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70" activeTab="0"/>
  </bookViews>
  <sheets>
    <sheet name="IEEE_Cover" sheetId="1" r:id="rId1"/>
    <sheet name="Comment entry" sheetId="2" r:id="rId2"/>
    <sheet name="Status" sheetId="3" r:id="rId3"/>
    <sheet name="Commenter summary" sheetId="4" r:id="rId4"/>
  </sheets>
  <definedNames/>
  <calcPr fullCalcOnLoad="1"/>
</workbook>
</file>

<file path=xl/comments2.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E1" authorId="0">
      <text>
        <r>
          <rPr>
            <b/>
            <sz val="8"/>
            <color indexed="8"/>
            <rFont val="Times New Roman"/>
            <family val="1"/>
          </rPr>
          <t>Affiliation of the voter</t>
        </r>
      </text>
    </comment>
    <comment ref="J1" authorId="0">
      <text>
        <r>
          <rPr>
            <b/>
            <sz val="8"/>
            <color indexed="8"/>
            <rFont val="Times New Roman"/>
            <family val="1"/>
          </rPr>
          <t>Enter T for technical, E for editorial</t>
        </r>
      </text>
    </comment>
    <comment ref="N1" authorId="0">
      <text>
        <r>
          <rPr>
            <b/>
            <sz val="8"/>
            <color indexed="8"/>
            <rFont val="Times New Roman"/>
            <family val="1"/>
          </rPr>
          <t>Do not make entries, to be filled out in comment resolution</t>
        </r>
      </text>
    </comment>
    <comment ref="O1" authorId="0">
      <text>
        <r>
          <rPr>
            <b/>
            <sz val="8"/>
            <color indexed="8"/>
            <rFont val="Times New Roman"/>
            <family val="1"/>
          </rPr>
          <t>Do not make entries, to be filled out in comment resolution</t>
        </r>
      </text>
    </comment>
    <comment ref="P1" authorId="0">
      <text>
        <r>
          <rPr>
            <b/>
            <sz val="8"/>
            <color indexed="8"/>
            <rFont val="Times New Roman"/>
            <family val="1"/>
          </rPr>
          <t>Do not make entries, to be filled out in comment resolution</t>
        </r>
      </text>
    </comment>
  </commentList>
</comments>
</file>

<file path=xl/sharedStrings.xml><?xml version="1.0" encoding="utf-8"?>
<sst xmlns="http://schemas.openxmlformats.org/spreadsheetml/2006/main" count="10120" uniqueCount="2300">
  <si>
    <t>August, 2008</t>
  </si>
  <si>
    <t>IEEE P802.15.3-08/0432r08</t>
  </si>
  <si>
    <t>IEEE P802.15</t>
  </si>
  <si>
    <t>Wireless Personal Area Networks</t>
  </si>
  <si>
    <t>Project</t>
  </si>
  <si>
    <t>IEEE P802.15 Working Group for Wireless Personal Area Networks (WPANs)</t>
  </si>
  <si>
    <t>Title</t>
  </si>
  <si>
    <t>LB43 comments</t>
  </si>
  <si>
    <t>Date Submitted</t>
  </si>
  <si>
    <t>Source</t>
  </si>
  <si>
    <t>James P. K. Gilb</t>
  </si>
  <si>
    <t>Voice: (858)-229-4822</t>
  </si>
  <si>
    <t>SiBEAM</t>
  </si>
  <si>
    <t>Fax: [ ]</t>
  </si>
  <si>
    <t>555 N. Mathilda, Suite 100</t>
  </si>
  <si>
    <t>E-mail: last name at ieee dot org</t>
  </si>
  <si>
    <t>Sunnyvale, CA 94085</t>
  </si>
  <si>
    <t>Re:</t>
  </si>
  <si>
    <t>Abstract</t>
  </si>
  <si>
    <t>Purpose</t>
  </si>
  <si>
    <t>[This document provides contains the comments and resolutions for LB43.]</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</si>
  <si>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</si>
  <si>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</si>
  <si>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</si>
  <si>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</si>
  <si>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</si>
  <si>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</si>
  <si>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Email</t>
  </si>
  <si>
    <t>Affiliation</t>
  </si>
  <si>
    <t>Vote</t>
  </si>
  <si>
    <t>Clause</t>
  </si>
  <si>
    <t>Subclause</t>
  </si>
  <si>
    <t>Page</t>
  </si>
  <si>
    <t>Line</t>
  </si>
  <si>
    <t>Type</t>
  </si>
  <si>
    <t>PartOfNoVote</t>
  </si>
  <si>
    <t>Comment</t>
  </si>
  <si>
    <t>SuggestedRemedy</t>
  </si>
  <si>
    <t>Response</t>
  </si>
  <si>
    <t>Status</t>
  </si>
  <si>
    <t>Category</t>
  </si>
  <si>
    <t>AssignedTo</t>
  </si>
  <si>
    <t>E status</t>
  </si>
  <si>
    <t>T status</t>
  </si>
  <si>
    <t>John Barr</t>
  </si>
  <si>
    <t>john.barr@motorola.com</t>
  </si>
  <si>
    <t>Motorola</t>
  </si>
  <si>
    <t>N</t>
  </si>
  <si>
    <t>3</t>
  </si>
  <si>
    <t>3.45</t>
  </si>
  <si>
    <t>2</t>
  </si>
  <si>
    <t>5</t>
  </si>
  <si>
    <t>T</t>
  </si>
  <si>
    <t>Y</t>
  </si>
  <si>
    <t>"estimating the radio channel estimation" makes no sense</t>
  </si>
  <si>
    <t>Not exactly sure what this is for…</t>
  </si>
  <si>
    <t>Delete the defintion.</t>
  </si>
  <si>
    <t>C</t>
  </si>
  <si>
    <t>Misc</t>
  </si>
  <si>
    <t>JPKG</t>
  </si>
  <si>
    <t>3.47</t>
  </si>
  <si>
    <t>10</t>
  </si>
  <si>
    <t>Common rate for mmWave piconets? There can be other PHYs selected for an 802.15.3 piconet.</t>
  </si>
  <si>
    <t>Change "an 802.15.3tm piconet" to "a mmWave 802.15.3tm piconet".</t>
  </si>
  <si>
    <t>Accept</t>
  </si>
  <si>
    <t>3.51</t>
  </si>
  <si>
    <t>18</t>
  </si>
  <si>
    <t>This definition does not make sense</t>
  </si>
  <si>
    <t>Wikipedia: is used most commonly as and English prefix meaning "all".</t>
  </si>
  <si>
    <t>Change the defined term to be “quasi-omni”</t>
  </si>
  <si>
    <t>8</t>
  </si>
  <si>
    <t>8.2.3</t>
  </si>
  <si>
    <t>43</t>
  </si>
  <si>
    <t>E</t>
  </si>
  <si>
    <t>"PNC handover is a opetional" is not correct</t>
  </si>
  <si>
    <t>Change to "PNC handover is optional"</t>
  </si>
  <si>
    <t>Editorial</t>
  </si>
  <si>
    <t>8.6.2</t>
  </si>
  <si>
    <t>44</t>
  </si>
  <si>
    <t>35</t>
  </si>
  <si>
    <t>Missing text</t>
  </si>
  <si>
    <t>Change "different directional antenna coverage" to "different directional antenna coverage areas"</t>
  </si>
  <si>
    <t>8.6.6.2</t>
  </si>
  <si>
    <t>46</t>
  </si>
  <si>
    <t>4</t>
  </si>
  <si>
    <t>Improper tense for 'request'. Needs to be plural.</t>
  </si>
  <si>
    <t>Change "If PNC allows new association request" to "If PNC allows new association requests"</t>
  </si>
  <si>
    <t>12</t>
  </si>
  <si>
    <t>12.2</t>
  </si>
  <si>
    <t>63</t>
  </si>
  <si>
    <t>y</t>
  </si>
  <si>
    <t>It is not reasonable to force PNC capable OOK devices to also support CR and MLR as it increases complexityand prevents development of low cost P2P devices of which either one may be the PNC when two devices are working together.</t>
  </si>
  <si>
    <t>Remove requirement for mandatory CR and MLR for PNC capable OOK devices. Include a beacon preamble for OOK that can be detected by other more complex SC devices to support coexistence. Keep OOK devices as simple as possible.</t>
  </si>
  <si>
    <t>Reject: The reason for having the common rate is to ensure interoperability among different PHY modes. Mandating all other PHY modes to be able to detect OOK preamble adds additional complexity to all other PHY devices.</t>
  </si>
  <si>
    <t>Common Rate</t>
  </si>
  <si>
    <t>12.3</t>
  </si>
  <si>
    <t>99</t>
  </si>
  <si>
    <t>I cannot see why HSI PHY is included as it seems like a textbook example rather than a design that has been implemented with the necessary trade-offs to determine set of allowed rates and coding that can be implemented within a reasonable design size. I don't see an rationale indicating that this PHY has significantly better performance characteristices that the AV PHY. If the decision is to keep this PHY, please provide sufficient justification for why it should be included. Justification must include performance comparision and implementation feasibility.</t>
  </si>
  <si>
    <t>Remove subclause 12.3 and any associated references.</t>
  </si>
  <si>
    <t>Reject: The three PHYs are all optimized for different applications.  The SC PHY is optimized for low power, low cost and complexity.  The HSI PHY is optimized for low-latency, bi-directional data connectivity.  The AV PHY is optimized for the delivery of uncompressed, lossless audio and video content with low latency.</t>
  </si>
  <si>
    <t>Number of PHYs</t>
  </si>
  <si>
    <t>Paul Nikolich</t>
  </si>
  <si>
    <t>paul.nikolich@att.net</t>
  </si>
  <si>
    <t>YAS Broadband Ventures</t>
  </si>
  <si>
    <t>5.5.1</t>
  </si>
  <si>
    <t>21</t>
  </si>
  <si>
    <t>The text "In addition, a compliant device is not required to support more than one channel." is ambiguous and may lead to non-interoperable implementations. Here is the way I interpreted the text when I read it: Product A operates only on channel A, Product B operates only on channle B. Both products are compliant with the text, yet thy cannot interoperate.
Perhaps the ambiguity is resolved elsewhere in the document or I don't fully understand the context in which this clause is to be applied.</t>
  </si>
  <si>
    <t>Resolve the ambiguity--as an example, I would change the text to read "In addition, a compliant device is not required to support more
than one channel, specifically channel A." Where channel A is defined elsewhere in the document.</t>
  </si>
  <si>
    <t>8, 18, 19, 20, 21, 126, 133, 149, 151, 163, 227, 278, 282, 301, 369, 370, 371, 376, 379, 380, 418, 435, 440, 477, 480, 481, 487, 554, 590, 634, 637.</t>
  </si>
  <si>
    <t>A</t>
  </si>
  <si>
    <t>Tues AM2</t>
  </si>
  <si>
    <t>5.5.1 &amp;
12.1</t>
  </si>
  <si>
    <t>24</t>
  </si>
  <si>
    <t>Similar to the above concern regarding interoperability, it is not clear from the text which of the 3 modes is manadatory for all implementations.</t>
  </si>
  <si>
    <t>Add a statement which identifies a least one mandatory PHY interface to ensure all implementations will be interoperable.</t>
  </si>
  <si>
    <t>Accept in principle: The three PHY modes are optional, but one of the three is required to implement the mmWave PHY option.  Add text to clause 5 that summarizes this and describes common rate.</t>
  </si>
  <si>
    <t>Mandatory mode</t>
  </si>
  <si>
    <t>8.9.7</t>
  </si>
  <si>
    <t>52</t>
  </si>
  <si>
    <t>40</t>
  </si>
  <si>
    <t>The words "…the best MCS best foto…" in the 1st sentence don't make sense, I'm not sure exactly what you are trying to say, please fix.</t>
  </si>
  <si>
    <t>I don't know exactly what to recommend to fix the text.</t>
  </si>
  <si>
    <t>Change to “the best MCS for the”  Also, need to add sublcause 8.9 Peer discovery.</t>
  </si>
  <si>
    <t>12.1.1</t>
  </si>
  <si>
    <t>59</t>
  </si>
  <si>
    <t>25</t>
  </si>
  <si>
    <t>I couldn't find the documents referenced in Table 94 in the normative references.</t>
  </si>
  <si>
    <t>Add the documents to the normative references section of the standard</t>
  </si>
  <si>
    <t>Reject: The regulatory documents are for informational purposes only and are subject to change by outside groups.  Compliance with the regulations is an implementation issue.</t>
  </si>
  <si>
    <t>12.1.2</t>
  </si>
  <si>
    <t>37</t>
  </si>
  <si>
    <t>The phrase "appropriate transciever to antenna connector." is used.  Precisely where is this 'appropriate connector' specified? I couldn't find it.  In the case where there are multiple antennas operating as a subsystem, this is particularly ambigous and unacceptable.</t>
  </si>
  <si>
    <t>Precisely specify every instance of the "transceiver to antenna connector" where RF power measurements are to be made.</t>
  </si>
  <si>
    <t>Remove the word “appropriate”</t>
  </si>
  <si>
    <t>"The SC PHY is designed…" is poor spec language</t>
  </si>
  <si>
    <t>Change "The SC PHY is designed…" to "The SC PHY is specified…"
There are multiple instances in the document where 'designed' is used instead of 'specified'--they probably all should be examined and changed as appropriate.</t>
  </si>
  <si>
    <t>12.2.7.3</t>
  </si>
  <si>
    <t>91</t>
  </si>
  <si>
    <t>6</t>
  </si>
  <si>
    <t>Where is 'sufficient rate accuracy' defined?</t>
  </si>
  <si>
    <t>Add a definitions of 'sufficient rate and accuracy'.  More generally, it probably would be beneficial to devote a section to the precise definition of a generalized 'ideal receiver'.</t>
  </si>
  <si>
    <t>Accept in principle: We are adding text (see CID 629) that provides a recommended accuracy and sampling rate for the test equipment (20 dB better than the EVM to be measured at the chip rate of 1728 MHz).</t>
  </si>
  <si>
    <t>EVM</t>
  </si>
  <si>
    <t>Kato</t>
  </si>
  <si>
    <t>12.2.8</t>
  </si>
  <si>
    <t>92</t>
  </si>
  <si>
    <t>I couldn't find a precise definition of the channel conditions under which the error rate should be measured.  Is there one?  An error rate threshold is meaningless without the channel definition.</t>
  </si>
  <si>
    <t>Add a channel definition under which the error rate must be met.</t>
  </si>
  <si>
    <t>Accept in principle: Add text that indicates that this is measured in AWGN (and add acronym for AWGN if it doesn't already exist in .15.3).</t>
  </si>
  <si>
    <t>SC PHY</t>
  </si>
  <si>
    <t>Michael McLaughlin</t>
  </si>
  <si>
    <t>michael@decawave.com</t>
  </si>
  <si>
    <t>Decawave</t>
  </si>
  <si>
    <t>99-125</t>
  </si>
  <si>
    <t>The variable K is used in many different places to mean different things</t>
  </si>
  <si>
    <t>Use distinct variable names</t>
  </si>
  <si>
    <t>12.3-12.4</t>
  </si>
  <si>
    <t>99-157</t>
  </si>
  <si>
    <t>There should be only one OFDM PHY mode</t>
  </si>
  <si>
    <t>Delete either section 12.3 or section 12.4 - My preference is to keep 12.3 and remove 12.4 but I would accept it the other way around.</t>
  </si>
  <si>
    <t>Both OFDM modes should use the same carrier spacing to allow a receiver to more easily implement either OFDM mode</t>
  </si>
  <si>
    <t>Either use 2538MHz chip rate in section 12.3 or use 2592MHz reference sample rate in section 12.4</t>
  </si>
  <si>
    <t>`2.3.2.4.1</t>
  </si>
  <si>
    <t>115</t>
  </si>
  <si>
    <t>Both OFDM modes should use the same bit interleaver</t>
  </si>
  <si>
    <t>Copy text from 12.3.2.4.1 into 12.4.2.10</t>
  </si>
  <si>
    <t>12.4.2.10</t>
  </si>
  <si>
    <t>135</t>
  </si>
  <si>
    <t>Tues AM1</t>
  </si>
  <si>
    <t>The tone interleaver is referred to as the bit interleaver</t>
  </si>
  <si>
    <r>
      <t xml:space="preserve">Change text to read </t>
    </r>
    <r>
      <rPr>
        <b/>
        <sz val="10"/>
        <rFont val="Arial"/>
        <family val="2"/>
      </rPr>
      <t>tone interleaver</t>
    </r>
  </si>
  <si>
    <t>Reject: This is a bit interleaver, the tone interleave is defined in 12.4.2.11</t>
  </si>
  <si>
    <t>Richard Roberts</t>
  </si>
  <si>
    <t>richard.d.roberts@intel.com</t>
  </si>
  <si>
    <t>Intel Corporation</t>
  </si>
  <si>
    <t>6.3.19</t>
  </si>
  <si>
    <t>49</t>
  </si>
  <si>
    <t>Much of the text in the Transmit Switched Diversity clause seems not appropriate for a section on MLME.</t>
  </si>
  <si>
    <t>Parse this section into text suitable for the MLME section and text for either information elements and/or MAC commands.</t>
  </si>
  <si>
    <t>TX switched diversity</t>
  </si>
  <si>
    <t>K. Kim</t>
  </si>
  <si>
    <t>Wed AM1</t>
  </si>
  <si>
    <t>6.3.20</t>
  </si>
  <si>
    <t>28</t>
  </si>
  <si>
    <t>Typo</t>
  </si>
  <si>
    <t>Appears it should be clause 6.3.19.3</t>
  </si>
  <si>
    <t>7.2.8</t>
  </si>
  <si>
    <t>17</t>
  </si>
  <si>
    <t>Figure 10a: MCS information</t>
  </si>
  <si>
    <t>Figure 10a shows a 5 bit field, clause 12.3.1.9.2 shows 6 bits … please correct to make it consistent.</t>
  </si>
  <si>
    <t>Accept in principle: This is a 5 bit field.  Also, need to correct the cross reference for UEP MCS for HSI PHY, could be 12.3.1.1.</t>
  </si>
  <si>
    <t>UEP</t>
  </si>
  <si>
    <t>Huai-Rong</t>
  </si>
  <si>
    <t>7.2.9</t>
  </si>
  <si>
    <t>51</t>
  </si>
  <si>
    <t>typo</t>
  </si>
  <si>
    <t>"out of order" should be "out-of-order"</t>
  </si>
  <si>
    <t>53</t>
  </si>
  <si>
    <t>DWORD</t>
  </si>
  <si>
    <t>what is a DWORD?  Two bytes?</t>
  </si>
  <si>
    <t>Accept in principle: DWORD is defined in the acronym section, however this is only used in one location.  Delete DWORD acronym and change DWORD in this location to be “in units of two octets”</t>
  </si>
  <si>
    <t>19</t>
  </si>
  <si>
    <t>50</t>
  </si>
  <si>
    <t>Acronym</t>
  </si>
  <si>
    <t>Add BA to section 4</t>
  </si>
  <si>
    <t>Change all BA names to be Blk-ACK, which already has an acronym.</t>
  </si>
  <si>
    <t>7.2.10.1</t>
  </si>
  <si>
    <t>20</t>
  </si>
  <si>
    <t>Exteneded MAC header</t>
  </si>
  <si>
    <t>Please add text to clause 8 (MAC functional description) to describe the function of the extended MAC header.</t>
  </si>
  <si>
    <t>Accept in principle: Add to 7.2.10.1 “The Extended MAC header is used to describe the contents of an AV aggregated frame, which typically is used to transport uncompressed audio and video.”</t>
  </si>
  <si>
    <t>AV PHY</t>
  </si>
  <si>
    <t>7.2.10.1.1</t>
  </si>
  <si>
    <t>29</t>
  </si>
  <si>
    <t>Normal and Composite Frames Classes</t>
  </si>
  <si>
    <t>What is a Normal frame?  What is a Composite frame?  There is no explanation of these terms and the reader is left guessing.</t>
  </si>
  <si>
    <t>Accept in principle: change “normal” to be “regular” and “composite” to be “AV aggregated” and add to the section “Regular frames have a single payload field without MAC level aggregation while AV aggregated frames have one or more subframes as a part of the frame.”</t>
  </si>
  <si>
    <t>7.4.7</t>
  </si>
  <si>
    <t>16</t>
  </si>
  <si>
    <t>Figure 42: b17 is for STP</t>
  </si>
  <si>
    <t>What is STP?  I couldn't find it mentioned in the document what this is and how it is used.</t>
  </si>
  <si>
    <t>Accept in principle: STP is defined in .3b, no change required.</t>
  </si>
  <si>
    <t>31</t>
  </si>
  <si>
    <t>Figure 42a: Empty bits in the field format</t>
  </si>
  <si>
    <t>Bits 22 to 17 are unspecified.  Please indicate the use of these bits.</t>
  </si>
  <si>
    <t>Accept in principle: This is a typo, the extra bits are not needed. Replace Figure 42a with the one shown in 08/561-01</t>
  </si>
  <si>
    <t>36</t>
  </si>
  <si>
    <t>PET</t>
  </si>
  <si>
    <t>Add PET to acronym list in section 4</t>
  </si>
  <si>
    <t>Accept in principle: It is already in the list. No change required.</t>
  </si>
  <si>
    <t>7.4.22</t>
  </si>
  <si>
    <t>48</t>
  </si>
  <si>
    <t>S-CAP</t>
  </si>
  <si>
    <t>Add S-CAP to acronym list in section 4</t>
  </si>
  <si>
    <t>Accept “S-CAP sub-contention access period”</t>
  </si>
  <si>
    <t>Beacon Offset Time</t>
  </si>
  <si>
    <t>Add to clause 8 (MAC functional description) how and why this is used.</t>
  </si>
  <si>
    <t>Reject: Beacon offset time is defined in L52, p31, it is broadcasted by the beacon, indicating the time that the start of this beacon is delayed from the start of the superframe.  (Indicated in 802.15-08/600)</t>
  </si>
  <si>
    <t>MAC</t>
  </si>
  <si>
    <t>Lakkis</t>
  </si>
  <si>
    <t>32</t>
  </si>
  <si>
    <t>14</t>
  </si>
  <si>
    <t>SAS and AAS</t>
  </si>
  <si>
    <t>Add to section 4 acronyms</t>
  </si>
  <si>
    <t>Accept “SAS symmetric antenna system”, “AAS asymmetric antenna system”</t>
  </si>
  <si>
    <t>7.4.24</t>
  </si>
  <si>
    <t>45</t>
  </si>
  <si>
    <t>Indication of support only in Type 2.</t>
  </si>
  <si>
    <t>This clause says type 2.  Clause 8.17 seems to indicate this should be supported only in type 3.  Please resolve this … shouldn't this be type 3?</t>
  </si>
  <si>
    <t>Accept in princple: Clarify the definition of UEP type 1, 2 and 3. Related UEP sections, 5.3.16, 8.17 and 13.3.2.4 are revised and text is given in 555/05 (text) and 556/05 (ppt)</t>
  </si>
  <si>
    <t>7.4.28</t>
  </si>
  <si>
    <t>34</t>
  </si>
  <si>
    <t>Figure 48n: Tracking Period Resolution</t>
  </si>
  <si>
    <t>what is this field and how is it used.  Couldn't find further usage of this in the draft.</t>
  </si>
  <si>
    <t xml:space="preserve">Accept in principle: Since Tracking Period Resolution is used in neither beamforming nor beamtracking procedure, delete this field. </t>
  </si>
  <si>
    <t>Beamforming</t>
  </si>
  <si>
    <t>7.4.29</t>
  </si>
  <si>
    <t>27</t>
  </si>
  <si>
    <t>BST Clustering</t>
  </si>
  <si>
    <t>Accept in principle: Insert following sentence in L28, p35, “BST clustering IE is used for AAS sector and beam level training as defined in 13.4.1.1.1 and 13.4.1.2.1, respectively. It is also used for SAS sector and beam level training, as defined in 13.4.1.1.2 and 13.4.1.2.2, respectively.”</t>
  </si>
  <si>
    <t>7.4.30</t>
  </si>
  <si>
    <t>1</t>
  </si>
  <si>
    <t>PET Clustering</t>
  </si>
  <si>
    <t xml:space="preserve">Accept in principle: Insert following sentence in L3, p36. “PET clustering IE is used for AAS sector and beam level training as defined in 13.4.1.1.1 and 13.4.1.2.1, respectively. It is also used for SAS sector and beam level training, as defined in 13.4.1.1.2 and 13.4.1.2.2, respectively.” </t>
  </si>
  <si>
    <t>7.4.31</t>
  </si>
  <si>
    <t>Figure 48u: reference to x-axis and z-axis</t>
  </si>
  <si>
    <t>The definition of x and y axis is relative to what?  How are we to interpret these as absolute coordinates?  Same comment on figure 48w.</t>
  </si>
  <si>
    <t>Accept in principle: Following sentences will be added in L12, p37, “The x-axis and z-axis are only applied here as an example to define antenna pattern for linear 2-D antenna array, as describe in 13.1.3. The reference to x-axis and z-axis are changeable according to the implementation requirement.”</t>
  </si>
  <si>
    <t>7.4.32</t>
  </si>
  <si>
    <t>Reference to Figure 48t</t>
  </si>
  <si>
    <t>Should be figure 48v.</t>
  </si>
  <si>
    <t>line says "field shall be omitted"</t>
  </si>
  <si>
    <t>Do you mean "field shall be ignored"?</t>
  </si>
  <si>
    <t>Accept in principle: Replace the sentence in L35-37, p37 by “For the SAS case, the PET HRS Configuration fields for RX and TX are the same, so the PET HRS Configuration (RX) field shall be ignored.”</t>
  </si>
  <si>
    <t>7.5.1.1</t>
  </si>
  <si>
    <t>39</t>
  </si>
  <si>
    <t>Response TX sector</t>
  </si>
  <si>
    <t>I don't see where this is further used.  Delete if not used again in the draft.</t>
  </si>
  <si>
    <t>Accept in principle: Add sentences at line 41 page 40, “The Response TX sector is the PNC TX sector that the PNC should use for further quasi-omni transmissions to the DEV.” Modify sentences line 46-47 page 46 to read “The DEV shall include the information of the best PNC quasi-omni transmit direction in its Association Request commands, as defined in 7.5.1.1, to inform the PNC the best PNC quasi-omni transmit direction for further quasi-omni transmissions to the DEV”</t>
  </si>
  <si>
    <t>Naming inconsistency</t>
  </si>
  <si>
    <t>Figure 50 calls it "Response TX Sector" and line 44 calls it "Response TX Vector".  Is this the same parameter?  If so fix the name to be consistent.</t>
  </si>
  <si>
    <t>Accept in principle: Replace the sentence in L44-45, p40 by “If the PNC uses AAS, as determined from the received beacon, the DEV may set the Response TX sector field to the index of the beacon that was initially heard by the DEV. It shall be set to zero otherwise.”</t>
  </si>
  <si>
    <t>Change "handover is a optional" to handover is optional"</t>
  </si>
  <si>
    <t>8.6</t>
  </si>
  <si>
    <t>Figure 91: Drawing question</t>
  </si>
  <si>
    <t>Is the optional "beacon extension" part of the CAP or does it belong with the beacon frame.  If part of the beacn frame then redo drawing to indicate so.</t>
  </si>
  <si>
    <t>Accept in principle: Remove figure 91. And make changes on D00 to clarify the beacon definition as indicated in 08/609/r0</t>
  </si>
  <si>
    <t>8.6.6</t>
  </si>
  <si>
    <t>Q-Omni</t>
  </si>
  <si>
    <t>Add to acronym list</t>
  </si>
  <si>
    <t>Accept in principle: Reformat the figures that use Q-omni to match the format used in the draft and change Q-omni to quasi-omni throughout the draft.</t>
  </si>
  <si>
    <t>7</t>
  </si>
  <si>
    <t>Editorial at the end of the line</t>
  </si>
  <si>
    <t>"divided in into the" change to "divided into"</t>
  </si>
  <si>
    <t>8.6.6.3</t>
  </si>
  <si>
    <t>47</t>
  </si>
  <si>
    <t>12, 22, 25, 31</t>
  </si>
  <si>
    <t>There is a grammatical problem on this page.</t>
  </si>
  <si>
    <t>The phrase (DEV quasi-omni transmit direction, PNC quasi-omni receive direction) seems awkward.</t>
  </si>
  <si>
    <t>Accept in principle, change the wording to be something like “different pairs of DEV transmit and PNC receive quasi-omni directions.</t>
  </si>
  <si>
    <t>8.6.6.4</t>
  </si>
  <si>
    <t>Sequence specified twice</t>
  </si>
  <si>
    <t>In line 4 the QT sequence is specified.  But it was previously specified on page 45, line 44.  This is bad form for a standard.  Also, on page 45 the specification of the QT sequence (line 44) and the ST sequence (line 50) is rather causal … perhaps it should be somewhat more formalized by providing explicit clause numbers.</t>
  </si>
  <si>
    <t>Accept in principle: Delete the sentence in L4, p48 “The QT sentence shall be identical to the long preamble." Add reference in L2, p45, "During each cycle, the DEV shall send repetitions of a quasi-omni training (QT) sequence, as defined in 8.6.6.1, in the same direction."</t>
  </si>
  <si>
    <t>8.7a.1 &amp; 8.7a.2</t>
  </si>
  <si>
    <t>29, 51, 53</t>
  </si>
  <si>
    <t>Reference is made to FCSL.</t>
  </si>
  <si>
    <t>I'm assuming FCSL is Frame Convergence Sublayer.  Why is this mentioned?  Which FCSL?  This seems a somewhat generic reference.</t>
  </si>
  <si>
    <t>Accept in principle: This is a reference to the 802.15.3 FCSL as defined in Annex A.</t>
  </si>
  <si>
    <t>Aggregation</t>
  </si>
  <si>
    <t>8.8.3b</t>
  </si>
  <si>
    <t>Reference to BA</t>
  </si>
  <si>
    <t>Add BA to acronym list in section 4</t>
  </si>
  <si>
    <t>Accept “BA block acknowledgement”</t>
  </si>
  <si>
    <t>8.8.3b.1</t>
  </si>
  <si>
    <t>should be "Correspondingly, the whole …"</t>
  </si>
  <si>
    <t>whole page</t>
  </si>
  <si>
    <t>Numerous editorial problems</t>
  </si>
  <si>
    <t>Suggest the chief technical editor carefully proof read this page … there are numerous problems.</t>
  </si>
  <si>
    <t>Accept (rewirte the page for clarity)</t>
  </si>
  <si>
    <t>8.15</t>
  </si>
  <si>
    <t>HSI PHY missing from the list</t>
  </si>
  <si>
    <t>Add a table giving the HIS PHY MAC sublayer parameters</t>
  </si>
  <si>
    <t>HSI PHY</t>
  </si>
  <si>
    <t>Wed PM1</t>
  </si>
  <si>
    <t>8.16.1</t>
  </si>
  <si>
    <t>54</t>
  </si>
  <si>
    <t>whole clause</t>
  </si>
  <si>
    <t>Missing standard usage of shall, may, should, etc.</t>
  </si>
  <si>
    <t>This clause is written in an informal manner that is devote of "standard" usage of shall, etc.  Please re-write this clause in an appropriate manner.</t>
  </si>
  <si>
    <t>Pyo</t>
  </si>
  <si>
    <t>8.16.2.3</t>
  </si>
  <si>
    <t>57</t>
  </si>
  <si>
    <t>Usage of acronym CP</t>
  </si>
  <si>
    <t>What is the meaning of CP here?  CP is defined in 12.3.1.2 as "cyclic prefix".  Is this the meaning here or does it mean "contention period".  If there is a conflict on acronyms then resolve the conflict.</t>
  </si>
  <si>
    <t>Accept in principle: Change CP to be GI where it is used to mean cyclic prefix.  GI is already defined and used in the draft for the same item.</t>
  </si>
  <si>
    <t>8.17</t>
  </si>
  <si>
    <t>11</t>
  </si>
  <si>
    <t>Confusion on the three UEP types</t>
  </si>
  <si>
    <t>In this paragraph we are told there are 3 UEP types; and we are given a verbal description but we are left guessing exactly where these are used.  The text needs to be modified to explicitly indicate exactly where these types of UEP are used (SC PHY?, HSI PHY?, AV PHY) by giving the appropriate section clause numbers.  One way to resolve this comment is to point to Annex D1 and then clearly indicates there.</t>
  </si>
  <si>
    <t>Accept in principle: Resolve as indicated in CID 37</t>
  </si>
  <si>
    <t>12.1.6.1</t>
  </si>
  <si>
    <t>60</t>
  </si>
  <si>
    <t>No mention of DAMI or OOK</t>
  </si>
  <si>
    <t>add DAMI and OOK  … or at least indicate what to do in these cases.</t>
  </si>
  <si>
    <t>Accept in principle: Add sentence that says “As for OOK or DAMI DEVs, the PNC shall support common rate, as defined in 12.2.1.1”</t>
  </si>
  <si>
    <t>12.1.6.3</t>
  </si>
  <si>
    <t>62</t>
  </si>
  <si>
    <t>mention of "a lower MCS"</t>
  </si>
  <si>
    <t>What is a "lower MCS" … this sounds like "jargon" and we need a technically concise phrase here.</t>
  </si>
  <si>
    <t>Accept in principle: Replace “lower MCS” with “MCS with higher data rate”</t>
  </si>
  <si>
    <t>12.2.2.2.1</t>
  </si>
  <si>
    <t>71</t>
  </si>
  <si>
    <t>38</t>
  </si>
  <si>
    <t>formatting problem</t>
  </si>
  <si>
    <t>equation needs reformatting</t>
  </si>
  <si>
    <t>12.2.1.2</t>
  </si>
  <si>
    <t>65</t>
  </si>
  <si>
    <t xml:space="preserve">editorial </t>
  </si>
  <si>
    <t>remove comma after the word "subheaders" at the end of this line</t>
  </si>
  <si>
    <t>12.2.2.1.1</t>
  </si>
  <si>
    <t>69</t>
  </si>
  <si>
    <t>editorial</t>
  </si>
  <si>
    <t>change at beginning of line "the QPSK" to "QPSK"</t>
  </si>
  <si>
    <t>12.2.2.2.4</t>
  </si>
  <si>
    <t>75</t>
  </si>
  <si>
    <t>change "some of modulation" to "some of the modulation"</t>
  </si>
  <si>
    <t>12.2.2.3</t>
  </si>
  <si>
    <t>PRBS</t>
  </si>
  <si>
    <t>12.2.2.4</t>
  </si>
  <si>
    <t>77</t>
  </si>
  <si>
    <t>Table 109: Constellations are indicated as being "normal"</t>
  </si>
  <si>
    <t>What is a normal constellation?  Is this pi/2 QPSK?  Be more specific!</t>
  </si>
  <si>
    <t>Remove the column “Constellation”</t>
  </si>
  <si>
    <t>78</t>
  </si>
  <si>
    <t>Figure 196: Codes shown in Figure 196 don't match those specified in Table 109</t>
  </si>
  <si>
    <t>I'm confused in regards to the codes shown in Figure 196.  Are they suppose to be the same as shown in Table 109?</t>
  </si>
  <si>
    <t>Accept in principle: Revise Figure 196 is shown in 555/05 (text) and 556/05 (ppt)</t>
  </si>
  <si>
    <t>Figure 196: Clarification needed on the bit multiplexing</t>
  </si>
  <si>
    <t>What do the Ai and Bi indicate?  How do these bits relate to what is being shown in Figure 195?</t>
  </si>
  <si>
    <t>Accept in principle: Resolve as indicated in CID 68.</t>
  </si>
  <si>
    <t>all</t>
  </si>
  <si>
    <t>Of the 3 types of UEP shown in clause 8.17, which type is this?</t>
  </si>
  <si>
    <t>If this is type 3, how does the variable separation of UEP IE as shown in 7.4.24 impact performance?  Doesn't it break the concept shown in this clause?</t>
  </si>
  <si>
    <t>Reference to a constellation specified in 12.3.2.5</t>
  </si>
  <si>
    <t>The clause 12.2.2.4 is in the section specifying the SC PHY.  So why is there a reference to a constellation specificed in 12.3 which is the HSI PHY?  I don't understand!</t>
  </si>
  <si>
    <t>12.2.3</t>
  </si>
  <si>
    <t>Reference to four preambles</t>
  </si>
  <si>
    <t>Where is the clauses that specifies exactly how these four preambles are constructed.  Please provide a reference at this point of the text.</t>
  </si>
  <si>
    <t>Accept in principle: Add the sentence “The four preambles are defined in Figure 198.”</t>
  </si>
  <si>
    <t>79</t>
  </si>
  <si>
    <t xml:space="preserve">It is indicated that 3 preamble code sets are define </t>
  </si>
  <si>
    <t>How does one indicate which one is actually being used?  Provide link to text reference.</t>
  </si>
  <si>
    <t>Accept in principle: Add the sentence “The PNC selects the preamble code based on the scan of the channel when it starts a piconet.”</t>
  </si>
  <si>
    <t>12.2.4.1.3</t>
  </si>
  <si>
    <t>83</t>
  </si>
  <si>
    <t>Table 113: LR1-SR32</t>
  </si>
  <si>
    <t>I think this is suppose to be LR1-SF32.  Also, in this same table are the 3 entries near the bottom suppose to be OOK-SF2, OOK-SF1 and DAMI (instead of DAMII)?</t>
  </si>
  <si>
    <t>12.2.4.1.6</t>
  </si>
  <si>
    <t>BF</t>
  </si>
  <si>
    <t>Accept in principle, change BF to be beam forming where it occurs</t>
  </si>
  <si>
    <t>12.2.4.1.8</t>
  </si>
  <si>
    <t>84</t>
  </si>
  <si>
    <t>PW</t>
  </si>
  <si>
    <t>Accept in principle, change PW to be pilot word where it occurs.</t>
  </si>
  <si>
    <t>12.2.4.2.1</t>
  </si>
  <si>
    <t>42</t>
  </si>
  <si>
    <t>reference to "this PHY"</t>
  </si>
  <si>
    <t>If this means the SC-PHY then explicitly indicate so, else what does "this PHY" mean?</t>
  </si>
  <si>
    <t>Accept in principle: Change “this PHY” to be “SC PHY”</t>
  </si>
  <si>
    <t>12.2.6.2</t>
  </si>
  <si>
    <t>89</t>
  </si>
  <si>
    <t>Missing a period</t>
  </si>
  <si>
    <t>Put a period after "Table 95".</t>
  </si>
  <si>
    <t>Accept in principle, change comma to be period.</t>
  </si>
  <si>
    <t>12.2.7.4</t>
  </si>
  <si>
    <t>26</t>
  </si>
  <si>
    <t>No specification on the OOK spectral line component.</t>
  </si>
  <si>
    <t>We need a "dB" number on the limits of the OOK spectral line.  Currently it is allowed but unspecified.</t>
  </si>
  <si>
    <t xml:space="preserve">Accept in principle: Add the requirement to the mask for the OOK carrier spectral line as 40dBr within the frequency band of [-6MHz, +6MHz], while RBW=3MHz.   Except the carrier line spectra, the rest of OOK spectrum meets the same transmit mask as other SC devices, in order to minimize the inter-channel interference.  After study, OOK spectrum can meet FCC regulation. </t>
  </si>
  <si>
    <t>OOK</t>
  </si>
  <si>
    <t>Takahashi</t>
  </si>
  <si>
    <t>Unified spectral mask for 15.3c devices</t>
  </si>
  <si>
    <t>There should only be one spectral mask that applies to all 15.3c devices, else how do we specify adjacent channel performance.  Currently there are three and the AV PHY indicates the most stringent MASK so use the AV PHY mask as specified in Figure 213.</t>
  </si>
  <si>
    <t>Accept in principle: Resolve as indicated in CID 281.</t>
  </si>
  <si>
    <t>PHY</t>
  </si>
  <si>
    <t>Tuncer</t>
  </si>
  <si>
    <t>12.2.9</t>
  </si>
  <si>
    <t>94</t>
  </si>
  <si>
    <t>Table 124: Single SC PHY SSIFS/MIFS</t>
  </si>
  <si>
    <t>Perhaps I can understand why the SC PHY, HIS PHY and AV PHY all have different IFS times.  But I really don't understand why the SC PHY has so many IFS options as shown in Table 124.  Are not the IFS times pertinent to CAP access?  For the SC PHY only one IFS times should be respectively specifiied for SIFS &amp; MIFS.</t>
  </si>
  <si>
    <t>Accept in principle: Reduce the  options to 0.2 us, 0.5 us, 2us and 2.5 us.</t>
  </si>
  <si>
    <t>12.3.1</t>
  </si>
  <si>
    <t>reference to sections 2.2.8 and 2.2.9</t>
  </si>
  <si>
    <t>Should be 7.2.8 and 7.2.9</t>
  </si>
  <si>
    <t>12.3.1.1</t>
  </si>
  <si>
    <t>100</t>
  </si>
  <si>
    <t>missing table reference</t>
  </si>
  <si>
    <t>Make to say "are listed in Table 128 for …"</t>
  </si>
  <si>
    <t>12.3.1.5</t>
  </si>
  <si>
    <t>106</t>
  </si>
  <si>
    <t>comma in the wrong place</t>
  </si>
  <si>
    <t>shouild say "code set, the …"</t>
  </si>
  <si>
    <t>12.3.1.6</t>
  </si>
  <si>
    <t>Arbitrary Reference?</t>
  </si>
  <si>
    <t>The text says "by one of the Golay codes".  Is it arbitrary?  Don't you need to know which one?</t>
  </si>
  <si>
    <t>12.3.1.7</t>
  </si>
  <si>
    <t>107</t>
  </si>
  <si>
    <t>in this line, reference to "a pair" of Golay sequences</t>
  </si>
  <si>
    <t>Do they have to have the same index?  Need to be more specific.</t>
  </si>
  <si>
    <t>12.3.1.9.5</t>
  </si>
  <si>
    <t>109</t>
  </si>
  <si>
    <t>PCS should be PCES</t>
  </si>
  <si>
    <t>12.3.2.3.2</t>
  </si>
  <si>
    <t>114</t>
  </si>
  <si>
    <t>Replace "IN" with "In"</t>
  </si>
  <si>
    <t>Accept in principle, change “IN equation” to be “In the preceding equation”</t>
  </si>
  <si>
    <t>12.3.2.4</t>
  </si>
  <si>
    <t>Which type of UEP is this?</t>
  </si>
  <si>
    <t>There are 3 types of UEP type 1, 2 and 3 (ref. clause 8.17) … which type UEP is this?  The reason I ask is the case where the bit separation is variable … does this technique still work?</t>
  </si>
  <si>
    <t>12.3.2.5</t>
  </si>
  <si>
    <t>116</t>
  </si>
  <si>
    <t>Missing reference</t>
  </si>
  <si>
    <t>Supply reference &lt;xref&gt;</t>
  </si>
  <si>
    <t>Accept in principle: The cross reference should be 12.3.4.2</t>
  </si>
  <si>
    <t>12.3.4.1</t>
  </si>
  <si>
    <t>122</t>
  </si>
  <si>
    <t>12.4.1.2.6</t>
  </si>
  <si>
    <t>130</t>
  </si>
  <si>
    <t>22</t>
  </si>
  <si>
    <t>CCA detect time</t>
  </si>
  <si>
    <t>This clause indicates that CCA detection is not supported for the HRP AV PHY, but yet in clause 12.4.1.5 it is indicated that the AV PHY shall support the use of the CAP.  There are various reasons the HRP AV PHY needs to do a CCA.</t>
  </si>
  <si>
    <t>Accept in principle: All contention for the AV PHY is done with the LRP, not the HRP. Add text to 12.1.4.2.6 at the end of the last sentence “, because only the LRP is used in CPs.”</t>
  </si>
  <si>
    <t>12.4.2.10.2</t>
  </si>
  <si>
    <t>137</t>
  </si>
  <si>
    <t>Clarification figure needed.</t>
  </si>
  <si>
    <t>The text on the UEP coding data multiplexer is confusing and a clarification drawing would be useful.</t>
  </si>
  <si>
    <t>Tues PM2</t>
  </si>
  <si>
    <t>12.4.2.10.3</t>
  </si>
  <si>
    <t>139</t>
  </si>
  <si>
    <t>The text on the UEP mapping data multiplexer is confusing and a clarification drawing would be useful.</t>
  </si>
  <si>
    <t>12.4.3</t>
  </si>
  <si>
    <t>143</t>
  </si>
  <si>
    <t>20 &amp; 29</t>
  </si>
  <si>
    <t>Refer to CP</t>
  </si>
  <si>
    <t>What does CP standard for?  Contention period or Cyclic Prefix?  In 12.3.1.2 it is defined as cyclic prefix.</t>
  </si>
  <si>
    <t>12.4.3.3</t>
  </si>
  <si>
    <t>146</t>
  </si>
  <si>
    <t>11 &amp; 12</t>
  </si>
  <si>
    <t>Clarification Reference</t>
  </si>
  <si>
    <t>In these two sentences, please indicate that UEP mapping mode is clause 12.4.2.10.3 and UEP coding mode is 12.4.2.10.2.</t>
  </si>
  <si>
    <t>Wham … out of the blue we are told the AV PHY uses OQPSK for the preamble.  What else is OQPSK used for, before switching to OFDM?</t>
  </si>
  <si>
    <t xml:space="preserve">Table 153 (LRP modulation parameters) doesn't mention OQPSK.  A paragraph should be added in regards to how OQPSK is used for the LRP (and perhaps in the HRP?).  </t>
  </si>
  <si>
    <t>Accept in principle: The OQPSK modulation is only used for the preamble, not for data modulation, and so it isn’t mentioned in Table 153. To clarify this, change the first sentence of the second paragraph from “The OQPSK sequence is created …” to be “The OQPSK sequence used in the LRP preamble is created …”</t>
  </si>
  <si>
    <t>at the end of this sentence, add an "e" on "sam" to form the word "same"</t>
  </si>
  <si>
    <t>12.4.3.4</t>
  </si>
  <si>
    <t>147</t>
  </si>
  <si>
    <t>Figure 206: Modification of Figure 206</t>
  </si>
  <si>
    <t>Please modify Figure 206 to indicate where we switch from OQPSK to OFDM.</t>
  </si>
  <si>
    <t>Reject: The switch between OQPSK and OFDM is adequately described in the text that follows the figure.</t>
  </si>
  <si>
    <t>33</t>
  </si>
  <si>
    <t>Clarification needed on the text</t>
  </si>
  <si>
    <t>We are given a listing of numbers and told they "respectively" go with the fields in Figure 206.  "Respective" is a matter of interpretation and we are asking for trouble.  Please explicitly indicate which sample number goes with which field.</t>
  </si>
  <si>
    <t>Accept in principle: Change the text into a table that lists the field name and the number of samples for the antenna pattern switching.</t>
  </si>
  <si>
    <t>12.4.3.5</t>
  </si>
  <si>
    <t>Figure 207: Modification of Figure 207</t>
  </si>
  <si>
    <t>148</t>
  </si>
  <si>
    <t>We are given a listing of numbers and told they "respectively" go with the fields in Figure 207.  "Respective" is a matter of interpretation and we are asking for trouble.  Please explicitly indicate which sample number goes with which field.</t>
  </si>
  <si>
    <t>12.4.3.8</t>
  </si>
  <si>
    <t>149</t>
  </si>
  <si>
    <t>Clarification</t>
  </si>
  <si>
    <t>Please indicate that index2 and index 3 are in Table 147.</t>
  </si>
  <si>
    <t>Accept in principle, change “as defined in Table 147” to be “where the mode indexes are defined in Table 147.”</t>
  </si>
  <si>
    <t>150</t>
  </si>
  <si>
    <t>Figure 2 should be Figure 212</t>
  </si>
  <si>
    <t>13</t>
  </si>
  <si>
    <t>Confusing incoherent sentence</t>
  </si>
  <si>
    <t>I'd make a suggestion on what to do but I don't understand it.  The sentence begins "When performing convolutional coding … ".</t>
  </si>
  <si>
    <t>Accept in principle: Change “When performing convolutional … the tail-biting code is used.” to be “The number of encoded bits in the Directional LRP Payload field determines if the standard code with tail bits or the tail-biting code is used on the field.”</t>
  </si>
  <si>
    <t>159</t>
  </si>
  <si>
    <t>17 &amp; 30</t>
  </si>
  <si>
    <t>When refering to the "two-level training mechanism" it would clarify things if a pointer reference was given to clause 13.4.1 … which is the two-level training text.</t>
  </si>
  <si>
    <t>Accept in principle, add cross reference to 13.4.1</t>
  </si>
  <si>
    <t>13.1.3</t>
  </si>
  <si>
    <t>162</t>
  </si>
  <si>
    <t>Reference to x and z axis</t>
  </si>
  <si>
    <t>Not sure how to interpret the meaning of x and z in regards to the orientation of the antenna.  What is meant here?</t>
  </si>
  <si>
    <t>Accept in principle: Add the following sentences to L12, p37, “The x-axis and z-axis are only applied here as an example to define antenna pattern for linear 2-D antenna array, as describe in 13.1.3. The reference to x-axis and z-axis are changeable according to the implementation requirement.”</t>
  </si>
  <si>
    <t>13.1.4</t>
  </si>
  <si>
    <t>Clusters</t>
  </si>
  <si>
    <t>I don't understand what is verbally being described nor do I understand the Figure of 217.  What do the little circles indicate?  Beam patterns viewed from some particular viewing angle?  If so then why assume the beam patterns are perfectly circular?  More explanation needs to be provided.</t>
  </si>
  <si>
    <t>Accept in principle: Add the following sentence in L12, p162 “The circle in Figure 217 shows hypothetical beams”</t>
  </si>
  <si>
    <t>13.4.1</t>
  </si>
  <si>
    <t>165</t>
  </si>
  <si>
    <t>Section 13 - is it applicable to the AV PHY?</t>
  </si>
  <si>
    <t>This sentence indicates SC or HSI but does not mention AV PHY.  Isn't the beam forming techniques of section 13 applicable to the AV PHY?  If not then a paragraph should be added to section 13 to clearly indicate that.  Of course, then the next technical comment would be how does the AV PHY do beam forming?</t>
  </si>
  <si>
    <t>Accept in principle: Resolve as described in 08-615r0</t>
  </si>
  <si>
    <t>Add the acronym CSI to section 4</t>
  </si>
  <si>
    <t>Acronym &amp; typo</t>
  </si>
  <si>
    <t>Add the acronym CV to section 4 and also the word combiner is misspelled (cobiner)</t>
  </si>
  <si>
    <t>Accept in principle, spell out CV and BV in allocations, fix the spelling of combiner.</t>
  </si>
  <si>
    <t>13.3</t>
  </si>
  <si>
    <t>164</t>
  </si>
  <si>
    <t>Beam Forming for the AV PHY</t>
  </si>
  <si>
    <t>It appears the techniques of section 13 are not applicable to the AV PHY, so how does the AV PHY do beam forming and antenna training?  AV PHY beam forming and antenna training text needs to be added to the document.</t>
  </si>
  <si>
    <t>13.4.1.2.1</t>
  </si>
  <si>
    <t>171</t>
  </si>
  <si>
    <t>At the end of thie first sentence, reference is to Figure 224.</t>
  </si>
  <si>
    <t>Add the acronym BT to section 4</t>
  </si>
  <si>
    <t>Accept in principle, spell out BT in all locations.</t>
  </si>
  <si>
    <t>13.4.2</t>
  </si>
  <si>
    <t>176</t>
  </si>
  <si>
    <t>Add the acronym HT to section 4</t>
  </si>
  <si>
    <t>Accept in principle, spell out HT in all locatons.</t>
  </si>
  <si>
    <t>13.6</t>
  </si>
  <si>
    <t>178</t>
  </si>
  <si>
    <t>30</t>
  </si>
  <si>
    <t>Problem with locating indicated field</t>
  </si>
  <si>
    <t>I looked in the PNC Capabilities IE and I couldn't find a field called PNC number of sectors.  Please clarify … is the field missing???</t>
  </si>
  <si>
    <t>Accept in principle: Replace the following sentence in L30, p178 “The PNC number of sectors is specified in the Capabilities IE for the PNC.” by “The PNC number of sectors is specified in the beamforming capabilities field  of Capabilities IE, as described in Figure 39.”</t>
  </si>
  <si>
    <t>Annex A</t>
  </si>
  <si>
    <t>Table A.2</t>
  </si>
  <si>
    <t>179</t>
  </si>
  <si>
    <t>Notation problem</t>
  </si>
  <si>
    <t>There is a possible confusion in regards to the use of the abbreviation ST.  ST was defined in section 4 as "sector training", yet here it is used to indicate "stream"????  Please clean up by using unique notation.</t>
  </si>
  <si>
    <t>Accept in principle: Change “ST_” to “STREAM_” in the primitives in this sub-clause.</t>
  </si>
  <si>
    <t>Annex D1</t>
  </si>
  <si>
    <t>Lacks "type" detail</t>
  </si>
  <si>
    <t>Annex D1 contains some useful information but it does not indicate how we map to the three types as indicated in clause 8.17.  Provide the missing information.</t>
  </si>
  <si>
    <t>Accept in principle: Remove Annex D1 and define Table 109 for UEP MCS  in Section 12.2.2.4. Revised Table 109 is given in 555/05 (text) and 556/05 (ppt).</t>
  </si>
  <si>
    <t xml:space="preserve">Move some of the video related functionality to a video FCSL (PAL) </t>
  </si>
  <si>
    <t>There is a disturbing sentence that indicates that UEP only supports color spaces with 8 bits per color (24 bits per pixel).  Yet, specification HDMI 1.3 indicates that future video offerings will be using deeper color of 30, 36, 48 bits per pixel.  It seems writing a standard that locks us into a particular color depth is dangerous.  The problem is the partitioning of the MSB and LSB bits in the UEP because the bits per pixel is not information readily available to the MAC.  But it would be available via a FCSL (PAL) that is able to obtain this information and do the UEP MSB and LSB separation.  Solution is to introduce a video FCSL into the standard and move the UEP functionality to this FCSL.</t>
  </si>
  <si>
    <t>Reject: 15.3c already considered separating video related processing between FCSL and MAC/PHY. The UEP related information in current 15.3c draft is to tell the necessary MAC/PHY functions to support UEP.</t>
  </si>
  <si>
    <t>MMC PNC</t>
  </si>
  <si>
    <t>In this draft standard we have 3 PHY types that can not talk with each other.  Trying to fix this problem with the concept of a MMC PNC is wrong.  There is no reason, given the state-of-the-art on wireless networking, that we should have to do this.  The solution is to introduce a common mode that all PHYs can use to communicate with each other.</t>
  </si>
  <si>
    <t>Sum</t>
  </si>
  <si>
    <t>7.2.10.1.4</t>
  </si>
  <si>
    <t>Move video header to a FCSL</t>
  </si>
  <si>
    <t>The level of detail in the video header is not consistent with the level of detail that should be associated with the MAC layer.  Information such as the video frame number, Horizontal position, Vertical position, progressive scan, interlaced scan are not MAC level parameters.  The video header should be assembled in a video FCSL layer and passed down to the MAC as a MSDU.  If it is necessary to keep the video header with the composite frame containing video sub-frames then that composite frame should be assembled in the video FCSL and passed down to the MAC as a MSDU.</t>
  </si>
  <si>
    <t>Reject: The video information is carried in the MAC header because its delivery is more reliable than that of the sub-frames. Because the video is uncompressed, even corrupted sub-frames can be used to recreate an adequate video image, if the position of the pixels and related information is correctly delivered. This particularly important for UEP implementations that provide correct msbs but have lsbs with errors. For compressed video or data streams, this information is not as useful and so it can be carred in the MSDU.</t>
  </si>
  <si>
    <t>UEP Specific IE</t>
  </si>
  <si>
    <t>First off, the separation of the msb/lsb in regards to video is not a MAC function and should be moved to a Video FCSL.  The method showed in 7.2.24 is only applicable for 24 bits per pixel and future color depth could be up to 48 bits per pixel.  Secondly, an IE is not needed to do this.  The separation bit distance can be indicated in the video header and passed as "video FCSL to video FCSL" peer layer data.</t>
  </si>
  <si>
    <t>General Requirements</t>
  </si>
  <si>
    <t>I don't agree at all with the statement that within one operational frequency band (60 GHz) we have 3 PHYs that can not interoperate.  Referring to Table 100, make the following MCS mandatory for all 15.3c compliant PHYs.  Class 1, LR1, 50.6 as the common rate.  Class 1, LR1, 1518.4 as the mandatory low rate.</t>
  </si>
  <si>
    <t>Multi-rate Support</t>
  </si>
  <si>
    <t>8.16.2.1</t>
  </si>
  <si>
    <t>PNC requirements</t>
  </si>
  <si>
    <t>Merger of OFDM PHY types</t>
  </si>
  <si>
    <t>In clause 12.3 we have the description of a OFDM PHY and in clause 12.4 we have the description of another OFDM PHY.  This seems unnecessary.  Merge the HSI OFDM PHY and AV HRP OFDM PHY into a single OFDM PHY.  This will be facilitated by moving much of the AV PHY video centric formatting to a video FCSL.  This would result in an OFDM PHY operating from 59 Mb/s to 6372 Mb/s.  The LRP OFDM PHY should be retained as it is somewhat different.</t>
  </si>
  <si>
    <t>Carlos Cordiero</t>
  </si>
  <si>
    <t>carlos.cordeiro@intel.com</t>
  </si>
  <si>
    <t>Wrong reference to Figure 10d</t>
  </si>
  <si>
    <t>Replace with reference to Figure 10a</t>
  </si>
  <si>
    <t>Accept, also add period at the end of the paragraph</t>
  </si>
  <si>
    <t>MCS information field: Figure 10a shows a 5 bit field, while clause 12.3.1.9.2 shows 6 bits</t>
  </si>
  <si>
    <t>Make it consistent.</t>
  </si>
  <si>
    <t>Repeated comment, resolve as indicated in CID 25.</t>
  </si>
  <si>
    <t>DWORD not defined</t>
  </si>
  <si>
    <t>Define DWORD</t>
  </si>
  <si>
    <t>Resolve as indicated in CID 27.</t>
  </si>
  <si>
    <t>"… being sent to another DEV or DEVs". How is this type of aggregation sent to multiple "DEVs"? This is not multi-receiver aggregation.</t>
  </si>
  <si>
    <t>Delete "or DEVs" from text</t>
  </si>
  <si>
    <t>Reject: Aggregation can be used for broadcast or multicast frames and hence would have multiple DEVs as the target.</t>
  </si>
  <si>
    <t>7.2.8, 7.2.9, 7.2.10</t>
  </si>
  <si>
    <t xml:space="preserve">There three different types of aggregation frame formats. This is unecessarily complex and too many. </t>
  </si>
  <si>
    <t>Integrate the aggregation frame formats</t>
  </si>
  <si>
    <t>Reject: The three types of aggregation are provided to support different applications.</t>
  </si>
  <si>
    <t>Xishi An</t>
  </si>
  <si>
    <t>8.7a</t>
  </si>
  <si>
    <t>Having multiple aggregation schemes increases complexity in implementation and makes the spec unecessarily complicated</t>
  </si>
  <si>
    <t>Define a single aggregation scheme</t>
  </si>
  <si>
    <t>12.3; 12.4</t>
  </si>
  <si>
    <t>Having two OFDM PHYs introduces confusion and implementation complexity</t>
  </si>
  <si>
    <t>Integrate the OFDM PHYs into a single PHY</t>
  </si>
  <si>
    <t>In Figure 38, Overall Capabilities is 11 octets. However, in Figure 39 it is 12 octets</t>
  </si>
  <si>
    <t>Accept in principle: Change “11” to “12” in Figure 38.</t>
  </si>
  <si>
    <t>8.16.2.1 &amp; Annex D2</t>
  </si>
  <si>
    <t>55</t>
  </si>
  <si>
    <t xml:space="preserve">The MMC PNC should not be the way to interoperate DEVs with different PHYs. There should be a mandatory mode through which any DEV can communicate with any other DEV. </t>
  </si>
  <si>
    <t>Remove the concept of MMC PNC and introduce a mandatory mode that all DEVs are able to communicate.</t>
  </si>
  <si>
    <t>Wrong reference to Figure 48t</t>
  </si>
  <si>
    <t>Replace with Figure 48v.</t>
  </si>
  <si>
    <t>What does "more than adequate" mean? Also, "lower" needs definition</t>
  </si>
  <si>
    <t>Define clearly or remove</t>
  </si>
  <si>
    <t>Accept in principle: Change the sentence “bit 00 - Use a lower data rate MCS”, “bit 01 - Use current MCS”, “bit 10 - Use a higher data rate MCS”</t>
  </si>
  <si>
    <t>Beam Forming protocol is defined for the SC and HSI-OFDM PHY only. What is the beamforming protocol for the AV PHY?</t>
  </si>
  <si>
    <t>Define beamforming protocol for the AV PHY</t>
  </si>
  <si>
    <t>Solomon Trainin</t>
  </si>
  <si>
    <t>solomon.trainin@intel.com</t>
  </si>
  <si>
    <t>Low latency aggregation (MAC feature) is defined for the SC Phy only. There is no feasibility issue seen to limit supporting of this feature to this PHY only. The MAC features should be PHY independent</t>
  </si>
  <si>
    <t>If this feature is useful extend it to all PHYs else remove it</t>
  </si>
  <si>
    <t>Accept in principle: Add text that indicates that the HSI PHY will also allow the use of the low latency aggregation, for AV PHY, the directional ACK doesn't support the low latency aggregation, so no change for AV PHY.</t>
  </si>
  <si>
    <t>12.2.4.1</t>
  </si>
  <si>
    <t>82</t>
  </si>
  <si>
    <t>Standard aggregation (MAC feature) is defined for the SC Phy only. There is no feasibility issue seen to limit supporting of this feature to this PHY only. The MAC features should be PHY independent</t>
  </si>
  <si>
    <t>Accept in principle: Add text that indicates that the HSI PHY will also allow the use of the standard aggregation, for AV PHY, the directional ACK doesn't support the low latency aggregation, so no change for AV PHY.</t>
  </si>
  <si>
    <t>"Both standard aggregation and low latency aggregation are supported by the HSI mmWave PHY mode for data." It is not clear how it is advertised in the HSI PHY</t>
  </si>
  <si>
    <t>Provide explanation</t>
  </si>
  <si>
    <t>7.2.10</t>
  </si>
  <si>
    <t xml:space="preserve">There is AV aggregated frame body format defined separately from the Low Latency and Standard aggregation. It is not clear if it applies to one of the defined aggregation schemes or not.  </t>
  </si>
  <si>
    <t>Provide explanation. Unify the aggregation schemes to be usable for any PHY</t>
  </si>
  <si>
    <t>Accept in principle: Add text to the beginning of 7.2.10, “The AV aggregated frame format is optimized to carry uncompressed audio and video in an efficient manner. The AV aggregated frame format is used instead of the standard aggregation or low latency aggregation formats.”</t>
  </si>
  <si>
    <t>8.4.2</t>
  </si>
  <si>
    <t>There are different factors that implies the CSMA/CA mechanism in the 60GHz band. The current definition does not address such important things like directed antennas, beamforming etc. It may happen that the CSMA/CA need changes to make it work in 60GHz band</t>
  </si>
  <si>
    <t>Provide verified definition for CSMA/CA like mechanism for 60GHz band</t>
  </si>
  <si>
    <t>Accept in principle: The CPs operate with omni-directional MCSs (e.g., common mode or the LRP MCSs).  For beam forming: According to the employed antenna directivities, the CAP may be distributed into S-CAPs (CAPs for several directional antennas) each of which enables CSMA/CA mechanism in each direction. These mechanisms are defined in 8.6.6.  Add a cross reference to subclause 8.4.2 that points to 8.6.6 for directional use of the contention periods.</t>
  </si>
  <si>
    <t>CAP</t>
  </si>
  <si>
    <t>The spec draft defines the MAC features dependent on the PHY. It makes each MAC PHY dependent, and supporting separate set of features. As a result there is no MAC compatibility and the spec effectively becomes set of few separate specs. Such an approach complicates the spec and more important significantly increases complexity of implementation, verification, and certification.  There is no limitation seen to unify the MAC features.</t>
  </si>
  <si>
    <t xml:space="preserve">Unify definition of the MAC functionality and make it independent on the supporting PHY. Unify the MPDU formats.  </t>
  </si>
  <si>
    <t>Reject: We have unified the MAC functionality in clauses 7 and 8.  The MPDU formats are different because they are optimized for different applications. The aggregation methods are included to address different application needs, such as low-latency bi-directional communications and high throughput efficiency.</t>
  </si>
  <si>
    <t>Alexei Davydov</t>
  </si>
  <si>
    <t>avdavydov@gmail.com</t>
  </si>
  <si>
    <t>Add definition of DWORD</t>
  </si>
  <si>
    <t>Definition of PHY preambles</t>
  </si>
  <si>
    <t>Add the preamble sequences to the text or formal mathematical procedure for their constructions</t>
  </si>
  <si>
    <t>Accept in principle: The draft defines the preamble sequences in Table 110 and Table 112.  No change required.</t>
  </si>
  <si>
    <t>Ali Sadri</t>
  </si>
  <si>
    <t>ali.s.sadri@intel.com</t>
  </si>
  <si>
    <t xml:space="preserve">Beam Forming is somewhat defined for the SC and HSI-OFDM PHY only. What is the beamforming protocol for the AV PHY? </t>
  </si>
  <si>
    <t xml:space="preserve">Unique beamforming protocol is not defined </t>
  </si>
  <si>
    <t>Define a unique beamforming protocol for all modes</t>
  </si>
  <si>
    <t>There are many similarities between OFDM HIS and OFDM-AV</t>
  </si>
  <si>
    <t>combine the two phys to a single phy</t>
  </si>
  <si>
    <t>Beamforming protocol has not been tested</t>
  </si>
  <si>
    <t>provide simulations on why and how the beamforming can provide High rate transmission and articulate the delay associated to beamforming</t>
  </si>
  <si>
    <t>Wed PM2</t>
  </si>
  <si>
    <t>Yossi Erlich</t>
  </si>
  <si>
    <t>yossi.erlich@intel.com</t>
  </si>
  <si>
    <t>Too two OFDM modes (HIS and AV).  Iot is not clear to me that we need two such modes.  This plural definition seem a result of negotiation without any technical justification.  It will increase the industry confusion.</t>
  </si>
  <si>
    <t>A single OFDM mode should be enough</t>
  </si>
  <si>
    <t>12.2.1.1</t>
  </si>
  <si>
    <t>64</t>
  </si>
  <si>
    <t>Too many single carrier PHY modes.  There is no technical justification for such a big set.  This will increase industry confusion.</t>
  </si>
  <si>
    <t xml:space="preserve">Reduce dramatically the number of modulation modes. </t>
  </si>
  <si>
    <t>Accept in principle: Delete all Class 3 modes from the SC PHY.</t>
  </si>
  <si>
    <t>There is no interoperability level.  There is no mandatory high rate PHY.  802.15.3c devices will not be able to interoperate</t>
  </si>
  <si>
    <t xml:space="preserve">Make a mandatory single high rate PHY mode that all devices must support. </t>
  </si>
  <si>
    <t xml:space="preserve">Common mode is not a sufficient interoperability tool. </t>
  </si>
  <si>
    <t>Remove the Common Mode.  Use true high rate interoperability support.  Mandate that all devices will use the same modulation</t>
  </si>
  <si>
    <t>Maulin Patel</t>
  </si>
  <si>
    <t>maulin.patel@philips.com</t>
  </si>
  <si>
    <t>Philips</t>
  </si>
  <si>
    <t>Annex D2</t>
  </si>
  <si>
    <t>190</t>
  </si>
  <si>
    <t xml:space="preserve">MMC is optional for a picnet, therefore, DEVs operating different PHY modes of SC, HSI and AV might be built with no MMC support. this leads to lacking of coexistence and/or interoperable mechanisms among devices operating soly in SC, HSI and AV PHY modes. therefore, QoS provisioning is lacking when mixed mode devices coexist. </t>
  </si>
  <si>
    <t>make MMC mandotory</t>
  </si>
  <si>
    <t>Andre Bourdoux</t>
  </si>
  <si>
    <t>bourdoux@imec.be</t>
  </si>
  <si>
    <t>IMEC</t>
  </si>
  <si>
    <t>70</t>
  </si>
  <si>
    <t xml:space="preserve"> 9-14</t>
  </si>
  <si>
    <t>Replace the SC "star 8-QAM" with "8-PSK". 8-PSK has same spectral efficiency (3 bits/symbol), but much lower PAPR. Hence, robustness against PA non-linearity is significantly improved.</t>
  </si>
  <si>
    <t xml:space="preserve">page  4 - line 33, replace "star 8-QAM" with "8-PSK"
page 60 - line 54, replace "star 8-QAM" with "8-PSK"
page 63 - line 37, replace "star 8QAM" with "8-PSK"
page 65 - line 6 - table 100, replace "star 8QAM" with "8-PSK"
page 68 - line 45, replace "star 8-QAM" with "8-PSK" and replace drawing (d)
page 70 - line 9-14, replace text in lines 11-14 with "The π/2 8-PSK constellation diagram is shown in Figure 189(d), with eight points equally spaced on a circle of radius one, representing eight phases. 8-PSK shall encode 3 bits per symbol. The π/2 shift is employed to obtain a simple implementation for π/2 8-PSK, as well as for π/2 QPSK and π/2 BPSK. The π/2 rotation is performed in the same manner as in 12.2.2.1.1. As illustrated in Figure 189(d), Gray encoding shall be employed. The normalization factor is one."
page 188 - line 28, replace "star 8-QAM" with "8-PSK"
</t>
  </si>
  <si>
    <t>McLaughlin</t>
  </si>
  <si>
    <t>John Dorsey</t>
  </si>
  <si>
    <t>jdorsey@apple.com</t>
  </si>
  <si>
    <t>Apple Inc</t>
  </si>
  <si>
    <t>The definition of "common rate" refers to a "communication speed" when instead it should specify a modulation and coding scheme.  A reader may be confused by this ambiguity, since a SC DEV and an OFDM DEV could conceivably each implement a 50 Mb/s "speed" using different modulations.</t>
  </si>
  <si>
    <t>Change "communication speed" to "modulation and coding scheme".</t>
  </si>
  <si>
    <t>Accept in principle: Change “common rate” to be “common mode”  Also make the suggested change to the definition.</t>
  </si>
  <si>
    <t>Definitions 3.46, 3.50, 3.51, and 3.52 lack a trailing period.</t>
  </si>
  <si>
    <t>Add "." to the end of these definitions.</t>
  </si>
  <si>
    <t>15</t>
  </si>
  <si>
    <t>Interference profiling at 60 GHz is a harder system integration problem than it is below 6 GHz.  When diagnosing a self-interference issue in the legacy bands, a bench spectrum analyzer can often be coupled to the system antenna(s) in place of the RF receiver.  Cabling losses are likely to make this approach unworkable at millimeter wavelengths.  802.15.3c could assist with such diagnoses by defining a standard mechanism for reporting interference measurements collected by a DEV.</t>
  </si>
  <si>
    <t>Define a new frame containing raw time-domain ADC samples captured by the DEV receiver.  Optionally, allow the DEV to compute a power spectrum and report this instead.  Define a new action frame to be sent by the PNC to a DEV (or define a new IE to be sent in the beacon) which commands the DEV to quietly sample the channel during the next superframe.  In a subsequent superframe, the DEV should send a directed transmission containing the captured samples back to the PNC for analysis at a higher layer.  Buffer size limitations or other considerations may limit the number of samples reported.  In a superframe during which sampling will occur, the PNC should not grant any CTAs and should not allocate a  CAP in order to quiet the channel.</t>
  </si>
  <si>
    <t>Reject: 802.15.3 provides the capability for DEVs to send their view of the channels via the Remote Scan Request/Response commands and Channel Status Request/Response commands. The SC PHY modes was designed for very low cost applications.  Some implementations may not have ADCs or only very simple PHY demodulators. No change required.</t>
  </si>
  <si>
    <t>12.1</t>
  </si>
  <si>
    <t>9</t>
  </si>
  <si>
    <t>The "at least one" requirement allows two conforming implementations to be incapable of communication with one another.</t>
  </si>
  <si>
    <t>Require all implementations to support the SC mode, including the MLR.  "A compliant mmWave PHY shall implement the SC mmWave PHY Mode as defined in 12.2, and may also implement the HSI mmWave PHY Mode as defined in 12.3, or the AV mmWave PHY Mode as defined in 12.4."</t>
  </si>
  <si>
    <t>OOK is redundant.  These rates are already captured by π/2-BPSK.</t>
  </si>
  <si>
    <t>Remove MCS class 4 from the table.</t>
  </si>
  <si>
    <t>Reject: Even though the rates are the same, OOK is not included because of rates, but rather because it has features that support low complexity, low power consumption and low cost in an implementation.</t>
  </si>
  <si>
    <t>The caption for Figure 207 appears clipped.  Only the upper half of each character, except for the four instances of the character 's',  is visible.</t>
  </si>
  <si>
    <t>Check rendering of the caption.</t>
  </si>
  <si>
    <t>12.4</t>
  </si>
  <si>
    <t>127</t>
  </si>
  <si>
    <t>The draft appears to have one OFDM mode too many.</t>
  </si>
  <si>
    <t>Combine the HSI and AV OFDM PHY modes, or remove the AV mode.</t>
  </si>
  <si>
    <t>Ichihiko Toyoda</t>
  </si>
  <si>
    <t>vcg@lab.ntt.co.jp</t>
  </si>
  <si>
    <t>NTT</t>
  </si>
  <si>
    <t>Non-PNC capable DEV does not need to support common rate.</t>
  </si>
  <si>
    <t>A communication speed that is supported by all DEVs in SC PHY mode and PNC-capable OOK devices.</t>
  </si>
  <si>
    <t>Accept in principle, delete the definition.</t>
  </si>
  <si>
    <t>Figure 10d?</t>
  </si>
  <si>
    <t>Figure 10a</t>
  </si>
  <si>
    <t>8,23</t>
  </si>
  <si>
    <t>There are multiple "Figure 10h".</t>
  </si>
  <si>
    <t>Change Figure 10h on line 23 to Figure 10i.</t>
  </si>
  <si>
    <t>Accept, also fix the other figure numbers, they should be 11j-z.</t>
  </si>
  <si>
    <t>Table 49b?</t>
  </si>
  <si>
    <t>Change Table 49b to Table 49c.</t>
  </si>
  <si>
    <t>SC UEP type?</t>
  </si>
  <si>
    <t>Change "SC UEP type" to "HSI and AV UEP type".</t>
  </si>
  <si>
    <t>Figure 48t?</t>
  </si>
  <si>
    <t>Change Figure 48t to Figure 48v.</t>
  </si>
  <si>
    <t>Accept, also fix Figure 49a-c, they have the wrong number (that or the Figure 48s are wrong).</t>
  </si>
  <si>
    <t>CP is not defined. CP is used as a Cyclic Prefix in the HSI mode.</t>
  </si>
  <si>
    <t>Accept in principle.  Here CP means contention period. Change CP to CPX where it is used as cyclic prefix and add to acronym list.</t>
  </si>
  <si>
    <t>12.3.1.2</t>
  </si>
  <si>
    <t>102</t>
  </si>
  <si>
    <t>N_ZPS?</t>
  </si>
  <si>
    <t>Change "N_ZPS" to "N_CP".</t>
  </si>
  <si>
    <t>&lt;xref&gt;?</t>
  </si>
  <si>
    <t>Accept in principle, put in the correct cross reference here.</t>
  </si>
  <si>
    <t>12.4.1.5</t>
  </si>
  <si>
    <t>131</t>
  </si>
  <si>
    <t>"AV GHz PHY" is not defined.</t>
  </si>
  <si>
    <t>AV mmWave PHY?</t>
  </si>
  <si>
    <t>Accept in principle, it should be “AV PHY”</t>
  </si>
  <si>
    <t>12.4.2.12</t>
  </si>
  <si>
    <t>141</t>
  </si>
  <si>
    <t>Figure 195?</t>
  </si>
  <si>
    <t>Change Figure 195 to Figure 196.</t>
  </si>
  <si>
    <t>Ken Naganuma</t>
  </si>
  <si>
    <t>KNaganuma@tokoam.com</t>
  </si>
  <si>
    <t>Toko America Inc.</t>
  </si>
  <si>
    <t>OFDM is under '069 patent by CSIRO, 802.15.3c should request LOA same as 802.11</t>
  </si>
  <si>
    <t>802.15 WG chair will request and LOA from CSIRO</t>
  </si>
  <si>
    <t>Tuncer Baykas</t>
  </si>
  <si>
    <t>tbaykas@gmail.com</t>
  </si>
  <si>
    <t>NICT</t>
  </si>
  <si>
    <t xml:space="preserve">Supported MCSs are divided into support for different modulation and coding schemes. According to seperation, a dev should support QPSK which is not mandatory and it should support or not support optional 16QAM or Star-8 QAM modulations together. Since only BPSK is mandatory, SC modulation support bits should be changed accordingly. </t>
  </si>
  <si>
    <t>Combine SC coding and modulation fields into SC MCS field and prepare a new supported MCS list.</t>
  </si>
  <si>
    <t>Fig 187: RSSIr should have 4 bits not 3</t>
  </si>
  <si>
    <t>As explained.</t>
  </si>
  <si>
    <t>RSSIr contains the"amount"</t>
  </si>
  <si>
    <t xml:space="preserve">Change the sentence: RSSIr contains the received frame signal level above the receiver sensitivity.  </t>
  </si>
  <si>
    <t>Accept (but may change due to other resolutions).</t>
  </si>
  <si>
    <t>8 dB not 8 B</t>
  </si>
  <si>
    <t>Change 'lower MCS' in the sentence with higher data rate MCS</t>
  </si>
  <si>
    <t>It is written "A frame is divided into blocks."</t>
  </si>
  <si>
    <t>change the sentence: Payload of the frame may be divided into blocks.</t>
  </si>
  <si>
    <t>Accept, rewrite sentence</t>
  </si>
  <si>
    <t>The term burst is vague.</t>
  </si>
  <si>
    <t>Change the term "Burst" with "Subblock".</t>
  </si>
  <si>
    <t>Accept in principle: There are no “blocks” which are divided into “sub-blocks” so just use “blocks”</t>
  </si>
  <si>
    <t>"Burst length is 256 "is repeated throughout the chapter several times.</t>
  </si>
  <si>
    <t>Mentioning it once is enough.</t>
  </si>
  <si>
    <t xml:space="preserve">Sentence 'Burst size is 256'  is valid only for non CR MCSs. </t>
  </si>
  <si>
    <t>Correct the statement.</t>
  </si>
  <si>
    <t xml:space="preserve">Table 100: 1 MCS idenditfier for each distinct MCS should be given. </t>
  </si>
  <si>
    <t>List MCSs according to their PHY SAP rate and give a unique identifier to each MCS</t>
  </si>
  <si>
    <t>Table 100 assummes the use of PCES, which is not mandatory.</t>
  </si>
  <si>
    <t>Table 100 should be recalculated without PCES to show maximum available PHY SAP rates.</t>
  </si>
  <si>
    <t>It is written "base rate"</t>
  </si>
  <si>
    <t>Change it with CR. In general only CR should be used.</t>
  </si>
  <si>
    <t>Accept (will be common mode)</t>
  </si>
  <si>
    <t>Table 100: Table 101 mismatch with table 100</t>
  </si>
  <si>
    <t>Put the information about FEC type and rate into the table</t>
  </si>
  <si>
    <t>Reject: The FEC type and rate are listed in the sentence just prior to the table and is the same for all header rates.</t>
  </si>
  <si>
    <t>66-67</t>
  </si>
  <si>
    <t>Table 103: Duration related information is approximate.</t>
  </si>
  <si>
    <t xml:space="preserve"> Put an approximate sign in front of time related values and provide formulas. </t>
  </si>
  <si>
    <t>67</t>
  </si>
  <si>
    <t xml:space="preserve">Table 104; Information related preamble is repeated in coming sections. </t>
  </si>
  <si>
    <t>Remove information related preamble parts. Only give total length.</t>
  </si>
  <si>
    <t>12.2.2.1.3</t>
  </si>
  <si>
    <t>Normalization factor of star 8QAM looks incorrect.</t>
  </si>
  <si>
    <t>It may be reinvestigated.</t>
  </si>
  <si>
    <t>30-39</t>
  </si>
  <si>
    <t>Half of the equation cannot be read.</t>
  </si>
  <si>
    <t>Rewrite the equation.</t>
  </si>
  <si>
    <t>Figure 198: Repetition of information.</t>
  </si>
  <si>
    <t>Remove the repeated information about durations.</t>
  </si>
  <si>
    <t>81</t>
  </si>
  <si>
    <t>It wasn't explained how a complaint implementation can send data without coding.</t>
  </si>
  <si>
    <t xml:space="preserve">Remove the sentence. </t>
  </si>
  <si>
    <t>12.2.5</t>
  </si>
  <si>
    <t>87</t>
  </si>
  <si>
    <t>FEC code spreading and Modulation are referencing previous sections</t>
  </si>
  <si>
    <t xml:space="preserve">It would be better to move them here. For easy comparison all PHY sections should have same section format. </t>
  </si>
  <si>
    <t>12.2.5.5</t>
  </si>
  <si>
    <t>Pilot word explanation is not well written.</t>
  </si>
  <si>
    <t>More detailed explanation is necessary. Including how scrambling and LFSR is used for PW.</t>
  </si>
  <si>
    <t>Accept in principle: Include scrambling and LFSR in the explanation of the pilot word.</t>
  </si>
  <si>
    <t>12.2.6</t>
  </si>
  <si>
    <t xml:space="preserve">This section gives general information. </t>
  </si>
  <si>
    <t>This section should be moved to 12.1</t>
  </si>
  <si>
    <t>12.2.5.5.2</t>
  </si>
  <si>
    <t>88</t>
  </si>
  <si>
    <t>How to indicate PCES length?</t>
  </si>
  <si>
    <t xml:space="preserve"> Put in PHY header</t>
  </si>
  <si>
    <t>PCES</t>
  </si>
  <si>
    <t>Preamble and header design may not be robust enough for some applications.</t>
  </si>
  <si>
    <t>Evaluate, preamble and header design in different applications and modify them if necessary.</t>
  </si>
  <si>
    <t>6.3</t>
  </si>
  <si>
    <t>Table 3x: Clause 6.3, such as Table T3x is mismatched with beamforming protocol proposed in clause 13</t>
  </si>
  <si>
    <t>Update the clause 6.3 to match the BF protocol</t>
  </si>
  <si>
    <t>8.6.6.1    13.4.2</t>
  </si>
  <si>
    <t>45       177</t>
  </si>
  <si>
    <t xml:space="preserve">Figure 93: In some context related to beamforming, there are some editorial  problems, such as in figure 93, "beacon packet" is misused  instead of  "beacon frame", Figure 229 is scaled and font is strange. </t>
  </si>
  <si>
    <t>Revise the corresponding parts for the beamforming statement.</t>
  </si>
  <si>
    <t>Zhan Yu</t>
  </si>
  <si>
    <t>Raymond.Yuz@sg.panasonic.com</t>
  </si>
  <si>
    <t>Panasonic</t>
  </si>
  <si>
    <t>53-54</t>
  </si>
  <si>
    <t>Need to define the setting of SC modulation field for Class 4 devices. Class 4 devices may not support Pi/2-QPSK.</t>
  </si>
  <si>
    <t>Accept in principle: Add the sentence “For OOK or DAMI PNC capable DEVs, common mode shall be supported.” to 12.1.6.1 after line 54.</t>
  </si>
  <si>
    <t>5-7</t>
  </si>
  <si>
    <t xml:space="preserve">RSSIr should have 4 bits, not 3 bits. </t>
  </si>
  <si>
    <t>8 B should be 8dB.</t>
  </si>
  <si>
    <t>24-33</t>
  </si>
  <si>
    <t xml:space="preserve">Class 4 should have pilot word. So the pilot word can be modulated with OOK. </t>
  </si>
  <si>
    <t>Tues PM1</t>
  </si>
  <si>
    <t xml:space="preserve">For Class 4 EVM in Table 120, the group agreed in May meeting that -7dB for OOK devices and -14dB for DAMI devices. It is not simply -14dB for Class 4 devices. </t>
  </si>
  <si>
    <t xml:space="preserve">To identify the EVM differences within Class 4 devices, like -7dB for OOK devices and -14dB for DAMI devices. </t>
  </si>
  <si>
    <t>Accept in principle: Add to the table “Class 4 OOK/ -7 dB and Class 4 DAMI/-14 dB</t>
  </si>
  <si>
    <t>33-39</t>
  </si>
  <si>
    <t>In Table 121, at Frequency column, it should be "&lt;=" instead of "=".</t>
  </si>
  <si>
    <t>Accept in principle: Delete table 121 as it repeats normative information in Figure 207</t>
  </si>
  <si>
    <t>Fig 92</t>
  </si>
  <si>
    <t>Time line in the figure is from right to left. Other figures such as Figure 91 is from left to right.</t>
  </si>
  <si>
    <t>Change time line to start from left to right</t>
  </si>
  <si>
    <t>All</t>
  </si>
  <si>
    <t>Entire section on PNC requirements is under section "8.16.2 Requirements for directional PHYs". Does it mean that these PNC requirements are not applicable for non directional PHY?</t>
  </si>
  <si>
    <t>Accept in principle: this section should be titled “Requirements for mmWave PHY PNCs”, also move this to a different subclause in 8.  The common mode requirements may need to be moved to a single location in 12.1.</t>
  </si>
  <si>
    <t>Lei Huang</t>
  </si>
  <si>
    <t>Lei.Huang@sg.panasonic.com</t>
  </si>
  <si>
    <t>Repeated comment, resolve as indicated in CID 203.</t>
  </si>
  <si>
    <t>Repeated comment, resolve as indicated in CID 204.</t>
  </si>
  <si>
    <t>Repeated comment, resolve as indicated in CID 205.</t>
  </si>
  <si>
    <t>Repeated comment, resolve as indicated in CID 206.</t>
  </si>
  <si>
    <t>Repeated comment, resolve as indicated in CID 207.</t>
  </si>
  <si>
    <t>Repeated comment, resolve as indicated in CID 208.</t>
  </si>
  <si>
    <t>Repeated comment, resolve as indicated in CID 209.</t>
  </si>
  <si>
    <t>Repeated comment, resolve as indicated in CID 210.</t>
  </si>
  <si>
    <t>Michael Sim</t>
  </si>
  <si>
    <t>Michael.Simhc@sg.panasonic.com</t>
  </si>
  <si>
    <t>James Yee</t>
  </si>
  <si>
    <t>james.yee@mediatek.com</t>
  </si>
  <si>
    <t>MediaTek</t>
  </si>
  <si>
    <t>Having multiple PHYs with conflicting requirements (e.g., different Tx mask requirements) and coexistence issues (e.g., only MMC PNC and not all DEV need to support the SC CR) will result in expensive implementation and coexistence problems. There is insufficient differentiation between the HSI and the AV PHY.</t>
  </si>
  <si>
    <t>Merge the two OFDM PHY and make sure that there are no conflicting requirements with the SC PHY. One way to do this is to delete the AV PHY, which has less in common with the SC PHY.</t>
  </si>
  <si>
    <t>Is this the definition for quasi-omni? Omni means to 'cover part of omni-directional coverage'?</t>
  </si>
  <si>
    <t>provide right definition.</t>
  </si>
  <si>
    <t>Accept in principle: Rewrite the definition to be for quasi-omni.</t>
  </si>
  <si>
    <t>5.3.12</t>
  </si>
  <si>
    <t>"locating" -&gt; "located"</t>
  </si>
  <si>
    <t>as noted.</t>
  </si>
  <si>
    <t>Alexander Maltsev</t>
  </si>
  <si>
    <t>alexander.maltsev@intel.com</t>
  </si>
  <si>
    <t>the field on the usage is not defined on the spec</t>
  </si>
  <si>
    <t>Repeated comment, resolve as indicated in CID 38.</t>
  </si>
  <si>
    <t>Repeated comment, resolve as indicated in CID 39.</t>
  </si>
  <si>
    <t>Repeated comment, resolve as indicated in CID 40.</t>
  </si>
  <si>
    <t>Repeated comment, resolve as indicated in CID 41.</t>
  </si>
  <si>
    <t>AV PHY beam forming and antenna training text needs to be added to the document.</t>
  </si>
  <si>
    <t>Pascal Pagani</t>
  </si>
  <si>
    <t>pascal.pagani@orange-ftgroup.com</t>
  </si>
  <si>
    <t>France Telecom Orange</t>
  </si>
  <si>
    <t>Many acronyms and abbreviations are missing</t>
  </si>
  <si>
    <t>update this clause</t>
  </si>
  <si>
    <t>12.2.7.2</t>
  </si>
  <si>
    <t>48-50</t>
  </si>
  <si>
    <t>Is it normal that this text is the same than in subclause 12.2.7.1?</t>
  </si>
  <si>
    <t>check it</t>
  </si>
  <si>
    <t>Accept in principle: Move to 12.1 and use the definition from subclause 12.4</t>
  </si>
  <si>
    <t>15-16</t>
  </si>
  <si>
    <t>Legend of figure 207 is partially erased</t>
  </si>
  <si>
    <t>write it clearly</t>
  </si>
  <si>
    <t>12.2.8.2</t>
  </si>
  <si>
    <t>The sentence "Compliant systems may have a lower actual sensitivity than the sensitivity" is not complete</t>
  </si>
  <si>
    <t>complete it or remove it</t>
  </si>
  <si>
    <t>Accept: remove it.</t>
  </si>
  <si>
    <t>44-45</t>
  </si>
  <si>
    <t>Missing reference to table 129</t>
  </si>
  <si>
    <t>Add reference to table 129</t>
  </si>
  <si>
    <t>Accept: Add “The number of spread, coded and data information bits per symbol are listed in Table 129 for the various MCSs.</t>
  </si>
  <si>
    <t>"set" has nothing to do in that sentence</t>
  </si>
  <si>
    <t>remove "set" of the sentence</t>
  </si>
  <si>
    <t>Accept in principle: Change the location of the comma.</t>
  </si>
  <si>
    <t>IN at the begining of the sentence</t>
  </si>
  <si>
    <t>replace IN by In</t>
  </si>
  <si>
    <t>Accept in principle: Change case as noted and make changes indicated for similar comment.</t>
  </si>
  <si>
    <t>This subclause should be indexed as 12.3.2.3.6</t>
  </si>
  <si>
    <t>Change the subclause indexed with 12.3.2.3.6 and update the following title indexes</t>
  </si>
  <si>
    <t>Accept: This subclause needs to be re-ordered.</t>
  </si>
  <si>
    <t>12.3.2.4.1</t>
  </si>
  <si>
    <t>46, 47, 49</t>
  </si>
  <si>
    <t>On these three lines, L(k) was replaced by LC)</t>
  </si>
  <si>
    <t>Replace on these three lines LC) by L(k)</t>
  </si>
  <si>
    <t>The coded and interleaved bits are defined with the same letter "a"</t>
  </si>
  <si>
    <t>Change the sentence to "The relationship between the block of K coded bits, a0,a1,...,aK-1, and the block of K interleaved bits, b0,b1,...,bK-1, is given by:"</t>
  </si>
  <si>
    <t>Can't understand the formula</t>
  </si>
  <si>
    <t>9-15</t>
  </si>
  <si>
    <t>Figure 218: Isn't there a second arrow arriving on the first I block ?</t>
  </si>
  <si>
    <t>check and correct</t>
  </si>
  <si>
    <t>When comparing the sentence to figure 218, it is not clear if there is really a 0th iteration or if it begins at 1</t>
  </si>
  <si>
    <t>Clarify if iterations begin at 0 or 1</t>
  </si>
  <si>
    <t>Accept in principle: Page 116 line 18, Replace “The interleaving rule for the 0th and the jth iteration is defined as by “The interleaving rule for the 1st and the jth iteration is defined as”</t>
  </si>
  <si>
    <t>I think an exponent 1 on the first I of the formula would make it more in adequation with what appears in figure 218</t>
  </si>
  <si>
    <t>Replace Ip,q (k) by I¹p,q (k)</t>
  </si>
  <si>
    <t>A (k) is missing right after the I at the end of the formula</t>
  </si>
  <si>
    <t xml:space="preserve">Replace by p,q,K),K] by (k)p,q,K),K]
 </t>
  </si>
  <si>
    <t>What is &lt;xref&gt;?</t>
  </si>
  <si>
    <t>correct</t>
  </si>
  <si>
    <t>12.3.2.6.1</t>
  </si>
  <si>
    <t>there is an unuseful "this" in this sentence</t>
  </si>
  <si>
    <t>remove it</t>
  </si>
  <si>
    <t>9, 13</t>
  </si>
  <si>
    <t>Talk about a(k) and then develop ak</t>
  </si>
  <si>
    <t>Make a choice: k as an index or between parenthesis</t>
  </si>
  <si>
    <t>Accept: Change to a_k</t>
  </si>
  <si>
    <t>12.3.2.6.2</t>
  </si>
  <si>
    <t>12.3.2.6.3</t>
  </si>
  <si>
    <t>11-12</t>
  </si>
  <si>
    <t>The two first sentences are not clear</t>
  </si>
  <si>
    <t>replace them with "The transmitted spectrum shall adhere to the transmit spectrum mask shown in Figure 223. For the transmit mask measurements the resolution bandwidth is set to 3 MHz and video bandwidth to 300 kHz".</t>
  </si>
  <si>
    <t>Accept: Also delete the reference to FCC rules.</t>
  </si>
  <si>
    <t>Jean Schwoerer</t>
  </si>
  <si>
    <t>jean.schwoerer@orange-ftgroup.com</t>
  </si>
  <si>
    <t>Repeated comment, resolve as indicated in CID 236.</t>
  </si>
  <si>
    <t>Repeated comment, resolve as indicated in CID 237.</t>
  </si>
  <si>
    <t>Repeated comment, resolve as indicated in CID 238.</t>
  </si>
  <si>
    <t>Repeated comment, resolve as indicated in CID 239.</t>
  </si>
  <si>
    <t>Repeated comment, resolve as indicated in CID 240.</t>
  </si>
  <si>
    <t>Repeated comment, resolve as indicated in CID 241.</t>
  </si>
  <si>
    <t>Repeated comment, resolve as indicated in CID 242.</t>
  </si>
  <si>
    <t>Repeated comment, resolve as indicated in CID 243.</t>
  </si>
  <si>
    <t>Repeated comment, resolve as indicated in CID 244.</t>
  </si>
  <si>
    <t>Repeated comment, resolve as indicated in CID 245.</t>
  </si>
  <si>
    <t>Repeated comment, resolve as indicated in CID 246.</t>
  </si>
  <si>
    <t>Repeated comment, resolve as indicated in CID 247.</t>
  </si>
  <si>
    <t>Repeated comment, resolve as indicated in CID 248.</t>
  </si>
  <si>
    <t>Repeated comment, resolve as indicated in CID 249.</t>
  </si>
  <si>
    <t>Repeated comment, resolve as indicated in CID 250.</t>
  </si>
  <si>
    <t>Repeated comment, resolve as indicated in CID 251.</t>
  </si>
  <si>
    <t>Repeated comment, resolve as indicated in CID 252.</t>
  </si>
  <si>
    <t>Repeated comment, resolve as indicated in CID 253.</t>
  </si>
  <si>
    <t>Repeated comment, resolve as indicated in CID 254.</t>
  </si>
  <si>
    <t>Repeated comment, resolve as indicated in CID 255.</t>
  </si>
  <si>
    <t>Repeated comment, resolve as indicated in CID 256.</t>
  </si>
  <si>
    <t>Gal Basson</t>
  </si>
  <si>
    <t>gal.basson@wilocity.com</t>
  </si>
  <si>
    <t>Wilocity</t>
  </si>
  <si>
    <t>Why 3 PHYs are required</t>
  </si>
  <si>
    <t>Converge to minimal number of PHYs which is lower than 3</t>
  </si>
  <si>
    <t>8.16.2.2</t>
  </si>
  <si>
    <t>56</t>
  </si>
  <si>
    <t>Enable basic coexistence between PHYs</t>
  </si>
  <si>
    <t>Beacons shall only be transmitted in common rate for all PHYs</t>
  </si>
  <si>
    <t>Need to better define the MAC subheader for the different modes</t>
  </si>
  <si>
    <r>
      <t xml:space="preserve">Change: "For low latency frames, the sub headers,
shall use the same FEC that is used for the data payload." to "For low latency frames, the sub headers,
shall use the same FEC </t>
    </r>
    <r>
      <rPr>
        <b/>
        <sz val="10"/>
        <rFont val="Arial"/>
        <family val="2"/>
      </rPr>
      <t>and the same modulation scheme</t>
    </r>
    <r>
      <rPr>
        <sz val="10"/>
        <rFont val="Arial"/>
        <family val="2"/>
      </rPr>
      <t xml:space="preserve"> that is used for the data payload</t>
    </r>
  </si>
  <si>
    <t>23</t>
  </si>
  <si>
    <t>There are 3 different TX PSD mask requirments (12.3.4.1, 12.4.4.1), this will creates confusion.</t>
  </si>
  <si>
    <t>Converge into a single requirment for all PHYs</t>
  </si>
  <si>
    <t>Accept in principle: Change the SC PHY to use the HSI mask.  The AV PHY will keep the current mask which only differs in out of band emissions.</t>
  </si>
  <si>
    <t>12.3.1.4,12.4.3.1</t>
  </si>
  <si>
    <t>104</t>
  </si>
  <si>
    <t>the 2 OFDM PHYs are using different preambles, HSI PHY is using Golay code based preambles while the AV PHY is using M-Sequence based preamble, don’t see the need for that.</t>
  </si>
  <si>
    <t>Converge on a single preamble for both PHYs</t>
  </si>
  <si>
    <t>12.4.2.8</t>
  </si>
  <si>
    <t>134</t>
  </si>
  <si>
    <t>Whats the reason to use convolutional coding concutenated with RS and not LDPC concutenated with RS</t>
  </si>
  <si>
    <t>Accept in principle: The RS code is needed to improve the performance of the convolutional code. However, the LDPC code does not require an outer encoder. No change required.</t>
  </si>
  <si>
    <t>Blank comment, no action required.</t>
  </si>
  <si>
    <t>figure 10c should swap field sizes: MSDU number is 10bits, and MSDU HCS is 8bits</t>
  </si>
  <si>
    <t xml:space="preserve">The reference to the MSDU header HCS is incorrect (points to HIS-Phy, and not SC-Phy) </t>
  </si>
  <si>
    <t>should refer to section 12.2.4.2.4 MSDU subheader HCS (fix the figure for the CRC sample implementation)</t>
  </si>
  <si>
    <t>figure 10d shows MSDU Base to be of 1 octet - should be 2 octet (later defined in figure 10f)</t>
  </si>
  <si>
    <t>Accept in principle: Change the size of the MSDU Base field in Figure 10d to be 2.</t>
  </si>
  <si>
    <t>Incoherent description of RxBufferSize</t>
  </si>
  <si>
    <t>change " in the number of frames of pMaxFrameBodySize" - to "as a multiple of  pMaxFrameBodySize"</t>
  </si>
  <si>
    <t>The MSDU sequence number is 10bit field</t>
  </si>
  <si>
    <t>change to 10 bits and fix Reserved to 6bits</t>
  </si>
  <si>
    <t>The MSDU sequence number  in the MSDU base field should reflect the base for the transmitted  Block Ack bit offset</t>
  </si>
  <si>
    <t>fix to "The MSDU number in the Base field is used as the base for the EEP Block ACK bit offset"
add after figure 10g the following
"The subframe # in the EEP mode BA bitmap field, is an offset from the Received MSDU base field -MSDU sequence number "</t>
  </si>
  <si>
    <t>8.7a.2</t>
  </si>
  <si>
    <t>the  description in the paragraph for the low latency aggregation BA relates to the order-offset, without relating to the MSDU Base Field in the MAC Subheader</t>
  </si>
  <si>
    <t>Correct Text to relate to Base MSDU sequence.</t>
  </si>
  <si>
    <t>Accept in principle: Resolve as indicated in 08/564/r2 and 08/566/r0.</t>
  </si>
  <si>
    <t>Basson</t>
  </si>
  <si>
    <t>There is an incorrect  reference to MAC Subheader description  in 12.2.5</t>
  </si>
  <si>
    <t>should refer to a section in 12.2.4.x</t>
  </si>
  <si>
    <t>Accept in principle, change cross reference to be 7.2.9.</t>
  </si>
  <si>
    <t>8.8.3b.2</t>
  </si>
  <si>
    <t>fix typo "The originator maintains a list or recently transmitted MSDU numbers for retransmissions."</t>
  </si>
  <si>
    <t>repalce "a list or recently …" with "a list of recently transmitted…"</t>
  </si>
  <si>
    <t>The description of the Block Ack low latency  is incoherent and does not describe the Base MSDU field utilization in the Block Ack mechnism</t>
  </si>
  <si>
    <t>inefficient retransmission of MSDUs upon reception of a corrupted MSDU Base is critical to low-latency perofrmance</t>
  </si>
  <si>
    <t>add MAC Subheader BA-Base-NAK to allow destination DEV signal the source-DEV it received a corrupted MSDU Base field to avoid retransmission of all MSDUs of previos frame</t>
  </si>
  <si>
    <t>85</t>
  </si>
  <si>
    <t>The figure shows a (mal-formed) CRC8, but the text before it describes CRC16</t>
  </si>
  <si>
    <t>Accept in principle: Replace the text here with a cross reference to 11.2.9.</t>
  </si>
  <si>
    <t>7.4.23</t>
  </si>
  <si>
    <t>10,18-19</t>
  </si>
  <si>
    <t>reference to a low-latency mode seems out-of-contect here - as part of the "PNC directional capabilities field format"</t>
  </si>
  <si>
    <t xml:space="preserve">change mode name to allow "low latency mode" be of a single context  </t>
  </si>
  <si>
    <t>Accept in principle: Delete the Low Latency Support bit and add one bit to the reserved field.</t>
  </si>
  <si>
    <t>177</t>
  </si>
  <si>
    <t>reference to a low-latency mode seems out-of-contect here</t>
  </si>
  <si>
    <t xml:space="preserve">Accept in principle. Do not delete tracking procedure for regular case. Procedures for regular case and low latency case have their own special features. The procedure for low latency can reduce the time interval between two frames which don not active tracking bit, because training sequences are distributed. However, the tracking results may be outdated because of the long distributed time for tracking. In other words, this is a procedure trying to guarantee low latency with the price of accuracy of tracking. On the other hand, the intention of regular mode is to provide guaranteed data transfer, which highly requires tracking accuracy. Therefore it is suggested to keep both modes here. Add reference to low latency mode section for the readers to clearly understand what is low latency mode. </t>
  </si>
  <si>
    <t>Su-Khiong</t>
  </si>
  <si>
    <t>Ed Casas</t>
  </si>
  <si>
    <t>eduardo.casas@intel.com</t>
  </si>
  <si>
    <t>1 to 4</t>
  </si>
  <si>
    <t>59-158</t>
  </si>
  <si>
    <t>Three PHYs are two too many.  No evidence was presented that the performance of any of these PHYs is significantly better than any other so the two additional PHYs simply makes coexistence and interoperability more difficult for no good reason.</t>
  </si>
  <si>
    <t>Remove any two of sections 12.2, 12.3 and 12.4 and make editorial changes as required.</t>
  </si>
  <si>
    <t>12.4.1.2</t>
  </si>
  <si>
    <t>129</t>
  </si>
  <si>
    <t>A SIFS time of 2us corresponds to over 5000 samples at the nominal sampling rate.  Such a large SIFS adds a very high per-frame overhead and results in very low throughput for applications that require transmission of short frames (such as wireless equivalents of wired peripheral buses).  Note that the SIFS duration for the 802.11 OFDM PHY is only 200-320 samples.  Achieving such low turn-around times is technically challenging but will be necessary if the specification is to support applications other than simple streaming and file transfer.</t>
  </si>
  <si>
    <t>Reduce pPHYSIFSTime to no more than 500 samples (approximately 200ns).</t>
  </si>
  <si>
    <t>Reject: Keep 2 us as SIFS time for AV PHY, since the time required to switch from transmit to receive is not solely a function of the sample rate. Many other system design considerations have an impact on this time. As one example, turning the power on and off for RX and TX blocks has a time that is determined by the bypass networks on the supply lines. These current spikes often push the VCO frequency around as well, requiring time to settle. The draft provides a method for improving the efficiency of short packets by aggregation including one specifically targeted at bi-directional low-latency applications.</t>
  </si>
  <si>
    <t>SIFS</t>
  </si>
  <si>
    <t>12.3.5.4</t>
  </si>
  <si>
    <t>123</t>
  </si>
  <si>
    <t>same issue as above but for HSI PHY</t>
  </si>
  <si>
    <t>as above</t>
  </si>
  <si>
    <t>Resolve as indicated in CID 302.</t>
  </si>
  <si>
    <t>50-51</t>
  </si>
  <si>
    <t>In order to promote coexistence it is not sufficient that a multi-mode PNC transmit beacons in the CR in addition to it's preferred mode.  In order to allow  efficient sharing of the spectrum, a multi-mode PNC must also be capable of allocating channel time to DEVs of different modes so that piconets of different modes can operate simultaneously on the same channel.  Same-channel multi-mode operation is important because in many regulatory domains there will be only three channels available and some DEVs will only be able to operate on one of these channels (since that is all that some PHYs require).</t>
  </si>
  <si>
    <t>Add text in this subclause to the effect that all PNC-capable devices shall allow SC DEVs to associate and shall respond to channel time allocation requests from SC DEVs.  It is *not* sufficient to simply say that multi-mode PNCs must act as SC PNCs since this would allow such PNCs to simply transmit CR beacons and not respond to CR transmissions from DEVs.</t>
  </si>
  <si>
    <t>Amal Ekbal</t>
  </si>
  <si>
    <t>aekbal@qualcomm.com</t>
  </si>
  <si>
    <t>Qualcomm</t>
  </si>
  <si>
    <t>capability section number 7.4.7  is wrong</t>
  </si>
  <si>
    <t>should be 7.4.11</t>
  </si>
  <si>
    <t>7.2.1.2</t>
  </si>
  <si>
    <t xml:space="preserve">what is the frame type for Blk-Ack? </t>
  </si>
  <si>
    <t>clarify</t>
  </si>
  <si>
    <t>Accept in principle: The frame type for Blk-ACK is data frame type.  Change all the references to “Blk-ACK frame” in the draft to reference a data frame with Blk-ACK field or other appropriate wording.</t>
  </si>
  <si>
    <t>7.2.10.5</t>
  </si>
  <si>
    <t xml:space="preserve">directional Ack is only used for AV phy </t>
  </si>
  <si>
    <t>incorporate ack group into  Blk-ACK and cancel directional Ack</t>
  </si>
  <si>
    <t>Reject: The directional ACK is used to improve the efficiency of the AV PHY to support the throughput required for uncompressed video streaming.</t>
  </si>
  <si>
    <t>Directed ACK does not support capability negotiation like RX- TX flow control. For example: Max Burst field used for Dly-ACK</t>
  </si>
  <si>
    <t>incorporate flow control into  Blk-ACK and cancel directional Ack</t>
  </si>
  <si>
    <t>Directional Ack is not specified as valid ACK policy field</t>
  </si>
  <si>
    <t>Accept in principle: The directional ACK uses the Imm-ACK policy, however, this is not clear in the text.  Add a sentence to Clause 12 that indicates that the ACK policy for Directional ACK is Imm-ACK.</t>
  </si>
  <si>
    <t>The usage of Blk-ACK is similar to that of Imm-ACK.  Blk-ACK does not support capability negotiation like RX- TX flow control. For example: Max Burst field used for Dly-ACK</t>
  </si>
  <si>
    <t>incorporate flow control into  Blk-ACK</t>
  </si>
  <si>
    <t>Accept in principle: Add a RX buffer size field (1 octet) in MAC subheader for standard aggregation to allow targeting DEV inform originating DEV available buffer size. Text change as indicated in 08/564/r2 and 08/566/r0</t>
  </si>
  <si>
    <t>BA Bitmap description is different between 2 Blk-ACK mode</t>
  </si>
  <si>
    <t>unify Blk-ACK bit map usage.</t>
  </si>
  <si>
    <t>Reject: The usage of Blk-ACK is already unified.  However, the frames for low latency and regular aggregation are different (max 8 sub-packets vs. max 256 sub-packets).  Because of this, the BA bitmap field needs to be different lengths as well (2 octets vs. 32/64 octets.)</t>
  </si>
  <si>
    <t>41</t>
  </si>
  <si>
    <t>Blk-Ack bit map usage explanation is not clear</t>
  </si>
  <si>
    <t>add examples and drawings</t>
  </si>
  <si>
    <t>Accept in principle: Add some examples to the text or in an appendix</t>
  </si>
  <si>
    <t>no mandatory common rate receive is required from PNC operating in OFDM modes scanning the channel</t>
  </si>
  <si>
    <t>Define common rate protocol (RX/TX) for PNC operating in OFDM modes</t>
  </si>
  <si>
    <t>It is not defined if an OFDM PNC is allowed to form a dependent piconet when it discovers that a SC PNC is  already active on this channel</t>
  </si>
  <si>
    <t>Define dependent  Piconet rules for 2 PNC operating in different phy modes</t>
  </si>
  <si>
    <t>Suggest Accept in principle: Add some clarification as to what level a PNC capable DEV is able to interact with an SC piconet.</t>
  </si>
  <si>
    <t>If the OFDM-PNC sends two beacons  it is practically forming two piconets, each each beacon shall have a unique piconet ID (PNID) for a single PNC.</t>
  </si>
  <si>
    <t>clarify piconet relations and define procedure for dual beacon TX/RX.</t>
  </si>
  <si>
    <t>Sending two types of beacons implies operating a dependent piconet. clock sync is mandatory for dependent piconet. Mechanism for dependent piconets operating in different sample rate, is not defined.</t>
  </si>
  <si>
    <t xml:space="preserve"> Define synchronization mechanism for dependent piconets operating in different phy modes</t>
  </si>
  <si>
    <t>Suggest Accept in principle: Possibly define a specific beacon/frame foramt that is used only by the single PHY mode capable PNCs .</t>
  </si>
  <si>
    <t>Low latency aggregation used for bi-directional data transfer and it uses the relinquish procedure, which is not allowed in CP</t>
  </si>
  <si>
    <t xml:space="preserve">It should clearly state that Low latency aggregation modes shall not be used in a CAP or a contention CTA </t>
  </si>
  <si>
    <t>Accept in principle: Add a note that says that low latency aggregation mode is not allowed in a CP because the use of relinquish is not allowed in a CP.</t>
  </si>
  <si>
    <r>
      <t xml:space="preserve">CP is only limited to same mmWave PHY mode as the beacons with not limitation on rate and </t>
    </r>
    <r>
      <rPr>
        <b/>
        <sz val="10"/>
        <rFont val="Arial"/>
        <family val="2"/>
      </rPr>
      <t>direction</t>
    </r>
    <r>
      <rPr>
        <sz val="10"/>
        <rFont val="Arial"/>
        <family val="2"/>
      </rPr>
      <t xml:space="preserve">. </t>
    </r>
  </si>
  <si>
    <r>
      <t xml:space="preserve">Mandate the use of common rate (quasi)-Omni </t>
    </r>
    <r>
      <rPr>
        <b/>
        <sz val="10"/>
        <rFont val="Arial"/>
        <family val="2"/>
      </rPr>
      <t>only</t>
    </r>
    <r>
      <rPr>
        <sz val="10"/>
        <rFont val="Arial"/>
        <family val="2"/>
      </rPr>
      <t xml:space="preserve"> for CP accessing</t>
    </r>
  </si>
  <si>
    <t>MAC subheaders are defined in 2.2.8 and 2.2.9 --&gt; wrong reference</t>
  </si>
  <si>
    <t>fix reference</t>
  </si>
  <si>
    <t>drawing direction is not consistent</t>
  </si>
  <si>
    <t>keep LSB on right as in parent 15.3 doc (for example on figure 188)</t>
  </si>
  <si>
    <t>how is the optional frame header detected?</t>
  </si>
  <si>
    <t>mark optional frame header exist  in MAC or PHY header</t>
  </si>
  <si>
    <t>Accept in principle: The bits for aggregation and UEP are in the PHY header.  The receiver uses these bits to determine if the subheaders are present.</t>
  </si>
  <si>
    <t>144</t>
  </si>
  <si>
    <t>The first Omni LRP packet in a CTA shall be sent using the short Omni LRP preamble. Subsequent frames shall use the long Omni LRP preamble ...The beacon frame shall use the long Omni LRP preamble</t>
  </si>
  <si>
    <t>It is not clear what is the rule for preamble type for multiple bursts  separated by SIFS + ACK +SIFS. need clarification</t>
  </si>
  <si>
    <t>Accept in principle: Change “Subsequent frames shall use …” to be “Subsequent LRP frames sent in a CTA shall use …”</t>
  </si>
  <si>
    <t>7.2.10.1.2</t>
  </si>
  <si>
    <t xml:space="preserve"> do not understand the different definitions of headers for AV PHY in 2 sections</t>
  </si>
  <si>
    <t>need clarification</t>
  </si>
  <si>
    <t>Accept in principle: The Directional LRP header is a PHY header used for LRP frames. The subframe format is a MAC header used for the subframes that are part of the payload of a PHY frame. LRP frames do not use the composite format, so the subframe header is not used for LRP frames.</t>
  </si>
  <si>
    <t>do not understand the different definitions of headers for AV PHY in 2 sections</t>
  </si>
  <si>
    <t>Do not understand the different use of Frame type in Extended control header and type field in MAC Extension Header</t>
  </si>
  <si>
    <t>Accept in principle: The Frame Type field in the Extended Control Header field is used for “Normal” frame types which have only one sub-frame. The Type field in the MAC Extension Header field is used for “Composite “ frame types which have one or more sub-frames that may be of different types. The MAC Extension Header field is not used for “Normal” frame types to save space in LRP frames. In 7.2.10.1 change “… in other frames. Valid values …” to be “… in other frames. AV aggregated frames use the Type field in the MAC Extension Header field while the Omni-ACK and Beacon frames don’t require the Frame Type field. Valid values …”</t>
  </si>
  <si>
    <t>12.2.3.3</t>
  </si>
  <si>
    <t>missing values of length 128 complementary Golay sequences used in the CES</t>
  </si>
  <si>
    <t>Specify sequences' values</t>
  </si>
  <si>
    <t>Accept in principle: Add back from DF2 the table with b128.</t>
  </si>
  <si>
    <t>12.2.1.4</t>
  </si>
  <si>
    <t>expression of T_hdr is wrong</t>
  </si>
  <si>
    <t>Correcct to N_hdr*T_burst</t>
  </si>
  <si>
    <t>Definition of LENGTH is missing. Duplicate names LENGTH and N_payload used for the term (payload length)</t>
  </si>
  <si>
    <t>Add defintion to the table: N_payload = frame payload length in octets</t>
  </si>
  <si>
    <t>Expression of N_hdr does not correspond to the lengths of headers given in figure 188 (page 64)</t>
  </si>
  <si>
    <t>correct the formula</t>
  </si>
  <si>
    <t>Accept in principle: change to  ceil[N_hdroc * 8 * L/[Nburst -Npw] ], add row to the table, N_hdroc is the length of the complete header (MAC header + PHY header)</t>
  </si>
  <si>
    <t>12.2.2.5</t>
  </si>
  <si>
    <t>The text does not explain how to determine the size of a data block. One might infer the size of a data block from the expression given in table 104, but this should be defined explicitly in the text</t>
  </si>
  <si>
    <t>Reference Table 104</t>
  </si>
  <si>
    <t>remove the words “cyclically convolving” (filter is no longer used in the preamble).</t>
  </si>
  <si>
    <t>delete</t>
  </si>
  <si>
    <t>Accept (but check with Ismail and Tuncer)</t>
  </si>
  <si>
    <t>nominal bandwidth (Nu x DF) is typed wrong</t>
  </si>
  <si>
    <t>change value to  1782</t>
  </si>
  <si>
    <t>nominal bandwidth of 1728 requires less sub carrier</t>
  </si>
  <si>
    <t>reduce the number of used subcarriers</t>
  </si>
  <si>
    <t>Accept in principle: The nominal bandwidth is supposed to be 1782, which does allow the number of subcarriers listed.</t>
  </si>
  <si>
    <t>Nzps is not defined</t>
  </si>
  <si>
    <t>change to Ncp</t>
  </si>
  <si>
    <t>D2</t>
  </si>
  <si>
    <t>A multi-mode capable (MMC) PNC usage  is already defined in 8.16.2</t>
  </si>
  <si>
    <t>remove annex D2</t>
  </si>
  <si>
    <t>Accept in principle, Annex D2 will be rewritten as a result of other technical comments.</t>
  </si>
  <si>
    <t>Robert Fanfelle</t>
  </si>
  <si>
    <t>robertf@marvell.com</t>
  </si>
  <si>
    <t>Marvel Semiconductor</t>
  </si>
  <si>
    <t>12.2.2</t>
  </si>
  <si>
    <t>No equations for SC modulation techniques, e.g., Pi/2-QPSK, Pi/2-16QAM etc</t>
  </si>
  <si>
    <t>The equations for all the proposed modulation techniques, e.g., Pi/2-QPSK, Pi/2-16QAM etec.., should be added to avoid the confusion.</t>
  </si>
  <si>
    <t>Accept in principle: Will make the subclauses similar.  Note however that some subclauses are already completely defined by the modulation map.</t>
  </si>
  <si>
    <t>The way of adding stuff bits needs to be specified, to reduce confusion.</t>
  </si>
  <si>
    <t>Specify the way of adding stuff bits, give equations as the padding bits in HSI mode.</t>
  </si>
  <si>
    <t>11-13</t>
  </si>
  <si>
    <t xml:space="preserve">"if the encoded and/or spread data is not an integer multiple of
the number of bits after encoding and/or spreading (NDBES), the number of bits per symbol (NNBPS), and the
length of the block excluding the pilot symbols (NNLSB), respectively." This sentence is very confusing. Pls use more precise English to state the underlying meaning of Stuff bits.  May need to separate different cases where stuff bits are required. Also, N_DBES and N_NBPS are not clearly defined. </t>
  </si>
  <si>
    <t>as in comment</t>
  </si>
  <si>
    <t>Accept: Check with Ismail and Tuncer.</t>
  </si>
  <si>
    <t>12.2.3.1</t>
  </si>
  <si>
    <t>33-34</t>
  </si>
  <si>
    <t>SYNC has 8/16/32 repetitions plus SFD with 4 repetitions. Part of functions for SYNC can be achieved using SFD.</t>
  </si>
  <si>
    <t xml:space="preserve">SYNC with 4/12/28 repetitions, and SFD with 4 repetitions. The cover code for SYNC and SFD remain the same. In total, we have 8/16/32 repetitions with the same performance but reduced overhead. </t>
  </si>
  <si>
    <t>80</t>
  </si>
  <si>
    <t>Where is Figure 193?</t>
  </si>
  <si>
    <t>Add Figure 193, or remove this citation.</t>
  </si>
  <si>
    <t>Accept in principle: Check the figure numbering.</t>
  </si>
  <si>
    <t>"those with 128 chip Golay codes are given in Table 110". But in table 110, there is only one Golay code</t>
  </si>
  <si>
    <t>Add the complementary codes of table 110.</t>
  </si>
  <si>
    <t>Resolve as indicated in CID 326.</t>
  </si>
  <si>
    <t>12.2.4</t>
  </si>
  <si>
    <t>1-28</t>
  </si>
  <si>
    <t>In Fig 200, burst builder is after mapper, but in page 81 line45-46, the order is reversed.</t>
  </si>
  <si>
    <t>Modify Figure 200 accordingly.</t>
  </si>
  <si>
    <t>Accept in principle: Make sure the text and figure match.</t>
  </si>
  <si>
    <t>12.2.4.1.7</t>
  </si>
  <si>
    <t>"If the Low Latency Mode bit is set to one, then the AGG bit shall also be set to one." This requirement is awkward, why don't jointly define AGG and low latency using 2 bits?</t>
  </si>
  <si>
    <t>as in the comment</t>
  </si>
  <si>
    <t>Reject: The AGG bit can be set to one while the low latency bit is set to zero, as in the case of standard aggregation.</t>
  </si>
  <si>
    <t>12.2.5.5.1</t>
  </si>
  <si>
    <t>8-22</t>
  </si>
  <si>
    <t>N_PW is this figure is not correct, it should be the length of "Data burst"</t>
  </si>
  <si>
    <t>Modify Figure 206 accordingly.</t>
  </si>
  <si>
    <t>12.2.3.2</t>
  </si>
  <si>
    <t xml:space="preserve"> In some implementations and channels, it is not reliable to only use SFD1 cover code as delimiter, regarding frame timing reference detection. i.e. the operational SNR point for correctly detecting frame timing could be higher than the sensitivity of decoding data.</t>
  </si>
  <si>
    <t xml:space="preserve">Use complementary Golay sequence (w.r.t. SYNC Golay sequence s_128) in SFD, for more reliable frame timing detection. </t>
  </si>
  <si>
    <t>Two different CES lengths seems awkward, and the number of header rates can also be reduced. SFD2 can also be used for deliminator to gain frame timing reliability.</t>
  </si>
  <si>
    <t>Use long CES only and/or reduce the number possible header rates, and always set SFD2=SFD1=-1 as deliminator. An alternative is to use complementary Golay code of s_128 to spread SFD, and use different cover codes in SFD to signal different header rates.</t>
  </si>
  <si>
    <t>In some implementations and channels, it is not reliable to only use SFD cover codes as delimiter, regarding frame timing reference detection. i.e. the operational SNR point for correctly detecting frame timing could be higher than the sensitivity of decoding data.</t>
  </si>
  <si>
    <t xml:space="preserve">Use complementary Golay sequence (w.r.t. SYNC Golay sequence) in SFD, for more reliable frame timing detection. </t>
  </si>
  <si>
    <t>Accept in principle: Resolve as indicated in CID 347.</t>
  </si>
  <si>
    <t>What is "N_ZPS"?</t>
  </si>
  <si>
    <t>Replace it by "N_CP"</t>
  </si>
  <si>
    <t>12.3.1.4</t>
  </si>
  <si>
    <t>In SC Mode 12.2.3.1,there are totally 3 possible piconet IDs? Why use 4 piconets in HSI?</t>
  </si>
  <si>
    <t>Use 3 piconets, and unify with SC Mode.</t>
  </si>
  <si>
    <t>21-22</t>
  </si>
  <si>
    <t>"u512 and v512 shall be constructed by cyclically convolving a pair of Golay complementary sequences a512 and b512," what does this sentence mean? Convolve a512 with b512?</t>
  </si>
  <si>
    <t>Clarify. E.g. u_512 = a_512, v_512 = b_512., or remove the denotations "u_512" "v_512"</t>
  </si>
  <si>
    <t>Accept in principle: The convolution is not used anymore, check with Ismail and Tuncer for the correct wording.</t>
  </si>
  <si>
    <t>Typo "PCS"</t>
  </si>
  <si>
    <t>Make it to "PCES"</t>
  </si>
  <si>
    <t>12.3.1.9</t>
  </si>
  <si>
    <t>108</t>
  </si>
  <si>
    <t>In HSI PHY header, there is no AGG, Low Latency AGG, and BF ID as defined in SCM PHY Header. Are these functionalities also applied for HSI? Or solely for SCM?</t>
  </si>
  <si>
    <t>Either add these subfields if HSI also has these functionalities, or clearly state that these are not applied for HSI, and specific for SCM.</t>
  </si>
  <si>
    <t>26-30</t>
  </si>
  <si>
    <t>"…as described in 12.2.4" Low Latency AGG bit is only in SCM PHY header, is Low latency agg format only designed for SCM?</t>
  </si>
  <si>
    <t>Clarify whether HSI also has this mode.</t>
  </si>
  <si>
    <t>28-29</t>
  </si>
  <si>
    <t>"In low latency mode, the MAC subheader shall use the same MCS as the subframes." Not clear what does this sentence mean. Does it mean the modulation/coding of the subheader itself?</t>
  </si>
  <si>
    <t>Use more precise English.</t>
  </si>
  <si>
    <t>Accept in principle: “In low latency mode, the MCS for the MAC subheader fields shall be the same as the MCS used in the subframes.”</t>
  </si>
  <si>
    <t>31-32</t>
  </si>
  <si>
    <t>How does the TX know the RX Buffer size?</t>
  </si>
  <si>
    <t>Clarify. If there are some frame exchanges regarding the buffer size capability, pls cite the corresponding clause number.</t>
  </si>
  <si>
    <t>3-12</t>
  </si>
  <si>
    <t>All the checksum digrams, i.e., FCS, HCS and CRC diagrams, e.g., Fig 202 and Fig 203 and many others, are not properly drawn and very misleading.</t>
  </si>
  <si>
    <t>Please redraw the diagrams and specify the initial states for the registers and the procedure. One clear reference is the CRC diagram in 802.11n draft.</t>
  </si>
  <si>
    <t>12.2.2.1</t>
  </si>
  <si>
    <t xml:space="preserve">Figure 190: Okay to have same input d_n for both pi/2-BPSK and GMSK. However intermediate values c_n and b_n across the two diagrams are not identical and misleads the reader. </t>
  </si>
  <si>
    <t>Use different variables across the two diagrams and change the corresponding equations below.</t>
  </si>
  <si>
    <t>42-43</t>
  </si>
  <si>
    <t>Operator in (d_n-1 x d_n) not specified</t>
  </si>
  <si>
    <t>Clearly specify operator.</t>
  </si>
  <si>
    <t>68</t>
  </si>
  <si>
    <t>Figure 189: Clearly label the I/Q values of each of the constellation points. With the current diagrams there is is ambiguity particuarly for (d) and (e), though those skilled in the art will know what the I/Q values should be.</t>
  </si>
  <si>
    <t>Clearly label I/Q values of constellation points.</t>
  </si>
  <si>
    <t>12.2.2.2.2</t>
  </si>
  <si>
    <t>73</t>
  </si>
  <si>
    <t>p0, p1, p2 should have 0,1,2 as superscripts.</t>
  </si>
  <si>
    <t>Adjust accordingly.</t>
  </si>
  <si>
    <t>Accept in principle: In this sentence, these are parity bits, not the matrices, but using the same notations in confusing.  Rewirte the section so that it is consistent.</t>
  </si>
  <si>
    <t>16-41</t>
  </si>
  <si>
    <t>Figures 196 and 197: What A1,B1, A2, B2, etc stand for is not specified</t>
  </si>
  <si>
    <t>Clarify.</t>
  </si>
  <si>
    <t>Accept in principle: Clearly defineA1, B1, A2 and B2 in the text</t>
  </si>
  <si>
    <t>Chip rate is specified as Mchips/s. At other points such as Table 103 it is specified as MHz.</t>
  </si>
  <si>
    <t>Unify notation.</t>
  </si>
  <si>
    <t>Accept; use Mchips/s</t>
  </si>
  <si>
    <t>Figure 198: Customary to show time evolution from left to right (as in firgure 188), i.e., from left to right should by SYNC, SFD and then CES</t>
  </si>
  <si>
    <t>Flip figure from left to right.</t>
  </si>
  <si>
    <t>Reject: 802.15.3 uses right to left for frame format.  It is best to keep the same convention.</t>
  </si>
  <si>
    <t>Figure 199: Customary to show time evolution from left to right (as in firgure 188), i.e., from left to right should by SYNC and then SFD</t>
  </si>
  <si>
    <t>12.2.4.2.5</t>
  </si>
  <si>
    <t>86</t>
  </si>
  <si>
    <t>Box for scrambler has word split in two lines.</t>
  </si>
  <si>
    <t>Fit the word scrambler into a single line.</t>
  </si>
  <si>
    <t>Figure 206: Time evolution is more conventionally from left to right. N_PW is incorrectly specified in the diagram. Also what c1 and c2 stand for is not clear.</t>
  </si>
  <si>
    <t>Flip figure from left ro right. Clarify N_PW. Clarify c1 and c2.</t>
  </si>
  <si>
    <t>Should use clearer text than "same as the scrambler specified previously"</t>
  </si>
  <si>
    <t>Clarify by referring to approrpate subsection.</t>
  </si>
  <si>
    <t>5.5</t>
  </si>
  <si>
    <t xml:space="preserve">SCM and HSI could be unified as one PHY. </t>
  </si>
  <si>
    <t>Unify the Nyquist sampling rate of both modes, e.g. to 2GHz, apply a single preamble and header for both, and different SC and OFDM rates are signaled in PHY header as different MCSs.</t>
  </si>
  <si>
    <t>Preamble and header varies much for different PHY modes.</t>
  </si>
  <si>
    <t>Within all the 15.3c PHY modes, a common preamble and header format, with the same Nyquist sampling rate, shall be mandatory for better coexistence, and for multi-PHY receiver design simplicity.</t>
  </si>
  <si>
    <t>25-28</t>
  </si>
  <si>
    <t>It is difficult to justify why two OFDM PHY modes in 15.3c are needed. Given that different MCS, channel coding, bandwidth requirement, spectrum mask, maximum input level etc.. are present for these two mode, it imposes a lot of implementation issues, especially in terms of complexity, cost and size, when supporting these two PHY modes while the advantages of having two PHY modes are not obvious. The vedio streaming application can be realized by HSI or SCM.</t>
  </si>
  <si>
    <t>Remove AV mode, or merge these two PHY modes.</t>
  </si>
  <si>
    <t>29-38</t>
  </si>
  <si>
    <t>There are quite some MCS modes in SC and OFDM PHY modes. It drastically increases the implementation difficulties.</t>
  </si>
  <si>
    <t>make low rate MCSs mandatory, while others, including Star-8PSK, pi/2-16QAM in SC, 64QAM in OFDM, optional.</t>
  </si>
  <si>
    <t>Accept in principle: For each of the PHY modes, there are low rate MCSs which are mandatory.  The higher rate MCSs are optional in the PHYs.  No change required.</t>
  </si>
  <si>
    <t>42-52</t>
  </si>
  <si>
    <t xml:space="preserve">This subclause says that common rate beacon is mandatory for PNC-capable devices.But it is still limited regarding coexistence among different PHY modes. </t>
  </si>
  <si>
    <t>A common preamble / header should be defined and mandatory for every single device, PNC or DEV. The common rate beacon shall use the same modulation/coding as the common header, so that every PNC and DEV can support that also.</t>
  </si>
  <si>
    <t>James Gilb</t>
  </si>
  <si>
    <t>gilb@ieee.org</t>
  </si>
  <si>
    <t>8.12</t>
  </si>
  <si>
    <t>The HRP frames can also be sent with No-ACK policy, but this sentence is not clear in that regard.  Also Blk-ACK is not required because the directional ACK provides BlK-ACK capability.</t>
  </si>
  <si>
    <t>Change the sentence to: “HRP frames in the AV PHY shall be ACKed when the ACK policy is Imm-ACK with the directional ACK, as described in 7.2.10.5.  The data rate for the payload in a directional ACK with payload is selected by the DEV sending the directional ACK.  Blk-ACK policy shall not be used with HRP AV PHY frames.</t>
  </si>
  <si>
    <t>Accept (but try harder to write a simpler sentence James !!!)</t>
  </si>
  <si>
    <t>12.4.3.1</t>
  </si>
  <si>
    <t>145</t>
  </si>
  <si>
    <t>The HRP preamble can be made more efficient by using continuous phase for symbols 5-6 and 7-8.</t>
  </si>
  <si>
    <t>Change as indicated.</t>
  </si>
  <si>
    <t>Mark Grodzinsky</t>
  </si>
  <si>
    <t>Mark.Grodzinsky@Wilocity.com</t>
  </si>
  <si>
    <t>too many OFDM PHYs</t>
  </si>
  <si>
    <t>reduce number of PHYs to 1 (preferred), 2 max (if we decide we need both an OFDM and a Single Carrier PHY…but not 3 different OFDM PHYs</t>
  </si>
  <si>
    <t>should make beacons only transmitted in common rate for all PHYs</t>
  </si>
  <si>
    <t>3 different TX PSD mask requirments (12.3.4.1, 12.4.4.1)…needs convergence</t>
  </si>
  <si>
    <t>Converge to a single requirment for all PHYs</t>
  </si>
  <si>
    <t>6-8</t>
  </si>
  <si>
    <t>2 OFDM PHYs  using different preambles, HSI PHY is using Golay code based preambles while the AV PHY is using M-Sequence based preamble.  Converge.</t>
  </si>
  <si>
    <t>Christopher Hansen</t>
  </si>
  <si>
    <t>chansen@broadcom.com</t>
  </si>
  <si>
    <t>Broadcom</t>
  </si>
  <si>
    <t>General</t>
  </si>
  <si>
    <t>This amendment is an interoperability and coexistence disaster.  There is no way to organize and plan the future use of the 60 GHz unlicensed spectrum without an outside industry group that will pick and choose among the techniques here?  This sounds like 802.16 and Wimax.  Is this what we want?</t>
  </si>
  <si>
    <t>Make the specification more like 802.11, which is highly successful.  Limit the number of modes and features.  Simplicity will enable this industry.</t>
  </si>
  <si>
    <t>3.12</t>
  </si>
  <si>
    <t>Text "The optional extended beacons allow DEVs with different transmission mode and DEVs locating in different
directional antenna coverage to join the piconet, as described in 8.6.6. The extended beacons occur after the
beacon but before the CAP, as illustrated in Figure 2a." is not clear.</t>
  </si>
  <si>
    <t>Replace with "The optional extended beacons allow DEVs operting with different transmission modes and DEVs locating in different directional antenna coverage regions to join the piconet, as described in 8.6.6. The extended beacons occur after the
beacon but before the CAP, as illustrated in Figure 2a."</t>
  </si>
  <si>
    <t>5.3.13</t>
  </si>
  <si>
    <t>This text does not make sense.  Why are two different frame aggregation methods needed?  Surely a unified method can be used to address all the aggregation.  "Frame aggregation, as described in 8.7a, is supported for the purpose of high throughput. With the high datarate provided by the mmWave PHY, throughput increases if the payload length is increased. However, under harsh channel condition, the frame error rate increases as well, which results in throughput performance degradation.
To address this issue, two aggregation methods are provided, one that is suitable for normal data and A/V streaming and one that is optimized for low latency, bidirectional communications."</t>
  </si>
  <si>
    <t>Unify the two methods of aggregation.</t>
  </si>
  <si>
    <t>Reject: The two aggregation methods are used for different application requirements, one targets very low bi-directional latency communication while the other emphasizes throughput efficiency.</t>
  </si>
  <si>
    <t>The meaning of zero in the MCS information field can either mean EEP mode or UEP mode with MCS 0.  This is ambiguous.</t>
  </si>
  <si>
    <t>Indicate EEP mode with a unique identifier, such as 0x1F.</t>
  </si>
  <si>
    <t>Accept in principle: To indicate UEP and EEP, UEP field (1bit) is newly defined in SC PHY header in Section 12.2.4.1. Modified SC PHY header is given in 555/05 (text) and 556/05 (ppt)</t>
  </si>
  <si>
    <t>2.8</t>
  </si>
  <si>
    <t>The text "The Retry bit shall be set to one if the subframe is being retransmitted" is confusing.</t>
  </si>
  <si>
    <t>If the intent is to indicate that the subframe is a re-transmission, change the text to: "The Retry bit shall be set to one if the subframe is a re-transmission".</t>
  </si>
  <si>
    <t>4.21</t>
  </si>
  <si>
    <t>In Figure 42a, bit fields b17-b22 are undefined.  What are they used for?</t>
  </si>
  <si>
    <t>Add labels to explain how these fields are used or mark them as Reserved.</t>
  </si>
  <si>
    <t>Components 1, 2, and 3 are undefined.  What are they?</t>
  </si>
  <si>
    <t>Please define components 1, 2, and 3 and how they relate to anything in the PHY section.</t>
  </si>
  <si>
    <t>Accept in principle: Add description for component fields of UEP specific IE in Section 7.4.24. Description is given in 555/05 (text) and 556/05 (ppt)</t>
  </si>
  <si>
    <t>7.4.27</t>
  </si>
  <si>
    <t>How do we know 4 bits are sufficient to measure SINR?  Some high data rate MCSs might operate at greater than 15 dB in order to insure low enough bit error rates for video transmission.  More resolution is required here.</t>
  </si>
  <si>
    <t>Expand SNIR fields to cover SINRs greater than 15 dB.</t>
  </si>
  <si>
    <t>Yes, should be more than 15 dB</t>
  </si>
  <si>
    <t>SINR measurement method is not defined.</t>
  </si>
  <si>
    <t>Define how to measure SINR, i.e number of symbols, averaging method, etc.</t>
  </si>
  <si>
    <t>This should be LQI and there needs to be a definition of how it is measured.</t>
  </si>
  <si>
    <t>Acronym SAS is not defined.</t>
  </si>
  <si>
    <t>Define SAS.</t>
  </si>
  <si>
    <t>Accept in principle: Add to the acronyms, SAS – symmetric antenna system</t>
  </si>
  <si>
    <t>4.28</t>
  </si>
  <si>
    <t>"If the system is SAS, the Number of RX Beams field be set to zero."  Is it may, should, or shall?  I think it should be shall.</t>
  </si>
  <si>
    <t>Add the word shall between be and set.</t>
  </si>
  <si>
    <t>Accept in principle: Add “shall” between be and set.</t>
  </si>
  <si>
    <t>4.29</t>
  </si>
  <si>
    <t>Acronym BST is undefined.</t>
  </si>
  <si>
    <t>Define BST.</t>
  </si>
  <si>
    <t>Accept in principle: Add acronym BST - beam switching (steering) and tracking.</t>
  </si>
  <si>
    <t>9.7</t>
  </si>
  <si>
    <t>"choose the best MCS best foto current"</t>
  </si>
  <si>
    <t>Fix.</t>
  </si>
  <si>
    <t>Handled by prior editorial comment.</t>
  </si>
  <si>
    <t>Figure 186 and text is very confusing.  For example, it appears there is no way to signal that a certain mode is not supported.  Why?  Are all modes required?</t>
  </si>
  <si>
    <t>Provide a better enumeration of supported PHY modes.</t>
  </si>
  <si>
    <t>Yes, it could be made more clear</t>
  </si>
  <si>
    <t>1.6.1</t>
  </si>
  <si>
    <t>61</t>
  </si>
  <si>
    <t xml:space="preserve">Table 97 is very confusing.  What does "with/without" mean?  Does it mean the device supports operation with and outer RS and without an outer RS? </t>
  </si>
  <si>
    <t>Provide a better enumeration of supported MCS modes for the HSI PHY.</t>
  </si>
  <si>
    <t>12.1.6.2</t>
  </si>
  <si>
    <t xml:space="preserve">Decimal field value is ambiguous.  </t>
  </si>
  <si>
    <t>Provide field values in binary to match text in 7.4.11.</t>
  </si>
  <si>
    <t>What is this field used for, how is is transmitted, and when is it transmitted?</t>
  </si>
  <si>
    <t>Provide text to specify how this field is to be used.</t>
  </si>
  <si>
    <t>Accept in principle: Add the sentence “The Receive Status field is used to send information about the received frame to the transmitter, as described in x.y.z.”</t>
  </si>
  <si>
    <t>1.6.3</t>
  </si>
  <si>
    <t>"The RSSIr field contains the amount that the received frame was above the sensitivity of the MCS used."  Amount of of what?  Received power?</t>
  </si>
  <si>
    <t>Accept in principle: Change the sentence to “RSSIr field (dB) contains the difference between the received signal power (dBm) above the sensitivity point (dBm) of the selected MCS.”</t>
  </si>
  <si>
    <t>"The RSSIr field contains the amount that the received frame was above the sensitivity of the MCS used."  How do I know the sensitivity values for all the MCS's?</t>
  </si>
  <si>
    <t>Put the sensitivity values for all PHY modes and all MCSs into one clear table so there is no confusion or ambiguity.</t>
  </si>
  <si>
    <t>Accept in principle: Modify Table 122 as shown in 15-08-0608-00.</t>
  </si>
  <si>
    <t>OOK and DAMI are not defined.</t>
  </si>
  <si>
    <t>Add definitions to the list in Section 4.</t>
  </si>
  <si>
    <t>This section is extremely confusing to read.  There are many different options and features.  It is not clear how to choose between the features.</t>
  </si>
  <si>
    <t>Re-write this entire section to make it easier to read and understand. Eliminate un-necessary modes or clarify when they should be used.</t>
  </si>
  <si>
    <t>Accept: Rewrite the section to make it more readable.</t>
  </si>
  <si>
    <t>12.2.1</t>
  </si>
  <si>
    <t>FCS does not appear to be defined for the SC PHY mode.  Furthermore, do we believe that a single 32 bit FCS is sufficient for a 1 megabyte frame?</t>
  </si>
  <si>
    <t>Add an appropriate FCS definition.</t>
  </si>
  <si>
    <t>Accept in principle: The FCS is already define in IEEE Std 802.15.3c-2003 as a 32 bit CRC. A 32 bit CRC is sufficient for 1 Mbit payload.  Please refer to document 15-08-0586-00 for more information and analytical results.</t>
  </si>
  <si>
    <t>Are the pi/2 BPSK and GMSK modulations equivalent as seen by the receiver is concerned?  If not, how will a receiver know which is sent and how can we insure interoperability between products?  If they are equivalent, can we remove one of the descriptions from the normative text?  Maybe it can be kept in an informative annex.</t>
  </si>
  <si>
    <t>Clarrify what we want to do here.</t>
  </si>
  <si>
    <t>Improve the figure quality and clearly define MSK and pi/2 BPSK.  Also note that this presents essentially the same waveform to the receiver so that it can demodulate either method.</t>
  </si>
  <si>
    <t>Funada</t>
  </si>
  <si>
    <t xml:space="preserve">Shouldn't this equation have a modulo addition operation to match Figure 190? </t>
  </si>
  <si>
    <t>Change equation to have modulo addition operator.</t>
  </si>
  <si>
    <t>Accept in principle: Remove c_n from figure 190b. Delete “The equations that describe this are:” and the equations that follow on lines 42-51</t>
  </si>
  <si>
    <t>Equations do not appear to be correct.  I think you need to add a "pi" inside the exp function.</t>
  </si>
  <si>
    <t>Correct the equation.</t>
  </si>
  <si>
    <t>Accept in principle: Delete the equations as indicated in CID 403.</t>
  </si>
  <si>
    <t>12.2.2.1.2</t>
  </si>
  <si>
    <t>What is the normalization factor and how is it used?  See also 12.2.2.1.3.</t>
  </si>
  <si>
    <t>Clarify normalization factor and how it is used.</t>
  </si>
  <si>
    <t>Accept in principle: Add the equation for the normalization factor (Kmod) to the constellation mapping subclause. Change “normalization factor” to be “Kmod” for consistency.  Change the constellation figure to have +1/-1 for all the axes.</t>
  </si>
  <si>
    <t>12.2.2.1.5</t>
  </si>
  <si>
    <t>OOK will always perform worse than BPSK.  Why do we include this mode?</t>
  </si>
  <si>
    <t>Remove the OOK mode.</t>
  </si>
  <si>
    <t>Reject: OOK is included because it has features that support low complexity, low power consumption and low cost in an implementation.</t>
  </si>
  <si>
    <t>12.2.2.1.6</t>
  </si>
  <si>
    <t>I can't figure out what is in Figure 189g.  I see three unlabeld dots and the value of Q appears to be always zero.</t>
  </si>
  <si>
    <t>Please demonstrate how this mode is useful and provide a readable description of it.  Otherwise, just remove it.</t>
  </si>
  <si>
    <t>Accept in principle: Add a new figure as described in 15-08-055-00. DAMI offers low complexity, low power consumption and low phase noise requirements and fast synchronization.  Please refer to document 15-07-0685-01 for more information.</t>
  </si>
  <si>
    <t>DAMI</t>
  </si>
  <si>
    <t>Matthew</t>
  </si>
  <si>
    <t>12.2.2.3.1</t>
  </si>
  <si>
    <t>Its says spreading factor 32 in the previous section and spreading factor 64 here.  It looks like a 64 bit sequence is output from a 2 bit sequence in.  That would be 32.</t>
  </si>
  <si>
    <t>Accept in principle: Change the last two sentences on page 75 to read “The Golay codes for spreading factor 32 are given in Table 107.</t>
  </si>
  <si>
    <t>76</t>
  </si>
  <si>
    <t>It is impossible to figure out how to implement the Golay spreading code from this description.  In Figure 193 when do I select a64,1 versus a64,2?</t>
  </si>
  <si>
    <t>Clarify this section.</t>
  </si>
  <si>
    <t>May be reduced.  The codes are selected by the PNC (this may require adding some informative text to indicate this).</t>
  </si>
  <si>
    <t>12.2.2.3.2</t>
  </si>
  <si>
    <t>The block diagram in Figure 194 is confusing because the output rate is a factor of 2 or 4 larger than the input rate.  I assume the input shall be held while the feedback and output clocks?</t>
  </si>
  <si>
    <t>Accept in principle: Add in 12.2.2.3.2 and Figure 194 the sentence “Since the output of the spreader is a factor of N larger than the input, the input shall hold while the feedback and output clock.”</t>
  </si>
  <si>
    <t xml:space="preserve">The use of preamble type bits needs to be clarified.  In order for this to work in an interoperable manner, the transmitting station needs to understand what type of preamble the receiving station is expecting.  The transmitting station can only change the preamble type after a frame has been ack'd.  This can get very complicated, especially when multiple receiving stations and a block ack mechanism is used.  </t>
  </si>
  <si>
    <t>Justify the need for this feature and either simplify or explain it detail how it will be implemented.</t>
  </si>
  <si>
    <t>Can we simplify the number of options in this preamble?  This is too difficult to implement.</t>
  </si>
  <si>
    <t>Simplify this preamble.</t>
  </si>
  <si>
    <t>Probably.</t>
  </si>
  <si>
    <t>2.3.1</t>
  </si>
  <si>
    <t>How does a receiving station know which SYNC sequence to expect?  Is it expected to receive frames using any of these?</t>
  </si>
  <si>
    <t>Clarify use of SYNC sequences.</t>
  </si>
  <si>
    <t>Clarify that the type of SYNC sequence is determined from the beacon.</t>
  </si>
  <si>
    <t>What is a PCES?</t>
  </si>
  <si>
    <t>Define PCES.</t>
  </si>
  <si>
    <t>Accept in principle: Add the PCES acronym (pilot channel estimation sequence) and delete “(also used for PCES)” from the table title.</t>
  </si>
  <si>
    <t>2.5.5.1</t>
  </si>
  <si>
    <t>There are multiple problems with the pilot work definition.  First, The LFSR to be used for the pilot word polarity is not defined.  Once it is defined, how does the receiver know the state?Second, how is the receiver supposed to know which pilot word is being used and when? Third, there are two many options?  How does a transmitter decide which to use?</t>
  </si>
  <si>
    <t>Remove this section.</t>
  </si>
  <si>
    <t>2.5.5.2</t>
  </si>
  <si>
    <t>I assume PCES means period channel estimate sequence, but it is not defined anywhere.  Why do we need this?  How do we know which option to use?  How does the receiver know which option the transmitter has selected?</t>
  </si>
  <si>
    <t>2.8.5</t>
  </si>
  <si>
    <t>93</t>
  </si>
  <si>
    <t>If CCA requires 5 microseconds, how do we accomodate frames that are shorter than 5 microseconds?  It appears frames of this type will exist when the short preamble is used.</t>
  </si>
  <si>
    <t>Provide a CCA mechanism for shorter frames or explain why this is not needed.</t>
  </si>
  <si>
    <t>Accept in principle: Change the CCA time for SC PHY to 2 us.</t>
  </si>
  <si>
    <t>It doesn't make sense to have 2 complete OFDM PHY modes that are so similar.</t>
  </si>
  <si>
    <t>Unify the two OFDM PHYs in 12.3 and 12.4.</t>
  </si>
  <si>
    <t>3.1.2</t>
  </si>
  <si>
    <t xml:space="preserve">Why do we need 4 different cyclic prefix lengths?  This is too complex. </t>
  </si>
  <si>
    <t>Either use 1 (128) or 2 (64 and 128) for the cyclic prefix length.  The other lengths are unnecessary.</t>
  </si>
  <si>
    <t>Accept in principle: Use only 64</t>
  </si>
  <si>
    <t>103</t>
  </si>
  <si>
    <t>In Table 132 there are numerous options such as multiple SYNC lengths, multiple CES lengths, and Base Header duration.  Why do we need so many options?  Is it because we don't know which ones will work?</t>
  </si>
  <si>
    <t>Remove as many options as possible.  I suggest taking out the medium SYNC length and the Long CES.</t>
  </si>
  <si>
    <t>Accept in principle: Adopt CP=64</t>
  </si>
  <si>
    <t>3.1.4</t>
  </si>
  <si>
    <t>How is a piconet able to determine whether it is second, third, or fourth?  Does a PNC need to listen first for existing piconets before it beacons.</t>
  </si>
  <si>
    <t>Clarify how a station determines which cover code to use.</t>
  </si>
  <si>
    <t>Suggest: Accept in principle: Add the sentence “The PNC selects the preamble code based on the scan of the channel when it starts a piconet.”  May also reduce to 1 preamble type.</t>
  </si>
  <si>
    <t>3.1.5</t>
  </si>
  <si>
    <t>The 12.2 PHY has this same issue, but I'm going to describe it in more detail here.  When a DEV wants to search for a piconet, it will not have a priori knowledge of either the channel or the cover sequence.  Thus is will have to search over both in order to find the right PNC.  This seems to add a level of unnecessary complexity and delay to starting a piconet.</t>
  </si>
  <si>
    <t>Provide a simpler method for initial piconet establishment.</t>
  </si>
  <si>
    <t>May reduce the number of preamble codes.</t>
  </si>
  <si>
    <t>12.3.1.9.3</t>
  </si>
  <si>
    <t>Only 16 bits are defined for the frame length.  This will only allow frames up to 64K bytes.  Is this sufficient for high data rate applications?  Probably not.</t>
  </si>
  <si>
    <t>Add 8 additional bits for the frame length to allow longer frames to be transmitted.</t>
  </si>
  <si>
    <t>Accept in principle: Change the frame length to be 20 bits.</t>
  </si>
  <si>
    <t>3.1.9.4</t>
  </si>
  <si>
    <t>There are 4 possible CP lengths, but only 1 bit in the PHY header to select the CP length.</t>
  </si>
  <si>
    <t>In a comment above, I suggest removing some of the cyclic prefix lengths.  That would solve this comment as well.</t>
  </si>
  <si>
    <t>Accept in principle: Only one is left based on the resolution of CID 419.  Also remove the bit from the PHY header.</t>
  </si>
  <si>
    <t>12.3.1.9.6</t>
  </si>
  <si>
    <t>110</t>
  </si>
  <si>
    <t>Skewed constellations increase implementation complexity without providing any benefit over coding schemes for unequal error protection.  Since we already have an effective UEP mode using coding why should we include this mode?</t>
  </si>
  <si>
    <t>Remove the skewed constellation mode.</t>
  </si>
  <si>
    <t>Reject: The skewed constellation is an option that provides different advantages as compared with the coding scheme.</t>
  </si>
  <si>
    <t>If the bit interleaver is optional, how do we know if the receiving station has implemented it?  How should the bit in the PHY header be set when it is employed?</t>
  </si>
  <si>
    <t>Define bit 29 in Figure 212 to be 1 when interleaving is employed and 0 when it is not.  Add a capability bit for bit interleaving.</t>
  </si>
  <si>
    <t>Accept in principle: Bit interleaver is described in 12.3.1.9.7. Add a capability bit in HIS to indicate support for bit interleaing.</t>
  </si>
  <si>
    <t>Reference 12.3.4.2</t>
  </si>
  <si>
    <t>3.4.2</t>
  </si>
  <si>
    <t xml:space="preserve">The constellation error measurement does not define the number of constellation symbols to average in the measurement.  It also does not specify the RMS computation.  Furthermore, it is not clear the values are appropriate for every mode.  How would this work with the skewed constellation UEP?  </t>
  </si>
  <si>
    <t>Expand this measurement description with enough additional detail so that real measurements can be made according to the specification.</t>
  </si>
  <si>
    <t>Accept in principle: Move the EVM definition from the AV PHY section and cross reference it from each PHY mode section.</t>
  </si>
  <si>
    <t>12.4.4.2</t>
  </si>
  <si>
    <t>151</t>
  </si>
  <si>
    <t>How many frames should be used for the EVM calculation?</t>
  </si>
  <si>
    <t>Define a number here.</t>
  </si>
  <si>
    <t>Accept in principle: Resolve as indicated in CID 428.</t>
  </si>
  <si>
    <t>12.4.4.5</t>
  </si>
  <si>
    <t>152</t>
  </si>
  <si>
    <t>Why is it necessary for all DEVs in a piconet to adjust their TX frequency within 1.5 ppm of the PNC?  How often does this need to be accomplished and how much time does a DEV have to perform this operation?  None of the other PHYs have this requirement.  What is special about the AV OFDM PHY?</t>
  </si>
  <si>
    <t>Justify or remove this requirement.</t>
  </si>
  <si>
    <t>Accept in principle: Add a sentence that says “The improved frequency accuracy allows the use of shorter preambles for the LRP and HRP.” (HSI will also examine adding this requirement).</t>
  </si>
  <si>
    <t>The Beam forming codebooks seem to be tied to one specific antenna architecture and limited flexibility.  Can't we define something more generic?</t>
  </si>
  <si>
    <t>Redefine codebook to accomodate different antenna spacings and architectures.</t>
  </si>
  <si>
    <t>Reject: No changes are needed. Codebooks are optimal for 1D and 2D antenna arrays with uniform spacing of half wavelength. It is suboptimal for different spacing. In all cases, the BST criterion can be used for any antenna configuration and is the most general.</t>
  </si>
  <si>
    <t>The beam forming reference model is too restrictive because it doesn't have switched antenna options.</t>
  </si>
  <si>
    <t>Redefine beamforming reference model to cover more general antenna architectures.</t>
  </si>
  <si>
    <t xml:space="preserve">Accept in principle: Replace the sentence in L52-53, p162 by “The codebook for a sectored antenna array and swithced antenna array of M elements is a spectial case of beamforming antenna given by the M by M identity matrix.” </t>
  </si>
  <si>
    <t>166</t>
  </si>
  <si>
    <t>The beam forming protocol is not sufficiently general.  A more general mechanism is needed to allow system designers greater flexibility.</t>
  </si>
  <si>
    <t>Redefine the beamforming protocol to allow other training mechanisms.</t>
  </si>
  <si>
    <t>D</t>
  </si>
  <si>
    <t>186</t>
  </si>
  <si>
    <t>It appears that all the features are optional?  How can we expect any type of interoperability?  Surely something in this specification must be required?</t>
  </si>
  <si>
    <t>Update the PICs to reflect an interoperable standard.</t>
  </si>
  <si>
    <t>Accept in principle: Update the PICS to match the draft.</t>
  </si>
  <si>
    <t>Jeyhan Karaoguz</t>
  </si>
  <si>
    <t>jeyhan@broadcom.com</t>
  </si>
  <si>
    <t xml:space="preserve">It is inefficient and unnecessary to transmit different beacons for HSI and AV modes. </t>
  </si>
  <si>
    <t xml:space="preserve">Since both HSI and AV modes both use OFDM as the PHY layer, these options  should merge into one mode with common command frames, beacons, preambles, rates, etc. </t>
  </si>
  <si>
    <t>OOK PHY mode is not necessary as the other SC PHY modes cover its usage cases</t>
  </si>
  <si>
    <t>OOK PHY Option should be removed from the specification</t>
  </si>
  <si>
    <t>DAMI PHY mode is not necessary as the other SC PHY modes cover its usage cases</t>
  </si>
  <si>
    <t>DAMI PHY Option should be removed from the specification</t>
  </si>
  <si>
    <t>Reject: DAMI offers low complexity, low power consumption and low phase noise requirements and fast synchronization.  Please refer to document 15-07-0685-01 for more information.</t>
  </si>
  <si>
    <t xml:space="preserve">Optional Extended Beacons do not make sense to me and it creates interoperability problems. Any type of beacon definition should be made mandatory. It appears that extended beacons are introduced for devices with directional coverage. Doesn't it make sense to tranmsit beacons in an omni-directional mode. </t>
  </si>
  <si>
    <t>Remove optional extended beacons or introduce a mandatory bacon format that is omni-directional covering all directions.</t>
  </si>
  <si>
    <t>Accept in principle: Remove extended beacons from D00. Modify Fig 2a and add text as indicated in 08/609/r0</t>
  </si>
  <si>
    <t xml:space="preserve">Two frame aggregation methods are defined due to AV and other modes. This is unnecassary and confusing. </t>
  </si>
  <si>
    <t>Find a common aggregation method that applies to all PHY modes of the specification</t>
  </si>
  <si>
    <t>3 PHY modes are defined with overlapping charateristics</t>
  </si>
  <si>
    <t>2 PHY modes, being SC and OFDM, should suffice in addressing all usage cases that 802.15.3c standard covers</t>
  </si>
  <si>
    <t xml:space="preserve">To support different PHY modes a unique multi-mode-capable PNC is defined. Co-existence and interoperability among the different PHY modes defined by the standard should not depend on the presence of this type of PNC. </t>
  </si>
  <si>
    <t xml:space="preserve">Instead, rely on common mode signalling among all PHY modes to ensure interoperability among any type of devices. </t>
  </si>
  <si>
    <t>3 different types of MAC Header validation is defined. This is unnecessary and inefficient.</t>
  </si>
  <si>
    <t xml:space="preserve">Only 2 header validation schemes should be defined. One for SC and the other for a general OFDM mode combining AV and HSI. </t>
  </si>
  <si>
    <t>Accept in principle: Change the reference for the HSI HCS to point to the SC HCS because it is the same.</t>
  </si>
  <si>
    <t xml:space="preserve">This section defines an optional method for devices without any omnidirectional modes to connect to a PNC. If this is left optional it creates interoperability problems for people who purchases only directional devices. </t>
  </si>
  <si>
    <t>Remove the optional requirement.</t>
  </si>
  <si>
    <t>Reject: Keep directional antenna as an option. We will create beacon and CM to be able to communicate in between different DEVs.</t>
  </si>
  <si>
    <t>Ismail Lakkis</t>
  </si>
  <si>
    <t>ilakkis@tensorcom.com</t>
  </si>
  <si>
    <t>Tensorcom</t>
  </si>
  <si>
    <t>13-26</t>
  </si>
  <si>
    <t>Figure should be flipped to follow the MAC convention</t>
  </si>
  <si>
    <t>Flip the figure</t>
  </si>
  <si>
    <t>MR5 should be removed since the link budget cannot be closed</t>
  </si>
  <si>
    <t>Delete MR5</t>
  </si>
  <si>
    <t>Accept: Resolve as indicated in CID 598 (remove MR5)</t>
  </si>
  <si>
    <t>Too many options for MAC subheader</t>
  </si>
  <si>
    <t>unify subheader lengths 33 and 34 by using 34</t>
  </si>
  <si>
    <t>Accept in principle: In D00, MAC subheader is 34 octets for standard mode, 36 octets for low latency EEP mode, and 68 octets for low latency UEP mode. As indicated in the resolution for comment #310, it is suggested to add one octet RX buffer size field and three octet reserve bits field in MAC subheader of standard mode to have only two lengths for MAC subheader of 38 and 70 octets. Change as indicated in 08/565/r1</t>
  </si>
  <si>
    <t>Improve preamble/SFD/CES and coding of LR1 to get to 10m range with acpable link margin</t>
  </si>
  <si>
    <t>Either fix current common mode by using longer premable/SFd/CES and better coding or substitute with a lower rate narrower band common mode that has better range</t>
  </si>
  <si>
    <t>Link budget cannot be closed with HR1</t>
  </si>
  <si>
    <t>Either remove HR1 or substitute with 16QAM with LDPC</t>
  </si>
  <si>
    <t>Accept in principle: Delete all SC Class 3 modes.</t>
  </si>
  <si>
    <t>Link budget cannot be closed with HR2</t>
  </si>
  <si>
    <t>Either remove HR2 or substitute coding with LDPC</t>
  </si>
  <si>
    <t>Accept in principle: Remove all SC Class 3 modes.</t>
  </si>
  <si>
    <t>39-42</t>
  </si>
  <si>
    <t xml:space="preserve">Header rates 306 and 459 are too clause and save only one burst </t>
  </si>
  <si>
    <t>Chose one of them and delete the other one</t>
  </si>
  <si>
    <t>Accept in principle: Use only 306 Mb/s.</t>
  </si>
  <si>
    <t>There are three subheader rates with little saving</t>
  </si>
  <si>
    <t>Reduce subheader rate options to 2 in Table 102</t>
  </si>
  <si>
    <t>Accept in principle: There is not much difference in terms of efficiency using spreading factor of 1 and 2 in header, while using spreading factor 2 offers better header protection. Remove Subheader rate of 572 Mbps with pi/2-BPSK and spreading factor of 1. Keep 357.8 Mbps with spreading factor of 2 and 190.8 Mbps with spreading factor of 4 . Change as indicated in 08/565/r1</t>
  </si>
  <si>
    <t>12.2.1.3</t>
  </si>
  <si>
    <t>66</t>
  </si>
  <si>
    <t>36-39</t>
  </si>
  <si>
    <t>There are 4 options for pilot word</t>
  </si>
  <si>
    <t>Reduce to two (common mode uses 0 by default)</t>
  </si>
  <si>
    <t>5-8</t>
  </si>
  <si>
    <t>There are 4 options for preamble</t>
  </si>
  <si>
    <t>Combine short and extra short premable</t>
  </si>
  <si>
    <t>19-20</t>
  </si>
  <si>
    <t>Common rate should be described separately since it is mandatory for all PNCs</t>
  </si>
  <si>
    <t>Add a sub-clause for common mode and remove it for the remainder of SC</t>
  </si>
  <si>
    <t>Accept in principle: Move the definition of Common mode to 12.1</t>
  </si>
  <si>
    <t>Link budget cannot be closed with DAMI</t>
  </si>
  <si>
    <t>remove DAMI from the list of modes</t>
  </si>
  <si>
    <t>Reject: DAMI can close the link budget, as described in document 15-08-0550-00.</t>
  </si>
  <si>
    <t>34-38</t>
  </si>
  <si>
    <t>We agreed not to expand the polynomial during last meeting</t>
  </si>
  <si>
    <t>Remove polynomial expansion description</t>
  </si>
  <si>
    <t>72</t>
  </si>
  <si>
    <t>Fig</t>
  </si>
  <si>
    <t>Arrows in figure do not point to right places</t>
  </si>
  <si>
    <t>Fix figure</t>
  </si>
  <si>
    <t>12.2.2.2.3</t>
  </si>
  <si>
    <t>74</t>
  </si>
  <si>
    <t>figure 192 has the wrong LDPC codes, and preferably use table</t>
  </si>
  <si>
    <t>Replace by correct LDPC codes</t>
  </si>
  <si>
    <t>Accept in principle: Update the figure as shown in document 15-08-0608-00</t>
  </si>
  <si>
    <t>34-48</t>
  </si>
  <si>
    <t>Golay generation is not clear, function perm is not defined …</t>
  </si>
  <si>
    <t>Remove Golay generation code since the codes are provided</t>
  </si>
  <si>
    <t>3-11</t>
  </si>
  <si>
    <t>Explain the hexadecimal notation used for Golay codes</t>
  </si>
  <si>
    <t>Provide Hexadecimal convention</t>
  </si>
  <si>
    <t>Accept in principle: Add to the bottom of every table containing Golay sequences the footnote stating “In each hexadecimal-equivalent 4-binary-digit group, the leftmost bit is the msb and the rightmost bit is the lsb.”</t>
  </si>
  <si>
    <t>39-44</t>
  </si>
  <si>
    <t>Provide explantion of the bar notation in Table 108</t>
  </si>
  <si>
    <t>Explain the not() notation</t>
  </si>
  <si>
    <t>10-26</t>
  </si>
  <si>
    <t>Figure 198 is not readible</t>
  </si>
  <si>
    <t>Fix Figure 198</t>
  </si>
  <si>
    <t>Premable is too short for common mode</t>
  </si>
  <si>
    <t>Make preamble suitale for a 10m range with acceptable link margin</t>
  </si>
  <si>
    <t>3-15</t>
  </si>
  <si>
    <t>spectral Mask 0dBr is too wide</t>
  </si>
  <si>
    <t>Unify Spectral mask with OFDM</t>
  </si>
  <si>
    <t>14-30</t>
  </si>
  <si>
    <t>Figure 208 is too small</t>
  </si>
  <si>
    <t>Rescale Figure</t>
  </si>
  <si>
    <t>Accept in principle: Figure 208 will be redone.</t>
  </si>
  <si>
    <t>Rather than 64-QAM, there is a need for 16QAM rate 2/3</t>
  </si>
  <si>
    <t>substitute 64QAM with 16QAM Rate 2/3</t>
  </si>
  <si>
    <t>Jisung</t>
  </si>
  <si>
    <t>101</t>
  </si>
  <si>
    <t>In Table 130, optional header rate 492 is used only once</t>
  </si>
  <si>
    <t>remove header rate 492 and keep only two options</t>
  </si>
  <si>
    <t>23-24</t>
  </si>
  <si>
    <t>We have agreed during last meeting to have CP = 64 &amp; 18 only</t>
  </si>
  <si>
    <t>Reduce number of CP modes from 4 to 2</t>
  </si>
  <si>
    <t>Table</t>
  </si>
  <si>
    <t>Preamble length for base rate HIS-OFDM does not achiev 10 m range</t>
  </si>
  <si>
    <t>Either fix common mode and use it or/and fix premable length inlcuding SFD/CES for HIS-OFDM base rate</t>
  </si>
  <si>
    <t>12.3.2.3.1</t>
  </si>
  <si>
    <t>Figure</t>
  </si>
  <si>
    <t>Figure 217 is too small and hard to read</t>
  </si>
  <si>
    <t>118</t>
  </si>
  <si>
    <t>20-35</t>
  </si>
  <si>
    <t>Spreader by 2 is destroyed by interleaver</t>
  </si>
  <si>
    <t>fix spreader</t>
  </si>
  <si>
    <t>Spreader by 24 is destroyed by interleaver</t>
  </si>
  <si>
    <t>12.3.2.8.1</t>
  </si>
  <si>
    <t>120</t>
  </si>
  <si>
    <t>43-48</t>
  </si>
  <si>
    <t>Pilot number 7 is defined twice</t>
  </si>
  <si>
    <t>Pilot 7 is part of the upper half</t>
  </si>
  <si>
    <t>Kyeongpyo Kim</t>
  </si>
  <si>
    <t>kpkim@etri.re.kr</t>
  </si>
  <si>
    <t>ETRI</t>
  </si>
  <si>
    <t>Numbering of the clause is wrong. 6.3.20 should be 6.3.19.3</t>
  </si>
  <si>
    <t>Change the clause number to 6.3.19.3.</t>
  </si>
  <si>
    <t>13.4</t>
  </si>
  <si>
    <t>According to the beam forming protocol, beam forming shall take place in the CTA.
As far as I know, there is no CTA dedicated only for the beam forming. That is, there is only one type of CTA.
Then, when DEV2 receives training sequence from DEV1 during the CTA for the sector(beam) training, there's no way for DEV2 to identify whether this sequence is training sequence for sector(beam) training or normal data frame.</t>
  </si>
  <si>
    <t>Describe the way to distinguish the training sequence from the data frame.</t>
  </si>
  <si>
    <t>Accept in principle: Add to the beam forming clause a sentence that indicates that the CTA used for beam forming uses the beam forming stream index.</t>
  </si>
  <si>
    <t>There is no text for the switching procedure between the best sector(beam) and the second best sector(beam).</t>
  </si>
  <si>
    <t>Describe how to utilize the second best sector(beam).</t>
  </si>
  <si>
    <t>Accept in principle: The sentences in L42, p177-L2, p178, will be replaces as described in 08/600-00.</t>
  </si>
  <si>
    <t>Jorge Myszne</t>
  </si>
  <si>
    <t>Jorge.Myszne@Wilocity.com</t>
  </si>
  <si>
    <t>Too many PHYs</t>
  </si>
  <si>
    <t>Need to converge to minimal number of PHYs (less than 3)</t>
  </si>
  <si>
    <t>There should be a basic mode supported by everybody</t>
  </si>
  <si>
    <t>Beacons should be transmitted in a common mode</t>
  </si>
  <si>
    <t xml:space="preserve">There are 3 different TX mask requirments </t>
  </si>
  <si>
    <t>Need to have a unique Tx mask requirement</t>
  </si>
  <si>
    <t>why the need for 2 different preambles in the two OFDM PHYs?</t>
  </si>
  <si>
    <t>Use a single preamble for both PHYs</t>
  </si>
  <si>
    <t>why CC with RS and not LDPC with RS?</t>
  </si>
  <si>
    <t>Hyoungjin Kwon</t>
  </si>
  <si>
    <t>kwonjin@etri.re.kr</t>
  </si>
  <si>
    <t>When blocking happens during the communication between source and destation device, the beam forming functionality doesn't seem to be enough to recover the connection. Even though there are lots of multipaths, the path loss attenuation would be too severe because of the characteristics of 60 GHz frequency band. Moreover, the performance pretty much depends on the environment such as the material reflecting signals and etc. So, we need the alternatives for this beam forming problem.</t>
  </si>
  <si>
    <t>The relay can be one alternative to solve or complement the beam forming problem. The presentation will be provided.</t>
  </si>
  <si>
    <t>Reject: We have already proposed the tracking phase to improve the connectivity, and therefore partially solved the blocking problem. Presented relay proposal still can not solve all the problems.</t>
  </si>
  <si>
    <t>Kwon</t>
  </si>
  <si>
    <t>Alberto Valdes-Garcia</t>
  </si>
  <si>
    <t>avaldes@us.ibm.com</t>
  </si>
  <si>
    <t>IBM</t>
  </si>
  <si>
    <t>12.2.6.6</t>
  </si>
  <si>
    <t>90</t>
  </si>
  <si>
    <t>Section 16.2.6.6 is redundant, this information (RF power measurements) is already stated in section 12.1.2</t>
  </si>
  <si>
    <t>Eliminate Section 16.2.6.6</t>
  </si>
  <si>
    <t>12.2.8.4</t>
  </si>
  <si>
    <t>Section 12.2.8.4 clearly explains the definition of adjacent and alternate channel but it does not specify how the rejection is measured. As in other standards, the power level of the signal of interest (e.g. 3dB above the sensitivity level) and target BER should be specified. Since it is complex to test all relative interference cases between different MCS, and given that neither HSI nor AV provide this kind of specification, this section should be eliminated.</t>
  </si>
  <si>
    <t>Eliminate Section 16.2.8.4</t>
  </si>
  <si>
    <t>Accept in principle: Remove the ACI specification.</t>
  </si>
  <si>
    <t>Paul Strauch</t>
  </si>
  <si>
    <t>paul.strauch@realtek.com</t>
  </si>
  <si>
    <t>RealTek</t>
  </si>
  <si>
    <t>The descriptions of HSI OFDM and AV OFDM imply that SC cannot be used in NLOS environments. The Pilot Word in SC can be used for FDE, so SC can also handle NLOS.</t>
  </si>
  <si>
    <t>Provide table with all 5 usage models and indicate which of the 3 PHYs can be used.</t>
  </si>
  <si>
    <t>Accept in principle: Add a sentence to 12.2 that says “The SC PHY mode is suitable for both LOS and NLOS environments.”</t>
  </si>
  <si>
    <t>The descriptions of HSI OFDM and AV OFDM imply that the only difference between them is the inner codec which is unfortunately not true.</t>
  </si>
  <si>
    <t>Spell out the differences of the 2 OFDM modes</t>
  </si>
  <si>
    <t>Accept in principle: Expand the descriptions of AV and HSI.</t>
  </si>
  <si>
    <t xml:space="preserve">3 different PHYs for one 60GHz WPAN standard is unnecessary and will slow down implementers and confuse the market. </t>
  </si>
  <si>
    <t>Merge SC and HSI or HSI and AV</t>
  </si>
  <si>
    <t>13.2.1</t>
  </si>
  <si>
    <t>Several typos in that equation</t>
  </si>
  <si>
    <t>k-&gt;2 (first right hand expression), 4-&gt;2, N-&gt;M</t>
  </si>
  <si>
    <t>Accept (check with Ismail)</t>
  </si>
  <si>
    <t>60GHz WPAN has to do beam forming in order to fulfil the link budget. Why is beam forming optional?</t>
  </si>
  <si>
    <t>Specify a mandatory beam forming scheme.</t>
  </si>
  <si>
    <t>Reject: Very simple, low cost devices will use only a directional antenna and will rely on the user to point the device in the direction of the other device.</t>
  </si>
  <si>
    <t>Do the 3 different Tx spectrum mask requirements assure coexistence?</t>
  </si>
  <si>
    <t>Unify Tx spectrum mask</t>
  </si>
  <si>
    <t>12.4.2.2</t>
  </si>
  <si>
    <t>132</t>
  </si>
  <si>
    <t>LRP uses a directional mode which uses a different beam forming procedure than in the optional beam forming procedures in section 13</t>
  </si>
  <si>
    <t>LRP should use one of the optional beam forming procedures in section 13</t>
  </si>
  <si>
    <t>Reject: The Directional ACK in the LRP uses the existing antenna information to do a simple beam forming to improve link margin and allow very short frames.</t>
  </si>
  <si>
    <t>Su-khiong Yong</t>
  </si>
  <si>
    <t>sk.yong@sisa.samsung.com</t>
  </si>
  <si>
    <t>Samsung</t>
  </si>
  <si>
    <t>Figure 48e</t>
  </si>
  <si>
    <t>Value for 0010-1101 does not specify but indicated as tracking period</t>
  </si>
  <si>
    <t>specify the value</t>
  </si>
  <si>
    <t>Accept in principle: Resolve as described in 15-08-0657-00.</t>
  </si>
  <si>
    <t>Figure 42a</t>
  </si>
  <si>
    <t>bit 17 to bit 22 usage are not defined and there are two PET bits</t>
  </si>
  <si>
    <t>define it</t>
  </si>
  <si>
    <t>13.4.1.1.1</t>
  </si>
  <si>
    <t>168</t>
  </si>
  <si>
    <t xml:space="preserve">"IE shall be exchanged only..." indicates that when both DEVs use PET then it shall sent but PET is optional. </t>
  </si>
  <si>
    <t xml:space="preserve">Chance the sentence as "IE may be echanged only..." </t>
  </si>
  <si>
    <t>Accept in principle: Change the sentence to be “IE may be exchanged ...”</t>
  </si>
  <si>
    <t>A sentence is needed to clarify that the two level tranining consists of sector level and beam level trainings</t>
  </si>
  <si>
    <t>added the sentence in the 08-335r0 "The two-level training mechanism shall consist of a sector level, and a beam level training"</t>
  </si>
  <si>
    <t>Accept in principle: Add to the introduction that “The two-level training mechanism consists of a sector level and a beam level training.”</t>
  </si>
  <si>
    <t xml:space="preserve">the system model is valid for SC, AV OFDM,or HSI OFDM </t>
  </si>
  <si>
    <t>add AV OFDM to the sentence</t>
  </si>
  <si>
    <r>
      <t xml:space="preserve">equation needs a transpose for </t>
    </r>
    <r>
      <rPr>
        <b/>
        <sz val="10"/>
        <rFont val="Arial"/>
        <family val="2"/>
      </rPr>
      <t>W1</t>
    </r>
  </si>
  <si>
    <t>Fix it</t>
  </si>
  <si>
    <t>Accept (add superscript T for transpose)</t>
  </si>
  <si>
    <t>the system model is valid for AV OFDM and HSI OFDM</t>
  </si>
  <si>
    <t>add AV-OFDM</t>
  </si>
  <si>
    <t>13.2</t>
  </si>
  <si>
    <t>163</t>
  </si>
  <si>
    <t>Matricx WMxM is not identidy matrix as described</t>
  </si>
  <si>
    <t>correct it</t>
  </si>
  <si>
    <t>Accept in principle: Add the ellipses to the matrix here and throughout Clause 13, where appropriate.</t>
  </si>
  <si>
    <t>Mz shall be (mz-1)Mz</t>
  </si>
  <si>
    <t>Accept in principle: Change the equation to be m_x*M_x+m_z*M_z</t>
  </si>
  <si>
    <t>13.1</t>
  </si>
  <si>
    <t>160</t>
  </si>
  <si>
    <t xml:space="preserve">Notation for HRS beams shall be B not H as HRS is just additional beams with size same as the beams and to make it consistent with Figure 215(d) </t>
  </si>
  <si>
    <t xml:space="preserve">Accept in principle: Keep the original notations to make the statement to be easily understood, but add a sentence to clarify HRS beams are just additional set of fine beams. 
Add sentence in L19, P160, “HRS beams are just additional set of fine beams.”  </t>
  </si>
  <si>
    <t>The sentence "The PET criterion …DEVs support it" means that PET is mandatory when both DEVs support it. Actually, PET criterion is still an option even two DEVs support it and BST is still mandatory</t>
  </si>
  <si>
    <t>The sentence shold be rewritten as "The PET criterion may be used …DEVs support it</t>
  </si>
  <si>
    <t>12.3.6.3</t>
  </si>
  <si>
    <t>124</t>
  </si>
  <si>
    <t xml:space="preserve">the maximum frame length is 16232 octets while the maximum frame payload is 65536 octets. This value seems to be very small comapred to AV-OFDM and SC  </t>
  </si>
  <si>
    <t>maximum frame length shall be as high as AV-OFDM and SC</t>
  </si>
  <si>
    <t>Accept (change to longer HSI frame size is done in another comment)</t>
  </si>
  <si>
    <t>Figure219</t>
  </si>
  <si>
    <t>Text that describes the bits representation in the constellation point in Figure 219 is missing and the ecncoding table for QPSK, 16QAM and 64 QAM are missing</t>
  </si>
  <si>
    <t>restore the text and tables previously in DF2</t>
  </si>
  <si>
    <t>Accept in principle: The figure provides sufficient information for mapping, similar to the figure in AV PHY.  No change required.</t>
  </si>
  <si>
    <t>The equation is not correct and no equation numbering</t>
  </si>
  <si>
    <t>b(k)=a[I^j_{p,q}(k)]</t>
  </si>
  <si>
    <t>Accept (fix equation)</t>
  </si>
  <si>
    <t>112</t>
  </si>
  <si>
    <t>Table 131, the nominal use bandwidth should be 1782MHz instead of 1728 MHz</t>
  </si>
  <si>
    <t>Table 130</t>
  </si>
  <si>
    <t>FEC rate has no unit and also 0.427 shall be 0.31</t>
  </si>
  <si>
    <t>Accept (delete the Mb/s in the unit column and change to the number indicated)</t>
  </si>
  <si>
    <t>when is the Golay 256 sequence used and when is the Golay 128 sequence used?</t>
  </si>
  <si>
    <t>Need discussion</t>
  </si>
  <si>
    <t>Table 112</t>
  </si>
  <si>
    <t>Missing a_{128,m} and b_{128,m} sequences</t>
  </si>
  <si>
    <t>Provide the missing sequences</t>
  </si>
  <si>
    <t>Accept in principle: Copy the missing tables from DF2.</t>
  </si>
  <si>
    <t>definition of the sinusoidal pulse and the the Gaussian pulse is missing</t>
  </si>
  <si>
    <t>define them</t>
  </si>
  <si>
    <t>Accept in principle: Clarify the use of MSK and pi/2 BPSK as indicated in another comment.</t>
  </si>
  <si>
    <t>Table 100, How is pi/2 BPSK and GMSK differentiated in each mode?</t>
  </si>
  <si>
    <t>Resolve as indicated in CID 402</t>
  </si>
  <si>
    <t xml:space="preserve">How the SC modulation field indicate the support of DAMI and OOK? </t>
  </si>
  <si>
    <t>170</t>
  </si>
  <si>
    <t>7-8</t>
  </si>
  <si>
    <t>172</t>
  </si>
  <si>
    <t xml:space="preserve">"The IE shall be exchanged only..." indicates that when both DEVs use PET then it shall sent but PET is optional. </t>
  </si>
  <si>
    <t>Accept in principle: Change the sentence to be “IE may be exchanged ...” (ed note: can all these sentence be put in the higher subclause?)</t>
  </si>
  <si>
    <t>the sentence "This IE is always present" is confusing since second best beam is optional. Even this IE is present it shall be explicitly mentioned that this is set to e.g. "'All Zero" when this option is not used.</t>
  </si>
  <si>
    <t xml:space="preserve">Delete the sentence "this IE is always present" and add a sentence to clarify this as suggested. </t>
  </si>
  <si>
    <t>Accept in principle: Delete the sentence “This IE is always present”, add to 7.4.27 “If the second best beam or sector is not supported, then the field shall be set to zero.” (2 locations in subclause).</t>
  </si>
  <si>
    <t>13.4.1.2.2</t>
  </si>
  <si>
    <t>174</t>
  </si>
  <si>
    <t>"not PET" is not appropriate</t>
  </si>
  <si>
    <t>Delete "not PET" at the end of the sentence</t>
  </si>
  <si>
    <t>Chiu Ngo</t>
  </si>
  <si>
    <t>chiu.ngo@samsung.com</t>
  </si>
  <si>
    <t>5.3.14</t>
  </si>
  <si>
    <t>Not clear on "a DEV and/or PNC"</t>
  </si>
  <si>
    <t>"two DEVs or a DEV and PNC which have beam..."</t>
  </si>
  <si>
    <t>Accept in principle: Change to “allows a DEV which has a ...”</t>
  </si>
  <si>
    <t>Figure 48m</t>
  </si>
  <si>
    <t xml:space="preserve">SINR and SNIR shall be replaced with LQI as a generic metric </t>
  </si>
  <si>
    <t xml:space="preserve">change it to LQI </t>
  </si>
  <si>
    <t>8.7a.1</t>
  </si>
  <si>
    <t>The format of FCSs is not defined in 7.2.8</t>
  </si>
  <si>
    <t>Change "as defined in 7.2.8" to  " as defined in Figure 24"</t>
  </si>
  <si>
    <t>Accept in principle: Change to “as defined in Figure 10a”</t>
  </si>
  <si>
    <t>8.16.2</t>
  </si>
  <si>
    <t>"Requirements for directional PHYs" not correct</t>
  </si>
  <si>
    <t>change to "Requirements for different PHYs"</t>
  </si>
  <si>
    <t>Accept in principle: This needs to be retitled as “Requirements for mmWave PHYs.” or similar.</t>
  </si>
  <si>
    <t>175</t>
  </si>
  <si>
    <t>Figure 226</t>
  </si>
  <si>
    <t>Figure 226 is not complete. The annouced command is cut off</t>
  </si>
  <si>
    <t>replace the right figure</t>
  </si>
  <si>
    <t>Accept in principle: Redraw the figure and include the announce command.</t>
  </si>
  <si>
    <t>13.4.1.1</t>
  </si>
  <si>
    <t>167</t>
  </si>
  <si>
    <t>2-3</t>
  </si>
  <si>
    <t>The sentence "If the two ….training is described in 13.4.1.1.1 …is described in 13.4.1.1.2" need to reword to make it clearer</t>
  </si>
  <si>
    <t xml:space="preserve">reword as follows "If the two ….training shall be performed as described in 13.4.1.1.1 …shall be performed as described in 13.4.1.1.2" </t>
  </si>
  <si>
    <t>Accept in principle: Rewrite the sentence to describe where the descriptions are listed and leave the normative text for other locations in the subclauses.</t>
  </si>
  <si>
    <t xml:space="preserve">The sentence "the choice of between these two options is left to implementer" is incorrect becauses BST is mandatory while PET is optional. </t>
  </si>
  <si>
    <t xml:space="preserve">Delete the setence </t>
  </si>
  <si>
    <t>Unclear AV GHz PHY. Should be AV-OFDM PHY?</t>
  </si>
  <si>
    <t>Accept in principle: Change to “AV PHY”</t>
  </si>
  <si>
    <t xml:space="preserve">Incorrect references </t>
  </si>
  <si>
    <t>45-46</t>
  </si>
  <si>
    <t>Title of 12.2.2 shall inlcude UEP since UEP subclause 12.2.2.4 is under 12.2.2</t>
  </si>
  <si>
    <t>Add the UEP to the title of 12.2.2</t>
  </si>
  <si>
    <t>12.3.2.3.4</t>
  </si>
  <si>
    <t>EEP data multiplexer and UEP data multiplexer clause shall be 12.3.2.3.4.1 and 12.3.2.3.4.2</t>
  </si>
  <si>
    <t>Huai-Rong Shao</t>
  </si>
  <si>
    <t>hr.shao@sisa.samsung.com</t>
  </si>
  <si>
    <t>6.7.2.1</t>
  </si>
  <si>
    <t>94 in 15.3 spec</t>
  </si>
  <si>
    <t>TXPHY type, TXMACSubHead shall be added to PHY-TX-START.request</t>
  </si>
  <si>
    <t>Accept in principle: The PHY SAP was deleted in 802.15.3b, so no change required.</t>
  </si>
  <si>
    <t>6.7.4.3</t>
  </si>
  <si>
    <t>98 in 15.3 spec</t>
  </si>
  <si>
    <t>RXPHY type, RXMACSubHead shall be added to PHY-RX-START.request</t>
  </si>
  <si>
    <t xml:space="preserve">Usage of  retransmission field is unclear . Why the receiver needs to know whether retransmission is required  or not? </t>
  </si>
  <si>
    <t>Need clarification</t>
  </si>
  <si>
    <t>Accept in principle: Retransmission bit in MAC subheader is removed because the receiver sends Blk-ACK bitmap for subframes to the transmitter regardless of the requirement of subframe retransmission. Reserved bit is changed from 5bits to 6bits. Modified subheader is given in 555/05 (text) and 556/05 (ppt)</t>
  </si>
  <si>
    <t>Table 49a_c</t>
  </si>
  <si>
    <t>The three tables are mixed up and confusing. Cannot support multiple UEP types</t>
  </si>
  <si>
    <t>Use bitmap format  to decribe UEP capabilities</t>
  </si>
  <si>
    <t>Accept in princple: Table 49b in Section 7.4.7 is modified to indicate a multiple UEP type capabilities. Table 49c in Section 7.4.7 is modified. Modified tables are given in 555/04 (text) and 556/04 (ppt)</t>
  </si>
  <si>
    <t>"CTAP" block should be "CTA" block in Figure 92</t>
  </si>
  <si>
    <t>Change "CTAP" to "CTA" inside the block</t>
  </si>
  <si>
    <t>Accept in principle: Remove CTAP from the block and change “CTAP period” to be CTAP.</t>
  </si>
  <si>
    <t>Should have a reference to Chapter 13 for beamforming</t>
  </si>
  <si>
    <t xml:space="preserve">What type of receiver architechture can be supported by the TX switch diversity. There is no mechanism or protocol described how feeeback information can be transmitted.  </t>
  </si>
  <si>
    <t>Add text to describe how to perform feedback information.</t>
  </si>
  <si>
    <t xml:space="preserve">MMC supporting common rate doesn't mean other PHY mode can only be used for a child Piconet as agreed. The description also contradicts with Annex D2 </t>
  </si>
  <si>
    <t>Delete "When an MMC PNC starts a parent piconet, it shall transmit the beacon using the common rate, i.e. it shall start an SC piconet. An MMC PNC may start a child piconet, as described in 8.2.5, that operates in a different PHY mode."</t>
  </si>
  <si>
    <t>Accept in principle: Have the text in D2 (if it survives) match the requirement on the bottom of page 55.</t>
  </si>
  <si>
    <t>MMC</t>
  </si>
  <si>
    <t>The definition of type3  UEP is not coorect</t>
  </si>
  <si>
    <t>Change to "Type 3 is to have both MSBs and LSBs in a subframe"</t>
  </si>
  <si>
    <t>Table 100</t>
  </si>
  <si>
    <r>
      <t xml:space="preserve">
</t>
    </r>
    <r>
      <rPr>
        <sz val="10"/>
        <rFont val="Arial"/>
        <family val="2"/>
      </rPr>
      <t xml:space="preserve">Table 100 has no MCS mode index. 
</t>
    </r>
  </si>
  <si>
    <t>Table 100 shall have the format as table 128. Table 100 shall be combined with Table 109.</t>
  </si>
  <si>
    <t>Accept in principle. Resolve as indicted CID118.</t>
  </si>
  <si>
    <t>Table 113</t>
  </si>
  <si>
    <t>MCS mode in table 109 shall be listed in table 113 (see table 128 for example)</t>
  </si>
  <si>
    <t>Merge table 109 into table 113</t>
  </si>
  <si>
    <t xml:space="preserve">No parameter to specify the time to swich between PHY modes (SC, HIS OFDM, AV OFDM) </t>
  </si>
  <si>
    <t>Define this parameter for PNC-capable devices</t>
  </si>
  <si>
    <t>Reject: There is no need to specify dditional switching IFS time between PHY modes.  The current IFS options are sufficient.  Two different PHY mode transmissions occupy two different CTAs and therefore no additional switching time needs to be defined.</t>
  </si>
  <si>
    <t>It is not clear why to choose the best beam, best cluster and second best cluster is enough for beam track</t>
  </si>
  <si>
    <t>Clarification and more discussion needed</t>
  </si>
  <si>
    <t>Accept in principle: Beamtracking is to provide backups for the best beam in case the best beam is blocked. We do not have to guarantee backups are available for all time. Add following sentences in L23, p176 to show above fact. “To improve connectivity, beam tracking phase is provided ”</t>
  </si>
  <si>
    <t>Jason Trachewsky</t>
  </si>
  <si>
    <t>jat@broadcom.com</t>
  </si>
  <si>
    <t>Definition of "channel probing" makes no sense:  "The process for estimating the radio channel estimation to determine the best air interface and data transmission rate."</t>
  </si>
  <si>
    <t>Change to "Active determination of the best channel, modulation, coding and data transmission rate."</t>
  </si>
  <si>
    <t>Accept in principle: Either rewrite the definition as suggested or remove if channel probing is removed as a distinct pricess.</t>
  </si>
  <si>
    <t>What is meant by "supported by all devices in an 802.15.3™ piconet"?</t>
  </si>
  <si>
    <t>"Supported by" may mean (1) all devices may transmit using this "common rate", (2) all devices may receive this "common rate", (3) or all devices may transmit and receive this "common rate".  It seems (given the rest of the TG3c draft) that (2) is intended, but, honestly, this is one of the most confusing aspects of the draft.</t>
  </si>
  <si>
    <t>Perhaps: common mode is ... (describe what the common mode MCS is).</t>
  </si>
  <si>
    <t>What is meant by a "directional beacon"?</t>
  </si>
  <si>
    <t>This term must be defined before it is used.</t>
  </si>
  <si>
    <t>Accept in principle: “directional beacon – A beacon sent by the PHY with a directive antenna” (or better wording).</t>
  </si>
  <si>
    <t>What "interference" is assumed in this definition of guard interval?</t>
  </si>
  <si>
    <t>Replace the term "interference" with "inter-symbol interference".</t>
  </si>
  <si>
    <t>The definition of "omni" is unclear.</t>
  </si>
  <si>
    <t>I suggest replacing the term "omni" with "omni pattern" and defining it as a "best-effort attempt to transmit with equal gain over all azimuth angles and at least 80 degrees of elevation".</t>
  </si>
  <si>
    <t>(find similar comment and resolve in same manner).</t>
  </si>
  <si>
    <t>What does "in a time-aligned manner" mean"?</t>
  </si>
  <si>
    <t>I suggest changing using the phrase "aligned to a common reference time base at one device".</t>
  </si>
  <si>
    <t>Accept in principle: Delete the definition.</t>
  </si>
  <si>
    <t>31-35</t>
  </si>
  <si>
    <t>Figure 2a does not make clear what gap durations should be used before and after each type of beacon and whether the number of "extended beacons" may vary from superframe to superframe.</t>
  </si>
  <si>
    <t>Please clarify.</t>
  </si>
  <si>
    <t>Figure needs to match new beamforming.</t>
  </si>
  <si>
    <t>8.7a is not a valid subclause reference, and this subclause provides very little useful information.</t>
  </si>
  <si>
    <t>Provide a valid reference and make this section have some stand-alone value.</t>
  </si>
  <si>
    <t>Fix the cross reference and rewrite the subclause to match the current aggregation definitions</t>
  </si>
  <si>
    <t>What is a "beam forming antennna"?</t>
  </si>
  <si>
    <t>One can use a directional antenna or an array of antennas that can be configured for beamforming.   Please clarify what is meant?  Is antenna selection (e.g., one of N high-gain antennas) specifically included in or excluded from this process?</t>
  </si>
  <si>
    <t>Accept in principle: Replace sentences in L48, p3 “The beam forming procedure allows a DEV and/or PNC which has a beam forming antenna to increase the antenna gain for supporting high data rate transmission.” by “The beam forming procedure allows a DEV and/or PNC which has a beam forming antenna, defined as an array of antennas that can be configured for beam forming, to increase the antenna gain for supporting high data rate transmission.”</t>
  </si>
  <si>
    <t>5.3.15</t>
  </si>
  <si>
    <t>3-4</t>
  </si>
  <si>
    <t>The definition of "channel probing" conflicts with the definition in clause 3.</t>
  </si>
  <si>
    <t>Suggest the same resolution as in my comment on clause 3's "channel probing" above.</t>
  </si>
  <si>
    <t>Accept in principle: Delete the definition here as it was deleted in the definitions section as well.</t>
  </si>
  <si>
    <t xml:space="preserve">"allow less" </t>
  </si>
  <si>
    <t>Change to "allow fewer".</t>
  </si>
  <si>
    <t>47-49</t>
  </si>
  <si>
    <t xml:space="preserve">Why can the HSI OFDM mode not be used for unocmpressed high-definition video and audio? </t>
  </si>
  <si>
    <t>The LDPC code is generally a bit stronger than the convolutional code definied in the "A/V OFDM" mode.  So, what is special about A/V OFDM?  A very strong justification is required for inclusion of two distinct ways of accomplishing the same goal.  Otherwise, implementation complexity is increased for no reason.  Please provide simulation or measured results that A/V OFDM is better for uncompressed video and audio than HSI OFDM.</t>
  </si>
  <si>
    <t>51-53</t>
  </si>
  <si>
    <t>The MMC PNC is a great example of what is wrong with this draft.  Why is it needed?  To enable some appearance that the HSI OFDM and A/V OFDM  specs are interoperable and not thoroughly duplicative?  Also, what ensures that anyone implements the MMC PNC?  Is it not possible for two different manufacturers to create PNC-capable devices that adhere, for example, to one of the OFDM A/V and SC specs and have no means of providing critical timing information to the other type of device?  We could see a serious overlapping piconet interference issue, even with beamforming.</t>
  </si>
  <si>
    <t>A great solution would be to define (1) a simple single-carrier PHY mode and a single OFDM PHY mode with (2) a common rate or set of mandatory rates between the two  and (preferably) (3) a common short/sync preamble.  Then, we would not need to create the MMC PNC complication to 802.15.3.</t>
  </si>
  <si>
    <t>-</t>
  </si>
  <si>
    <t>Why is page 6 left blank?</t>
  </si>
  <si>
    <t>Is it "intentionally left blank"?  :)</t>
  </si>
  <si>
    <t>Accept in principle: The editors will endeavor to change the document so that there are no blank pages.  However, the IEEE will reformat the entire draft when they get it, and there will be no blank pages.</t>
  </si>
  <si>
    <t>6.6.3</t>
  </si>
  <si>
    <t>40-45</t>
  </si>
  <si>
    <t>It appears it is not possible to start a multi-mode piconet.</t>
  </si>
  <si>
    <t>This is a serious limitation that lacks justification.  For example, one may want to use OFDM modes on long channels but SC modes on channels that have relatively-short CIR to save power.  Or, a device may want to transmit SC rates and receive OFDM rates (again, for power saving.)</t>
  </si>
  <si>
    <t>Accept in principle: Add a sentence to clause 8 (or where appropriate) that says “In any CTA, DEVs may transmit frames using any PHY mode that is supported by both the source and destination”, in 6.3.3, Change the description in the table to be “The PHY mode that will be used for the beacon and CP(s) for the piconet that will be started.”</t>
  </si>
  <si>
    <t>"TXDiversityThresholdType" should be "TxDiversityThresholdType" for consistency.</t>
  </si>
  <si>
    <t>Fix, please.</t>
  </si>
  <si>
    <t>Accept in principle: Change all “Tx” instances to be “TX” and all “Rx” to be “RX”</t>
  </si>
  <si>
    <t>32-42</t>
  </si>
  <si>
    <t>What happens when a value (e.g., SINR) is outside the specified range?</t>
  </si>
  <si>
    <t>Specify whether values are saturated or whether an invalid code is sent for out-of-range values.</t>
  </si>
  <si>
    <t>Add text to 6.3.19.2 that says “If the values of TXDiversityThreshold are out of range ...</t>
  </si>
  <si>
    <t>What about other possible metrics?</t>
  </si>
  <si>
    <t>For example, one could use a calculated capacity value, some sort of signal quality metric which is a function of LLRs, etc.  Perhaps a more flexible or inclusive definition is required.</t>
  </si>
  <si>
    <t>15-18</t>
  </si>
  <si>
    <t>What is the "ACK/NACK" indication?  Are NACKs allowed?</t>
  </si>
  <si>
    <t>Please clarify the figure.</t>
  </si>
  <si>
    <t>Accept in principle: There is NO NACK defined in the spec. Replace all "ACK/NACK" with "ACK". Text change as indicated in 08/564/r2 and 08/566/r0</t>
  </si>
  <si>
    <t>24-37</t>
  </si>
  <si>
    <t>An "ACK/NACK or msb ACK" and an "ACK/NACK or lsb ACK" field are referenced.  Are NACKs defined somewhere?</t>
  </si>
  <si>
    <t>Please clarify the text.</t>
  </si>
  <si>
    <t>38-43</t>
  </si>
  <si>
    <t>The value of 0 in the MCS information field is ambiguous.  It can mean that EEP mode is used or that MCS0 with UEP is used.</t>
  </si>
  <si>
    <t>EEP mode indication should use a unique non-zero value that is currently reserved in the UEP mode space (&gt; max MCS index).</t>
  </si>
  <si>
    <t>Accept in principle: Resolve as indicated in CID 383.</t>
  </si>
  <si>
    <t>26-29</t>
  </si>
  <si>
    <t>Can the low-latency aggregation mode be used with all PHY types?</t>
  </si>
  <si>
    <t>If not, please clarify.</t>
  </si>
  <si>
    <t>46-50</t>
  </si>
  <si>
    <t>What are the "ACK/NACK" fields in figure 10g?  Is a NACK allowed and how is it to be used?</t>
  </si>
  <si>
    <t>52-53</t>
  </si>
  <si>
    <t>What is the "ACK/NACK" field mentioned in the text?  Is a NACK allowed and how is it to be used?</t>
  </si>
  <si>
    <t>3-9</t>
  </si>
  <si>
    <t>What are the "ACK/NACK" fields in figure 10h?  Is a NACK allowed and how is it to be used?</t>
  </si>
  <si>
    <t>10-15</t>
  </si>
  <si>
    <t>28-38</t>
  </si>
  <si>
    <t>Is the "AV aggregated frame format" intended to be used only with the A/V OFDM PHY?</t>
  </si>
  <si>
    <t>Please clarify.  The spec would be far simpler if the HSI OFDM and A/V OFDM modes were merged.</t>
  </si>
  <si>
    <t>Accept in principle: Resolve as indicated in CID 142</t>
  </si>
  <si>
    <t>20, 21</t>
  </si>
  <si>
    <t>39-48, 1-13</t>
  </si>
  <si>
    <t>Is the "Extended MAC header" intended to be used only with the A/V OFDM PHY?</t>
  </si>
  <si>
    <t>21, 22</t>
  </si>
  <si>
    <t>15-54, 1-3</t>
  </si>
  <si>
    <t>Is the "Extended control header" intended to be used only with the A/V OFDM PHY?</t>
  </si>
  <si>
    <t>6-41</t>
  </si>
  <si>
    <t>Is the "MAC extension header" intended to be used only with the A/V OFDM PHY?</t>
  </si>
  <si>
    <t>7.2.10.1.3</t>
  </si>
  <si>
    <t>22, 23</t>
  </si>
  <si>
    <t>43-54, 1-20</t>
  </si>
  <si>
    <t>Is the "Security header" intended to be used only with the A/V OFDM PHY?</t>
  </si>
  <si>
    <t>23, 24</t>
  </si>
  <si>
    <t>21-54, 1-12</t>
  </si>
  <si>
    <t>Is the "Video header" intended to be used only with the A/V OFDM PHY?</t>
  </si>
  <si>
    <t>7.2.10.2</t>
  </si>
  <si>
    <t>24, 25</t>
  </si>
  <si>
    <t>13-54, 1-44</t>
  </si>
  <si>
    <t>Is the "subframe format" defined in this subclause intended to be used only with the A/V OFDM PHY?</t>
  </si>
  <si>
    <t>7.2.10.3</t>
  </si>
  <si>
    <t>25, 26</t>
  </si>
  <si>
    <t>45-54, 1</t>
  </si>
  <si>
    <t>Is the "composite" frame defined in this subclause intended to be used only with the A/V OFDM PHY?</t>
  </si>
  <si>
    <t>7.2.10.4</t>
  </si>
  <si>
    <t>3-21</t>
  </si>
  <si>
    <t>Is the "normal" frame defined in this subclause intended to be used only with the A/V OFDM PHY?</t>
  </si>
  <si>
    <t>22-27</t>
  </si>
  <si>
    <t>May a "directional ACK" only be used with the A/V OFDM PHY?</t>
  </si>
  <si>
    <t>Please clarify.  IMHO, the use of directional ACKs should be unrestricted by PHY type, even though the text in this subclause is specifically referring to A/V OFDM "LRP" and "HRP" modes.  This subclause is yet another example of how this draft looks like three (more?) independent specs with little common thread holding them together.  This draft cannot not be implemented as it is, since insufficient direction is provided to implementers.</t>
  </si>
  <si>
    <t>Accept in principle: The Directional ACK is a PHY specific ACK that uses a specific header format that is not available for the SC PHY or HSI PHY.  Add additional description to the Directional ACK subclause to indicate that is used only with the AV PHY HRP frames.</t>
  </si>
  <si>
    <t>7.4.2.1</t>
  </si>
  <si>
    <t>16-17</t>
  </si>
  <si>
    <t>In figure 42a, what are b22..17?  They are neither defined nor reserved.</t>
  </si>
  <si>
    <t>Please define the bits or indicate that they are reserved!</t>
  </si>
  <si>
    <t>51-52</t>
  </si>
  <si>
    <t>"The process is performed in CAP by using the base rate."  What is meant by the "process"?  If "process" means the procedure by which an antenna is selected, why must that procedure occur in the CAP?  What is the "base rate" and why must it be used?</t>
  </si>
  <si>
    <t>Please clarify.  Also, the restriction that the procedure must be executed in the CAP seems excessively restrictive.</t>
  </si>
  <si>
    <t>Accept in principle: Delete “The process is ... the base rate.”</t>
  </si>
  <si>
    <t>1-16</t>
  </si>
  <si>
    <t>Figure 147c indicates that the feedback is an "Antenna Switching Indicator".  Why must the antenna selection be made at the receiving end?  The receiver could feedback SNR, SINR, BER, etc. information and allow the decision to be made on the transmitting end.</t>
  </si>
  <si>
    <t>Perhaps more implementation flexibility is required.</t>
  </si>
  <si>
    <t>18-27</t>
  </si>
  <si>
    <t>The text states that received SNR is compared against a predetermined threshold.  First of all, there is no truly normative ("SHALL") text.  Second, why must SNR be used?  In some cases, it may be impossible to get a good estimate of the true SNR.  It may be easier to compare RSSI or perhaps better results could be obtained with a BER or capacity or SINR estimate.</t>
  </si>
  <si>
    <t>The comments about SNR should be clearly stated as informative and a more flexible definition with normative text provided.</t>
  </si>
  <si>
    <t>28-37</t>
  </si>
  <si>
    <t>How does the transmit diversity procedure stabilize in the case that that both sides of the link may attempt to select transmitter/receiver antennas?  If the PNC has selected one of K possible antennas for communication with a DEV and the DEV selects one of N possible antennas for communication with the PNC, then the PNC switches its selected antenna, the selected antenna at the DEV may no longer be the best choice.</t>
  </si>
  <si>
    <t>What safeguards are in place to ensure that only one side of a link at a time is adjusting its selection?</t>
  </si>
  <si>
    <t>27-31</t>
  </si>
  <si>
    <t>DAMI devices should be treated exactly like OOK devices.  However, I don't see this done in the text.</t>
  </si>
  <si>
    <t>Mandate identical piconet behavior for DAMI and OOK devices.</t>
  </si>
  <si>
    <t>Accept in principle: Change “OOK” to “Class 4 SC PHY mode”</t>
  </si>
  <si>
    <t>8.16.2.1, 8.16.2.2</t>
  </si>
  <si>
    <t>55, 56</t>
  </si>
  <si>
    <t>43-54, 42-52</t>
  </si>
  <si>
    <t>It appears that the only requirements for the use of the common rate are: (1) all SC DEVs and PNCs be able to transmit and receive it, (2) A/V, HSI and MMC PNCs be able to transmit beacons using it and (3) A/V and HSI PNC-capable DEVs be able to receive common-rate beacons and command frames.  There is no requirement that ALL non-SC DEVs be able to receive a beacon sent using the common rate and derive super-frame timing from it.  So, it is unclear that the MMC PNC really "mitigates potential interference among DEVs operating in different PHY modes".</t>
  </si>
  <si>
    <t>Require that all DEVs be able to receive common-rate beacons and derive super-frame timing.  Require that all PNCs be able to transmit common-rate beacons.  Eliminate the MMC PNC concept.</t>
  </si>
  <si>
    <t>1-7</t>
  </si>
  <si>
    <t>I reject the idea that all CPs in a piconet should be conducted using the same mmWave PHY mode as the beacon.  What if (for power-saving reasons) I would like a device to sometimes use an SC rate and sometimes use an OFDM (e.g., HSI) rate?  This should be possible.</t>
  </si>
  <si>
    <t>Relax the restriction on what can be done in CPs.</t>
  </si>
  <si>
    <t>Trachewsky</t>
  </si>
  <si>
    <t>44-46</t>
  </si>
  <si>
    <t>If there is no antenna connector, how can the antenna gain be determined so that it can be compensated?</t>
  </si>
  <si>
    <t>Is it important?  Needs thought.</t>
  </si>
  <si>
    <t>Accept in principle: In order to allow innovation in antenna design, different antenna gains are anticipated for this standard. In particular, some antenna designs may make it difficult, if not impossible, to perform an “antenna connector” measurement. However, with simulations and analysis, a manufacturer can estimate the antenna gain and to calculate the power at the antenna to radio interface. No change required.</t>
  </si>
  <si>
    <t>28-54</t>
  </si>
  <si>
    <t>Why not just harmonize the HSI OFDM and SC MCS definition (e.g., create one table of indices with SC taking the first N entries for its rates and OFDM taking the next M entries)?</t>
  </si>
  <si>
    <t>The current definition is clunky and should be improved.</t>
  </si>
  <si>
    <t>Why is pi/2-star-8QAM defined?  It is inferior to a double (offset)-square QAM constellation?</t>
  </si>
  <si>
    <t>Reconsider the 8-point constellation definition or perhaps eliminate it.</t>
  </si>
  <si>
    <t>1-22</t>
  </si>
  <si>
    <t>Reading the modulation/coding definitions again just makes me wonder why we have two different OFDM modes.</t>
  </si>
  <si>
    <t>This needs fixing to enable a sane implementation of the standard.</t>
  </si>
  <si>
    <t>9-21</t>
  </si>
  <si>
    <t>Why is there a need for an outer RS code?</t>
  </si>
  <si>
    <t>What is the final BER goal, and why are re-transmissions not sufficient to cover for a low error floor out of the LPDC decoder?  If the LDPC code defined has too high an error floor, why not redefine the code to better match the intended application?  And, the errors out of an LDPC decoder are not bursty -- so, why not use a BCH code instead of RS code?</t>
  </si>
  <si>
    <t>Accept: Remove outer RS code for HSI PHY.</t>
  </si>
  <si>
    <t>14-17</t>
  </si>
  <si>
    <t>"The RSSIr field contains the amount that the received frame was above the sensitivity of the MCS used."  This statement is ambiguous.</t>
  </si>
  <si>
    <t>Suggest:  "The RSSIr field contains the value in 2-dB steps of the difference between the estimate of the received power in dBm minus the power in dBm of the sensitivity point of the selected MCS as defined in &lt;fill in appropriate subclauses&gt; with saturation at 0 and 28 dB."</t>
  </si>
  <si>
    <t>Accept in principle: Resolve as indicated in CID 398.</t>
  </si>
  <si>
    <t>19-22</t>
  </si>
  <si>
    <t>Estimating SINR around 0 dB is extremely challenging.  What are the expectations about the accuracy of the measurement?</t>
  </si>
  <si>
    <t>Define more precisely what is meant by SINR, move the range of value up (i.e., not as low as 0 dB) or eliminate the field.</t>
  </si>
  <si>
    <t>Accept in principle: Resolve as described in 08-15-0608-00.</t>
  </si>
  <si>
    <t>Why is OOK modulation defined?  While implementation complexity for the transmitter and receiver can be quite low if only an RF switch is used, it will be very difficult for an OOK device based on RF switching to meet the specified spectral mask.  And, the implementation complexity for pi/2-BPSK is quite low.  Negatives for OOK include (1) 1/2 the total power is expended in the carrier and (2) the PSD is extremely wide if an implementation based on RF switches is used.</t>
  </si>
  <si>
    <t>Kindly remove the OOK modulation option or be very clear about how the PSD mask is to be met.</t>
  </si>
  <si>
    <t>Accept in principle: Clarify the PSD as indicated in CID 79.  Please see document 15-08-0588-00 for more information.</t>
  </si>
  <si>
    <t>Bosco</t>
  </si>
  <si>
    <t>Why is DAMI encoding defined?  The implementation benefits are not clear, and it just complicates the spec.</t>
  </si>
  <si>
    <t>Please remove the DAMI option.</t>
  </si>
  <si>
    <t>Why are SCM rates greater than 3 Gbps defined?  There is no performance benefit vs. OFDM at higher spectral efficiencies given reasonable computational complexity in the receiver.  At the higher spectral efficiencies, the number of significant channel taps is quite large, and one is almost certainly forced into frequency-domain linear equalization.  And, with (MMSE-LE or ZF-LE) FDE for SCM at higher spectral efficiency, OFDM will almost always outperform SCM.</t>
  </si>
  <si>
    <t>Please remove class 3 SCM devices from the draft.</t>
  </si>
  <si>
    <t>11-17</t>
  </si>
  <si>
    <t>The 4-octet FCS does not appear to be defined anywhere in clause 12 for the SC PHY.</t>
  </si>
  <si>
    <t>Please define the FCS or provide a reference to where it is defined!</t>
  </si>
  <si>
    <t>Accept in principle: Add a cross reference 7.2.7.6.</t>
  </si>
  <si>
    <t>12.1.1.1</t>
  </si>
  <si>
    <t>49-51</t>
  </si>
  <si>
    <t>MR4 and MR5 really seem redundant.  Since both are optional, why not just select one?</t>
  </si>
  <si>
    <t>Please remove one of MR4 or MR5.  My suggestion is removal of MR5 for performance reasons and for consistency with the rest of Class 2 (all other rates use an LDPC code).</t>
  </si>
  <si>
    <t>Accept in principle: Delete MR5</t>
  </si>
  <si>
    <t>6-7</t>
  </si>
  <si>
    <t>Class 3 SC PHY provides no advantages over HSI OFDM at comparable rates.  Generally, FDE (ZF-LE or MMSE-LE) will be required due to the number of significant channel taps at higher spectral efficiencies, and OFDM outperforms SC with FDE when higher-order modulations are used.</t>
  </si>
  <si>
    <t>9-12</t>
  </si>
  <si>
    <t>Class 4 SC PHY rates provide few advantages over class 1, and they have serious drawbacks (e.g., PSD mask, power lost in carrier).</t>
  </si>
  <si>
    <t>Please remove class 4 devices from the draft.</t>
  </si>
  <si>
    <t>Reject:Class 4 devices offers low complexity, low power consumption and low phase noise requirements and fast synchronization. Both OOK and DAMI can fit in both the SC and HSI PSD mask.  For DAMI, power in the pilots is 25 dB below the integrated power. For OOK, the carrier is limited as descrbied in the resolution to CID 79. Please refer to documents 15-07-0685-01 and 15-07-0698-05 for more information.</t>
  </si>
  <si>
    <t>17-21</t>
  </si>
  <si>
    <t>The last 4 sentences of subclause 12.1.1.1 seem irrelevant to the rest of the subclause.</t>
  </si>
  <si>
    <t>Please move this material to a more appropriate subclause.</t>
  </si>
  <si>
    <t>Accept: Move to a better location or delete if repeated.</t>
  </si>
  <si>
    <t>12.1.1.2</t>
  </si>
  <si>
    <t>51-54</t>
  </si>
  <si>
    <t>The normative text is confusing.  Does the default pilot word length of 64 apply only to the low latency frames, or to all frames except the common rate?  I assume the latter, but the text is hard to follow.</t>
  </si>
  <si>
    <t>Accept in principle: Create a new paragraph for the pilot word length and consider editorial change to clarify the sentence.</t>
  </si>
  <si>
    <t>Define what is meant by "pilot word length" and "burst length" before these terms are thrown around.</t>
  </si>
  <si>
    <t>Please provide definitions before the terms are used.</t>
  </si>
  <si>
    <t>Accept in principle: Note: Instead of  burst, the term subblock is going to be used. Insert below definition in section 12.1.1. :
In SC PHY, header and payload parts are divided into subblocks . Each subblock includes data and a pilot word. Subblock length indicates the number of chips in a subblock, the pilot word length indicates the number of chips in a pilot word.</t>
  </si>
  <si>
    <t>12.1.1.3</t>
  </si>
  <si>
    <t>The "Number of data bits per burst" is in units of "chips"?  It should be bits, right?  A chip may encode more or less than one bit.</t>
  </si>
  <si>
    <t>Please clarify or replace "chips" with "bits".</t>
  </si>
  <si>
    <t>Accept in principle: Change to “Number of chips per burst”</t>
  </si>
  <si>
    <t>12.1.1.4</t>
  </si>
  <si>
    <t>The maximum frame length of 2^20 octets should not EVER be transmitted using the base rate.  By my calculation, a single transmission of such a frame at the base (common) rate would take roughly 166 msec. on the air, longer than the maximum allowed superframe duration!</t>
  </si>
  <si>
    <t>Define a more restrictive frame length limit for the lower rates to enable applications that require QoS.</t>
  </si>
  <si>
    <t>Accept in principle: Add a note that says “NOTE: Regardless of the maximum frame length, no frame is allowed to exceed the timing boundaries, e.g., CAP end time or CTA end time.”</t>
  </si>
  <si>
    <t>Why are four different preamble types required?  I can understand long and medium and extra-short, but what about short?  A larger number of preambles VASTLY increases implementation and verification complexity.</t>
  </si>
  <si>
    <t>Please remove the short preamble format (making the current "medium" format the new "short" one).  :)</t>
  </si>
  <si>
    <t>Will reduce the number of preambles.</t>
  </si>
  <si>
    <t>Why is the number of code repetitions in the SFD fixed?  The whole point of varying the length of the preamble is to enable operation at different SINR points (ranges and interference levels).  But, if the SFD is of fixed length, it may be the part of the preamble that results in a decoding failure.</t>
  </si>
  <si>
    <t>Justify why the fixed-length SFD is sufficient or re-open this design decision.</t>
  </si>
  <si>
    <t>Why is the length of the CES fixed for the short, medium and long preambles (which are intended for use at different SINR operating points)?  It may make sense to increase the number of CES sequences to 16 for the long sequence.</t>
  </si>
  <si>
    <t>Justify why the CES can be fixed-length for three of the four preambles or re-open this design decision.</t>
  </si>
  <si>
    <t>30-43</t>
  </si>
  <si>
    <t>Figure 189(g) provides no helpful information about how to encode DAMI.</t>
  </si>
  <si>
    <t>Please fix this part of the figure or just remove it.</t>
  </si>
  <si>
    <t>1-32</t>
  </si>
  <si>
    <t>Figure 190 is confusing when considered along side the text in lines 23-32.  c(n) is overloaded in Figure 190; it doesn't have the same meaning in 190(b) as it does in 190(a).  The text clearly is using the pi/2-BPSK (190(a)) interpretation.  Also note that pi/2-BPSK with appropriate choice of filter is an APPROXIMATION to (G)MSK; they are not equivalent for finite-length filters.</t>
  </si>
  <si>
    <t>This subclause needs a major re-write.  For a start, replace "c(n)" with a(n) in figure 190(b).</t>
  </si>
  <si>
    <t>Will rewrite and redraw the figure.</t>
  </si>
  <si>
    <t>48-51</t>
  </si>
  <si>
    <t>The equations for b(n) and b(0) appear to be wrong.</t>
  </si>
  <si>
    <t>I believe a "* pi" must be added to the exponents.</t>
  </si>
  <si>
    <t>Accept in principle: The equations were deleted in another CID.</t>
  </si>
  <si>
    <t>3-7</t>
  </si>
  <si>
    <t>The first bit into the encoder c0 or c1 must be specified.</t>
  </si>
  <si>
    <t>Make it clear how bits are mapped in order to constellation points.</t>
  </si>
  <si>
    <t>Accept in principle: Align with the description and notation in HSI.</t>
  </si>
  <si>
    <t>18-28</t>
  </si>
  <si>
    <t>b[4*k], k = 0, 1, … is clearly stated as the first bit in a group of 4 into the encoder, but what is the order of the other bits?  Is bit 4*k+1 the next and bit 4*k+2 the next one after that?</t>
  </si>
  <si>
    <t>Accept in principle: Add that the order is 4k, 4k+1, 4k+2, 4k+3.</t>
  </si>
  <si>
    <t>35-54</t>
  </si>
  <si>
    <t>The rate=14/15 LDPC code does not appear to perform very well.</t>
  </si>
  <si>
    <t>Consider a new code for this rate or elimination of this rate.</t>
  </si>
  <si>
    <t>Reject: The rate-14/15 LDPC code performs well at the given code rate, as can be seen in the performance of mode 2.2.1 in the document 07/693/r3 and the analysis in the document 08/658/r0. The high code rate of 0.933 will be useful for 15.3c because that enables to transmit 3Gbps 1080p uncompressed video stream using a simple modulation of QPSK with single carrier.</t>
  </si>
  <si>
    <t>10-16</t>
  </si>
  <si>
    <t>A clearer normative definition of when stuff bits shall be added and how they are to be discarded must be included.</t>
  </si>
  <si>
    <t>Clarify this subclause.</t>
  </si>
  <si>
    <t>"The Golay codes shall be used for code spreading with factor 64."  This is incorrect; the spreading factor for these codes is 32.</t>
  </si>
  <si>
    <t>Please fix the error.</t>
  </si>
  <si>
    <t>1-12</t>
  </si>
  <si>
    <t>How does one select a64,1 vs. a64,2 vs. a64,3?  I believe only one set of codes {a64,k , b64,k}, k = 1..3 is intended to be used in a single piconet, but clarification is required.</t>
  </si>
  <si>
    <t>Is there value of keeping 3 code sets?  If they are kept, add text indicating that the codes are selected by the PNC when it starts a piconet.</t>
  </si>
  <si>
    <t>12.2.2.3.3</t>
  </si>
  <si>
    <t>22-24</t>
  </si>
  <si>
    <t>When is code repetition vs. PRBS-based spreading used for a spreading factor of 2?</t>
  </si>
  <si>
    <t>Accept in principle: Add sentence that says “Code repetition spreading shall be used for OOK modes for spreading factor 2.  All other SC-PHY modes shall use the PRBS spreading for spreading factor 2.”</t>
  </si>
  <si>
    <t>How are the "preamble type (PT)" bits to be used?  If the frame is not decoded properly at the receiver, this means that some number of subsequent frames may be expected to also not be decoded correctly, since the receiver may not be expecting the preamble type.  Is there a need for acknowledgement feedback?</t>
  </si>
  <si>
    <t>Please clarify how the PT bits are to be used or remove the feature.</t>
  </si>
  <si>
    <t>How is "m" to be selected from  the s128,m, a256,m, and b256,m, m = 1..3 sequence sets?</t>
  </si>
  <si>
    <t>Please clarify in this subclause.</t>
  </si>
  <si>
    <t>23-40</t>
  </si>
  <si>
    <t>Preamble length, over-all, is variable, but exactly one code repetition is used for the delimiter, one is used for the CES sequence selection and 2 are used for the PHY header selection?  This sounds like a recipe for disaster, since the whole point of varying the preamble length was to enable operation at different SINR operating points.</t>
  </si>
  <si>
    <t>Please state how this scheme works.</t>
  </si>
  <si>
    <t>What is the "PCES"?</t>
  </si>
  <si>
    <t>Please define.</t>
  </si>
  <si>
    <t>12.2.4.1.4</t>
  </si>
  <si>
    <t>43-46</t>
  </si>
  <si>
    <t>The use of Preamble type must be clarified.  What happens if a receiver fails to decode preamble type from frame N?  Are frames N+1..N+K, K = ? lost?  Is an ACK mechanism assumed.</t>
  </si>
  <si>
    <t>Please clarify or eliminate this "feature".</t>
  </si>
  <si>
    <t>24-27</t>
  </si>
  <si>
    <t>There are way too many pilot word lengths defined.  Why do we need 0, 16, 32, and 64? This creates a huge implementation burden.</t>
  </si>
  <si>
    <t>Please define only 0 and 64.</t>
  </si>
  <si>
    <t>28-33</t>
  </si>
  <si>
    <t>The definition of the pilot word encoding is muddled.  It is not clear how the LFSR is to be used to encode the polarity of the pilot words, etc.</t>
  </si>
  <si>
    <t>"The pilot word is modulated with pi/2-BPSK."  Is this also true for non-PNC-capable OOK devices.</t>
  </si>
  <si>
    <t>Either define OOK as an acceptable modulation for non-PNC-capable OOK devices, or better yet, mandate that all OOK devices be able to transmit and receive pi/2-BPSK or, better still, remove OOK from the draft.</t>
  </si>
  <si>
    <t xml:space="preserve">Accept in principle: </t>
  </si>
  <si>
    <t>52-54</t>
  </si>
  <si>
    <t>"PCES" is never defined.  I assume it means "pilot channel estimation sequence."</t>
  </si>
  <si>
    <t>Please define "PCES".</t>
  </si>
  <si>
    <t>Accept in principle: Add the PCES acronym (pilot channel estimation sequence).</t>
  </si>
  <si>
    <t>1-54</t>
  </si>
  <si>
    <t>It is not clear that the PCES buys anything in performance.  It definitely adds complexity!</t>
  </si>
  <si>
    <t>Please justify the existence of the PCES in the draft.</t>
  </si>
  <si>
    <t>2-21</t>
  </si>
  <si>
    <t xml:space="preserve">The EVM specification is incomplete.  How many frames are to be used?  What length?  What preamble type?   Shall channel estimate updates be performed throughout the frame? </t>
  </si>
  <si>
    <t>Please complete the definition.</t>
  </si>
  <si>
    <t>Accept in principle. Measuring of SC EVM over 1000 chips at the chip rate is recommended. The measuring device should have accuracy of at least 20 dB better than the value of EVM to be measured.</t>
  </si>
  <si>
    <t>26-27</t>
  </si>
  <si>
    <t>What deviation from the mask is allowed for OOK devices at the carrier frequency?</t>
  </si>
  <si>
    <t>Please specify.</t>
  </si>
  <si>
    <t>Accept in principle: Resolve as indicated in CID 79</t>
  </si>
  <si>
    <t>22-42</t>
  </si>
  <si>
    <t xml:space="preserve">At what point shall the ACI and AACI be measured (e.g., at the antenna connector)?  </t>
  </si>
  <si>
    <t>Why are four cyclic prefix lengths required?   The value 64 samples should be sufficient.  Implementation complexity and verification effort are vastly increased by varying CP length.</t>
  </si>
  <si>
    <t>Please fix one CP length (maybe two at the outside, e.g., 64 and 128).</t>
  </si>
  <si>
    <t>13-15</t>
  </si>
  <si>
    <t>"Within the same frequency channel, the first piconet shall use the first cover code c listed in….  The subsequent…."  How does a new piconet determine its order?</t>
  </si>
  <si>
    <t>Rajendra Moorti</t>
  </si>
  <si>
    <t>rtm@broadcom.com</t>
  </si>
  <si>
    <t>5.1</t>
  </si>
  <si>
    <t>There is no need for 3 different PHY modes.  It will just cause confusion, complexity, and lack of interoperability.</t>
  </si>
  <si>
    <t>Remove two of the three modes so that there is only a single PHY mode.</t>
  </si>
  <si>
    <t>OFDM requires too high a output backoff power due to the PAR of multicarrier signals.  Moreover, echos (multipath) get significantly attenuated, resulting in little frequency selectivity.  So there is not a strong reason for an OFDM PHY at 60GHz.  Single carrier modulation will allow higher transmit powers (and thus longer range) and can be easily implemented even for NLOS channels.</t>
  </si>
  <si>
    <t>Remove the two OFDM PHY modes and retain the SC mode</t>
  </si>
  <si>
    <t>Reject: The OFDM modes offer good performance in NLOS environment with reasonable complexity of implementation.</t>
  </si>
  <si>
    <t>No mention of Common Rate nor Mandatory Low Rate in HSI/AV modes, making those rates not common / mandatory.</t>
  </si>
  <si>
    <t>Add same common rate and mandatory low rate signalling across all PHY modes</t>
  </si>
  <si>
    <t>"... shall implement at least one ..." means a 3c device may implement _any_ PHY mode.  This means that different 3c devices may not interoperate.</t>
  </si>
  <si>
    <t>Make one mode mandatory, preferably SC</t>
  </si>
  <si>
    <t>Reserved bits must be ignored by receiving devices; otherwise, if they become defined at a future time, there is no consistency as to how legacy devices respond to the newly assigned values of the reserved bits.</t>
  </si>
  <si>
    <t>Change "... and may be ignored upon reception" to "... and shall be ignored upon reception"</t>
  </si>
  <si>
    <t>Table 97 has 4 instances of "with/without" which is either meaningless or  unnecessary.  If the RS may or may not be present, why refer to it at all?</t>
  </si>
  <si>
    <t>Clarify table entries</t>
  </si>
  <si>
    <t>Since the Valid bit is part of the Receive status field, the statement "The Valid bit shall be set to one if the information in the Receive Status is valid" is circular.</t>
  </si>
  <si>
    <t>Reword sentence to indicate that the valid bit indicates that all the other entries of the Receive status field are valid</t>
  </si>
  <si>
    <t>There seems to be an off-by-one error so that there is no way to encode the range [0, 2)dB.  The general rule stated indicates that an encoded value of Z indicates an RSSIr range of [2Z, 2Z+2)dB.  If that were always the case, then [0,2)dB would be encoded with Z=0.  However, Z=0 is stated to indicate RSSIr &lt;= 0dB.</t>
  </si>
  <si>
    <t>Change 0b0000 to indicate [0,2)dB and let 0b1111 indicate negative RSSIr</t>
  </si>
  <si>
    <t>There seems to be an off-by-one error so that there is no way to encode the range [0, 2)dB.  The general rule stated indicates that an encoded value of Z indicates an SINR range of [2Z, 2Z+2)dB.  If that were always the case, then [0,2)dB would be encoded with Z=0.  However, Z=0 is stated to indicate SINR &lt;= 0dB.</t>
  </si>
  <si>
    <t>Change 0b0000 to indicate [0,2)dB and let 0b1111 indicate negative SINR</t>
  </si>
  <si>
    <t>There seems to be an off-by-one error so that there is no way to encode FERs between 1e-10 and 1e-9.  The general rule stated indicates that an encoded value of Z indicates an FER range of [0.1e-Z, 1e-Z).  If that were always the case, then [1e-10,1e-9) would be encoded with Z=0b1001.  However, Z=0b1001 is stated to indicate FER &lt; 1e-10.</t>
  </si>
  <si>
    <t>Change 0b1010 to indicate FER &lt; 1e-10</t>
  </si>
  <si>
    <t>What defines "inadequate" or "adequate"?</t>
  </si>
  <si>
    <t>Define clear rules for when current MCS Status field should be set to 0b00, 0b01, 0b10</t>
  </si>
  <si>
    <t>Accept in principle: Resolve as indicated in CID 137.</t>
  </si>
  <si>
    <t>Figure 188 shows that the Frame Payload Length can be 1048576 octets.  However 1048576 requires 21 bits to represent it, while only 20 bits are available.</t>
  </si>
  <si>
    <t>Change to indicate that frame payload length can be 0-1048575 octets</t>
  </si>
  <si>
    <t>Delete “0-1048576” from the figure.</t>
  </si>
  <si>
    <t>12.4.1.4</t>
  </si>
  <si>
    <t>"... shall be an unsigned integer that indicates the number of octets ..." is not clear enough language.  Any one-to-one function could "indicate" an output given an input.  The function itself should be made explicit for non-ambiguity.</t>
  </si>
  <si>
    <t>Change to "... shall be an unsigned integer equal to the number of octets ..."</t>
  </si>
  <si>
    <t>Zhou Lan</t>
  </si>
  <si>
    <t>lan@nict.go.jp</t>
  </si>
  <si>
    <t>7.21.8</t>
  </si>
  <si>
    <t>wrong cross reference of Figure 10d for RS parity bits.</t>
  </si>
  <si>
    <t xml:space="preserve">It should be Figure 188 </t>
  </si>
  <si>
    <t xml:space="preserve">wrong cross reference of 12.2.2.4 and 12.3.1.9.2  for UEP MCS. </t>
  </si>
  <si>
    <t xml:space="preserve">The right cross reference for UEP MCS should be D1.4 </t>
  </si>
  <si>
    <t>Accept in principle: Fix the cross reference to match the changes in the UEP MCSs adopted as part of the UEP technical changes.</t>
  </si>
  <si>
    <t>The cross reference for EEP MCS is missing</t>
  </si>
  <si>
    <t>add section number 12.2.4.1.3 and 12.3.1.9.2 as cross reference for EEP MCS</t>
  </si>
  <si>
    <t>wrong cross reference of 12.3.1.10.1 for MSDU Subheader HCS. It should be 12.2.4.2.4</t>
  </si>
  <si>
    <t>change as recommended</t>
  </si>
  <si>
    <t>D1</t>
  </si>
  <si>
    <t>D1.4</t>
  </si>
  <si>
    <t>188</t>
  </si>
  <si>
    <t>Table 1.4,1.5,1.6: the encoding of a field value (5bits in MAC subheader) to a certain UEP MCS is missing</t>
  </si>
  <si>
    <t>use from 00000 to 10010 to represent 19 UEP MCS, from 10010 to 11111 as reserved bits</t>
  </si>
  <si>
    <t>wrong cross reference of 12.2.2.4 and 12.3.1.9.2 for UEP MCS.</t>
  </si>
  <si>
    <t xml:space="preserve">The cross reference for UEP MCS should be D1.4 </t>
  </si>
  <si>
    <t xml:space="preserve">wrong cross reference of Table 49b for UEP type used for HSI and AV. </t>
  </si>
  <si>
    <t>It should be Table 49c</t>
  </si>
  <si>
    <t>Figure 38: overall capabilities fields of 11 octets is wrong.</t>
  </si>
  <si>
    <t>It should be 12 octets</t>
  </si>
  <si>
    <t xml:space="preserve">wrong cross reference of 12.2.5 for the BA Bitmap field. </t>
  </si>
  <si>
    <t>It should be 7.2.8 and 7.2.9</t>
  </si>
  <si>
    <t xml:space="preserve">The paragraph starting with "in both case" applies to not only low latency mode but also standard mode. However this paragraph is in the low latency mode subsection. </t>
  </si>
  <si>
    <t>rearrange the text to address this issue. Put related text in 8.8.3b.1 too</t>
  </si>
  <si>
    <t>8.16</t>
  </si>
  <si>
    <t>54-57</t>
  </si>
  <si>
    <t>The text to describe the usage of common mode for MMC PNC is wrongly put under 8.16 directional antenna section, which does not reflect comment resolution (08/0335/r2)</t>
  </si>
  <si>
    <t>1.The entire clause 8.16.2 should be moved to a new clause 8.18 entitled 
 "Requirements of mmWave PNC".
2. Text in the old subclause 8.16.2.2 'Additional PNC rules' should be  moved to new 8.18. 
3.The old subclause 8.16.2.1 'PNC requirements' should be renamed as 8.18.1 'MMC-PNC requirements'.</t>
  </si>
  <si>
    <t>Accept (or similar more suitable names)</t>
  </si>
  <si>
    <t>Figure 42a: b17 to b22 are empty now.</t>
  </si>
  <si>
    <t>It seems like they should be reserved bits.</t>
  </si>
  <si>
    <t>Accept in principle: Handled by other technical comments.</t>
  </si>
  <si>
    <t>Figure 48e: the length of Elment ID is wrong.</t>
  </si>
  <si>
    <t>It should be 8 bits</t>
  </si>
  <si>
    <t xml:space="preserve">D2.3 </t>
  </si>
  <si>
    <t xml:space="preserve">The rule for PNC capable DAMI device operation is missing </t>
  </si>
  <si>
    <t>add one setence at the end of the last paragraph as "this rule shall also apply to PNC capable DAMI device"</t>
  </si>
  <si>
    <t>Resolve as indicated in CID 584.</t>
  </si>
  <si>
    <t>add one setence at line 31 as "this rule shall also apply to PNC capable DAMI device"</t>
  </si>
  <si>
    <t>3.49  5.3.12</t>
  </si>
  <si>
    <t>2,3</t>
  </si>
  <si>
    <t xml:space="preserve">Figure 2a: The definition of extended beacon does not match  Figure 2a in page 3. </t>
  </si>
  <si>
    <t>change the definition as "optional directional beacons following the omni-directional beacon" or modify Figure 2a to keep the extended beacon concept consistent.</t>
  </si>
  <si>
    <t>Accept in principle: Modify Figure 2a to match the extended beacon process.</t>
  </si>
  <si>
    <t xml:space="preserve">8.6 </t>
  </si>
  <si>
    <t>The Figure 91 does not match Figure 2a for the definition of optional extended beacon. In 802.15.3 spec, there is already a definition for optional beacon extension. It  is defined as multiple announce commands containing extra information which is not be able to be delivered by beacon frame with limited length. However, what mean to say by Figure 91 is muliple directional beacon frame for beamforming procedure, which is called as extended beacon. the beacon extension inherited from 802.15.3 looks quite similar to the extended beacon here, which may easily lead to confusion.</t>
  </si>
  <si>
    <t>modifiy Figure 91 to keep consistence with Figure 2a. Suggest to give a different name for extended beacon here to avoid confusion. Just use directional beacon is not bad</t>
  </si>
  <si>
    <t>Accept in principle: Modify Figure 91 to match the extended beacon process</t>
  </si>
  <si>
    <t>3, 7, 8</t>
  </si>
  <si>
    <t>2,3,44,45</t>
  </si>
  <si>
    <t>The definition of beacon, extended beacon, directional beacon need improvement</t>
  </si>
  <si>
    <t>Accept in principle: Will rewrite and fix figures to have a consistent naming scheme.</t>
  </si>
  <si>
    <t>6.5.2</t>
  </si>
  <si>
    <t xml:space="preserve">Table 34: The title of the table is wrong. </t>
  </si>
  <si>
    <t>It should be MAC PIB characteristic group parameters.</t>
  </si>
  <si>
    <t>7.2.1</t>
  </si>
  <si>
    <t>Figure 9: name of b14 is wrong.</t>
  </si>
  <si>
    <t>It should be Blk-ACK request</t>
  </si>
  <si>
    <t>Reject: Unlike Imp-ACK which has both a policy and a request, the Blk-ACK policy always requests an ACK.  Thus, in this instance, Blk-ACK is an appropriate name.</t>
  </si>
  <si>
    <t>The name of "low latency Aggregation bit" does not match the field name defined in section 12.2.4.1. Same problem in section 7.2.9, page 18 line 26.</t>
  </si>
  <si>
    <t xml:space="preserve">It should be "low latency mode". </t>
  </si>
  <si>
    <t>Figure 10d: The length of MSDU base field and Rx buffer size field are wrong.</t>
  </si>
  <si>
    <t>It should be 2 octets for MSDU base field and 1 octet for Rx buffer size field</t>
  </si>
  <si>
    <t xml:space="preserve">7.2.8 </t>
  </si>
  <si>
    <t>Figure 10d: The field name of MSDU base is confusing</t>
  </si>
  <si>
    <t xml:space="preserve">Change to a more self-explaining name </t>
  </si>
  <si>
    <t>Accept in principle: Will consider new name.</t>
  </si>
  <si>
    <t>For HSI, the description of channel probing procedure is missing.</t>
  </si>
  <si>
    <t>HSI shall use the same way for channel probing with SC. So just add "HSI" after "SC"</t>
  </si>
  <si>
    <t>Table 58: There is a mismatch of the column lable with the content of the cell. Blk-ACK is not defined as one of the frame type. Further, there should be no limitation of the data rate for transmitting aggregated frame in bi-direction</t>
  </si>
  <si>
    <t>change the "Blk-ACK" to "directed data frame with Blk-ACK used". Change "Same rate as the last received frame" to "any data rate allowed for data frame"</t>
  </si>
  <si>
    <t>Accept in principle: Delete this subclause as the frame no longer exists in the draft and the data rate for data frames is already defined.</t>
  </si>
  <si>
    <t>Antenna directivity is not well considered for PNC handover operation. The PNC handover procedure taking antenna directivity into consideration needs to be defined.</t>
  </si>
  <si>
    <t>Withdrawn</t>
  </si>
  <si>
    <t>Yasunao Katayama</t>
  </si>
  <si>
    <t>YASUNAOK@jp.ibm.com</t>
  </si>
  <si>
    <t xml:space="preserve"> When using 16QAM in single carrier PHY, the modulation format has  to be changed between pi/2-BPSK/(G)MSK and 16QAM at every bust boundary due to pilot words. Since the constellation pattern of pi/2-BPSK is rotated 45 deg. w.r.t. that of 16QAM (as is shown in figure 189), this 45deg. rotation has to occur at every burst boundary. This may result in unnecessary complexity and confusion in implementation phase.</t>
  </si>
  <si>
    <t xml:space="preserve">Either to  rotate constellation of 16QAM by 45 deg or to rorate all constellations other than 16QAM by 45 deg.  </t>
  </si>
  <si>
    <t>Technical comments</t>
  </si>
  <si>
    <t>Percent complete</t>
  </si>
  <si>
    <t>Open</t>
  </si>
  <si>
    <t>O</t>
  </si>
  <si>
    <t>Assigned</t>
  </si>
  <si>
    <t>Closed</t>
  </si>
  <si>
    <t>Written</t>
  </si>
  <si>
    <t>W</t>
  </si>
  <si>
    <t>Total</t>
  </si>
  <si>
    <t>Editorial comments</t>
  </si>
  <si>
    <t>Total # comments</t>
  </si>
  <si>
    <t>Initial tally</t>
  </si>
  <si>
    <t>Technical</t>
  </si>
  <si>
    <t>Commenter name</t>
  </si>
  <si>
    <t># comments</t>
  </si>
  <si>
    <t>File name</t>
  </si>
  <si>
    <r>
      <t>1</t>
    </r>
    <r>
      <rPr>
        <vertAlign val="superscript"/>
        <sz val="10"/>
        <rFont val="Arial"/>
        <family val="2"/>
      </rPr>
      <t>st</t>
    </r>
    <r>
      <rPr>
        <sz val="10"/>
        <rFont val="Arial"/>
        <family val="2"/>
      </rPr>
      <t xml:space="preserve"> CID</t>
    </r>
  </si>
  <si>
    <t>Last CID</t>
  </si>
  <si>
    <t>TG3c-comment-sheet-jrb.xls</t>
  </si>
  <si>
    <t>Nikolich_Paul TG3c-comment-sheet.xls</t>
  </si>
  <si>
    <t>TG3c-comment-sheet-MichaelMcLaughlin.xls</t>
  </si>
  <si>
    <t>RickRoberts-TG3c-comment-sheet.xls</t>
  </si>
  <si>
    <t>Cordeiro-TG3c-comment-sheet.xls</t>
  </si>
  <si>
    <t>TG3c-comment-sheet-Solomon-Trainin.xls</t>
  </si>
  <si>
    <t>TG3c-comment-sheet-Alexey-Davydov.xls</t>
  </si>
  <si>
    <t>sadri-TG3c-comment-sheet.xls</t>
  </si>
  <si>
    <t>YossiErlich-TG3c-comment-sheet.xls</t>
  </si>
  <si>
    <t>TG3c-comment-sheet-Maulin-Patel.xls</t>
  </si>
  <si>
    <t>TG3c-comment-sheet_AB.xls</t>
  </si>
  <si>
    <t>Apple Inc.</t>
  </si>
  <si>
    <t>LB43 TG3c-comment-sheet-John-Dorsey.xls</t>
  </si>
  <si>
    <t>TG3c-comment-sheet-Ichihiko-Toyoda.xls</t>
  </si>
  <si>
    <t>Toko America</t>
  </si>
  <si>
    <t>TG3c-comment-sheet-Ken-Naganuma.xls</t>
  </si>
  <si>
    <t>Tuncer Baykas-TG3c-comment-sheet revised.xls</t>
  </si>
  <si>
    <t>TG3c-comment-sheet_Yu_Zhan.xls</t>
  </si>
  <si>
    <t>TG3c-comment-sheet_Huang_Lei.xls</t>
  </si>
  <si>
    <t>TG3c-comment-sheet_Sim_Michael.xls</t>
  </si>
  <si>
    <t>TG3c-comment-sheet-JY.xls</t>
  </si>
  <si>
    <t>TG3c-comment-sheet-Alexander-Maltsev.xls</t>
  </si>
  <si>
    <t>TG3c-comment-sheet-Pascal-Pagani.xls</t>
  </si>
  <si>
    <t>TG3c-comment-sheet-Jean-Schworer.xls</t>
  </si>
  <si>
    <t>TG3c-comment-sheet-Gal-Basson-LB-43.xls</t>
  </si>
  <si>
    <t>TG3c-comment-sheet-Ed-Casas.xls</t>
  </si>
  <si>
    <t>TG3c-comment-sheet-Amal-Ekbal.xls</t>
  </si>
  <si>
    <t>TG3c-comment-sheet_MRVL.xls</t>
  </si>
  <si>
    <t>TG3c-comment-sheet-JPKG.xls</t>
  </si>
  <si>
    <t>TG3c-comment-sheet-Mark-Grodzinsky.xls</t>
  </si>
  <si>
    <t>TG3c-comment-sheet-Hansen-Christopher.xls</t>
  </si>
  <si>
    <t>TG3c-comment-sheet-Karaoguz-Jeyhan.xls</t>
  </si>
  <si>
    <t>TG3c-comment-sheet-Ismail-Lakkis.xls</t>
  </si>
  <si>
    <t>TG3c-comment-sheet-Kyeongpyo-Kim.xls</t>
  </si>
  <si>
    <t>TG3c-comment-sheet-Jorge-Myszne-LB-43.xls</t>
  </si>
  <si>
    <t>TG3c-comment-sheet-Hyoungjin-Kwon.xls</t>
  </si>
  <si>
    <t>TG3c-comment-sheet-Albert-Valdes-Garcia.xls</t>
  </si>
  <si>
    <t>TG3c-comment-sheet-Paul-Strauch.xls</t>
  </si>
  <si>
    <t>TG3c-comment-sheet_yong.xls</t>
  </si>
  <si>
    <t>TG3c-comment-sheet_Chiu_Ngo.xls</t>
  </si>
  <si>
    <t>TG3c-comment-sheet_Huai-Rong_Shao.xls</t>
  </si>
  <si>
    <t>TG3c-comment-sheet-Trachewsky-Jason-NO.xls</t>
  </si>
  <si>
    <t>TG3c-comment-sheet-Moorti-Rajendra.xls</t>
  </si>
  <si>
    <t>Lan-TG3c-comment-sheet RESOLUTION.xls</t>
  </si>
  <si>
    <t>TG3c-comment-sheet-Yasunao-Katayama.xls</t>
  </si>
  <si>
    <t>Total # commenters</t>
  </si>
  <si>
    <t>Total # approve</t>
  </si>
  <si>
    <t>Total # disapprove</t>
  </si>
</sst>
</file>

<file path=xl/styles.xml><?xml version="1.0" encoding="utf-8"?>
<styleSheet xmlns="http://schemas.openxmlformats.org/spreadsheetml/2006/main">
  <numFmts count="4">
    <numFmt numFmtId="164" formatCode="GENERAL"/>
    <numFmt numFmtId="165" formatCode="MMM\-YY"/>
    <numFmt numFmtId="166" formatCode="MM/DD/YY"/>
    <numFmt numFmtId="167" formatCode="0.00%"/>
  </numFmts>
  <fonts count="11">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color indexed="8"/>
      <name val="Times New Roman"/>
      <family val="1"/>
    </font>
    <font>
      <b/>
      <sz val="10"/>
      <name val="Arial"/>
      <family val="2"/>
    </font>
    <font>
      <sz val="10"/>
      <color indexed="12"/>
      <name val="Arial"/>
      <family val="2"/>
    </font>
    <font>
      <vertAlign val="superscript"/>
      <sz val="10"/>
      <name val="Arial"/>
      <family val="2"/>
    </font>
    <font>
      <b/>
      <sz val="8"/>
      <name val="Arial"/>
      <family val="2"/>
    </font>
  </fonts>
  <fills count="5">
    <fill>
      <patternFill/>
    </fill>
    <fill>
      <patternFill patternType="gray125"/>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5">
    <border>
      <left/>
      <right/>
      <top/>
      <bottom/>
      <diagonal/>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cellStyleXfs>
  <cellXfs count="24">
    <xf numFmtId="164" fontId="0" fillId="0" borderId="0" xfId="0" applyAlignment="1">
      <alignment/>
    </xf>
    <xf numFmtId="165" fontId="1" fillId="0" borderId="0" xfId="0" applyNumberFormat="1" applyFont="1" applyAlignment="1">
      <alignment horizontal="left"/>
    </xf>
    <xf numFmtId="164" fontId="2" fillId="0" borderId="0" xfId="0" applyFont="1" applyAlignment="1">
      <alignment/>
    </xf>
    <xf numFmtId="164" fontId="1" fillId="0" borderId="0" xfId="0" applyFont="1" applyAlignment="1">
      <alignment horizontal="right"/>
    </xf>
    <xf numFmtId="164" fontId="3" fillId="0" borderId="0" xfId="0" applyFont="1" applyAlignment="1">
      <alignment horizontal="center"/>
    </xf>
    <xf numFmtId="164" fontId="4" fillId="0" borderId="1" xfId="0" applyFont="1" applyBorder="1" applyAlignment="1">
      <alignment vertical="top" wrapText="1"/>
    </xf>
    <xf numFmtId="164" fontId="4" fillId="0" borderId="2" xfId="0" applyFont="1" applyBorder="1" applyAlignment="1">
      <alignment vertical="top" wrapText="1"/>
    </xf>
    <xf numFmtId="164" fontId="3" fillId="0" borderId="2" xfId="0" applyFont="1" applyBorder="1" applyAlignment="1">
      <alignment vertical="top" wrapText="1"/>
    </xf>
    <xf numFmtId="164" fontId="4" fillId="0" borderId="0" xfId="0" applyFont="1" applyAlignment="1">
      <alignment vertical="top" wrapText="1"/>
    </xf>
    <xf numFmtId="164" fontId="4" fillId="0" borderId="3" xfId="0" applyFont="1" applyBorder="1" applyAlignment="1">
      <alignment vertical="top" wrapText="1"/>
    </xf>
    <xf numFmtId="164" fontId="0" fillId="0" borderId="3" xfId="0" applyBorder="1" applyAlignment="1">
      <alignment vertical="top" wrapText="1"/>
    </xf>
    <xf numFmtId="164" fontId="5" fillId="0" borderId="3" xfId="0" applyFont="1" applyBorder="1" applyAlignment="1">
      <alignment vertical="top" wrapText="1"/>
    </xf>
    <xf numFmtId="164" fontId="4" fillId="0" borderId="0" xfId="0" applyFont="1" applyAlignment="1">
      <alignment horizontal="left"/>
    </xf>
    <xf numFmtId="164" fontId="0" fillId="0" borderId="4" xfId="0" applyBorder="1" applyAlignment="1">
      <alignment/>
    </xf>
    <xf numFmtId="164" fontId="0" fillId="0" borderId="4" xfId="0" applyBorder="1" applyAlignment="1">
      <alignment wrapText="1"/>
    </xf>
    <xf numFmtId="164" fontId="0" fillId="0" borderId="4" xfId="0" applyBorder="1" applyAlignment="1">
      <alignment horizontal="right"/>
    </xf>
    <xf numFmtId="164" fontId="0" fillId="0" borderId="4" xfId="0" applyFont="1" applyBorder="1" applyAlignment="1">
      <alignment wrapText="1"/>
    </xf>
    <xf numFmtId="164" fontId="0" fillId="0" borderId="0" xfId="0" applyFont="1" applyAlignment="1">
      <alignment/>
    </xf>
    <xf numFmtId="164" fontId="8" fillId="0" borderId="4" xfId="0" applyFont="1" applyBorder="1" applyAlignment="1">
      <alignment/>
    </xf>
    <xf numFmtId="166" fontId="0" fillId="0" borderId="4" xfId="0" applyNumberFormat="1" applyFont="1" applyBorder="1" applyAlignment="1">
      <alignment/>
    </xf>
    <xf numFmtId="164" fontId="0" fillId="0" borderId="0" xfId="0" applyNumberFormat="1" applyAlignment="1">
      <alignment/>
    </xf>
    <xf numFmtId="167" fontId="0" fillId="0" borderId="0" xfId="0" applyNumberFormat="1" applyAlignment="1">
      <alignment/>
    </xf>
    <xf numFmtId="164" fontId="0" fillId="0" borderId="0" xfId="0" applyFont="1" applyAlignment="1">
      <alignment wrapText="1"/>
    </xf>
    <xf numFmtId="164" fontId="0" fillId="0" borderId="0" xfId="0" applyFont="1" applyBorder="1" applyAlignment="1">
      <alignment/>
    </xf>
  </cellXfs>
  <cellStyles count="9">
    <cellStyle name="Normal" xfId="0"/>
    <cellStyle name="Comma" xfId="15"/>
    <cellStyle name="Comma [0]" xfId="16"/>
    <cellStyle name="Currency" xfId="17"/>
    <cellStyle name="Currency [0]" xfId="18"/>
    <cellStyle name="Percent" xfId="19"/>
    <cellStyle name="Assigned" xfId="20"/>
    <cellStyle name="Closed" xfId="21"/>
    <cellStyle name="Written" xfId="22"/>
  </cellStyles>
  <dxfs count="3">
    <dxf>
      <fill>
        <patternFill patternType="solid">
          <fgColor rgb="FFFFFF00"/>
          <bgColor rgb="FFFFFF00"/>
        </patternFill>
      </fill>
      <border/>
    </dxf>
    <dxf>
      <fill>
        <patternFill patternType="solid">
          <fgColor rgb="FF33CCCC"/>
          <bgColor rgb="FF00FF00"/>
        </patternFill>
      </fill>
      <border/>
    </dxf>
    <dxf>
      <fill>
        <patternFill patternType="solid">
          <fgColor rgb="FF00FFFF"/>
          <bgColor rgb="FF00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jean.schwoerer@orange-ftgroup.com" TargetMode="External" /><Relationship Id="rId2" Type="http://schemas.openxmlformats.org/officeDocument/2006/relationships/hyperlink" Target="mailto:jean.schwoerer@orange-ftgroup.com" TargetMode="External" /><Relationship Id="rId3" Type="http://schemas.openxmlformats.org/officeDocument/2006/relationships/hyperlink" Target="mailto:jean.schwoerer@orange-ftgroup.com" TargetMode="External" /><Relationship Id="rId4" Type="http://schemas.openxmlformats.org/officeDocument/2006/relationships/hyperlink" Target="mailto:jean.schwoerer@orange-ftgroup.com" TargetMode="External" /><Relationship Id="rId5" Type="http://schemas.openxmlformats.org/officeDocument/2006/relationships/hyperlink" Target="mailto:jean.schwoerer@orange-ftgroup.com" TargetMode="External" /><Relationship Id="rId6" Type="http://schemas.openxmlformats.org/officeDocument/2006/relationships/hyperlink" Target="mailto:jean.schwoerer@orange-ftgroup.com" TargetMode="External" /><Relationship Id="rId7" Type="http://schemas.openxmlformats.org/officeDocument/2006/relationships/hyperlink" Target="mailto:jean.schwoerer@orange-ftgroup.com" TargetMode="External" /><Relationship Id="rId8" Type="http://schemas.openxmlformats.org/officeDocument/2006/relationships/hyperlink" Target="mailto:jean.schwoerer@orange-ftgroup.com" TargetMode="External" /><Relationship Id="rId9" Type="http://schemas.openxmlformats.org/officeDocument/2006/relationships/hyperlink" Target="mailto:jean.schwoerer@orange-ftgroup.com" TargetMode="External" /><Relationship Id="rId10" Type="http://schemas.openxmlformats.org/officeDocument/2006/relationships/hyperlink" Target="mailto:jean.schwoerer@orange-ftgroup.com" TargetMode="External" /><Relationship Id="rId11" Type="http://schemas.openxmlformats.org/officeDocument/2006/relationships/hyperlink" Target="mailto:jean.schwoerer@orange-ftgroup.com" TargetMode="External" /><Relationship Id="rId12" Type="http://schemas.openxmlformats.org/officeDocument/2006/relationships/hyperlink" Target="mailto:jean.schwoerer@orange-ftgroup.com" TargetMode="External" /><Relationship Id="rId13" Type="http://schemas.openxmlformats.org/officeDocument/2006/relationships/hyperlink" Target="mailto:jean.schwoerer@orange-ftgroup.com" TargetMode="External" /><Relationship Id="rId14" Type="http://schemas.openxmlformats.org/officeDocument/2006/relationships/hyperlink" Target="mailto:jean.schwoerer@orange-ftgroup.com" TargetMode="External" /><Relationship Id="rId15" Type="http://schemas.openxmlformats.org/officeDocument/2006/relationships/hyperlink" Target="mailto:jean.schwoerer@orange-ftgroup.com" TargetMode="External" /><Relationship Id="rId16" Type="http://schemas.openxmlformats.org/officeDocument/2006/relationships/hyperlink" Target="mailto:jean.schwoerer@orange-ftgroup.com" TargetMode="External" /><Relationship Id="rId17" Type="http://schemas.openxmlformats.org/officeDocument/2006/relationships/hyperlink" Target="mailto:jean.schwoerer@orange-ftgroup.com" TargetMode="External" /><Relationship Id="rId18" Type="http://schemas.openxmlformats.org/officeDocument/2006/relationships/hyperlink" Target="mailto:jean.schwoerer@orange-ftgroup.com" TargetMode="External" /><Relationship Id="rId19" Type="http://schemas.openxmlformats.org/officeDocument/2006/relationships/hyperlink" Target="mailto:jean.schwoerer@orange-ftgroup.com" TargetMode="External" /><Relationship Id="rId20" Type="http://schemas.openxmlformats.org/officeDocument/2006/relationships/hyperlink" Target="mailto:jean.schwoerer@orange-ftgroup.com" TargetMode="External" /><Relationship Id="rId21" Type="http://schemas.openxmlformats.org/officeDocument/2006/relationships/hyperlink" Target="mailto:jean.schwoerer@orange-ftgroup.com" TargetMode="External" /><Relationship Id="rId22" Type="http://schemas.openxmlformats.org/officeDocument/2006/relationships/hyperlink" Target="mailto:gilb@ieee.org" TargetMode="External" /><Relationship Id="rId23" Type="http://schemas.openxmlformats.org/officeDocument/2006/relationships/hyperlink" Target="mailto:gilb@ieee.org" TargetMode="External" /><Relationship Id="rId24" Type="http://schemas.openxmlformats.org/officeDocument/2006/relationships/comments" Target="../comments2.xml" /><Relationship Id="rId25"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D19"/>
  <sheetViews>
    <sheetView tabSelected="1" zoomScale="75" zoomScaleNormal="75" workbookViewId="0" topLeftCell="A1">
      <selection activeCell="C9" sqref="C9"/>
    </sheetView>
  </sheetViews>
  <sheetFormatPr defaultColWidth="9.140625" defaultRowHeight="12.75"/>
  <cols>
    <col min="2" max="2" width="16.00390625" style="0" customWidth="1"/>
    <col min="3" max="3" width="29.57421875" style="0" customWidth="1"/>
    <col min="4" max="4" width="39.8515625" style="0" customWidth="1"/>
  </cols>
  <sheetData>
    <row r="1" spans="2:4" ht="24.75">
      <c r="B1" s="1" t="s">
        <v>0</v>
      </c>
      <c r="C1" s="2"/>
      <c r="D1" s="3" t="s">
        <v>1</v>
      </c>
    </row>
    <row r="3" ht="17.25">
      <c r="C3" s="4" t="s">
        <v>2</v>
      </c>
    </row>
    <row r="4" ht="17.25">
      <c r="C4" s="4" t="s">
        <v>3</v>
      </c>
    </row>
    <row r="5" ht="17.25">
      <c r="B5" s="4"/>
    </row>
    <row r="6" spans="2:4" ht="30.75" customHeight="1">
      <c r="B6" s="5" t="s">
        <v>4</v>
      </c>
      <c r="C6" s="6" t="s">
        <v>5</v>
      </c>
      <c r="D6" s="6"/>
    </row>
    <row r="7" spans="2:4" ht="20.25" customHeight="1">
      <c r="B7" s="5" t="s">
        <v>6</v>
      </c>
      <c r="C7" s="7" t="s">
        <v>7</v>
      </c>
      <c r="D7" s="7"/>
    </row>
    <row r="8" spans="2:4" ht="27.75" customHeight="1">
      <c r="B8" s="5" t="s">
        <v>8</v>
      </c>
      <c r="C8" s="6" t="str">
        <f>B1</f>
        <v>August, 2008</v>
      </c>
      <c r="D8" s="6"/>
    </row>
    <row r="9" spans="2:4" ht="21" customHeight="1">
      <c r="B9" s="6" t="s">
        <v>9</v>
      </c>
      <c r="C9" s="5" t="s">
        <v>10</v>
      </c>
      <c r="D9" s="5" t="s">
        <v>11</v>
      </c>
    </row>
    <row r="10" spans="2:4" ht="19.5" customHeight="1">
      <c r="B10" s="6"/>
      <c r="C10" s="8" t="s">
        <v>12</v>
      </c>
      <c r="D10" s="8" t="s">
        <v>13</v>
      </c>
    </row>
    <row r="11" spans="2:4" ht="19.5" customHeight="1">
      <c r="B11" s="6"/>
      <c r="C11" s="8" t="s">
        <v>14</v>
      </c>
      <c r="D11" s="8" t="s">
        <v>15</v>
      </c>
    </row>
    <row r="12" spans="2:4" ht="18" customHeight="1">
      <c r="B12" s="6"/>
      <c r="C12" s="9" t="s">
        <v>16</v>
      </c>
      <c r="D12" s="10"/>
    </row>
    <row r="13" spans="2:4" ht="16.5" customHeight="1">
      <c r="B13" s="6" t="s">
        <v>17</v>
      </c>
      <c r="C13" s="5"/>
      <c r="D13" s="5"/>
    </row>
    <row r="14" spans="2:4" ht="15">
      <c r="B14" s="6"/>
      <c r="C14" s="11"/>
      <c r="D14" s="11"/>
    </row>
    <row r="15" spans="2:3" ht="15">
      <c r="B15" s="6"/>
      <c r="C15" s="12"/>
    </row>
    <row r="16" spans="2:4" ht="15">
      <c r="B16" s="5" t="s">
        <v>18</v>
      </c>
      <c r="C16" s="6"/>
      <c r="D16" s="6"/>
    </row>
    <row r="17" spans="2:4" ht="66" customHeight="1">
      <c r="B17" s="5" t="s">
        <v>19</v>
      </c>
      <c r="C17" s="6" t="s">
        <v>20</v>
      </c>
      <c r="D17" s="6"/>
    </row>
    <row r="18" spans="2:4" ht="81.75" customHeight="1">
      <c r="B18" s="6" t="s">
        <v>21</v>
      </c>
      <c r="C18" s="6" t="s">
        <v>22</v>
      </c>
      <c r="D18" s="6"/>
    </row>
    <row r="19" spans="2:4" ht="41.25" customHeight="1">
      <c r="B19" s="9" t="s">
        <v>23</v>
      </c>
      <c r="C19" s="6" t="s">
        <v>24</v>
      </c>
      <c r="D19" s="6"/>
    </row>
  </sheetData>
  <sheetProtection/>
  <mergeCells count="11">
    <mergeCell ref="C6:D6"/>
    <mergeCell ref="C7:D7"/>
    <mergeCell ref="C8:D8"/>
    <mergeCell ref="B9:B12"/>
    <mergeCell ref="B13:B15"/>
    <mergeCell ref="C13:D13"/>
    <mergeCell ref="C14:D14"/>
    <mergeCell ref="C16:D16"/>
    <mergeCell ref="C17:D17"/>
    <mergeCell ref="C18:D18"/>
    <mergeCell ref="C19:D19"/>
  </mergeCells>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T686"/>
  <sheetViews>
    <sheetView zoomScale="75" zoomScaleNormal="75" workbookViewId="0" topLeftCell="C637">
      <selection activeCell="T637" sqref="T637"/>
    </sheetView>
  </sheetViews>
  <sheetFormatPr defaultColWidth="12.57421875" defaultRowHeight="12.75"/>
  <cols>
    <col min="1" max="1" width="4.57421875" style="13" customWidth="1"/>
    <col min="2" max="3" width="12.00390625" style="13" customWidth="1"/>
    <col min="4" max="4" width="12.00390625" style="14" customWidth="1"/>
    <col min="5" max="5" width="12.00390625" style="13" customWidth="1"/>
    <col min="6" max="6" width="12.00390625" style="15" customWidth="1"/>
    <col min="7" max="7" width="9.8515625" style="13" customWidth="1"/>
    <col min="8" max="8" width="5.57421875" style="13" customWidth="1"/>
    <col min="9" max="9" width="4.7109375" style="13" customWidth="1"/>
    <col min="10" max="10" width="3.57421875" style="13" customWidth="1"/>
    <col min="11" max="11" width="12.8515625" style="13" customWidth="1"/>
    <col min="12" max="12" width="38.8515625" style="14" customWidth="1"/>
    <col min="13" max="13" width="33.00390625" style="14" customWidth="1"/>
    <col min="14" max="14" width="35.8515625" style="14" customWidth="1"/>
    <col min="15" max="15" width="6.8515625" style="13" customWidth="1"/>
    <col min="16" max="16" width="14.7109375" style="13" customWidth="1"/>
    <col min="17" max="17" width="11.57421875" style="13" customWidth="1"/>
    <col min="18" max="18" width="8.421875" style="13" customWidth="1"/>
    <col min="19" max="19" width="8.28125" style="13" customWidth="1"/>
    <col min="20" max="16384" width="11.57421875" style="0" customWidth="1"/>
  </cols>
  <sheetData>
    <row r="1" spans="1:19" ht="12.75">
      <c r="A1" s="13" t="s">
        <v>25</v>
      </c>
      <c r="B1" s="13" t="s">
        <v>26</v>
      </c>
      <c r="C1" s="13" t="s">
        <v>27</v>
      </c>
      <c r="D1" s="14" t="s">
        <v>28</v>
      </c>
      <c r="E1" s="13" t="s">
        <v>29</v>
      </c>
      <c r="F1" s="15" t="s">
        <v>30</v>
      </c>
      <c r="G1" s="13" t="s">
        <v>31</v>
      </c>
      <c r="H1" s="13" t="s">
        <v>32</v>
      </c>
      <c r="I1" s="13" t="s">
        <v>33</v>
      </c>
      <c r="J1" s="13" t="s">
        <v>34</v>
      </c>
      <c r="K1" s="13" t="s">
        <v>35</v>
      </c>
      <c r="L1" s="14" t="s">
        <v>36</v>
      </c>
      <c r="M1" s="14" t="s">
        <v>37</v>
      </c>
      <c r="N1" s="14" t="s">
        <v>38</v>
      </c>
      <c r="O1" s="13" t="s">
        <v>39</v>
      </c>
      <c r="P1" s="13" t="s">
        <v>40</v>
      </c>
      <c r="Q1" s="13" t="s">
        <v>41</v>
      </c>
      <c r="R1" s="13" t="s">
        <v>42</v>
      </c>
      <c r="S1" s="13" t="s">
        <v>43</v>
      </c>
    </row>
    <row r="2" spans="1:19" ht="25.5">
      <c r="A2" s="13">
        <v>1</v>
      </c>
      <c r="B2" s="13" t="s">
        <v>44</v>
      </c>
      <c r="C2" s="13" t="s">
        <v>45</v>
      </c>
      <c r="D2" s="14" t="s">
        <v>46</v>
      </c>
      <c r="E2" s="13" t="s">
        <v>47</v>
      </c>
      <c r="F2" s="15" t="s">
        <v>48</v>
      </c>
      <c r="G2" s="13" t="s">
        <v>49</v>
      </c>
      <c r="H2" s="13" t="s">
        <v>50</v>
      </c>
      <c r="I2" s="13" t="s">
        <v>51</v>
      </c>
      <c r="J2" s="13" t="s">
        <v>52</v>
      </c>
      <c r="K2" s="13" t="s">
        <v>53</v>
      </c>
      <c r="L2" s="14" t="s">
        <v>54</v>
      </c>
      <c r="M2" s="14" t="s">
        <v>55</v>
      </c>
      <c r="N2" s="14" t="s">
        <v>56</v>
      </c>
      <c r="O2" s="13" t="s">
        <v>57</v>
      </c>
      <c r="P2" s="13" t="s">
        <v>58</v>
      </c>
      <c r="Q2" s="13" t="s">
        <v>59</v>
      </c>
      <c r="R2" s="13">
        <f>IF(J2="E",O2,"")</f>
      </c>
      <c r="S2" s="13" t="str">
        <f>IF(J2="T",O2,"")</f>
        <v>C</v>
      </c>
    </row>
    <row r="3" spans="1:19" ht="38.25">
      <c r="A3" s="13">
        <v>2</v>
      </c>
      <c r="B3" s="13" t="s">
        <v>44</v>
      </c>
      <c r="C3" s="13" t="s">
        <v>45</v>
      </c>
      <c r="D3" s="14" t="s">
        <v>46</v>
      </c>
      <c r="E3" s="13" t="s">
        <v>47</v>
      </c>
      <c r="F3" s="15" t="s">
        <v>48</v>
      </c>
      <c r="G3" s="13" t="s">
        <v>60</v>
      </c>
      <c r="H3" s="13" t="s">
        <v>50</v>
      </c>
      <c r="I3" s="13" t="s">
        <v>61</v>
      </c>
      <c r="J3" s="13" t="s">
        <v>52</v>
      </c>
      <c r="K3" s="13" t="s">
        <v>53</v>
      </c>
      <c r="L3" s="14" t="s">
        <v>62</v>
      </c>
      <c r="M3" s="14" t="s">
        <v>63</v>
      </c>
      <c r="N3" s="14" t="s">
        <v>64</v>
      </c>
      <c r="O3" s="13" t="s">
        <v>57</v>
      </c>
      <c r="P3" s="13" t="s">
        <v>58</v>
      </c>
      <c r="Q3" s="13" t="s">
        <v>59</v>
      </c>
      <c r="R3" s="13">
        <f>IF(J3="E",O3,"")</f>
      </c>
      <c r="S3" s="13" t="str">
        <f>IF(J3="T",O3,"")</f>
        <v>C</v>
      </c>
    </row>
    <row r="4" spans="1:19" ht="23.25">
      <c r="A4" s="13">
        <v>3</v>
      </c>
      <c r="B4" s="13" t="s">
        <v>44</v>
      </c>
      <c r="C4" s="13" t="s">
        <v>45</v>
      </c>
      <c r="D4" s="14" t="s">
        <v>46</v>
      </c>
      <c r="E4" s="13" t="s">
        <v>47</v>
      </c>
      <c r="F4" s="15" t="s">
        <v>48</v>
      </c>
      <c r="G4" s="13" t="s">
        <v>65</v>
      </c>
      <c r="H4" s="13" t="s">
        <v>50</v>
      </c>
      <c r="I4" s="13" t="s">
        <v>66</v>
      </c>
      <c r="J4" s="13" t="s">
        <v>52</v>
      </c>
      <c r="K4" s="13" t="s">
        <v>53</v>
      </c>
      <c r="L4" s="14" t="s">
        <v>67</v>
      </c>
      <c r="M4" s="14" t="s">
        <v>68</v>
      </c>
      <c r="N4" s="14" t="s">
        <v>69</v>
      </c>
      <c r="O4" s="13" t="s">
        <v>57</v>
      </c>
      <c r="P4" s="13" t="s">
        <v>58</v>
      </c>
      <c r="Q4" s="13" t="s">
        <v>59</v>
      </c>
      <c r="R4" s="13">
        <f>IF(J4="E",O4,"")</f>
      </c>
      <c r="S4" s="13" t="str">
        <f>IF(J4="T",O4,"")</f>
        <v>C</v>
      </c>
    </row>
    <row r="5" spans="1:19" ht="12.75">
      <c r="A5" s="13">
        <v>4</v>
      </c>
      <c r="B5" s="13" t="s">
        <v>44</v>
      </c>
      <c r="C5" s="13" t="s">
        <v>45</v>
      </c>
      <c r="D5" s="14" t="s">
        <v>46</v>
      </c>
      <c r="E5" s="13" t="s">
        <v>47</v>
      </c>
      <c r="F5" s="15" t="s">
        <v>70</v>
      </c>
      <c r="G5" s="13" t="s">
        <v>71</v>
      </c>
      <c r="H5" s="13" t="s">
        <v>72</v>
      </c>
      <c r="I5" s="13" t="s">
        <v>66</v>
      </c>
      <c r="J5" s="13" t="s">
        <v>73</v>
      </c>
      <c r="K5" s="13" t="s">
        <v>53</v>
      </c>
      <c r="L5" s="14" t="s">
        <v>74</v>
      </c>
      <c r="M5" s="14" t="s">
        <v>75</v>
      </c>
      <c r="N5" s="14" t="s">
        <v>64</v>
      </c>
      <c r="O5" s="13" t="s">
        <v>57</v>
      </c>
      <c r="P5" s="13" t="s">
        <v>76</v>
      </c>
      <c r="Q5" s="13" t="s">
        <v>59</v>
      </c>
      <c r="R5" s="13" t="str">
        <f>IF(J5="E",O5,"")</f>
        <v>C</v>
      </c>
      <c r="S5" s="13">
        <f>IF(J5="T",O5,"")</f>
      </c>
    </row>
    <row r="6" spans="1:19" ht="34.5">
      <c r="A6" s="13">
        <v>5</v>
      </c>
      <c r="B6" s="13" t="s">
        <v>44</v>
      </c>
      <c r="C6" s="13" t="s">
        <v>45</v>
      </c>
      <c r="D6" s="14" t="s">
        <v>46</v>
      </c>
      <c r="E6" s="13" t="s">
        <v>47</v>
      </c>
      <c r="F6" s="15" t="s">
        <v>70</v>
      </c>
      <c r="G6" s="13" t="s">
        <v>77</v>
      </c>
      <c r="H6" s="13" t="s">
        <v>78</v>
      </c>
      <c r="I6" s="13" t="s">
        <v>79</v>
      </c>
      <c r="J6" s="13" t="s">
        <v>73</v>
      </c>
      <c r="K6" s="13" t="s">
        <v>53</v>
      </c>
      <c r="L6" s="14" t="s">
        <v>80</v>
      </c>
      <c r="M6" s="14" t="s">
        <v>81</v>
      </c>
      <c r="N6" s="14" t="s">
        <v>64</v>
      </c>
      <c r="O6" s="13" t="s">
        <v>57</v>
      </c>
      <c r="P6" s="13" t="s">
        <v>76</v>
      </c>
      <c r="Q6" s="13" t="s">
        <v>59</v>
      </c>
      <c r="R6" s="13" t="str">
        <f>IF(J6="E",O6,"")</f>
        <v>C</v>
      </c>
      <c r="S6" s="13">
        <f>IF(J6="T",O6,"")</f>
      </c>
    </row>
    <row r="7" spans="1:19" ht="34.5">
      <c r="A7" s="13">
        <v>6</v>
      </c>
      <c r="B7" s="13" t="s">
        <v>44</v>
      </c>
      <c r="C7" s="13" t="s">
        <v>45</v>
      </c>
      <c r="D7" s="14" t="s">
        <v>46</v>
      </c>
      <c r="E7" s="13" t="s">
        <v>47</v>
      </c>
      <c r="F7" s="15" t="s">
        <v>70</v>
      </c>
      <c r="G7" s="13" t="s">
        <v>82</v>
      </c>
      <c r="H7" s="13" t="s">
        <v>83</v>
      </c>
      <c r="I7" s="13" t="s">
        <v>84</v>
      </c>
      <c r="J7" s="13" t="s">
        <v>73</v>
      </c>
      <c r="K7" s="13" t="s">
        <v>53</v>
      </c>
      <c r="L7" s="14" t="s">
        <v>85</v>
      </c>
      <c r="M7" s="14" t="s">
        <v>86</v>
      </c>
      <c r="N7" s="14" t="s">
        <v>64</v>
      </c>
      <c r="O7" s="13" t="s">
        <v>57</v>
      </c>
      <c r="P7" s="13" t="s">
        <v>76</v>
      </c>
      <c r="Q7" s="13" t="s">
        <v>59</v>
      </c>
      <c r="R7" s="13" t="str">
        <f>IF(J7="E",O7,"")</f>
        <v>C</v>
      </c>
      <c r="S7" s="13">
        <f>IF(J7="T",O7,"")</f>
      </c>
    </row>
    <row r="8" spans="1:19" ht="79.5">
      <c r="A8" s="13">
        <v>7</v>
      </c>
      <c r="B8" s="13" t="s">
        <v>44</v>
      </c>
      <c r="C8" s="13" t="s">
        <v>45</v>
      </c>
      <c r="D8" s="14" t="s">
        <v>46</v>
      </c>
      <c r="E8" s="13" t="s">
        <v>47</v>
      </c>
      <c r="F8" s="15" t="s">
        <v>87</v>
      </c>
      <c r="G8" s="13" t="s">
        <v>88</v>
      </c>
      <c r="H8" s="13" t="s">
        <v>89</v>
      </c>
      <c r="I8" s="13" t="s">
        <v>70</v>
      </c>
      <c r="J8" s="13" t="s">
        <v>52</v>
      </c>
      <c r="K8" s="13" t="s">
        <v>90</v>
      </c>
      <c r="L8" s="14" t="s">
        <v>91</v>
      </c>
      <c r="M8" s="14" t="s">
        <v>92</v>
      </c>
      <c r="N8" s="14" t="s">
        <v>93</v>
      </c>
      <c r="O8" s="13" t="s">
        <v>57</v>
      </c>
      <c r="P8" s="13" t="s">
        <v>94</v>
      </c>
      <c r="Q8" s="13" t="s">
        <v>59</v>
      </c>
      <c r="R8" s="13">
        <f>IF(J8="E",O8,"")</f>
      </c>
      <c r="S8" s="13" t="str">
        <f>IF(J8="T",O8,"")</f>
        <v>C</v>
      </c>
    </row>
    <row r="9" spans="1:19" ht="159">
      <c r="A9" s="13">
        <v>8</v>
      </c>
      <c r="B9" s="13" t="s">
        <v>44</v>
      </c>
      <c r="C9" s="13" t="s">
        <v>45</v>
      </c>
      <c r="D9" s="14" t="s">
        <v>46</v>
      </c>
      <c r="E9" s="13" t="s">
        <v>47</v>
      </c>
      <c r="F9" s="15" t="s">
        <v>87</v>
      </c>
      <c r="G9" s="13" t="s">
        <v>95</v>
      </c>
      <c r="H9" s="13" t="s">
        <v>96</v>
      </c>
      <c r="J9" s="13" t="s">
        <v>52</v>
      </c>
      <c r="K9" s="13" t="s">
        <v>53</v>
      </c>
      <c r="L9" s="14" t="s">
        <v>97</v>
      </c>
      <c r="M9" s="14" t="s">
        <v>98</v>
      </c>
      <c r="N9" s="14" t="s">
        <v>99</v>
      </c>
      <c r="O9" s="13" t="s">
        <v>57</v>
      </c>
      <c r="P9" s="13" t="s">
        <v>100</v>
      </c>
      <c r="Q9" s="13" t="s">
        <v>59</v>
      </c>
      <c r="R9" s="13">
        <f>IF(J9="E",O9,"")</f>
      </c>
      <c r="S9" s="13" t="str">
        <f>IF(J9="T",O9,"")</f>
        <v>C</v>
      </c>
    </row>
    <row r="10" spans="1:20" ht="125.25">
      <c r="A10" s="13">
        <v>9</v>
      </c>
      <c r="B10" s="13" t="s">
        <v>101</v>
      </c>
      <c r="C10" s="13" t="s">
        <v>102</v>
      </c>
      <c r="D10" s="14" t="s">
        <v>103</v>
      </c>
      <c r="E10" s="13" t="s">
        <v>47</v>
      </c>
      <c r="F10" s="15">
        <v>5.5</v>
      </c>
      <c r="G10" s="13" t="s">
        <v>104</v>
      </c>
      <c r="H10" s="13" t="s">
        <v>84</v>
      </c>
      <c r="I10" s="13" t="s">
        <v>105</v>
      </c>
      <c r="J10" s="13" t="s">
        <v>52</v>
      </c>
      <c r="K10" s="13" t="s">
        <v>53</v>
      </c>
      <c r="L10" s="14" t="s">
        <v>106</v>
      </c>
      <c r="M10" s="14" t="s">
        <v>107</v>
      </c>
      <c r="N10" s="14" t="s">
        <v>108</v>
      </c>
      <c r="O10" s="13" t="s">
        <v>109</v>
      </c>
      <c r="P10" s="13" t="s">
        <v>76</v>
      </c>
      <c r="Q10" s="13" t="s">
        <v>59</v>
      </c>
      <c r="R10" s="13">
        <f>IF(J10="E",O10,"")</f>
      </c>
      <c r="S10" s="13" t="str">
        <f>IF(J10="T",O10,"")</f>
        <v>A</v>
      </c>
      <c r="T10" t="s">
        <v>110</v>
      </c>
    </row>
    <row r="11" spans="1:19" ht="68.25">
      <c r="A11" s="13">
        <v>10</v>
      </c>
      <c r="B11" s="13" t="s">
        <v>101</v>
      </c>
      <c r="C11" s="13" t="s">
        <v>102</v>
      </c>
      <c r="D11" s="14" t="s">
        <v>103</v>
      </c>
      <c r="E11" s="13" t="s">
        <v>47</v>
      </c>
      <c r="F11" s="15">
        <v>5.5</v>
      </c>
      <c r="G11" s="16" t="s">
        <v>111</v>
      </c>
      <c r="H11" s="13" t="s">
        <v>84</v>
      </c>
      <c r="I11" s="13" t="s">
        <v>112</v>
      </c>
      <c r="J11" s="13" t="s">
        <v>52</v>
      </c>
      <c r="K11" s="13" t="s">
        <v>53</v>
      </c>
      <c r="L11" s="14" t="s">
        <v>113</v>
      </c>
      <c r="M11" s="14" t="s">
        <v>114</v>
      </c>
      <c r="N11" s="14" t="s">
        <v>115</v>
      </c>
      <c r="O11" s="13" t="s">
        <v>57</v>
      </c>
      <c r="P11" s="13" t="s">
        <v>116</v>
      </c>
      <c r="Q11" s="13" t="s">
        <v>59</v>
      </c>
      <c r="R11" s="13">
        <f>IF(J11="E",O11,"")</f>
      </c>
      <c r="S11" s="13" t="str">
        <f>IF(J11="T",O11,"")</f>
        <v>C</v>
      </c>
    </row>
    <row r="12" spans="1:19" ht="34.5">
      <c r="A12" s="13">
        <v>11</v>
      </c>
      <c r="B12" s="13" t="s">
        <v>101</v>
      </c>
      <c r="C12" s="13" t="s">
        <v>102</v>
      </c>
      <c r="D12" s="14" t="s">
        <v>103</v>
      </c>
      <c r="E12" s="13" t="s">
        <v>47</v>
      </c>
      <c r="F12" s="15">
        <v>8</v>
      </c>
      <c r="G12" s="13" t="s">
        <v>117</v>
      </c>
      <c r="H12" s="13" t="s">
        <v>118</v>
      </c>
      <c r="I12" s="13" t="s">
        <v>119</v>
      </c>
      <c r="J12" s="13" t="s">
        <v>73</v>
      </c>
      <c r="K12" s="13" t="s">
        <v>47</v>
      </c>
      <c r="L12" s="14" t="s">
        <v>120</v>
      </c>
      <c r="M12" s="14" t="s">
        <v>121</v>
      </c>
      <c r="N12" s="14" t="s">
        <v>122</v>
      </c>
      <c r="O12" s="13" t="s">
        <v>57</v>
      </c>
      <c r="P12" s="13" t="s">
        <v>76</v>
      </c>
      <c r="Q12" s="13" t="s">
        <v>59</v>
      </c>
      <c r="R12" s="13" t="str">
        <f>IF(J12="E",O12,"")</f>
        <v>C</v>
      </c>
      <c r="S12" s="13">
        <f>IF(J12="T",O12,"")</f>
      </c>
    </row>
    <row r="13" spans="1:19" ht="57">
      <c r="A13" s="13">
        <v>12</v>
      </c>
      <c r="B13" s="13" t="s">
        <v>101</v>
      </c>
      <c r="C13" s="13" t="s">
        <v>102</v>
      </c>
      <c r="D13" s="14" t="s">
        <v>103</v>
      </c>
      <c r="E13" s="13" t="s">
        <v>47</v>
      </c>
      <c r="F13" s="15">
        <v>12</v>
      </c>
      <c r="G13" s="13" t="s">
        <v>123</v>
      </c>
      <c r="H13" s="13" t="s">
        <v>124</v>
      </c>
      <c r="I13" s="13" t="s">
        <v>125</v>
      </c>
      <c r="J13" s="13" t="s">
        <v>52</v>
      </c>
      <c r="K13" s="13" t="s">
        <v>53</v>
      </c>
      <c r="L13" s="14" t="s">
        <v>126</v>
      </c>
      <c r="M13" s="14" t="s">
        <v>127</v>
      </c>
      <c r="N13" s="14" t="s">
        <v>128</v>
      </c>
      <c r="O13" s="13" t="s">
        <v>57</v>
      </c>
      <c r="P13" s="13" t="s">
        <v>58</v>
      </c>
      <c r="Q13" s="13" t="s">
        <v>59</v>
      </c>
      <c r="R13" s="13">
        <f>IF(J13="E",O13,"")</f>
      </c>
      <c r="S13" s="13" t="str">
        <f>IF(J13="T",O13,"")</f>
        <v>C</v>
      </c>
    </row>
    <row r="14" spans="1:19" ht="68.25">
      <c r="A14" s="13">
        <v>13</v>
      </c>
      <c r="B14" s="13" t="s">
        <v>101</v>
      </c>
      <c r="C14" s="13" t="s">
        <v>102</v>
      </c>
      <c r="D14" s="14" t="s">
        <v>103</v>
      </c>
      <c r="E14" s="13" t="s">
        <v>47</v>
      </c>
      <c r="F14" s="15">
        <v>12</v>
      </c>
      <c r="G14" s="13" t="s">
        <v>129</v>
      </c>
      <c r="H14" s="13" t="s">
        <v>124</v>
      </c>
      <c r="I14" s="13" t="s">
        <v>130</v>
      </c>
      <c r="J14" s="13" t="s">
        <v>52</v>
      </c>
      <c r="K14" s="13" t="s">
        <v>53</v>
      </c>
      <c r="L14" s="14" t="s">
        <v>131</v>
      </c>
      <c r="M14" s="14" t="s">
        <v>132</v>
      </c>
      <c r="N14" s="14" t="s">
        <v>133</v>
      </c>
      <c r="O14" s="13" t="s">
        <v>57</v>
      </c>
      <c r="P14" s="13" t="s">
        <v>58</v>
      </c>
      <c r="Q14" s="13" t="s">
        <v>59</v>
      </c>
      <c r="R14" s="13">
        <f>IF(J14="E",O14,"")</f>
      </c>
      <c r="S14" s="13" t="str">
        <f>IF(J14="T",O14,"")</f>
        <v>C</v>
      </c>
    </row>
    <row r="15" spans="1:19" ht="90.75">
      <c r="A15" s="13">
        <v>14</v>
      </c>
      <c r="B15" s="13" t="s">
        <v>101</v>
      </c>
      <c r="C15" s="13" t="s">
        <v>102</v>
      </c>
      <c r="D15" s="14" t="s">
        <v>103</v>
      </c>
      <c r="E15" s="13" t="s">
        <v>47</v>
      </c>
      <c r="F15" s="15">
        <v>12</v>
      </c>
      <c r="G15" s="13">
        <v>12.2</v>
      </c>
      <c r="H15" s="13" t="s">
        <v>89</v>
      </c>
      <c r="I15" s="13" t="s">
        <v>130</v>
      </c>
      <c r="J15" s="13" t="s">
        <v>52</v>
      </c>
      <c r="K15" s="13" t="s">
        <v>53</v>
      </c>
      <c r="L15" s="14" t="s">
        <v>134</v>
      </c>
      <c r="M15" s="14" t="s">
        <v>135</v>
      </c>
      <c r="N15" s="14" t="s">
        <v>64</v>
      </c>
      <c r="O15" s="13" t="s">
        <v>57</v>
      </c>
      <c r="P15" s="13" t="s">
        <v>76</v>
      </c>
      <c r="Q15" s="13" t="s">
        <v>59</v>
      </c>
      <c r="R15" s="13">
        <f>IF(J15="E",O15,"")</f>
      </c>
      <c r="S15" s="13" t="str">
        <f>IF(J15="T",O15,"")</f>
        <v>C</v>
      </c>
    </row>
    <row r="16" spans="1:19" ht="69">
      <c r="A16" s="13">
        <v>15</v>
      </c>
      <c r="B16" s="13" t="s">
        <v>101</v>
      </c>
      <c r="C16" s="13" t="s">
        <v>102</v>
      </c>
      <c r="D16" s="14" t="s">
        <v>103</v>
      </c>
      <c r="E16" s="13" t="s">
        <v>47</v>
      </c>
      <c r="F16" s="15">
        <v>12</v>
      </c>
      <c r="G16" s="13" t="s">
        <v>136</v>
      </c>
      <c r="H16" s="13" t="s">
        <v>137</v>
      </c>
      <c r="I16" s="13" t="s">
        <v>138</v>
      </c>
      <c r="J16" s="13" t="s">
        <v>52</v>
      </c>
      <c r="K16" s="13" t="s">
        <v>53</v>
      </c>
      <c r="L16" s="14" t="s">
        <v>139</v>
      </c>
      <c r="M16" s="14" t="s">
        <v>140</v>
      </c>
      <c r="N16" s="14" t="s">
        <v>141</v>
      </c>
      <c r="O16" s="13" t="s">
        <v>57</v>
      </c>
      <c r="P16" s="13" t="s">
        <v>142</v>
      </c>
      <c r="Q16" s="13" t="s">
        <v>143</v>
      </c>
      <c r="R16" s="13">
        <f>IF(J16="E",O16,"")</f>
      </c>
      <c r="S16" s="13" t="str">
        <f>IF(J16="T",O16,"")</f>
        <v>C</v>
      </c>
    </row>
    <row r="17" spans="1:19" ht="57">
      <c r="A17" s="13">
        <v>16</v>
      </c>
      <c r="B17" s="13" t="s">
        <v>101</v>
      </c>
      <c r="C17" s="13" t="s">
        <v>102</v>
      </c>
      <c r="D17" s="14" t="s">
        <v>103</v>
      </c>
      <c r="E17" s="13" t="s">
        <v>47</v>
      </c>
      <c r="F17" s="15">
        <v>12</v>
      </c>
      <c r="G17" s="13" t="s">
        <v>144</v>
      </c>
      <c r="H17" s="13" t="s">
        <v>145</v>
      </c>
      <c r="I17" s="13" t="s">
        <v>72</v>
      </c>
      <c r="J17" s="13" t="s">
        <v>52</v>
      </c>
      <c r="K17" s="13" t="s">
        <v>53</v>
      </c>
      <c r="L17" s="14" t="s">
        <v>146</v>
      </c>
      <c r="M17" s="14" t="s">
        <v>147</v>
      </c>
      <c r="N17" s="14" t="s">
        <v>148</v>
      </c>
      <c r="O17" s="13" t="s">
        <v>57</v>
      </c>
      <c r="P17" s="13" t="s">
        <v>149</v>
      </c>
      <c r="R17" s="13">
        <f>IF(J17="E",O17,"")</f>
      </c>
      <c r="S17" s="13" t="str">
        <f>IF(J17="T",O17,"")</f>
        <v>C</v>
      </c>
    </row>
    <row r="18" spans="1:19" ht="23.25">
      <c r="A18" s="13">
        <v>17</v>
      </c>
      <c r="B18" s="13" t="s">
        <v>150</v>
      </c>
      <c r="C18" s="13" t="s">
        <v>151</v>
      </c>
      <c r="D18" s="14" t="s">
        <v>152</v>
      </c>
      <c r="E18" s="13" t="s">
        <v>47</v>
      </c>
      <c r="F18" s="15">
        <v>12</v>
      </c>
      <c r="G18" s="13">
        <v>12.3</v>
      </c>
      <c r="H18" s="13" t="s">
        <v>153</v>
      </c>
      <c r="J18" s="13" t="s">
        <v>73</v>
      </c>
      <c r="K18" s="13" t="s">
        <v>47</v>
      </c>
      <c r="L18" s="14" t="s">
        <v>154</v>
      </c>
      <c r="M18" s="14" t="s">
        <v>155</v>
      </c>
      <c r="N18" s="14" t="s">
        <v>64</v>
      </c>
      <c r="O18" s="13" t="s">
        <v>57</v>
      </c>
      <c r="P18" s="13" t="s">
        <v>76</v>
      </c>
      <c r="Q18" s="13" t="s">
        <v>59</v>
      </c>
      <c r="R18" s="13" t="str">
        <f>IF(J18="E",O18,"")</f>
        <v>C</v>
      </c>
      <c r="S18" s="13">
        <f>IF(J18="T",O18,"")</f>
      </c>
    </row>
    <row r="19" spans="1:19" ht="91.5">
      <c r="A19" s="13">
        <v>18</v>
      </c>
      <c r="B19" s="13" t="s">
        <v>150</v>
      </c>
      <c r="C19" s="13" t="s">
        <v>151</v>
      </c>
      <c r="D19" s="14" t="s">
        <v>152</v>
      </c>
      <c r="E19" s="13" t="s">
        <v>47</v>
      </c>
      <c r="F19" s="15">
        <v>12</v>
      </c>
      <c r="G19" s="13" t="s">
        <v>156</v>
      </c>
      <c r="H19" s="13" t="s">
        <v>157</v>
      </c>
      <c r="J19" s="13" t="s">
        <v>52</v>
      </c>
      <c r="K19" s="13" t="s">
        <v>53</v>
      </c>
      <c r="L19" s="14" t="s">
        <v>158</v>
      </c>
      <c r="M19" s="14" t="s">
        <v>159</v>
      </c>
      <c r="N19" s="14" t="s">
        <v>99</v>
      </c>
      <c r="O19" s="13" t="s">
        <v>57</v>
      </c>
      <c r="P19" s="13" t="s">
        <v>100</v>
      </c>
      <c r="Q19" s="13" t="s">
        <v>59</v>
      </c>
      <c r="R19" s="13">
        <f>IF(J19="E",O19,"")</f>
      </c>
      <c r="S19" s="13" t="str">
        <f>IF(J19="T",O19,"")</f>
        <v>C</v>
      </c>
    </row>
    <row r="20" spans="1:19" ht="91.5">
      <c r="A20" s="13">
        <v>19</v>
      </c>
      <c r="B20" s="13" t="s">
        <v>150</v>
      </c>
      <c r="C20" s="13" t="s">
        <v>151</v>
      </c>
      <c r="D20" s="14" t="s">
        <v>152</v>
      </c>
      <c r="E20" s="13" t="s">
        <v>47</v>
      </c>
      <c r="F20" s="15">
        <v>12</v>
      </c>
      <c r="G20" s="13" t="s">
        <v>156</v>
      </c>
      <c r="H20" s="13" t="s">
        <v>157</v>
      </c>
      <c r="J20" s="13" t="s">
        <v>52</v>
      </c>
      <c r="K20" s="13" t="s">
        <v>53</v>
      </c>
      <c r="L20" s="14" t="s">
        <v>160</v>
      </c>
      <c r="M20" s="14" t="s">
        <v>161</v>
      </c>
      <c r="N20" s="14" t="s">
        <v>99</v>
      </c>
      <c r="O20" s="13" t="s">
        <v>57</v>
      </c>
      <c r="P20" s="13" t="s">
        <v>100</v>
      </c>
      <c r="Q20" s="13" t="s">
        <v>59</v>
      </c>
      <c r="R20" s="13">
        <f>IF(J20="E",O20,"")</f>
      </c>
      <c r="S20" s="13" t="str">
        <f>IF(J20="T",O20,"")</f>
        <v>C</v>
      </c>
    </row>
    <row r="21" spans="1:19" ht="91.5">
      <c r="A21" s="13">
        <v>20</v>
      </c>
      <c r="B21" s="13" t="s">
        <v>150</v>
      </c>
      <c r="C21" s="13" t="s">
        <v>151</v>
      </c>
      <c r="D21" s="14" t="s">
        <v>152</v>
      </c>
      <c r="E21" s="13" t="s">
        <v>47</v>
      </c>
      <c r="F21" s="15">
        <v>12</v>
      </c>
      <c r="G21" s="13" t="s">
        <v>162</v>
      </c>
      <c r="H21" s="13" t="s">
        <v>163</v>
      </c>
      <c r="J21" s="13" t="s">
        <v>52</v>
      </c>
      <c r="K21" s="13" t="s">
        <v>53</v>
      </c>
      <c r="L21" s="14" t="s">
        <v>164</v>
      </c>
      <c r="M21" s="14" t="s">
        <v>165</v>
      </c>
      <c r="N21" s="14" t="s">
        <v>99</v>
      </c>
      <c r="O21" s="13" t="s">
        <v>57</v>
      </c>
      <c r="P21" s="13" t="s">
        <v>100</v>
      </c>
      <c r="Q21" s="13" t="s">
        <v>59</v>
      </c>
      <c r="R21" s="13">
        <f>IF(J21="E",O21,"")</f>
      </c>
      <c r="S21" s="13" t="str">
        <f>IF(J21="T",O21,"")</f>
        <v>C</v>
      </c>
    </row>
    <row r="22" spans="1:20" ht="91.5">
      <c r="A22" s="13">
        <v>21</v>
      </c>
      <c r="B22" s="13" t="s">
        <v>150</v>
      </c>
      <c r="C22" s="13" t="s">
        <v>151</v>
      </c>
      <c r="D22" s="14" t="s">
        <v>152</v>
      </c>
      <c r="E22" s="13" t="s">
        <v>47</v>
      </c>
      <c r="F22" s="15">
        <v>12</v>
      </c>
      <c r="G22" s="13" t="s">
        <v>166</v>
      </c>
      <c r="H22" s="13" t="s">
        <v>167</v>
      </c>
      <c r="J22" s="13" t="s">
        <v>52</v>
      </c>
      <c r="K22" s="13" t="s">
        <v>53</v>
      </c>
      <c r="L22" s="14" t="s">
        <v>164</v>
      </c>
      <c r="M22" s="14" t="s">
        <v>165</v>
      </c>
      <c r="N22" s="14" t="s">
        <v>99</v>
      </c>
      <c r="O22" s="13" t="s">
        <v>57</v>
      </c>
      <c r="P22" s="13" t="s">
        <v>100</v>
      </c>
      <c r="Q22" s="13" t="s">
        <v>59</v>
      </c>
      <c r="R22" s="13">
        <f>IF(J22="E",O22,"")</f>
      </c>
      <c r="S22" s="13" t="str">
        <f>IF(J22="T",O22,"")</f>
        <v>C</v>
      </c>
      <c r="T22" t="s">
        <v>168</v>
      </c>
    </row>
    <row r="23" spans="1:19" ht="23.25">
      <c r="A23" s="13">
        <v>22</v>
      </c>
      <c r="B23" s="13" t="s">
        <v>150</v>
      </c>
      <c r="C23" s="13" t="s">
        <v>151</v>
      </c>
      <c r="D23" s="14" t="s">
        <v>152</v>
      </c>
      <c r="E23" s="13" t="s">
        <v>47</v>
      </c>
      <c r="F23" s="15">
        <v>12</v>
      </c>
      <c r="G23" s="13" t="s">
        <v>166</v>
      </c>
      <c r="H23" s="13" t="s">
        <v>167</v>
      </c>
      <c r="I23" s="13" t="s">
        <v>130</v>
      </c>
      <c r="J23" s="13" t="s">
        <v>73</v>
      </c>
      <c r="K23" s="13" t="s">
        <v>47</v>
      </c>
      <c r="L23" s="14" t="s">
        <v>169</v>
      </c>
      <c r="M23" s="14" t="s">
        <v>170</v>
      </c>
      <c r="N23" s="14" t="s">
        <v>171</v>
      </c>
      <c r="O23" s="13" t="s">
        <v>57</v>
      </c>
      <c r="P23" s="13" t="s">
        <v>76</v>
      </c>
      <c r="Q23" s="13" t="s">
        <v>59</v>
      </c>
      <c r="R23" s="13" t="str">
        <f>IF(J23="E",O23,"")</f>
        <v>C</v>
      </c>
      <c r="S23" s="13">
        <f>IF(J23="T",O23,"")</f>
      </c>
    </row>
    <row r="24" spans="1:20" ht="45.75">
      <c r="A24" s="13">
        <v>23</v>
      </c>
      <c r="B24" s="13" t="s">
        <v>172</v>
      </c>
      <c r="C24" s="13" t="s">
        <v>173</v>
      </c>
      <c r="D24" s="14" t="s">
        <v>174</v>
      </c>
      <c r="E24" s="13" t="s">
        <v>47</v>
      </c>
      <c r="F24" s="15">
        <v>6</v>
      </c>
      <c r="G24" s="13" t="s">
        <v>175</v>
      </c>
      <c r="H24" s="13" t="s">
        <v>61</v>
      </c>
      <c r="I24" s="13" t="s">
        <v>176</v>
      </c>
      <c r="J24" s="13" t="s">
        <v>52</v>
      </c>
      <c r="K24" s="13" t="s">
        <v>47</v>
      </c>
      <c r="L24" s="14" t="s">
        <v>177</v>
      </c>
      <c r="M24" s="14" t="s">
        <v>178</v>
      </c>
      <c r="O24" s="13" t="s">
        <v>109</v>
      </c>
      <c r="P24" s="13" t="s">
        <v>179</v>
      </c>
      <c r="Q24" s="13" t="s">
        <v>180</v>
      </c>
      <c r="R24" s="13">
        <f>IF(J24="E",O24,"")</f>
      </c>
      <c r="S24" s="13" t="str">
        <f>IF(J24="T",O24,"")</f>
        <v>A</v>
      </c>
      <c r="T24" t="s">
        <v>181</v>
      </c>
    </row>
    <row r="25" spans="1:19" ht="23.25">
      <c r="A25" s="13">
        <v>24</v>
      </c>
      <c r="B25" s="13" t="s">
        <v>172</v>
      </c>
      <c r="C25" s="13" t="s">
        <v>173</v>
      </c>
      <c r="D25" s="14" t="s">
        <v>174</v>
      </c>
      <c r="E25" s="13" t="s">
        <v>47</v>
      </c>
      <c r="F25" s="15">
        <v>6</v>
      </c>
      <c r="G25" s="13" t="s">
        <v>182</v>
      </c>
      <c r="H25" s="13" t="s">
        <v>87</v>
      </c>
      <c r="I25" s="13" t="s">
        <v>183</v>
      </c>
      <c r="J25" s="13" t="s">
        <v>73</v>
      </c>
      <c r="K25" s="13" t="s">
        <v>47</v>
      </c>
      <c r="L25" s="14" t="s">
        <v>184</v>
      </c>
      <c r="M25" s="14" t="s">
        <v>185</v>
      </c>
      <c r="N25" s="14" t="s">
        <v>64</v>
      </c>
      <c r="O25" s="13" t="s">
        <v>57</v>
      </c>
      <c r="P25" s="13" t="s">
        <v>76</v>
      </c>
      <c r="Q25" s="13" t="s">
        <v>59</v>
      </c>
      <c r="R25" s="13" t="str">
        <f>IF(J25="E",O25,"")</f>
        <v>C</v>
      </c>
      <c r="S25" s="13">
        <f>IF(J25="T",O25,"")</f>
      </c>
    </row>
    <row r="26" spans="1:19" ht="45.75">
      <c r="A26" s="13">
        <v>25</v>
      </c>
      <c r="B26" s="13" t="s">
        <v>172</v>
      </c>
      <c r="C26" s="13" t="s">
        <v>173</v>
      </c>
      <c r="D26" s="14" t="s">
        <v>174</v>
      </c>
      <c r="E26" s="13" t="s">
        <v>47</v>
      </c>
      <c r="F26" s="15">
        <v>7</v>
      </c>
      <c r="G26" s="13" t="s">
        <v>186</v>
      </c>
      <c r="H26" s="13" t="s">
        <v>187</v>
      </c>
      <c r="J26" s="13" t="s">
        <v>52</v>
      </c>
      <c r="K26" s="13" t="s">
        <v>47</v>
      </c>
      <c r="L26" s="14" t="s">
        <v>188</v>
      </c>
      <c r="M26" s="14" t="s">
        <v>189</v>
      </c>
      <c r="N26" s="14" t="s">
        <v>190</v>
      </c>
      <c r="O26" s="13" t="s">
        <v>57</v>
      </c>
      <c r="P26" s="13" t="s">
        <v>191</v>
      </c>
      <c r="Q26" s="13" t="s">
        <v>192</v>
      </c>
      <c r="R26" s="13">
        <f>IF(J26="E",O26,"")</f>
      </c>
      <c r="S26" s="13" t="str">
        <f>IF(J26="T",O26,"")</f>
        <v>C</v>
      </c>
    </row>
    <row r="27" spans="1:19" ht="23.25">
      <c r="A27" s="13">
        <v>26</v>
      </c>
      <c r="B27" s="13" t="s">
        <v>172</v>
      </c>
      <c r="C27" s="13" t="s">
        <v>173</v>
      </c>
      <c r="D27" s="14" t="s">
        <v>174</v>
      </c>
      <c r="E27" s="13" t="s">
        <v>47</v>
      </c>
      <c r="F27" s="15">
        <v>7</v>
      </c>
      <c r="G27" s="13" t="s">
        <v>193</v>
      </c>
      <c r="H27" s="13" t="s">
        <v>66</v>
      </c>
      <c r="I27" s="13" t="s">
        <v>194</v>
      </c>
      <c r="J27" s="13" t="s">
        <v>73</v>
      </c>
      <c r="K27" s="13" t="s">
        <v>47</v>
      </c>
      <c r="L27" s="14" t="s">
        <v>195</v>
      </c>
      <c r="M27" s="14" t="s">
        <v>196</v>
      </c>
      <c r="N27" s="14" t="s">
        <v>64</v>
      </c>
      <c r="O27" s="13" t="s">
        <v>57</v>
      </c>
      <c r="P27" s="13" t="s">
        <v>76</v>
      </c>
      <c r="Q27" s="13" t="s">
        <v>59</v>
      </c>
      <c r="R27" s="13" t="str">
        <f>IF(J27="E",O27,"")</f>
        <v>C</v>
      </c>
      <c r="S27" s="13">
        <f>IF(J27="T",O27,"")</f>
      </c>
    </row>
    <row r="28" spans="1:19" ht="57">
      <c r="A28" s="13">
        <v>27</v>
      </c>
      <c r="B28" s="13" t="s">
        <v>172</v>
      </c>
      <c r="C28" s="13" t="s">
        <v>173</v>
      </c>
      <c r="D28" s="14" t="s">
        <v>174</v>
      </c>
      <c r="E28" s="13" t="s">
        <v>47</v>
      </c>
      <c r="F28" s="15">
        <v>7</v>
      </c>
      <c r="G28" s="13" t="s">
        <v>193</v>
      </c>
      <c r="H28" s="13" t="s">
        <v>66</v>
      </c>
      <c r="I28" s="13" t="s">
        <v>197</v>
      </c>
      <c r="J28" s="13" t="s">
        <v>73</v>
      </c>
      <c r="K28" s="13" t="s">
        <v>47</v>
      </c>
      <c r="L28" s="14" t="s">
        <v>198</v>
      </c>
      <c r="M28" s="14" t="s">
        <v>199</v>
      </c>
      <c r="N28" s="14" t="s">
        <v>200</v>
      </c>
      <c r="O28" s="13" t="s">
        <v>57</v>
      </c>
      <c r="P28" s="13" t="s">
        <v>76</v>
      </c>
      <c r="Q28" s="13" t="s">
        <v>59</v>
      </c>
      <c r="R28" s="13" t="str">
        <f>IF(J28="E",O28,"")</f>
        <v>C</v>
      </c>
      <c r="S28" s="13">
        <f>IF(J28="T",O28,"")</f>
      </c>
    </row>
    <row r="29" spans="1:19" ht="23.25">
      <c r="A29" s="13">
        <v>28</v>
      </c>
      <c r="B29" s="13" t="s">
        <v>172</v>
      </c>
      <c r="C29" s="13" t="s">
        <v>173</v>
      </c>
      <c r="D29" s="14" t="s">
        <v>174</v>
      </c>
      <c r="E29" s="13" t="s">
        <v>47</v>
      </c>
      <c r="F29" s="15">
        <v>7</v>
      </c>
      <c r="G29" s="13" t="s">
        <v>193</v>
      </c>
      <c r="H29" s="13" t="s">
        <v>201</v>
      </c>
      <c r="I29" s="13" t="s">
        <v>202</v>
      </c>
      <c r="J29" s="13" t="s">
        <v>73</v>
      </c>
      <c r="K29" s="13" t="s">
        <v>47</v>
      </c>
      <c r="L29" s="14" t="s">
        <v>203</v>
      </c>
      <c r="M29" s="14" t="s">
        <v>204</v>
      </c>
      <c r="N29" s="14" t="s">
        <v>205</v>
      </c>
      <c r="O29" s="13" t="s">
        <v>57</v>
      </c>
      <c r="P29" s="13" t="s">
        <v>76</v>
      </c>
      <c r="Q29" s="13" t="s">
        <v>59</v>
      </c>
      <c r="R29" s="13" t="str">
        <f>IF(J29="E",O29,"")</f>
        <v>C</v>
      </c>
      <c r="S29" s="13">
        <f>IF(J29="T",O29,"")</f>
      </c>
    </row>
    <row r="30" spans="1:19" ht="57">
      <c r="A30" s="13">
        <v>29</v>
      </c>
      <c r="B30" s="13" t="s">
        <v>172</v>
      </c>
      <c r="C30" s="13" t="s">
        <v>173</v>
      </c>
      <c r="D30" s="14" t="s">
        <v>174</v>
      </c>
      <c r="E30" s="13" t="s">
        <v>47</v>
      </c>
      <c r="F30" s="15">
        <v>7</v>
      </c>
      <c r="G30" s="13" t="s">
        <v>206</v>
      </c>
      <c r="H30" s="13" t="s">
        <v>207</v>
      </c>
      <c r="I30" s="13" t="s">
        <v>119</v>
      </c>
      <c r="J30" s="13" t="s">
        <v>52</v>
      </c>
      <c r="K30" s="13" t="s">
        <v>47</v>
      </c>
      <c r="L30" s="14" t="s">
        <v>208</v>
      </c>
      <c r="M30" s="14" t="s">
        <v>209</v>
      </c>
      <c r="N30" s="14" t="s">
        <v>210</v>
      </c>
      <c r="O30" s="13" t="s">
        <v>57</v>
      </c>
      <c r="P30" s="13" t="s">
        <v>211</v>
      </c>
      <c r="Q30" s="13" t="s">
        <v>59</v>
      </c>
      <c r="R30" s="13">
        <f>IF(J30="E",O30,"")</f>
      </c>
      <c r="S30" s="13" t="str">
        <f>IF(J30="T",O30,"")</f>
        <v>C</v>
      </c>
    </row>
    <row r="31" spans="1:19" ht="79.5">
      <c r="A31" s="13">
        <v>30</v>
      </c>
      <c r="B31" s="13" t="s">
        <v>172</v>
      </c>
      <c r="C31" s="13" t="s">
        <v>173</v>
      </c>
      <c r="D31" s="14" t="s">
        <v>174</v>
      </c>
      <c r="E31" s="13" t="s">
        <v>47</v>
      </c>
      <c r="F31" s="15">
        <v>7</v>
      </c>
      <c r="G31" s="13" t="s">
        <v>212</v>
      </c>
      <c r="H31" s="13" t="s">
        <v>105</v>
      </c>
      <c r="I31" s="13" t="s">
        <v>213</v>
      </c>
      <c r="J31" s="13" t="s">
        <v>52</v>
      </c>
      <c r="K31" s="13" t="s">
        <v>47</v>
      </c>
      <c r="L31" s="14" t="s">
        <v>214</v>
      </c>
      <c r="M31" s="14" t="s">
        <v>215</v>
      </c>
      <c r="N31" s="14" t="s">
        <v>216</v>
      </c>
      <c r="O31" s="13" t="s">
        <v>57</v>
      </c>
      <c r="P31" s="13" t="s">
        <v>211</v>
      </c>
      <c r="Q31" s="13" t="s">
        <v>59</v>
      </c>
      <c r="R31" s="13">
        <f>IF(J31="E",O31,"")</f>
      </c>
      <c r="S31" s="13" t="str">
        <f>IF(J31="T",O31,"")</f>
        <v>C</v>
      </c>
    </row>
    <row r="32" spans="1:19" ht="34.5">
      <c r="A32" s="13">
        <v>31</v>
      </c>
      <c r="B32" s="13" t="s">
        <v>172</v>
      </c>
      <c r="C32" s="13" t="s">
        <v>173</v>
      </c>
      <c r="D32" s="14" t="s">
        <v>174</v>
      </c>
      <c r="E32" s="13" t="s">
        <v>47</v>
      </c>
      <c r="F32" s="15">
        <v>7</v>
      </c>
      <c r="G32" s="13" t="s">
        <v>217</v>
      </c>
      <c r="H32" s="13" t="s">
        <v>183</v>
      </c>
      <c r="I32" s="13" t="s">
        <v>218</v>
      </c>
      <c r="J32" s="13" t="s">
        <v>52</v>
      </c>
      <c r="K32" s="13" t="s">
        <v>47</v>
      </c>
      <c r="L32" s="14" t="s">
        <v>219</v>
      </c>
      <c r="M32" s="14" t="s">
        <v>220</v>
      </c>
      <c r="N32" s="14" t="s">
        <v>221</v>
      </c>
      <c r="O32" s="13" t="s">
        <v>57</v>
      </c>
      <c r="P32" s="13" t="s">
        <v>58</v>
      </c>
      <c r="R32" s="13">
        <f>IF(J32="E",O32,"")</f>
      </c>
      <c r="S32" s="13" t="str">
        <f>IF(J32="T",O32,"")</f>
        <v>C</v>
      </c>
    </row>
    <row r="33" spans="1:19" ht="34.5">
      <c r="A33" s="13">
        <v>32</v>
      </c>
      <c r="B33" s="13" t="s">
        <v>172</v>
      </c>
      <c r="C33" s="13" t="s">
        <v>173</v>
      </c>
      <c r="D33" s="14" t="s">
        <v>174</v>
      </c>
      <c r="E33" s="13" t="s">
        <v>47</v>
      </c>
      <c r="F33" s="15">
        <v>7</v>
      </c>
      <c r="G33" s="13" t="s">
        <v>217</v>
      </c>
      <c r="H33" s="13" t="s">
        <v>222</v>
      </c>
      <c r="I33" s="13" t="s">
        <v>218</v>
      </c>
      <c r="J33" s="13" t="s">
        <v>52</v>
      </c>
      <c r="K33" s="13" t="s">
        <v>47</v>
      </c>
      <c r="L33" s="14" t="s">
        <v>223</v>
      </c>
      <c r="M33" s="14" t="s">
        <v>224</v>
      </c>
      <c r="N33" s="14" t="s">
        <v>225</v>
      </c>
      <c r="O33" s="13" t="s">
        <v>57</v>
      </c>
      <c r="P33" s="13" t="s">
        <v>58</v>
      </c>
      <c r="Q33" s="13" t="s">
        <v>59</v>
      </c>
      <c r="R33" s="13">
        <f>IF(J33="E",O33,"")</f>
      </c>
      <c r="S33" s="13" t="str">
        <f>IF(J33="T",O33,"")</f>
        <v>C</v>
      </c>
    </row>
    <row r="34" spans="1:19" ht="23.25">
      <c r="A34" s="13">
        <v>33</v>
      </c>
      <c r="B34" s="13" t="s">
        <v>172</v>
      </c>
      <c r="C34" s="13" t="s">
        <v>173</v>
      </c>
      <c r="D34" s="14" t="s">
        <v>174</v>
      </c>
      <c r="E34" s="13" t="s">
        <v>47</v>
      </c>
      <c r="F34" s="15">
        <v>7</v>
      </c>
      <c r="G34" s="13" t="s">
        <v>217</v>
      </c>
      <c r="H34" s="13" t="s">
        <v>222</v>
      </c>
      <c r="I34" s="13" t="s">
        <v>226</v>
      </c>
      <c r="J34" s="13" t="s">
        <v>73</v>
      </c>
      <c r="K34" s="13" t="s">
        <v>47</v>
      </c>
      <c r="L34" s="14" t="s">
        <v>227</v>
      </c>
      <c r="M34" s="14" t="s">
        <v>228</v>
      </c>
      <c r="N34" s="14" t="s">
        <v>229</v>
      </c>
      <c r="O34" s="13" t="s">
        <v>57</v>
      </c>
      <c r="P34" s="13" t="s">
        <v>76</v>
      </c>
      <c r="Q34" s="13" t="s">
        <v>59</v>
      </c>
      <c r="R34" s="13" t="str">
        <f>IF(J34="E",O34,"")</f>
        <v>C</v>
      </c>
      <c r="S34" s="13">
        <f>IF(J34="T",O34,"")</f>
      </c>
    </row>
    <row r="35" spans="1:19" ht="23.25">
      <c r="A35" s="13">
        <v>34</v>
      </c>
      <c r="B35" s="13" t="s">
        <v>172</v>
      </c>
      <c r="C35" s="13" t="s">
        <v>173</v>
      </c>
      <c r="D35" s="14" t="s">
        <v>174</v>
      </c>
      <c r="E35" s="13" t="s">
        <v>47</v>
      </c>
      <c r="F35" s="15">
        <v>7</v>
      </c>
      <c r="G35" s="13" t="s">
        <v>230</v>
      </c>
      <c r="H35" s="13" t="s">
        <v>222</v>
      </c>
      <c r="I35" s="13" t="s">
        <v>231</v>
      </c>
      <c r="J35" s="13" t="s">
        <v>73</v>
      </c>
      <c r="K35" s="13" t="s">
        <v>47</v>
      </c>
      <c r="L35" s="14" t="s">
        <v>232</v>
      </c>
      <c r="M35" s="14" t="s">
        <v>233</v>
      </c>
      <c r="N35" s="14" t="s">
        <v>234</v>
      </c>
      <c r="O35" s="13" t="s">
        <v>57</v>
      </c>
      <c r="P35" s="13" t="s">
        <v>76</v>
      </c>
      <c r="Q35" s="13" t="s">
        <v>59</v>
      </c>
      <c r="R35" s="13" t="str">
        <f>IF(J35="E",O35,"")</f>
        <v>C</v>
      </c>
      <c r="S35" s="13">
        <f>IF(J35="T",O35,"")</f>
      </c>
    </row>
    <row r="36" spans="1:19" ht="57">
      <c r="A36" s="13">
        <v>35</v>
      </c>
      <c r="B36" s="13" t="s">
        <v>172</v>
      </c>
      <c r="C36" s="13" t="s">
        <v>173</v>
      </c>
      <c r="D36" s="14" t="s">
        <v>174</v>
      </c>
      <c r="E36" s="13" t="s">
        <v>47</v>
      </c>
      <c r="F36" s="15">
        <v>7</v>
      </c>
      <c r="G36" s="13" t="s">
        <v>230</v>
      </c>
      <c r="H36" s="13" t="s">
        <v>222</v>
      </c>
      <c r="I36" s="13" t="s">
        <v>118</v>
      </c>
      <c r="J36" s="13" t="s">
        <v>52</v>
      </c>
      <c r="K36" s="13" t="s">
        <v>47</v>
      </c>
      <c r="L36" s="14" t="s">
        <v>235</v>
      </c>
      <c r="M36" s="14" t="s">
        <v>236</v>
      </c>
      <c r="N36" s="14" t="s">
        <v>237</v>
      </c>
      <c r="O36" s="13" t="s">
        <v>57</v>
      </c>
      <c r="P36" s="13" t="s">
        <v>238</v>
      </c>
      <c r="Q36" s="13" t="s">
        <v>239</v>
      </c>
      <c r="R36" s="13">
        <f>IF(J36="E",O36,"")</f>
      </c>
      <c r="S36" s="13" t="str">
        <f>IF(J36="T",O36,"")</f>
        <v>C</v>
      </c>
    </row>
    <row r="37" spans="1:19" ht="23.25">
      <c r="A37" s="13">
        <v>36</v>
      </c>
      <c r="B37" s="13" t="s">
        <v>172</v>
      </c>
      <c r="C37" s="13" t="s">
        <v>173</v>
      </c>
      <c r="D37" s="14" t="s">
        <v>174</v>
      </c>
      <c r="E37" s="13" t="s">
        <v>47</v>
      </c>
      <c r="F37" s="15">
        <v>7</v>
      </c>
      <c r="G37" s="13" t="s">
        <v>230</v>
      </c>
      <c r="H37" s="13" t="s">
        <v>240</v>
      </c>
      <c r="I37" s="13" t="s">
        <v>241</v>
      </c>
      <c r="J37" s="13" t="s">
        <v>73</v>
      </c>
      <c r="K37" s="13" t="s">
        <v>47</v>
      </c>
      <c r="L37" s="14" t="s">
        <v>242</v>
      </c>
      <c r="M37" s="14" t="s">
        <v>243</v>
      </c>
      <c r="N37" s="14" t="s">
        <v>244</v>
      </c>
      <c r="O37" s="13" t="s">
        <v>57</v>
      </c>
      <c r="P37" s="13" t="s">
        <v>76</v>
      </c>
      <c r="Q37" s="13" t="s">
        <v>59</v>
      </c>
      <c r="R37" s="13" t="str">
        <f>IF(J37="E",O37,"")</f>
        <v>C</v>
      </c>
      <c r="S37" s="13">
        <f>IF(J37="T",O37,"")</f>
      </c>
    </row>
    <row r="38" spans="1:19" ht="57">
      <c r="A38" s="13">
        <v>37</v>
      </c>
      <c r="B38" s="13" t="s">
        <v>172</v>
      </c>
      <c r="C38" s="13" t="s">
        <v>173</v>
      </c>
      <c r="D38" s="14" t="s">
        <v>174</v>
      </c>
      <c r="E38" s="13" t="s">
        <v>47</v>
      </c>
      <c r="F38" s="15">
        <v>7</v>
      </c>
      <c r="G38" s="13" t="s">
        <v>245</v>
      </c>
      <c r="H38" s="13" t="s">
        <v>240</v>
      </c>
      <c r="I38" s="13" t="s">
        <v>246</v>
      </c>
      <c r="J38" s="13" t="s">
        <v>52</v>
      </c>
      <c r="K38" s="13" t="s">
        <v>47</v>
      </c>
      <c r="L38" s="14" t="s">
        <v>247</v>
      </c>
      <c r="M38" s="14" t="s">
        <v>248</v>
      </c>
      <c r="N38" s="14" t="s">
        <v>249</v>
      </c>
      <c r="O38" s="13" t="s">
        <v>57</v>
      </c>
      <c r="P38" s="13" t="s">
        <v>191</v>
      </c>
      <c r="Q38" s="13" t="s">
        <v>192</v>
      </c>
      <c r="R38" s="13">
        <f>IF(J38="E",O38,"")</f>
      </c>
      <c r="S38" s="13" t="str">
        <f>IF(J38="T",O38,"")</f>
        <v>C</v>
      </c>
    </row>
    <row r="39" spans="1:19" ht="45.75">
      <c r="A39" s="13">
        <v>38</v>
      </c>
      <c r="B39" s="13" t="s">
        <v>172</v>
      </c>
      <c r="C39" s="13" t="s">
        <v>173</v>
      </c>
      <c r="D39" s="14" t="s">
        <v>174</v>
      </c>
      <c r="E39" s="13" t="s">
        <v>47</v>
      </c>
      <c r="F39" s="15">
        <v>7</v>
      </c>
      <c r="G39" s="13" t="s">
        <v>250</v>
      </c>
      <c r="H39" s="13" t="s">
        <v>251</v>
      </c>
      <c r="I39" s="13" t="s">
        <v>222</v>
      </c>
      <c r="J39" s="13" t="s">
        <v>52</v>
      </c>
      <c r="K39" s="13" t="s">
        <v>47</v>
      </c>
      <c r="L39" s="14" t="s">
        <v>252</v>
      </c>
      <c r="M39" s="14" t="s">
        <v>253</v>
      </c>
      <c r="N39" s="14" t="s">
        <v>254</v>
      </c>
      <c r="O39" s="13" t="s">
        <v>57</v>
      </c>
      <c r="P39" s="13" t="s">
        <v>255</v>
      </c>
      <c r="Q39" s="13" t="s">
        <v>239</v>
      </c>
      <c r="R39" s="13">
        <f>IF(J39="E",O39,"")</f>
      </c>
      <c r="S39" s="13" t="str">
        <f>IF(J39="T",O39,"")</f>
        <v>C</v>
      </c>
    </row>
    <row r="40" spans="1:19" ht="90.75">
      <c r="A40" s="13">
        <v>39</v>
      </c>
      <c r="B40" s="13" t="s">
        <v>172</v>
      </c>
      <c r="C40" s="13" t="s">
        <v>173</v>
      </c>
      <c r="D40" s="14" t="s">
        <v>174</v>
      </c>
      <c r="E40" s="13" t="s">
        <v>47</v>
      </c>
      <c r="F40" s="15">
        <v>7</v>
      </c>
      <c r="G40" s="13" t="s">
        <v>256</v>
      </c>
      <c r="H40" s="13" t="s">
        <v>79</v>
      </c>
      <c r="I40" s="13" t="s">
        <v>257</v>
      </c>
      <c r="J40" s="13" t="s">
        <v>52</v>
      </c>
      <c r="K40" s="13" t="s">
        <v>47</v>
      </c>
      <c r="L40" s="14" t="s">
        <v>258</v>
      </c>
      <c r="M40" s="14" t="s">
        <v>253</v>
      </c>
      <c r="N40" s="14" t="s">
        <v>259</v>
      </c>
      <c r="O40" s="13" t="s">
        <v>57</v>
      </c>
      <c r="P40" s="13" t="s">
        <v>255</v>
      </c>
      <c r="Q40" s="13" t="s">
        <v>239</v>
      </c>
      <c r="R40" s="13">
        <f>IF(J40="E",O40,"")</f>
      </c>
      <c r="S40" s="13" t="str">
        <f>IF(J40="T",O40,"")</f>
        <v>C</v>
      </c>
    </row>
    <row r="41" spans="1:19" ht="90.75">
      <c r="A41" s="13">
        <v>40</v>
      </c>
      <c r="B41" s="13" t="s">
        <v>172</v>
      </c>
      <c r="C41" s="13" t="s">
        <v>173</v>
      </c>
      <c r="D41" s="14" t="s">
        <v>174</v>
      </c>
      <c r="E41" s="13" t="s">
        <v>47</v>
      </c>
      <c r="F41" s="15">
        <v>7</v>
      </c>
      <c r="G41" s="13" t="s">
        <v>260</v>
      </c>
      <c r="H41" s="13" t="s">
        <v>226</v>
      </c>
      <c r="I41" s="13" t="s">
        <v>261</v>
      </c>
      <c r="J41" s="13" t="s">
        <v>52</v>
      </c>
      <c r="K41" s="13" t="s">
        <v>47</v>
      </c>
      <c r="L41" s="14" t="s">
        <v>262</v>
      </c>
      <c r="M41" s="14" t="s">
        <v>253</v>
      </c>
      <c r="N41" s="14" t="s">
        <v>263</v>
      </c>
      <c r="O41" s="13" t="s">
        <v>57</v>
      </c>
      <c r="P41" s="13" t="s">
        <v>255</v>
      </c>
      <c r="Q41" s="13" t="s">
        <v>239</v>
      </c>
      <c r="R41" s="13">
        <f>IF(J41="E",O41,"")</f>
      </c>
      <c r="S41" s="13" t="str">
        <f>IF(J41="T",O41,"")</f>
        <v>C</v>
      </c>
    </row>
    <row r="42" spans="1:19" ht="90.75">
      <c r="A42" s="13">
        <v>41</v>
      </c>
      <c r="B42" s="13" t="s">
        <v>172</v>
      </c>
      <c r="C42" s="13" t="s">
        <v>173</v>
      </c>
      <c r="D42" s="14" t="s">
        <v>174</v>
      </c>
      <c r="E42" s="13" t="s">
        <v>47</v>
      </c>
      <c r="F42" s="15">
        <v>7</v>
      </c>
      <c r="G42" s="13" t="s">
        <v>264</v>
      </c>
      <c r="H42" s="13" t="s">
        <v>130</v>
      </c>
      <c r="I42" s="13" t="s">
        <v>138</v>
      </c>
      <c r="J42" s="13" t="s">
        <v>52</v>
      </c>
      <c r="K42" s="13" t="s">
        <v>47</v>
      </c>
      <c r="L42" s="14" t="s">
        <v>265</v>
      </c>
      <c r="M42" s="14" t="s">
        <v>266</v>
      </c>
      <c r="N42" s="14" t="s">
        <v>267</v>
      </c>
      <c r="O42" s="13" t="s">
        <v>57</v>
      </c>
      <c r="P42" s="13" t="s">
        <v>255</v>
      </c>
      <c r="Q42" s="13" t="s">
        <v>239</v>
      </c>
      <c r="R42" s="13">
        <f>IF(J42="E",O42,"")</f>
      </c>
      <c r="S42" s="13" t="str">
        <f>IF(J42="T",O42,"")</f>
        <v>C</v>
      </c>
    </row>
    <row r="43" spans="1:19" ht="23.25">
      <c r="A43" s="13">
        <v>42</v>
      </c>
      <c r="B43" s="13" t="s">
        <v>172</v>
      </c>
      <c r="C43" s="13" t="s">
        <v>173</v>
      </c>
      <c r="D43" s="14" t="s">
        <v>174</v>
      </c>
      <c r="E43" s="13" t="s">
        <v>47</v>
      </c>
      <c r="F43" s="15">
        <v>7</v>
      </c>
      <c r="G43" s="13" t="s">
        <v>268</v>
      </c>
      <c r="H43" s="13" t="s">
        <v>130</v>
      </c>
      <c r="I43" s="13" t="s">
        <v>183</v>
      </c>
      <c r="J43" s="13" t="s">
        <v>73</v>
      </c>
      <c r="K43" s="13" t="s">
        <v>47</v>
      </c>
      <c r="L43" s="14" t="s">
        <v>269</v>
      </c>
      <c r="M43" s="14" t="s">
        <v>270</v>
      </c>
      <c r="N43" s="14" t="s">
        <v>64</v>
      </c>
      <c r="O43" s="13" t="s">
        <v>57</v>
      </c>
      <c r="P43" s="13" t="s">
        <v>76</v>
      </c>
      <c r="Q43" s="13" t="s">
        <v>59</v>
      </c>
      <c r="R43" s="13" t="str">
        <f>IF(J43="E",O43,"")</f>
        <v>C</v>
      </c>
      <c r="S43" s="13">
        <f>IF(J43="T",O43,"")</f>
      </c>
    </row>
    <row r="44" spans="1:19" ht="57">
      <c r="A44" s="13">
        <v>43</v>
      </c>
      <c r="B44" s="13" t="s">
        <v>172</v>
      </c>
      <c r="C44" s="13" t="s">
        <v>173</v>
      </c>
      <c r="D44" s="14" t="s">
        <v>174</v>
      </c>
      <c r="E44" s="13" t="s">
        <v>47</v>
      </c>
      <c r="F44" s="15">
        <v>7</v>
      </c>
      <c r="G44" s="13" t="s">
        <v>268</v>
      </c>
      <c r="H44" s="13" t="s">
        <v>130</v>
      </c>
      <c r="I44" s="13" t="s">
        <v>130</v>
      </c>
      <c r="J44" s="13" t="s">
        <v>52</v>
      </c>
      <c r="K44" s="13" t="s">
        <v>47</v>
      </c>
      <c r="L44" s="14" t="s">
        <v>271</v>
      </c>
      <c r="M44" s="14" t="s">
        <v>272</v>
      </c>
      <c r="N44" s="14" t="s">
        <v>273</v>
      </c>
      <c r="O44" s="13" t="s">
        <v>57</v>
      </c>
      <c r="P44" s="13" t="s">
        <v>255</v>
      </c>
      <c r="Q44" s="13" t="s">
        <v>239</v>
      </c>
      <c r="R44" s="13">
        <f>IF(J44="E",O44,"")</f>
      </c>
      <c r="S44" s="13" t="str">
        <f>IF(J44="T",O44,"")</f>
        <v>C</v>
      </c>
    </row>
    <row r="45" spans="1:19" ht="135.75">
      <c r="A45" s="13">
        <v>44</v>
      </c>
      <c r="B45" s="13" t="s">
        <v>172</v>
      </c>
      <c r="C45" s="13" t="s">
        <v>173</v>
      </c>
      <c r="D45" s="14" t="s">
        <v>174</v>
      </c>
      <c r="E45" s="13" t="s">
        <v>47</v>
      </c>
      <c r="F45" s="15">
        <v>7</v>
      </c>
      <c r="G45" s="13" t="s">
        <v>274</v>
      </c>
      <c r="H45" s="13" t="s">
        <v>119</v>
      </c>
      <c r="I45" s="13" t="s">
        <v>275</v>
      </c>
      <c r="J45" s="13" t="s">
        <v>52</v>
      </c>
      <c r="K45" s="13" t="s">
        <v>47</v>
      </c>
      <c r="L45" s="14" t="s">
        <v>276</v>
      </c>
      <c r="M45" s="14" t="s">
        <v>277</v>
      </c>
      <c r="N45" s="14" t="s">
        <v>278</v>
      </c>
      <c r="O45" s="13" t="s">
        <v>57</v>
      </c>
      <c r="P45" s="13" t="s">
        <v>255</v>
      </c>
      <c r="Q45" s="13" t="s">
        <v>239</v>
      </c>
      <c r="R45" s="13">
        <f>IF(J45="E",O45,"")</f>
      </c>
      <c r="S45" s="13" t="str">
        <f>IF(J45="T",O45,"")</f>
        <v>C</v>
      </c>
    </row>
    <row r="46" spans="1:19" ht="79.5">
      <c r="A46" s="13">
        <v>45</v>
      </c>
      <c r="B46" s="13" t="s">
        <v>172</v>
      </c>
      <c r="C46" s="13" t="s">
        <v>173</v>
      </c>
      <c r="D46" s="14" t="s">
        <v>174</v>
      </c>
      <c r="E46" s="13" t="s">
        <v>47</v>
      </c>
      <c r="F46" s="15">
        <v>7</v>
      </c>
      <c r="G46" s="13" t="s">
        <v>274</v>
      </c>
      <c r="H46" s="13" t="s">
        <v>119</v>
      </c>
      <c r="I46" s="13" t="s">
        <v>78</v>
      </c>
      <c r="J46" s="13" t="s">
        <v>52</v>
      </c>
      <c r="K46" s="13" t="s">
        <v>47</v>
      </c>
      <c r="L46" s="14" t="s">
        <v>279</v>
      </c>
      <c r="M46" s="14" t="s">
        <v>280</v>
      </c>
      <c r="N46" s="14" t="s">
        <v>281</v>
      </c>
      <c r="O46" s="13" t="s">
        <v>57</v>
      </c>
      <c r="P46" s="13" t="s">
        <v>255</v>
      </c>
      <c r="Q46" s="13" t="s">
        <v>239</v>
      </c>
      <c r="R46" s="13">
        <f>IF(J46="E",O46,"")</f>
      </c>
      <c r="S46" s="13" t="str">
        <f>IF(J46="T",O46,"")</f>
        <v>C</v>
      </c>
    </row>
    <row r="47" spans="1:19" ht="23.25">
      <c r="A47" s="13">
        <v>46</v>
      </c>
      <c r="B47" s="13" t="s">
        <v>172</v>
      </c>
      <c r="C47" s="13" t="s">
        <v>173</v>
      </c>
      <c r="D47" s="14" t="s">
        <v>174</v>
      </c>
      <c r="E47" s="13" t="s">
        <v>47</v>
      </c>
      <c r="F47" s="15">
        <v>8</v>
      </c>
      <c r="G47" s="13" t="s">
        <v>71</v>
      </c>
      <c r="H47" s="13" t="s">
        <v>72</v>
      </c>
      <c r="I47" s="13" t="s">
        <v>201</v>
      </c>
      <c r="J47" s="13" t="s">
        <v>73</v>
      </c>
      <c r="K47" s="13" t="s">
        <v>47</v>
      </c>
      <c r="L47" s="14" t="s">
        <v>184</v>
      </c>
      <c r="M47" s="14" t="s">
        <v>282</v>
      </c>
      <c r="N47" s="14" t="s">
        <v>64</v>
      </c>
      <c r="O47" s="13" t="s">
        <v>57</v>
      </c>
      <c r="P47" s="13" t="s">
        <v>76</v>
      </c>
      <c r="Q47" s="13" t="s">
        <v>59</v>
      </c>
      <c r="R47" s="13" t="str">
        <f>IF(J47="E",O47,"")</f>
        <v>C</v>
      </c>
      <c r="S47" s="13">
        <f>IF(J47="T",O47,"")</f>
      </c>
    </row>
    <row r="48" spans="1:19" ht="45.75">
      <c r="A48" s="13">
        <v>47</v>
      </c>
      <c r="B48" s="13" t="s">
        <v>172</v>
      </c>
      <c r="C48" s="13" t="s">
        <v>173</v>
      </c>
      <c r="D48" s="14" t="s">
        <v>174</v>
      </c>
      <c r="E48" s="13" t="s">
        <v>47</v>
      </c>
      <c r="F48" s="15">
        <v>8</v>
      </c>
      <c r="G48" s="13" t="s">
        <v>283</v>
      </c>
      <c r="H48" s="13" t="s">
        <v>78</v>
      </c>
      <c r="I48" s="13" t="s">
        <v>218</v>
      </c>
      <c r="J48" s="13" t="s">
        <v>52</v>
      </c>
      <c r="K48" s="13" t="s">
        <v>47</v>
      </c>
      <c r="L48" s="14" t="s">
        <v>284</v>
      </c>
      <c r="M48" s="14" t="s">
        <v>285</v>
      </c>
      <c r="N48" s="14" t="s">
        <v>286</v>
      </c>
      <c r="O48" s="13" t="s">
        <v>57</v>
      </c>
      <c r="P48" s="13" t="s">
        <v>255</v>
      </c>
      <c r="Q48" s="13" t="s">
        <v>239</v>
      </c>
      <c r="R48" s="13">
        <f>IF(J48="E",O48,"")</f>
      </c>
      <c r="S48" s="13" t="str">
        <f>IF(J48="T",O48,"")</f>
        <v>C</v>
      </c>
    </row>
    <row r="49" spans="1:19" ht="45.75">
      <c r="A49" s="13">
        <v>48</v>
      </c>
      <c r="B49" s="13" t="s">
        <v>172</v>
      </c>
      <c r="C49" s="13" t="s">
        <v>173</v>
      </c>
      <c r="D49" s="14" t="s">
        <v>174</v>
      </c>
      <c r="E49" s="13" t="s">
        <v>47</v>
      </c>
      <c r="F49" s="15">
        <v>8</v>
      </c>
      <c r="G49" s="13" t="s">
        <v>287</v>
      </c>
      <c r="H49" s="13" t="s">
        <v>246</v>
      </c>
      <c r="I49" s="13" t="s">
        <v>251</v>
      </c>
      <c r="J49" s="13" t="s">
        <v>52</v>
      </c>
      <c r="K49" s="13" t="s">
        <v>47</v>
      </c>
      <c r="L49" s="14" t="s">
        <v>288</v>
      </c>
      <c r="M49" s="14" t="s">
        <v>289</v>
      </c>
      <c r="N49" s="14" t="s">
        <v>290</v>
      </c>
      <c r="O49" s="13" t="s">
        <v>57</v>
      </c>
      <c r="P49" s="13" t="s">
        <v>76</v>
      </c>
      <c r="Q49" s="13" t="s">
        <v>59</v>
      </c>
      <c r="R49" s="13">
        <f>IF(J49="E",O49,"")</f>
      </c>
      <c r="S49" s="13" t="str">
        <f>IF(J49="T",O49,"")</f>
        <v>C</v>
      </c>
    </row>
    <row r="50" spans="1:19" ht="23.25">
      <c r="A50" s="13">
        <v>49</v>
      </c>
      <c r="B50" s="13" t="s">
        <v>172</v>
      </c>
      <c r="C50" s="13" t="s">
        <v>173</v>
      </c>
      <c r="D50" s="14" t="s">
        <v>174</v>
      </c>
      <c r="E50" s="13" t="s">
        <v>47</v>
      </c>
      <c r="F50" s="15">
        <v>8</v>
      </c>
      <c r="G50" s="13" t="s">
        <v>82</v>
      </c>
      <c r="H50" s="13" t="s">
        <v>83</v>
      </c>
      <c r="I50" s="13" t="s">
        <v>291</v>
      </c>
      <c r="J50" s="13" t="s">
        <v>73</v>
      </c>
      <c r="K50" s="13" t="s">
        <v>47</v>
      </c>
      <c r="L50" s="14" t="s">
        <v>292</v>
      </c>
      <c r="M50" s="14" t="s">
        <v>293</v>
      </c>
      <c r="N50" s="14" t="s">
        <v>64</v>
      </c>
      <c r="O50" s="13" t="s">
        <v>57</v>
      </c>
      <c r="P50" s="13" t="s">
        <v>76</v>
      </c>
      <c r="Q50" s="13" t="s">
        <v>59</v>
      </c>
      <c r="R50" s="13" t="str">
        <f>IF(J50="E",O50,"")</f>
        <v>C</v>
      </c>
      <c r="S50" s="13">
        <f>IF(J50="T",O50,"")</f>
      </c>
    </row>
    <row r="51" spans="1:19" ht="45.75">
      <c r="A51" s="13">
        <v>50</v>
      </c>
      <c r="B51" s="13" t="s">
        <v>172</v>
      </c>
      <c r="C51" s="13" t="s">
        <v>173</v>
      </c>
      <c r="D51" s="14" t="s">
        <v>174</v>
      </c>
      <c r="E51" s="13" t="s">
        <v>47</v>
      </c>
      <c r="F51" s="15">
        <v>8</v>
      </c>
      <c r="G51" s="13" t="s">
        <v>294</v>
      </c>
      <c r="H51" s="13" t="s">
        <v>295</v>
      </c>
      <c r="I51" s="13" t="s">
        <v>296</v>
      </c>
      <c r="J51" s="13" t="s">
        <v>73</v>
      </c>
      <c r="K51" s="13" t="s">
        <v>47</v>
      </c>
      <c r="L51" s="14" t="s">
        <v>297</v>
      </c>
      <c r="M51" s="14" t="s">
        <v>298</v>
      </c>
      <c r="N51" s="14" t="s">
        <v>299</v>
      </c>
      <c r="O51" s="13" t="s">
        <v>57</v>
      </c>
      <c r="P51" s="13" t="s">
        <v>76</v>
      </c>
      <c r="Q51" s="13" t="s">
        <v>59</v>
      </c>
      <c r="R51" s="13" t="str">
        <f>IF(J51="E",O51,"")</f>
        <v>C</v>
      </c>
      <c r="S51" s="13">
        <f>IF(J51="T",O51,"")</f>
      </c>
    </row>
    <row r="52" spans="1:19" ht="102">
      <c r="A52" s="13">
        <v>51</v>
      </c>
      <c r="B52" s="13" t="s">
        <v>172</v>
      </c>
      <c r="C52" s="13" t="s">
        <v>173</v>
      </c>
      <c r="D52" s="14" t="s">
        <v>174</v>
      </c>
      <c r="E52" s="13" t="s">
        <v>47</v>
      </c>
      <c r="F52" s="15">
        <v>8</v>
      </c>
      <c r="G52" s="13" t="s">
        <v>300</v>
      </c>
      <c r="H52" s="13" t="s">
        <v>231</v>
      </c>
      <c r="I52" s="13" t="s">
        <v>84</v>
      </c>
      <c r="J52" s="13" t="s">
        <v>52</v>
      </c>
      <c r="K52" s="13" t="s">
        <v>47</v>
      </c>
      <c r="L52" s="14" t="s">
        <v>301</v>
      </c>
      <c r="M52" s="14" t="s">
        <v>302</v>
      </c>
      <c r="N52" s="14" t="s">
        <v>303</v>
      </c>
      <c r="O52" s="13" t="s">
        <v>57</v>
      </c>
      <c r="P52" s="13" t="s">
        <v>255</v>
      </c>
      <c r="Q52" s="13" t="s">
        <v>239</v>
      </c>
      <c r="R52" s="13">
        <f>IF(J52="E",O52,"")</f>
      </c>
      <c r="S52" s="13" t="str">
        <f>IF(J52="T",O52,"")</f>
        <v>C</v>
      </c>
    </row>
    <row r="53" spans="1:19" ht="45.75">
      <c r="A53" s="13">
        <v>52</v>
      </c>
      <c r="B53" s="13" t="s">
        <v>172</v>
      </c>
      <c r="C53" s="13" t="s">
        <v>173</v>
      </c>
      <c r="D53" s="14" t="s">
        <v>174</v>
      </c>
      <c r="E53" s="13" t="s">
        <v>47</v>
      </c>
      <c r="F53" s="15">
        <v>8</v>
      </c>
      <c r="G53" s="13" t="s">
        <v>304</v>
      </c>
      <c r="H53" s="13" t="s">
        <v>176</v>
      </c>
      <c r="I53" s="13" t="s">
        <v>305</v>
      </c>
      <c r="J53" s="13" t="s">
        <v>52</v>
      </c>
      <c r="K53" s="13" t="s">
        <v>47</v>
      </c>
      <c r="L53" s="14" t="s">
        <v>306</v>
      </c>
      <c r="M53" s="14" t="s">
        <v>307</v>
      </c>
      <c r="N53" s="14" t="s">
        <v>308</v>
      </c>
      <c r="O53" s="13" t="s">
        <v>57</v>
      </c>
      <c r="P53" s="13" t="s">
        <v>309</v>
      </c>
      <c r="R53" s="13">
        <f>IF(J53="E",O53,"")</f>
      </c>
      <c r="S53" s="13" t="str">
        <f>IF(J53="T",O53,"")</f>
        <v>C</v>
      </c>
    </row>
    <row r="54" spans="1:19" ht="23.25">
      <c r="A54" s="13">
        <v>53</v>
      </c>
      <c r="B54" s="13" t="s">
        <v>172</v>
      </c>
      <c r="C54" s="13" t="s">
        <v>173</v>
      </c>
      <c r="D54" s="14" t="s">
        <v>174</v>
      </c>
      <c r="E54" s="13" t="s">
        <v>47</v>
      </c>
      <c r="F54" s="15">
        <v>8</v>
      </c>
      <c r="G54" s="13" t="s">
        <v>310</v>
      </c>
      <c r="H54" s="13" t="s">
        <v>194</v>
      </c>
      <c r="I54" s="13" t="s">
        <v>226</v>
      </c>
      <c r="J54" s="13" t="s">
        <v>73</v>
      </c>
      <c r="K54" s="13" t="s">
        <v>47</v>
      </c>
      <c r="L54" s="14" t="s">
        <v>311</v>
      </c>
      <c r="M54" s="14" t="s">
        <v>312</v>
      </c>
      <c r="N54" s="14" t="s">
        <v>313</v>
      </c>
      <c r="O54" s="13" t="s">
        <v>57</v>
      </c>
      <c r="P54" s="13" t="s">
        <v>76</v>
      </c>
      <c r="Q54" s="13" t="s">
        <v>59</v>
      </c>
      <c r="R54" s="13" t="str">
        <f>IF(J54="E",O54,"")</f>
        <v>C</v>
      </c>
      <c r="S54" s="13">
        <f>IF(J54="T",O54,"")</f>
      </c>
    </row>
    <row r="55" spans="1:19" ht="23.25">
      <c r="A55" s="13">
        <v>54</v>
      </c>
      <c r="B55" s="13" t="s">
        <v>172</v>
      </c>
      <c r="C55" s="13" t="s">
        <v>173</v>
      </c>
      <c r="D55" s="14" t="s">
        <v>174</v>
      </c>
      <c r="E55" s="13" t="s">
        <v>47</v>
      </c>
      <c r="F55" s="15">
        <v>8</v>
      </c>
      <c r="G55" s="13" t="s">
        <v>314</v>
      </c>
      <c r="H55" s="13" t="s">
        <v>194</v>
      </c>
      <c r="I55" s="13" t="s">
        <v>231</v>
      </c>
      <c r="J55" s="13" t="s">
        <v>73</v>
      </c>
      <c r="K55" s="13" t="s">
        <v>47</v>
      </c>
      <c r="L55" s="14" t="s">
        <v>184</v>
      </c>
      <c r="M55" s="14" t="s">
        <v>315</v>
      </c>
      <c r="N55" s="14" t="s">
        <v>64</v>
      </c>
      <c r="O55" s="13" t="s">
        <v>57</v>
      </c>
      <c r="P55" s="13" t="s">
        <v>76</v>
      </c>
      <c r="Q55" s="13" t="s">
        <v>59</v>
      </c>
      <c r="R55" s="13" t="str">
        <f>IF(J55="E",O55,"")</f>
        <v>C</v>
      </c>
      <c r="S55" s="13">
        <f>IF(J55="T",O55,"")</f>
      </c>
    </row>
    <row r="56" spans="1:19" ht="34.5">
      <c r="A56" s="13">
        <v>55</v>
      </c>
      <c r="B56" s="13" t="s">
        <v>172</v>
      </c>
      <c r="C56" s="13" t="s">
        <v>173</v>
      </c>
      <c r="D56" s="14" t="s">
        <v>174</v>
      </c>
      <c r="E56" s="13" t="s">
        <v>47</v>
      </c>
      <c r="F56" s="15">
        <v>8</v>
      </c>
      <c r="G56" s="13" t="s">
        <v>314</v>
      </c>
      <c r="H56" s="13" t="s">
        <v>118</v>
      </c>
      <c r="I56" s="13" t="s">
        <v>316</v>
      </c>
      <c r="J56" s="13" t="s">
        <v>73</v>
      </c>
      <c r="K56" s="13" t="s">
        <v>47</v>
      </c>
      <c r="L56" s="14" t="s">
        <v>317</v>
      </c>
      <c r="M56" s="14" t="s">
        <v>318</v>
      </c>
      <c r="N56" s="14" t="s">
        <v>319</v>
      </c>
      <c r="O56" s="13" t="s">
        <v>57</v>
      </c>
      <c r="P56" s="13" t="s">
        <v>76</v>
      </c>
      <c r="Q56" s="13" t="s">
        <v>59</v>
      </c>
      <c r="R56" s="13" t="str">
        <f>IF(J56="E",O56,"")</f>
        <v>C</v>
      </c>
      <c r="S56" s="13">
        <f>IF(J56="T",O56,"")</f>
      </c>
    </row>
    <row r="57" spans="1:20" ht="23.25">
      <c r="A57" s="13">
        <v>56</v>
      </c>
      <c r="B57" s="13" t="s">
        <v>172</v>
      </c>
      <c r="C57" s="13" t="s">
        <v>173</v>
      </c>
      <c r="D57" s="14" t="s">
        <v>174</v>
      </c>
      <c r="E57" s="13" t="s">
        <v>47</v>
      </c>
      <c r="F57" s="15">
        <v>8</v>
      </c>
      <c r="G57" s="13" t="s">
        <v>320</v>
      </c>
      <c r="H57" s="13" t="s">
        <v>197</v>
      </c>
      <c r="J57" s="13" t="s">
        <v>52</v>
      </c>
      <c r="K57" s="13" t="s">
        <v>47</v>
      </c>
      <c r="L57" s="14" t="s">
        <v>321</v>
      </c>
      <c r="M57" s="14" t="s">
        <v>322</v>
      </c>
      <c r="O57" s="13" t="s">
        <v>109</v>
      </c>
      <c r="P57" s="13" t="s">
        <v>323</v>
      </c>
      <c r="Q57" s="13" t="s">
        <v>239</v>
      </c>
      <c r="R57" s="13">
        <f>IF(J57="E",O57,"")</f>
      </c>
      <c r="S57" s="13" t="str">
        <f>IF(J57="T",O57,"")</f>
        <v>A</v>
      </c>
      <c r="T57" t="s">
        <v>324</v>
      </c>
    </row>
    <row r="58" spans="1:20" ht="45.75">
      <c r="A58" s="13">
        <v>57</v>
      </c>
      <c r="B58" s="13" t="s">
        <v>172</v>
      </c>
      <c r="C58" s="13" t="s">
        <v>173</v>
      </c>
      <c r="D58" s="14" t="s">
        <v>174</v>
      </c>
      <c r="E58" s="13" t="s">
        <v>47</v>
      </c>
      <c r="F58" s="15">
        <v>8</v>
      </c>
      <c r="G58" s="13" t="s">
        <v>325</v>
      </c>
      <c r="H58" s="13" t="s">
        <v>326</v>
      </c>
      <c r="I58" s="13" t="s">
        <v>327</v>
      </c>
      <c r="J58" s="13" t="s">
        <v>52</v>
      </c>
      <c r="K58" s="13" t="s">
        <v>47</v>
      </c>
      <c r="L58" s="14" t="s">
        <v>328</v>
      </c>
      <c r="M58" s="14" t="s">
        <v>329</v>
      </c>
      <c r="O58" s="13" t="s">
        <v>109</v>
      </c>
      <c r="P58" s="13" t="s">
        <v>179</v>
      </c>
      <c r="Q58" s="13" t="s">
        <v>330</v>
      </c>
      <c r="R58" s="13">
        <f>IF(J58="E",O58,"")</f>
      </c>
      <c r="S58" s="13" t="str">
        <f>IF(J58="T",O58,"")</f>
        <v>A</v>
      </c>
      <c r="T58" t="s">
        <v>181</v>
      </c>
    </row>
    <row r="59" spans="1:19" ht="68.25">
      <c r="A59" s="13">
        <v>58</v>
      </c>
      <c r="B59" s="13" t="s">
        <v>172</v>
      </c>
      <c r="C59" s="13" t="s">
        <v>173</v>
      </c>
      <c r="D59" s="14" t="s">
        <v>174</v>
      </c>
      <c r="E59" s="13" t="s">
        <v>47</v>
      </c>
      <c r="F59" s="15">
        <v>8</v>
      </c>
      <c r="G59" s="13" t="s">
        <v>331</v>
      </c>
      <c r="H59" s="13" t="s">
        <v>332</v>
      </c>
      <c r="I59" s="13" t="s">
        <v>261</v>
      </c>
      <c r="J59" s="13" t="s">
        <v>52</v>
      </c>
      <c r="K59" s="13" t="s">
        <v>47</v>
      </c>
      <c r="L59" s="14" t="s">
        <v>333</v>
      </c>
      <c r="M59" s="14" t="s">
        <v>334</v>
      </c>
      <c r="N59" s="14" t="s">
        <v>335</v>
      </c>
      <c r="O59" s="13" t="s">
        <v>57</v>
      </c>
      <c r="P59" s="13" t="s">
        <v>76</v>
      </c>
      <c r="Q59" s="13" t="s">
        <v>59</v>
      </c>
      <c r="R59" s="13">
        <f>IF(J59="E",O59,"")</f>
      </c>
      <c r="S59" s="13" t="str">
        <f>IF(J59="T",O59,"")</f>
        <v>C</v>
      </c>
    </row>
    <row r="60" spans="1:19" ht="135.75">
      <c r="A60" s="13">
        <v>59</v>
      </c>
      <c r="B60" s="13" t="s">
        <v>172</v>
      </c>
      <c r="C60" s="13" t="s">
        <v>173</v>
      </c>
      <c r="D60" s="14" t="s">
        <v>174</v>
      </c>
      <c r="E60" s="13" t="s">
        <v>47</v>
      </c>
      <c r="F60" s="15">
        <v>8</v>
      </c>
      <c r="G60" s="13" t="s">
        <v>336</v>
      </c>
      <c r="H60" s="13" t="s">
        <v>332</v>
      </c>
      <c r="I60" s="13" t="s">
        <v>337</v>
      </c>
      <c r="J60" s="13" t="s">
        <v>52</v>
      </c>
      <c r="K60" s="13" t="s">
        <v>47</v>
      </c>
      <c r="L60" s="14" t="s">
        <v>338</v>
      </c>
      <c r="M60" s="14" t="s">
        <v>339</v>
      </c>
      <c r="N60" s="14" t="s">
        <v>340</v>
      </c>
      <c r="O60" s="13" t="s">
        <v>57</v>
      </c>
      <c r="P60" s="13" t="s">
        <v>191</v>
      </c>
      <c r="Q60" s="13" t="s">
        <v>192</v>
      </c>
      <c r="R60" s="13">
        <f>IF(J60="E",O60,"")</f>
      </c>
      <c r="S60" s="13" t="str">
        <f>IF(J60="T",O60,"")</f>
        <v>C</v>
      </c>
    </row>
    <row r="61" spans="1:19" ht="45.75">
      <c r="A61" s="13">
        <v>60</v>
      </c>
      <c r="B61" s="13" t="s">
        <v>172</v>
      </c>
      <c r="C61" s="13" t="s">
        <v>173</v>
      </c>
      <c r="D61" s="14" t="s">
        <v>174</v>
      </c>
      <c r="E61" s="13" t="s">
        <v>47</v>
      </c>
      <c r="F61" s="15">
        <v>12</v>
      </c>
      <c r="G61" s="13" t="s">
        <v>341</v>
      </c>
      <c r="H61" s="13" t="s">
        <v>342</v>
      </c>
      <c r="I61" s="13" t="s">
        <v>326</v>
      </c>
      <c r="J61" s="13" t="s">
        <v>52</v>
      </c>
      <c r="K61" s="13" t="s">
        <v>47</v>
      </c>
      <c r="L61" s="14" t="s">
        <v>343</v>
      </c>
      <c r="M61" s="14" t="s">
        <v>344</v>
      </c>
      <c r="N61" s="14" t="s">
        <v>345</v>
      </c>
      <c r="O61" s="13" t="s">
        <v>57</v>
      </c>
      <c r="P61" s="13" t="s">
        <v>149</v>
      </c>
      <c r="R61" s="13">
        <f>IF(J61="E",O61,"")</f>
      </c>
      <c r="S61" s="13" t="str">
        <f>IF(J61="T",O61,"")</f>
        <v>C</v>
      </c>
    </row>
    <row r="62" spans="1:19" ht="34.5">
      <c r="A62" s="13">
        <v>61</v>
      </c>
      <c r="B62" s="13" t="s">
        <v>172</v>
      </c>
      <c r="C62" s="13" t="s">
        <v>173</v>
      </c>
      <c r="D62" s="14" t="s">
        <v>174</v>
      </c>
      <c r="E62" s="13" t="s">
        <v>47</v>
      </c>
      <c r="F62" s="15">
        <v>12</v>
      </c>
      <c r="G62" s="13" t="s">
        <v>346</v>
      </c>
      <c r="H62" s="13" t="s">
        <v>347</v>
      </c>
      <c r="I62" s="13" t="s">
        <v>119</v>
      </c>
      <c r="J62" s="13" t="s">
        <v>52</v>
      </c>
      <c r="K62" s="13" t="s">
        <v>47</v>
      </c>
      <c r="L62" s="14" t="s">
        <v>348</v>
      </c>
      <c r="M62" s="14" t="s">
        <v>349</v>
      </c>
      <c r="N62" s="14" t="s">
        <v>350</v>
      </c>
      <c r="O62" s="13" t="s">
        <v>57</v>
      </c>
      <c r="P62" s="13" t="s">
        <v>76</v>
      </c>
      <c r="Q62" s="13" t="s">
        <v>59</v>
      </c>
      <c r="R62" s="13">
        <f>IF(J62="E",O62,"")</f>
      </c>
      <c r="S62" s="13" t="str">
        <f>IF(J62="T",O62,"")</f>
        <v>C</v>
      </c>
    </row>
    <row r="63" spans="1:19" ht="23.25">
      <c r="A63" s="13">
        <v>62</v>
      </c>
      <c r="B63" s="13" t="s">
        <v>172</v>
      </c>
      <c r="C63" s="13" t="s">
        <v>173</v>
      </c>
      <c r="D63" s="14" t="s">
        <v>174</v>
      </c>
      <c r="E63" s="13" t="s">
        <v>47</v>
      </c>
      <c r="F63" s="15">
        <v>12</v>
      </c>
      <c r="G63" s="13" t="s">
        <v>351</v>
      </c>
      <c r="H63" s="13" t="s">
        <v>352</v>
      </c>
      <c r="I63" s="13" t="s">
        <v>353</v>
      </c>
      <c r="J63" s="13" t="s">
        <v>73</v>
      </c>
      <c r="K63" s="13" t="s">
        <v>47</v>
      </c>
      <c r="L63" s="14" t="s">
        <v>354</v>
      </c>
      <c r="M63" s="14" t="s">
        <v>355</v>
      </c>
      <c r="N63" s="14" t="s">
        <v>64</v>
      </c>
      <c r="O63" s="13" t="s">
        <v>57</v>
      </c>
      <c r="P63" s="13" t="s">
        <v>76</v>
      </c>
      <c r="Q63" s="13" t="s">
        <v>59</v>
      </c>
      <c r="R63" s="13" t="str">
        <f>IF(J63="E",O63,"")</f>
        <v>C</v>
      </c>
      <c r="S63" s="13">
        <f>IF(J63="T",O63,"")</f>
      </c>
    </row>
    <row r="64" spans="1:19" ht="23.25">
      <c r="A64" s="13">
        <v>63</v>
      </c>
      <c r="B64" s="13" t="s">
        <v>172</v>
      </c>
      <c r="C64" s="13" t="s">
        <v>173</v>
      </c>
      <c r="D64" s="14" t="s">
        <v>174</v>
      </c>
      <c r="E64" s="13" t="s">
        <v>47</v>
      </c>
      <c r="F64" s="15">
        <v>12</v>
      </c>
      <c r="G64" s="13" t="s">
        <v>356</v>
      </c>
      <c r="H64" s="13" t="s">
        <v>357</v>
      </c>
      <c r="I64" s="13" t="s">
        <v>194</v>
      </c>
      <c r="J64" s="13" t="s">
        <v>73</v>
      </c>
      <c r="K64" s="13" t="s">
        <v>47</v>
      </c>
      <c r="L64" s="14" t="s">
        <v>358</v>
      </c>
      <c r="M64" s="14" t="s">
        <v>359</v>
      </c>
      <c r="N64" s="14" t="s">
        <v>64</v>
      </c>
      <c r="O64" s="13" t="s">
        <v>57</v>
      </c>
      <c r="P64" s="13" t="s">
        <v>76</v>
      </c>
      <c r="Q64" s="13" t="s">
        <v>59</v>
      </c>
      <c r="R64" s="13" t="str">
        <f>IF(J64="E",O64,"")</f>
        <v>C</v>
      </c>
      <c r="S64" s="13">
        <f>IF(J64="T",O64,"")</f>
      </c>
    </row>
    <row r="65" spans="1:19" ht="23.25">
      <c r="A65" s="13">
        <v>64</v>
      </c>
      <c r="B65" s="13" t="s">
        <v>172</v>
      </c>
      <c r="C65" s="13" t="s">
        <v>173</v>
      </c>
      <c r="D65" s="14" t="s">
        <v>174</v>
      </c>
      <c r="E65" s="13" t="s">
        <v>47</v>
      </c>
      <c r="F65" s="15">
        <v>12</v>
      </c>
      <c r="G65" s="13" t="s">
        <v>360</v>
      </c>
      <c r="H65" s="13" t="s">
        <v>361</v>
      </c>
      <c r="I65" s="13" t="s">
        <v>79</v>
      </c>
      <c r="J65" s="13" t="s">
        <v>73</v>
      </c>
      <c r="K65" s="13" t="s">
        <v>47</v>
      </c>
      <c r="L65" s="14" t="s">
        <v>362</v>
      </c>
      <c r="M65" s="14" t="s">
        <v>363</v>
      </c>
      <c r="N65" s="14" t="s">
        <v>64</v>
      </c>
      <c r="O65" s="13" t="s">
        <v>57</v>
      </c>
      <c r="P65" s="13" t="s">
        <v>76</v>
      </c>
      <c r="Q65" s="13" t="s">
        <v>59</v>
      </c>
      <c r="R65" s="13" t="str">
        <f>IF(J65="E",O65,"")</f>
        <v>C</v>
      </c>
      <c r="S65" s="13">
        <f>IF(J65="T",O65,"")</f>
      </c>
    </row>
    <row r="66" spans="1:19" ht="23.25">
      <c r="A66" s="13">
        <v>65</v>
      </c>
      <c r="B66" s="13" t="s">
        <v>172</v>
      </c>
      <c r="C66" s="13" t="s">
        <v>173</v>
      </c>
      <c r="D66" s="14" t="s">
        <v>174</v>
      </c>
      <c r="E66" s="13" t="s">
        <v>47</v>
      </c>
      <c r="F66" s="15">
        <v>12</v>
      </c>
      <c r="G66" s="13" t="s">
        <v>364</v>
      </c>
      <c r="H66" s="13" t="s">
        <v>365</v>
      </c>
      <c r="I66" s="13" t="s">
        <v>337</v>
      </c>
      <c r="J66" s="13" t="s">
        <v>73</v>
      </c>
      <c r="K66" s="13" t="s">
        <v>47</v>
      </c>
      <c r="L66" s="14" t="s">
        <v>362</v>
      </c>
      <c r="M66" s="14" t="s">
        <v>366</v>
      </c>
      <c r="N66" s="14" t="s">
        <v>64</v>
      </c>
      <c r="O66" s="13" t="s">
        <v>57</v>
      </c>
      <c r="P66" s="13" t="s">
        <v>76</v>
      </c>
      <c r="Q66" s="13" t="s">
        <v>59</v>
      </c>
      <c r="R66" s="13" t="str">
        <f>IF(J66="E",O66,"")</f>
        <v>C</v>
      </c>
      <c r="S66" s="13">
        <f>IF(J66="T",O66,"")</f>
      </c>
    </row>
    <row r="67" spans="1:19" ht="23.25">
      <c r="A67" s="13">
        <v>66</v>
      </c>
      <c r="B67" s="13" t="s">
        <v>172</v>
      </c>
      <c r="C67" s="13" t="s">
        <v>173</v>
      </c>
      <c r="D67" s="14" t="s">
        <v>174</v>
      </c>
      <c r="E67" s="13" t="s">
        <v>47</v>
      </c>
      <c r="F67" s="15">
        <v>12</v>
      </c>
      <c r="G67" s="13" t="s">
        <v>367</v>
      </c>
      <c r="H67" s="13" t="s">
        <v>365</v>
      </c>
      <c r="I67" s="13" t="s">
        <v>207</v>
      </c>
      <c r="J67" s="13" t="s">
        <v>73</v>
      </c>
      <c r="K67" s="13" t="s">
        <v>47</v>
      </c>
      <c r="L67" s="14" t="s">
        <v>368</v>
      </c>
      <c r="M67" s="14" t="s">
        <v>289</v>
      </c>
      <c r="N67" s="14" t="s">
        <v>64</v>
      </c>
      <c r="O67" s="13" t="s">
        <v>57</v>
      </c>
      <c r="P67" s="13" t="s">
        <v>76</v>
      </c>
      <c r="Q67" s="13" t="s">
        <v>59</v>
      </c>
      <c r="R67" s="13" t="str">
        <f>IF(J67="E",O67,"")</f>
        <v>C</v>
      </c>
      <c r="S67" s="13">
        <f>IF(J67="T",O67,"")</f>
      </c>
    </row>
    <row r="68" spans="1:19" ht="23.25">
      <c r="A68" s="13">
        <v>67</v>
      </c>
      <c r="B68" s="13" t="s">
        <v>172</v>
      </c>
      <c r="C68" s="13" t="s">
        <v>173</v>
      </c>
      <c r="D68" s="14" t="s">
        <v>174</v>
      </c>
      <c r="E68" s="13" t="s">
        <v>47</v>
      </c>
      <c r="F68" s="15">
        <v>12</v>
      </c>
      <c r="G68" s="13" t="s">
        <v>369</v>
      </c>
      <c r="H68" s="13" t="s">
        <v>370</v>
      </c>
      <c r="J68" s="13" t="s">
        <v>52</v>
      </c>
      <c r="K68" s="13" t="s">
        <v>47</v>
      </c>
      <c r="L68" s="14" t="s">
        <v>371</v>
      </c>
      <c r="M68" s="14" t="s">
        <v>372</v>
      </c>
      <c r="N68" s="14" t="s">
        <v>373</v>
      </c>
      <c r="O68" s="13" t="s">
        <v>57</v>
      </c>
      <c r="P68" s="13" t="s">
        <v>149</v>
      </c>
      <c r="R68" s="13">
        <f>IF(J68="E",O68,"")</f>
      </c>
      <c r="S68" s="13" t="str">
        <f>IF(J68="T",O68,"")</f>
        <v>C</v>
      </c>
    </row>
    <row r="69" spans="1:19" ht="45.75">
      <c r="A69" s="13">
        <v>68</v>
      </c>
      <c r="B69" s="13" t="s">
        <v>172</v>
      </c>
      <c r="C69" s="13" t="s">
        <v>173</v>
      </c>
      <c r="D69" s="14" t="s">
        <v>174</v>
      </c>
      <c r="E69" s="13" t="s">
        <v>47</v>
      </c>
      <c r="F69" s="15">
        <v>12</v>
      </c>
      <c r="G69" s="13" t="s">
        <v>369</v>
      </c>
      <c r="H69" s="13" t="s">
        <v>374</v>
      </c>
      <c r="J69" s="13" t="s">
        <v>52</v>
      </c>
      <c r="K69" s="13" t="s">
        <v>47</v>
      </c>
      <c r="L69" s="14" t="s">
        <v>375</v>
      </c>
      <c r="M69" s="14" t="s">
        <v>376</v>
      </c>
      <c r="N69" s="14" t="s">
        <v>377</v>
      </c>
      <c r="O69" s="13" t="s">
        <v>57</v>
      </c>
      <c r="P69" s="13" t="s">
        <v>191</v>
      </c>
      <c r="Q69" s="13" t="s">
        <v>192</v>
      </c>
      <c r="R69" s="13">
        <f>IF(J69="E",O69,"")</f>
      </c>
      <c r="S69" s="13" t="str">
        <f>IF(J69="T",O69,"")</f>
        <v>C</v>
      </c>
    </row>
    <row r="70" spans="1:19" ht="34.5">
      <c r="A70" s="13">
        <v>69</v>
      </c>
      <c r="B70" s="13" t="s">
        <v>172</v>
      </c>
      <c r="C70" s="13" t="s">
        <v>173</v>
      </c>
      <c r="D70" s="14" t="s">
        <v>174</v>
      </c>
      <c r="E70" s="13" t="s">
        <v>47</v>
      </c>
      <c r="F70" s="15">
        <v>12</v>
      </c>
      <c r="G70" s="13" t="s">
        <v>369</v>
      </c>
      <c r="H70" s="13" t="s">
        <v>374</v>
      </c>
      <c r="J70" s="13" t="s">
        <v>52</v>
      </c>
      <c r="K70" s="13" t="s">
        <v>47</v>
      </c>
      <c r="L70" s="14" t="s">
        <v>378</v>
      </c>
      <c r="M70" s="14" t="s">
        <v>379</v>
      </c>
      <c r="N70" s="14" t="s">
        <v>380</v>
      </c>
      <c r="O70" s="13" t="s">
        <v>57</v>
      </c>
      <c r="P70" s="13" t="s">
        <v>191</v>
      </c>
      <c r="Q70" s="13" t="s">
        <v>192</v>
      </c>
      <c r="R70" s="13">
        <f>IF(J70="E",O70,"")</f>
      </c>
      <c r="S70" s="13" t="str">
        <f>IF(J70="T",O70,"")</f>
        <v>C</v>
      </c>
    </row>
    <row r="71" spans="1:19" ht="57">
      <c r="A71" s="13">
        <v>70</v>
      </c>
      <c r="B71" s="13" t="s">
        <v>172</v>
      </c>
      <c r="C71" s="13" t="s">
        <v>173</v>
      </c>
      <c r="D71" s="14" t="s">
        <v>174</v>
      </c>
      <c r="E71" s="13" t="s">
        <v>47</v>
      </c>
      <c r="F71" s="15">
        <v>12</v>
      </c>
      <c r="G71" s="13" t="s">
        <v>369</v>
      </c>
      <c r="H71" s="13" t="s">
        <v>370</v>
      </c>
      <c r="I71" s="13" t="s">
        <v>381</v>
      </c>
      <c r="J71" s="13" t="s">
        <v>52</v>
      </c>
      <c r="K71" s="13" t="s">
        <v>47</v>
      </c>
      <c r="L71" s="14" t="s">
        <v>382</v>
      </c>
      <c r="M71" s="14" t="s">
        <v>383</v>
      </c>
      <c r="N71" s="14" t="s">
        <v>340</v>
      </c>
      <c r="O71" s="13" t="s">
        <v>57</v>
      </c>
      <c r="P71" s="13" t="s">
        <v>191</v>
      </c>
      <c r="Q71" s="13" t="s">
        <v>192</v>
      </c>
      <c r="R71" s="13">
        <f>IF(J71="E",O71,"")</f>
      </c>
      <c r="S71" s="13" t="str">
        <f>IF(J71="T",O71,"")</f>
        <v>C</v>
      </c>
    </row>
    <row r="72" spans="1:19" ht="57">
      <c r="A72" s="13">
        <v>71</v>
      </c>
      <c r="B72" s="13" t="s">
        <v>172</v>
      </c>
      <c r="C72" s="13" t="s">
        <v>173</v>
      </c>
      <c r="D72" s="14" t="s">
        <v>174</v>
      </c>
      <c r="E72" s="13" t="s">
        <v>47</v>
      </c>
      <c r="F72" s="15">
        <v>12</v>
      </c>
      <c r="G72" s="13" t="s">
        <v>369</v>
      </c>
      <c r="H72" s="13" t="s">
        <v>374</v>
      </c>
      <c r="I72" s="13" t="s">
        <v>240</v>
      </c>
      <c r="J72" s="13" t="s">
        <v>52</v>
      </c>
      <c r="K72" s="13" t="s">
        <v>47</v>
      </c>
      <c r="L72" s="14" t="s">
        <v>384</v>
      </c>
      <c r="M72" s="14" t="s">
        <v>385</v>
      </c>
      <c r="N72" s="14" t="s">
        <v>340</v>
      </c>
      <c r="O72" s="13" t="s">
        <v>57</v>
      </c>
      <c r="P72" s="13" t="s">
        <v>191</v>
      </c>
      <c r="Q72" s="13" t="s">
        <v>192</v>
      </c>
      <c r="R72" s="13">
        <f>IF(J72="E",O72,"")</f>
      </c>
      <c r="S72" s="13" t="str">
        <f>IF(J72="T",O72,"")</f>
        <v>C</v>
      </c>
    </row>
    <row r="73" spans="1:19" ht="45.75">
      <c r="A73" s="13">
        <v>72</v>
      </c>
      <c r="B73" s="13" t="s">
        <v>172</v>
      </c>
      <c r="C73" s="13" t="s">
        <v>173</v>
      </c>
      <c r="D73" s="14" t="s">
        <v>174</v>
      </c>
      <c r="E73" s="13" t="s">
        <v>47</v>
      </c>
      <c r="F73" s="15">
        <v>12</v>
      </c>
      <c r="G73" s="13" t="s">
        <v>386</v>
      </c>
      <c r="H73" s="13" t="s">
        <v>374</v>
      </c>
      <c r="I73" s="13" t="s">
        <v>118</v>
      </c>
      <c r="J73" s="13" t="s">
        <v>52</v>
      </c>
      <c r="K73" s="13" t="s">
        <v>47</v>
      </c>
      <c r="L73" s="14" t="s">
        <v>387</v>
      </c>
      <c r="M73" s="14" t="s">
        <v>388</v>
      </c>
      <c r="N73" s="14" t="s">
        <v>389</v>
      </c>
      <c r="O73" s="13" t="s">
        <v>57</v>
      </c>
      <c r="P73" s="13" t="s">
        <v>149</v>
      </c>
      <c r="R73" s="13">
        <f>IF(J73="E",O73,"")</f>
      </c>
      <c r="S73" s="13" t="str">
        <f>IF(J73="T",O73,"")</f>
        <v>C</v>
      </c>
    </row>
    <row r="74" spans="1:19" ht="45.75">
      <c r="A74" s="13">
        <v>73</v>
      </c>
      <c r="B74" s="13" t="s">
        <v>172</v>
      </c>
      <c r="C74" s="13" t="s">
        <v>173</v>
      </c>
      <c r="D74" s="14" t="s">
        <v>174</v>
      </c>
      <c r="E74" s="13" t="s">
        <v>47</v>
      </c>
      <c r="F74" s="15">
        <v>12</v>
      </c>
      <c r="G74" s="13" t="s">
        <v>386</v>
      </c>
      <c r="H74" s="13" t="s">
        <v>390</v>
      </c>
      <c r="I74" s="13" t="s">
        <v>51</v>
      </c>
      <c r="J74" s="13" t="s">
        <v>52</v>
      </c>
      <c r="K74" s="13" t="s">
        <v>47</v>
      </c>
      <c r="L74" s="14" t="s">
        <v>391</v>
      </c>
      <c r="M74" s="14" t="s">
        <v>392</v>
      </c>
      <c r="N74" s="14" t="s">
        <v>393</v>
      </c>
      <c r="O74" s="13" t="s">
        <v>57</v>
      </c>
      <c r="P74" s="13" t="s">
        <v>149</v>
      </c>
      <c r="R74" s="13">
        <f>IF(J74="E",O74,"")</f>
      </c>
      <c r="S74" s="13" t="str">
        <f>IF(J74="T",O74,"")</f>
        <v>C</v>
      </c>
    </row>
    <row r="75" spans="1:19" ht="57">
      <c r="A75" s="13">
        <v>74</v>
      </c>
      <c r="B75" s="13" t="s">
        <v>172</v>
      </c>
      <c r="C75" s="13" t="s">
        <v>173</v>
      </c>
      <c r="D75" s="14" t="s">
        <v>174</v>
      </c>
      <c r="E75" s="13" t="s">
        <v>47</v>
      </c>
      <c r="F75" s="15">
        <v>12</v>
      </c>
      <c r="G75" s="13" t="s">
        <v>394</v>
      </c>
      <c r="H75" s="13" t="s">
        <v>395</v>
      </c>
      <c r="I75" s="13" t="s">
        <v>51</v>
      </c>
      <c r="J75" s="13" t="s">
        <v>73</v>
      </c>
      <c r="K75" s="13" t="s">
        <v>47</v>
      </c>
      <c r="L75" s="14" t="s">
        <v>396</v>
      </c>
      <c r="M75" s="14" t="s">
        <v>397</v>
      </c>
      <c r="N75" s="14" t="s">
        <v>64</v>
      </c>
      <c r="O75" s="13" t="s">
        <v>57</v>
      </c>
      <c r="P75" s="13" t="s">
        <v>76</v>
      </c>
      <c r="Q75" s="13" t="s">
        <v>59</v>
      </c>
      <c r="R75" s="13" t="str">
        <f>IF(J75="E",O75,"")</f>
        <v>C</v>
      </c>
      <c r="S75" s="13">
        <f>IF(J75="T",O75,"")</f>
      </c>
    </row>
    <row r="76" spans="1:19" ht="23.25">
      <c r="A76" s="13">
        <v>75</v>
      </c>
      <c r="B76" s="13" t="s">
        <v>172</v>
      </c>
      <c r="C76" s="13" t="s">
        <v>173</v>
      </c>
      <c r="D76" s="14" t="s">
        <v>174</v>
      </c>
      <c r="E76" s="13" t="s">
        <v>47</v>
      </c>
      <c r="F76" s="15">
        <v>12</v>
      </c>
      <c r="G76" s="13" t="s">
        <v>398</v>
      </c>
      <c r="H76" s="13" t="s">
        <v>395</v>
      </c>
      <c r="I76" s="13" t="s">
        <v>295</v>
      </c>
      <c r="J76" s="13" t="s">
        <v>73</v>
      </c>
      <c r="K76" s="13" t="s">
        <v>47</v>
      </c>
      <c r="L76" s="14" t="s">
        <v>399</v>
      </c>
      <c r="M76" s="14" t="s">
        <v>289</v>
      </c>
      <c r="N76" s="14" t="s">
        <v>400</v>
      </c>
      <c r="O76" s="13" t="s">
        <v>57</v>
      </c>
      <c r="P76" s="13" t="s">
        <v>76</v>
      </c>
      <c r="Q76" s="13" t="s">
        <v>59</v>
      </c>
      <c r="R76" s="13" t="str">
        <f>IF(J76="E",O76,"")</f>
        <v>C</v>
      </c>
      <c r="S76" s="13">
        <f>IF(J76="T",O76,"")</f>
      </c>
    </row>
    <row r="77" spans="1:19" ht="23.25">
      <c r="A77" s="13">
        <v>76</v>
      </c>
      <c r="B77" s="13" t="s">
        <v>172</v>
      </c>
      <c r="C77" s="13" t="s">
        <v>173</v>
      </c>
      <c r="D77" s="14" t="s">
        <v>174</v>
      </c>
      <c r="E77" s="13" t="s">
        <v>47</v>
      </c>
      <c r="F77" s="15">
        <v>12</v>
      </c>
      <c r="G77" s="13" t="s">
        <v>401</v>
      </c>
      <c r="H77" s="13" t="s">
        <v>402</v>
      </c>
      <c r="I77" s="13" t="s">
        <v>201</v>
      </c>
      <c r="J77" s="13" t="s">
        <v>73</v>
      </c>
      <c r="K77" s="13" t="s">
        <v>47</v>
      </c>
      <c r="L77" s="14" t="s">
        <v>403</v>
      </c>
      <c r="M77" s="14" t="s">
        <v>289</v>
      </c>
      <c r="N77" s="14" t="s">
        <v>404</v>
      </c>
      <c r="O77" s="13" t="s">
        <v>57</v>
      </c>
      <c r="P77" s="13" t="s">
        <v>76</v>
      </c>
      <c r="Q77" s="13" t="s">
        <v>59</v>
      </c>
      <c r="R77" s="13" t="str">
        <f>IF(J77="E",O77,"")</f>
        <v>C</v>
      </c>
      <c r="S77" s="13">
        <f>IF(J77="T",O77,"")</f>
      </c>
    </row>
    <row r="78" spans="1:19" ht="34.5">
      <c r="A78" s="13">
        <v>77</v>
      </c>
      <c r="B78" s="13" t="s">
        <v>172</v>
      </c>
      <c r="C78" s="13" t="s">
        <v>173</v>
      </c>
      <c r="D78" s="14" t="s">
        <v>174</v>
      </c>
      <c r="E78" s="13" t="s">
        <v>47</v>
      </c>
      <c r="F78" s="15">
        <v>12</v>
      </c>
      <c r="G78" s="13" t="s">
        <v>405</v>
      </c>
      <c r="H78" s="13" t="s">
        <v>402</v>
      </c>
      <c r="I78" s="13" t="s">
        <v>406</v>
      </c>
      <c r="J78" s="13" t="s">
        <v>52</v>
      </c>
      <c r="K78" s="13" t="s">
        <v>47</v>
      </c>
      <c r="L78" s="14" t="s">
        <v>407</v>
      </c>
      <c r="M78" s="14" t="s">
        <v>408</v>
      </c>
      <c r="N78" s="14" t="s">
        <v>409</v>
      </c>
      <c r="O78" s="13" t="s">
        <v>57</v>
      </c>
      <c r="P78" s="13" t="s">
        <v>149</v>
      </c>
      <c r="R78" s="13">
        <f>IF(J78="E",O78,"")</f>
      </c>
      <c r="S78" s="13" t="str">
        <f>IF(J78="T",O78,"")</f>
        <v>C</v>
      </c>
    </row>
    <row r="79" spans="1:19" ht="23.25">
      <c r="A79" s="13">
        <v>78</v>
      </c>
      <c r="B79" s="13" t="s">
        <v>172</v>
      </c>
      <c r="C79" s="13" t="s">
        <v>173</v>
      </c>
      <c r="D79" s="14" t="s">
        <v>174</v>
      </c>
      <c r="E79" s="13" t="s">
        <v>47</v>
      </c>
      <c r="F79" s="15">
        <v>12</v>
      </c>
      <c r="G79" s="13" t="s">
        <v>410</v>
      </c>
      <c r="H79" s="13" t="s">
        <v>411</v>
      </c>
      <c r="I79" s="13" t="s">
        <v>78</v>
      </c>
      <c r="J79" s="13" t="s">
        <v>73</v>
      </c>
      <c r="K79" s="13" t="s">
        <v>47</v>
      </c>
      <c r="L79" s="14" t="s">
        <v>412</v>
      </c>
      <c r="M79" s="14" t="s">
        <v>413</v>
      </c>
      <c r="N79" s="14" t="s">
        <v>414</v>
      </c>
      <c r="O79" s="13" t="s">
        <v>57</v>
      </c>
      <c r="P79" s="13" t="s">
        <v>76</v>
      </c>
      <c r="Q79" s="13" t="s">
        <v>59</v>
      </c>
      <c r="R79" s="13" t="str">
        <f>IF(J79="E",O79,"")</f>
        <v>C</v>
      </c>
      <c r="S79" s="13">
        <f>IF(J79="T",O79,"")</f>
      </c>
    </row>
    <row r="80" spans="1:19" ht="113.25">
      <c r="A80" s="13">
        <v>79</v>
      </c>
      <c r="B80" s="13" t="s">
        <v>172</v>
      </c>
      <c r="C80" s="13" t="s">
        <v>173</v>
      </c>
      <c r="D80" s="14" t="s">
        <v>174</v>
      </c>
      <c r="E80" s="13" t="s">
        <v>47</v>
      </c>
      <c r="F80" s="15">
        <v>12</v>
      </c>
      <c r="G80" s="13" t="s">
        <v>415</v>
      </c>
      <c r="H80" s="13" t="s">
        <v>137</v>
      </c>
      <c r="I80" s="13" t="s">
        <v>416</v>
      </c>
      <c r="J80" s="13" t="s">
        <v>52</v>
      </c>
      <c r="K80" s="13" t="s">
        <v>47</v>
      </c>
      <c r="L80" s="14" t="s">
        <v>417</v>
      </c>
      <c r="M80" s="14" t="s">
        <v>418</v>
      </c>
      <c r="N80" s="14" t="s">
        <v>419</v>
      </c>
      <c r="O80" s="13" t="s">
        <v>57</v>
      </c>
      <c r="P80" s="13" t="s">
        <v>420</v>
      </c>
      <c r="Q80" s="13" t="s">
        <v>421</v>
      </c>
      <c r="R80" s="13">
        <f>IF(J80="E",O80,"")</f>
      </c>
      <c r="S80" s="13" t="str">
        <f>IF(J80="T",O80,"")</f>
        <v>C</v>
      </c>
    </row>
    <row r="81" spans="1:19" ht="90.75">
      <c r="A81" s="13">
        <v>80</v>
      </c>
      <c r="B81" s="13" t="s">
        <v>172</v>
      </c>
      <c r="C81" s="13" t="s">
        <v>173</v>
      </c>
      <c r="D81" s="14" t="s">
        <v>174</v>
      </c>
      <c r="E81" s="13" t="s">
        <v>47</v>
      </c>
      <c r="F81" s="15">
        <v>12</v>
      </c>
      <c r="G81" s="13" t="s">
        <v>415</v>
      </c>
      <c r="H81" s="13" t="s">
        <v>137</v>
      </c>
      <c r="J81" s="13" t="s">
        <v>52</v>
      </c>
      <c r="K81" s="13" t="s">
        <v>53</v>
      </c>
      <c r="L81" s="14" t="s">
        <v>422</v>
      </c>
      <c r="M81" s="14" t="s">
        <v>423</v>
      </c>
      <c r="N81" s="14" t="s">
        <v>424</v>
      </c>
      <c r="O81" s="13" t="s">
        <v>57</v>
      </c>
      <c r="P81" s="13" t="s">
        <v>425</v>
      </c>
      <c r="Q81" s="13" t="s">
        <v>426</v>
      </c>
      <c r="R81" s="13">
        <f>IF(J81="E",O81,"")</f>
      </c>
      <c r="S81" s="13" t="str">
        <f>IF(J81="T",O81,"")</f>
        <v>C</v>
      </c>
    </row>
    <row r="82" spans="1:19" ht="102">
      <c r="A82" s="13">
        <v>81</v>
      </c>
      <c r="B82" s="13" t="s">
        <v>172</v>
      </c>
      <c r="C82" s="13" t="s">
        <v>173</v>
      </c>
      <c r="D82" s="14" t="s">
        <v>174</v>
      </c>
      <c r="E82" s="13" t="s">
        <v>47</v>
      </c>
      <c r="F82" s="15">
        <v>12</v>
      </c>
      <c r="G82" s="13" t="s">
        <v>427</v>
      </c>
      <c r="H82" s="13" t="s">
        <v>428</v>
      </c>
      <c r="J82" s="13" t="s">
        <v>52</v>
      </c>
      <c r="K82" s="13" t="s">
        <v>53</v>
      </c>
      <c r="L82" s="14" t="s">
        <v>429</v>
      </c>
      <c r="M82" s="14" t="s">
        <v>430</v>
      </c>
      <c r="N82" s="14" t="s">
        <v>431</v>
      </c>
      <c r="O82" s="13" t="s">
        <v>57</v>
      </c>
      <c r="P82" s="13" t="s">
        <v>149</v>
      </c>
      <c r="Q82" s="13" t="s">
        <v>239</v>
      </c>
      <c r="R82" s="13">
        <f>IF(J82="E",O82,"")</f>
      </c>
      <c r="S82" s="13" t="str">
        <f>IF(J82="T",O82,"")</f>
        <v>C</v>
      </c>
    </row>
    <row r="83" spans="1:19" ht="23.25">
      <c r="A83" s="13">
        <v>82</v>
      </c>
      <c r="B83" s="13" t="s">
        <v>172</v>
      </c>
      <c r="C83" s="13" t="s">
        <v>173</v>
      </c>
      <c r="D83" s="14" t="s">
        <v>174</v>
      </c>
      <c r="E83" s="13" t="s">
        <v>47</v>
      </c>
      <c r="F83" s="15">
        <v>12</v>
      </c>
      <c r="G83" s="13" t="s">
        <v>432</v>
      </c>
      <c r="H83" s="13" t="s">
        <v>96</v>
      </c>
      <c r="I83" s="13" t="s">
        <v>78</v>
      </c>
      <c r="J83" s="13" t="s">
        <v>73</v>
      </c>
      <c r="K83" s="13" t="s">
        <v>47</v>
      </c>
      <c r="L83" s="14" t="s">
        <v>433</v>
      </c>
      <c r="M83" s="14" t="s">
        <v>434</v>
      </c>
      <c r="N83" s="14" t="s">
        <v>64</v>
      </c>
      <c r="O83" s="13" t="s">
        <v>57</v>
      </c>
      <c r="P83" s="13" t="s">
        <v>76</v>
      </c>
      <c r="Q83" s="13" t="s">
        <v>59</v>
      </c>
      <c r="R83" s="13" t="str">
        <f>IF(J83="E",O83,"")</f>
        <v>C</v>
      </c>
      <c r="S83" s="13">
        <f>IF(J83="T",O83,"")</f>
      </c>
    </row>
    <row r="84" spans="1:19" ht="23.25">
      <c r="A84" s="13">
        <v>83</v>
      </c>
      <c r="B84" s="13" t="s">
        <v>172</v>
      </c>
      <c r="C84" s="13" t="s">
        <v>173</v>
      </c>
      <c r="D84" s="14" t="s">
        <v>174</v>
      </c>
      <c r="E84" s="13" t="s">
        <v>47</v>
      </c>
      <c r="F84" s="15">
        <v>12</v>
      </c>
      <c r="G84" s="13" t="s">
        <v>435</v>
      </c>
      <c r="H84" s="13" t="s">
        <v>436</v>
      </c>
      <c r="I84" s="13" t="s">
        <v>78</v>
      </c>
      <c r="J84" s="13" t="s">
        <v>73</v>
      </c>
      <c r="K84" s="13" t="s">
        <v>47</v>
      </c>
      <c r="L84" s="14" t="s">
        <v>437</v>
      </c>
      <c r="M84" s="14" t="s">
        <v>438</v>
      </c>
      <c r="N84" s="14" t="s">
        <v>64</v>
      </c>
      <c r="O84" s="13" t="s">
        <v>57</v>
      </c>
      <c r="P84" s="13" t="s">
        <v>76</v>
      </c>
      <c r="Q84" s="13" t="s">
        <v>59</v>
      </c>
      <c r="R84" s="13" t="str">
        <f>IF(J84="E",O84,"")</f>
        <v>C</v>
      </c>
      <c r="S84" s="13">
        <f>IF(J84="T",O84,"")</f>
      </c>
    </row>
    <row r="85" spans="1:19" ht="23.25">
      <c r="A85" s="13">
        <v>84</v>
      </c>
      <c r="B85" s="13" t="s">
        <v>172</v>
      </c>
      <c r="C85" s="13" t="s">
        <v>173</v>
      </c>
      <c r="D85" s="14" t="s">
        <v>174</v>
      </c>
      <c r="E85" s="13" t="s">
        <v>47</v>
      </c>
      <c r="F85" s="15">
        <v>12</v>
      </c>
      <c r="G85" s="13" t="s">
        <v>439</v>
      </c>
      <c r="H85" s="13" t="s">
        <v>440</v>
      </c>
      <c r="I85" s="13" t="s">
        <v>66</v>
      </c>
      <c r="J85" s="13" t="s">
        <v>73</v>
      </c>
      <c r="K85" s="13" t="s">
        <v>47</v>
      </c>
      <c r="L85" s="14" t="s">
        <v>441</v>
      </c>
      <c r="M85" s="14" t="s">
        <v>442</v>
      </c>
      <c r="N85" s="14" t="s">
        <v>64</v>
      </c>
      <c r="O85" s="13" t="s">
        <v>57</v>
      </c>
      <c r="P85" s="13" t="s">
        <v>76</v>
      </c>
      <c r="Q85" s="13" t="s">
        <v>59</v>
      </c>
      <c r="R85" s="13" t="str">
        <f>IF(J85="E",O85,"")</f>
        <v>C</v>
      </c>
      <c r="S85" s="13">
        <f>IF(J85="T",O85,"")</f>
      </c>
    </row>
    <row r="86" spans="1:20" ht="34.5">
      <c r="A86" s="13">
        <v>85</v>
      </c>
      <c r="B86" s="13" t="s">
        <v>172</v>
      </c>
      <c r="C86" s="13" t="s">
        <v>173</v>
      </c>
      <c r="D86" s="14" t="s">
        <v>174</v>
      </c>
      <c r="E86" s="13" t="s">
        <v>47</v>
      </c>
      <c r="F86" s="15">
        <v>12</v>
      </c>
      <c r="G86" s="13" t="s">
        <v>443</v>
      </c>
      <c r="H86" s="13" t="s">
        <v>440</v>
      </c>
      <c r="I86" s="13" t="s">
        <v>194</v>
      </c>
      <c r="J86" s="13" t="s">
        <v>52</v>
      </c>
      <c r="K86" s="13" t="s">
        <v>47</v>
      </c>
      <c r="L86" s="14" t="s">
        <v>444</v>
      </c>
      <c r="M86" s="14" t="s">
        <v>445</v>
      </c>
      <c r="O86" s="13" t="s">
        <v>109</v>
      </c>
      <c r="P86" s="13" t="s">
        <v>323</v>
      </c>
      <c r="Q86" s="13" t="s">
        <v>239</v>
      </c>
      <c r="R86" s="13">
        <f>IF(J86="E",O86,"")</f>
      </c>
      <c r="S86" s="13" t="str">
        <f>IF(J86="T",O86,"")</f>
        <v>A</v>
      </c>
      <c r="T86" t="s">
        <v>324</v>
      </c>
    </row>
    <row r="87" spans="1:20" ht="23.25">
      <c r="A87" s="13">
        <v>86</v>
      </c>
      <c r="B87" s="13" t="s">
        <v>172</v>
      </c>
      <c r="C87" s="13" t="s">
        <v>173</v>
      </c>
      <c r="D87" s="14" t="s">
        <v>174</v>
      </c>
      <c r="E87" s="13" t="s">
        <v>47</v>
      </c>
      <c r="F87" s="15">
        <v>12</v>
      </c>
      <c r="G87" s="13" t="s">
        <v>446</v>
      </c>
      <c r="H87" s="13" t="s">
        <v>447</v>
      </c>
      <c r="I87" s="13" t="s">
        <v>105</v>
      </c>
      <c r="J87" s="13" t="s">
        <v>52</v>
      </c>
      <c r="K87" s="13" t="s">
        <v>47</v>
      </c>
      <c r="L87" s="14" t="s">
        <v>448</v>
      </c>
      <c r="M87" s="14" t="s">
        <v>449</v>
      </c>
      <c r="O87" s="13" t="s">
        <v>109</v>
      </c>
      <c r="P87" s="13" t="s">
        <v>323</v>
      </c>
      <c r="Q87" s="13" t="s">
        <v>239</v>
      </c>
      <c r="R87" s="13">
        <f>IF(J87="E",O87,"")</f>
      </c>
      <c r="S87" s="13" t="str">
        <f>IF(J87="T",O87,"")</f>
        <v>A</v>
      </c>
      <c r="T87" t="s">
        <v>324</v>
      </c>
    </row>
    <row r="88" spans="1:19" ht="23.25">
      <c r="A88" s="13">
        <v>87</v>
      </c>
      <c r="B88" s="13" t="s">
        <v>172</v>
      </c>
      <c r="C88" s="13" t="s">
        <v>173</v>
      </c>
      <c r="D88" s="14" t="s">
        <v>174</v>
      </c>
      <c r="E88" s="13" t="s">
        <v>47</v>
      </c>
      <c r="F88" s="15">
        <v>12</v>
      </c>
      <c r="G88" s="13" t="s">
        <v>450</v>
      </c>
      <c r="H88" s="13" t="s">
        <v>451</v>
      </c>
      <c r="I88" s="13" t="s">
        <v>197</v>
      </c>
      <c r="J88" s="13" t="s">
        <v>73</v>
      </c>
      <c r="K88" s="13" t="s">
        <v>47</v>
      </c>
      <c r="L88" s="14" t="s">
        <v>184</v>
      </c>
      <c r="M88" s="14" t="s">
        <v>452</v>
      </c>
      <c r="N88" s="14" t="s">
        <v>64</v>
      </c>
      <c r="O88" s="13" t="s">
        <v>57</v>
      </c>
      <c r="P88" s="13" t="s">
        <v>76</v>
      </c>
      <c r="Q88" s="13" t="s">
        <v>59</v>
      </c>
      <c r="R88" s="13" t="str">
        <f>IF(J88="E",O88,"")</f>
        <v>C</v>
      </c>
      <c r="S88" s="13">
        <f>IF(J88="T",O88,"")</f>
      </c>
    </row>
    <row r="89" spans="1:19" ht="23.25">
      <c r="A89" s="13">
        <v>88</v>
      </c>
      <c r="B89" s="13" t="s">
        <v>172</v>
      </c>
      <c r="C89" s="13" t="s">
        <v>173</v>
      </c>
      <c r="D89" s="14" t="s">
        <v>174</v>
      </c>
      <c r="E89" s="13" t="s">
        <v>47</v>
      </c>
      <c r="F89" s="15">
        <v>12</v>
      </c>
      <c r="G89" s="13" t="s">
        <v>453</v>
      </c>
      <c r="H89" s="13" t="s">
        <v>454</v>
      </c>
      <c r="I89" s="13" t="s">
        <v>406</v>
      </c>
      <c r="J89" s="13" t="s">
        <v>73</v>
      </c>
      <c r="K89" s="13" t="s">
        <v>47</v>
      </c>
      <c r="L89" s="14" t="s">
        <v>184</v>
      </c>
      <c r="M89" s="14" t="s">
        <v>455</v>
      </c>
      <c r="N89" s="14" t="s">
        <v>456</v>
      </c>
      <c r="O89" s="13" t="s">
        <v>57</v>
      </c>
      <c r="P89" s="13" t="s">
        <v>76</v>
      </c>
      <c r="Q89" s="13" t="s">
        <v>59</v>
      </c>
      <c r="R89" s="13" t="str">
        <f>IF(J89="E",O89,"")</f>
        <v>C</v>
      </c>
      <c r="S89" s="13">
        <f>IF(J89="T",O89,"")</f>
      </c>
    </row>
    <row r="90" spans="1:19" ht="57">
      <c r="A90" s="13">
        <v>89</v>
      </c>
      <c r="B90" s="13" t="s">
        <v>172</v>
      </c>
      <c r="C90" s="13" t="s">
        <v>173</v>
      </c>
      <c r="D90" s="14" t="s">
        <v>174</v>
      </c>
      <c r="E90" s="13" t="s">
        <v>47</v>
      </c>
      <c r="F90" s="15">
        <v>12</v>
      </c>
      <c r="G90" s="13" t="s">
        <v>457</v>
      </c>
      <c r="H90" s="13" t="s">
        <v>163</v>
      </c>
      <c r="J90" s="13" t="s">
        <v>52</v>
      </c>
      <c r="K90" s="13" t="s">
        <v>47</v>
      </c>
      <c r="L90" s="14" t="s">
        <v>458</v>
      </c>
      <c r="M90" s="14" t="s">
        <v>459</v>
      </c>
      <c r="N90" s="14" t="s">
        <v>340</v>
      </c>
      <c r="O90" s="13" t="s">
        <v>57</v>
      </c>
      <c r="P90" s="13" t="s">
        <v>191</v>
      </c>
      <c r="Q90" s="13" t="s">
        <v>192</v>
      </c>
      <c r="R90" s="13">
        <f>IF(J90="E",O90,"")</f>
      </c>
      <c r="S90" s="13" t="str">
        <f>IF(J90="T",O90,"")</f>
        <v>C</v>
      </c>
    </row>
    <row r="91" spans="1:19" ht="23.25">
      <c r="A91" s="13">
        <v>90</v>
      </c>
      <c r="B91" s="13" t="s">
        <v>172</v>
      </c>
      <c r="C91" s="13" t="s">
        <v>173</v>
      </c>
      <c r="D91" s="14" t="s">
        <v>174</v>
      </c>
      <c r="E91" s="13" t="s">
        <v>47</v>
      </c>
      <c r="F91" s="15">
        <v>12</v>
      </c>
      <c r="G91" s="13" t="s">
        <v>460</v>
      </c>
      <c r="H91" s="13" t="s">
        <v>461</v>
      </c>
      <c r="I91" s="13" t="s">
        <v>202</v>
      </c>
      <c r="J91" s="13" t="s">
        <v>52</v>
      </c>
      <c r="K91" s="13" t="s">
        <v>47</v>
      </c>
      <c r="L91" s="14" t="s">
        <v>462</v>
      </c>
      <c r="M91" s="14" t="s">
        <v>463</v>
      </c>
      <c r="N91" s="14" t="s">
        <v>464</v>
      </c>
      <c r="O91" s="13" t="s">
        <v>57</v>
      </c>
      <c r="P91" s="13" t="s">
        <v>323</v>
      </c>
      <c r="Q91" s="13" t="s">
        <v>239</v>
      </c>
      <c r="R91" s="13">
        <f>IF(J91="E",O91,"")</f>
      </c>
      <c r="S91" s="13" t="str">
        <f>IF(J91="T",O91,"")</f>
        <v>C</v>
      </c>
    </row>
    <row r="92" spans="1:19" ht="90.75">
      <c r="A92" s="13">
        <v>91</v>
      </c>
      <c r="B92" s="13" t="s">
        <v>172</v>
      </c>
      <c r="C92" s="13" t="s">
        <v>173</v>
      </c>
      <c r="D92" s="14" t="s">
        <v>174</v>
      </c>
      <c r="E92" s="13" t="s">
        <v>47</v>
      </c>
      <c r="F92" s="15">
        <v>12</v>
      </c>
      <c r="G92" s="13" t="s">
        <v>465</v>
      </c>
      <c r="H92" s="13" t="s">
        <v>466</v>
      </c>
      <c r="J92" s="13" t="s">
        <v>52</v>
      </c>
      <c r="K92" s="13" t="s">
        <v>53</v>
      </c>
      <c r="L92" s="14" t="s">
        <v>422</v>
      </c>
      <c r="M92" s="14" t="s">
        <v>423</v>
      </c>
      <c r="N92" s="14" t="s">
        <v>424</v>
      </c>
      <c r="O92" s="13" t="s">
        <v>57</v>
      </c>
      <c r="P92" s="13" t="s">
        <v>425</v>
      </c>
      <c r="Q92" s="13" t="s">
        <v>426</v>
      </c>
      <c r="R92" s="13">
        <f>IF(J92="E",O92,"")</f>
      </c>
      <c r="S92" s="13" t="str">
        <f>IF(J92="T",O92,"")</f>
        <v>C</v>
      </c>
    </row>
    <row r="93" spans="1:19" ht="79.5">
      <c r="A93" s="13">
        <v>92</v>
      </c>
      <c r="B93" s="13" t="s">
        <v>172</v>
      </c>
      <c r="C93" s="13" t="s">
        <v>173</v>
      </c>
      <c r="D93" s="14" t="s">
        <v>174</v>
      </c>
      <c r="E93" s="13" t="s">
        <v>47</v>
      </c>
      <c r="F93" s="15">
        <v>12</v>
      </c>
      <c r="G93" s="13" t="s">
        <v>467</v>
      </c>
      <c r="H93" s="13" t="s">
        <v>468</v>
      </c>
      <c r="I93" s="13" t="s">
        <v>469</v>
      </c>
      <c r="J93" s="13" t="s">
        <v>52</v>
      </c>
      <c r="K93" s="13" t="s">
        <v>53</v>
      </c>
      <c r="L93" s="14" t="s">
        <v>470</v>
      </c>
      <c r="M93" s="14" t="s">
        <v>471</v>
      </c>
      <c r="N93" s="14" t="s">
        <v>472</v>
      </c>
      <c r="O93" s="13" t="s">
        <v>57</v>
      </c>
      <c r="P93" s="13" t="s">
        <v>211</v>
      </c>
      <c r="Q93" s="13" t="s">
        <v>59</v>
      </c>
      <c r="R93" s="13">
        <f>IF(J93="E",O93,"")</f>
      </c>
      <c r="S93" s="13" t="str">
        <f>IF(J93="T",O93,"")</f>
        <v>C</v>
      </c>
    </row>
    <row r="94" spans="1:20" ht="34.5">
      <c r="A94" s="13">
        <v>93</v>
      </c>
      <c r="B94" s="13" t="s">
        <v>172</v>
      </c>
      <c r="C94" s="13" t="s">
        <v>173</v>
      </c>
      <c r="D94" s="14" t="s">
        <v>174</v>
      </c>
      <c r="E94" s="13" t="s">
        <v>47</v>
      </c>
      <c r="F94" s="15">
        <v>12</v>
      </c>
      <c r="G94" s="13" t="s">
        <v>473</v>
      </c>
      <c r="H94" s="13" t="s">
        <v>474</v>
      </c>
      <c r="I94" s="13" t="s">
        <v>87</v>
      </c>
      <c r="J94" s="13" t="s">
        <v>52</v>
      </c>
      <c r="K94" s="13" t="s">
        <v>47</v>
      </c>
      <c r="L94" s="14" t="s">
        <v>475</v>
      </c>
      <c r="M94" s="14" t="s">
        <v>476</v>
      </c>
      <c r="O94" s="13" t="s">
        <v>109</v>
      </c>
      <c r="P94" s="13" t="s">
        <v>211</v>
      </c>
      <c r="Q94" s="13" t="s">
        <v>59</v>
      </c>
      <c r="R94" s="13">
        <f>IF(J94="E",O94,"")</f>
      </c>
      <c r="S94" s="13" t="str">
        <f>IF(J94="T",O94,"")</f>
        <v>A</v>
      </c>
      <c r="T94" t="s">
        <v>477</v>
      </c>
    </row>
    <row r="95" spans="1:20" ht="34.5">
      <c r="A95" s="13">
        <v>94</v>
      </c>
      <c r="B95" s="13" t="s">
        <v>172</v>
      </c>
      <c r="C95" s="13" t="s">
        <v>173</v>
      </c>
      <c r="D95" s="14" t="s">
        <v>174</v>
      </c>
      <c r="E95" s="13" t="s">
        <v>47</v>
      </c>
      <c r="F95" s="15">
        <v>12</v>
      </c>
      <c r="G95" s="13" t="s">
        <v>478</v>
      </c>
      <c r="H95" s="13" t="s">
        <v>479</v>
      </c>
      <c r="I95" s="13" t="s">
        <v>70</v>
      </c>
      <c r="J95" s="13" t="s">
        <v>52</v>
      </c>
      <c r="K95" s="13" t="s">
        <v>47</v>
      </c>
      <c r="L95" s="14" t="s">
        <v>475</v>
      </c>
      <c r="M95" s="14" t="s">
        <v>480</v>
      </c>
      <c r="O95" s="13" t="s">
        <v>109</v>
      </c>
      <c r="P95" s="13" t="s">
        <v>211</v>
      </c>
      <c r="Q95" s="13" t="s">
        <v>59</v>
      </c>
      <c r="R95" s="13">
        <f>IF(J95="E",O95,"")</f>
      </c>
      <c r="S95" s="13" t="str">
        <f>IF(J95="T",O95,"")</f>
        <v>A</v>
      </c>
      <c r="T95" t="s">
        <v>477</v>
      </c>
    </row>
    <row r="96" spans="1:19" ht="45.75">
      <c r="A96" s="13">
        <v>95</v>
      </c>
      <c r="B96" s="13" t="s">
        <v>172</v>
      </c>
      <c r="C96" s="13" t="s">
        <v>173</v>
      </c>
      <c r="D96" s="14" t="s">
        <v>174</v>
      </c>
      <c r="E96" s="13" t="s">
        <v>47</v>
      </c>
      <c r="F96" s="15">
        <v>12</v>
      </c>
      <c r="G96" s="13" t="s">
        <v>481</v>
      </c>
      <c r="H96" s="13" t="s">
        <v>482</v>
      </c>
      <c r="I96" s="13" t="s">
        <v>483</v>
      </c>
      <c r="J96" s="13" t="s">
        <v>52</v>
      </c>
      <c r="K96" s="13" t="s">
        <v>47</v>
      </c>
      <c r="L96" s="14" t="s">
        <v>484</v>
      </c>
      <c r="M96" s="14" t="s">
        <v>485</v>
      </c>
      <c r="N96" s="14" t="s">
        <v>335</v>
      </c>
      <c r="O96" s="13" t="s">
        <v>57</v>
      </c>
      <c r="P96" s="13" t="s">
        <v>211</v>
      </c>
      <c r="Q96" s="13" t="s">
        <v>59</v>
      </c>
      <c r="R96" s="13">
        <f>IF(J96="E",O96,"")</f>
      </c>
      <c r="S96" s="13" t="str">
        <f>IF(J96="T",O96,"")</f>
        <v>C</v>
      </c>
    </row>
    <row r="97" spans="1:19" ht="45.75">
      <c r="A97" s="13">
        <v>96</v>
      </c>
      <c r="B97" s="13" t="s">
        <v>172</v>
      </c>
      <c r="C97" s="13" t="s">
        <v>173</v>
      </c>
      <c r="D97" s="14" t="s">
        <v>174</v>
      </c>
      <c r="E97" s="13" t="s">
        <v>47</v>
      </c>
      <c r="F97" s="15">
        <v>12</v>
      </c>
      <c r="G97" s="13" t="s">
        <v>486</v>
      </c>
      <c r="H97" s="13" t="s">
        <v>487</v>
      </c>
      <c r="I97" s="13" t="s">
        <v>488</v>
      </c>
      <c r="J97" s="13" t="s">
        <v>73</v>
      </c>
      <c r="K97" s="13" t="s">
        <v>47</v>
      </c>
      <c r="L97" s="14" t="s">
        <v>489</v>
      </c>
      <c r="M97" s="14" t="s">
        <v>490</v>
      </c>
      <c r="N97" s="14" t="s">
        <v>64</v>
      </c>
      <c r="O97" s="13" t="s">
        <v>57</v>
      </c>
      <c r="P97" s="13" t="s">
        <v>76</v>
      </c>
      <c r="Q97" s="13" t="s">
        <v>59</v>
      </c>
      <c r="R97" s="13" t="str">
        <f>IF(J97="E",O97,"")</f>
        <v>C</v>
      </c>
      <c r="S97" s="13">
        <f>IF(J97="T",O97,"")</f>
      </c>
    </row>
    <row r="98" spans="1:19" ht="90.75">
      <c r="A98" s="13">
        <v>97</v>
      </c>
      <c r="B98" s="13" t="s">
        <v>172</v>
      </c>
      <c r="C98" s="13" t="s">
        <v>173</v>
      </c>
      <c r="D98" s="14" t="s">
        <v>174</v>
      </c>
      <c r="E98" s="13" t="s">
        <v>47</v>
      </c>
      <c r="F98" s="15">
        <v>12</v>
      </c>
      <c r="G98" s="13" t="s">
        <v>486</v>
      </c>
      <c r="H98" s="13" t="s">
        <v>487</v>
      </c>
      <c r="I98" s="13" t="s">
        <v>66</v>
      </c>
      <c r="J98" s="13" t="s">
        <v>52</v>
      </c>
      <c r="K98" s="13" t="s">
        <v>47</v>
      </c>
      <c r="L98" s="14" t="s">
        <v>491</v>
      </c>
      <c r="M98" s="14" t="s">
        <v>492</v>
      </c>
      <c r="N98" s="14" t="s">
        <v>493</v>
      </c>
      <c r="O98" s="13" t="s">
        <v>57</v>
      </c>
      <c r="P98" s="13" t="s">
        <v>211</v>
      </c>
      <c r="Q98" s="13" t="s">
        <v>59</v>
      </c>
      <c r="R98" s="13">
        <f>IF(J98="E",O98,"")</f>
      </c>
      <c r="S98" s="13" t="str">
        <f>IF(J98="T",O98,"")</f>
        <v>C</v>
      </c>
    </row>
    <row r="99" spans="1:19" ht="23.25">
      <c r="A99" s="13">
        <v>98</v>
      </c>
      <c r="B99" s="13" t="s">
        <v>172</v>
      </c>
      <c r="C99" s="13" t="s">
        <v>173</v>
      </c>
      <c r="D99" s="14" t="s">
        <v>174</v>
      </c>
      <c r="E99" s="13" t="s">
        <v>47</v>
      </c>
      <c r="F99" s="15">
        <v>12</v>
      </c>
      <c r="G99" s="13" t="s">
        <v>486</v>
      </c>
      <c r="H99" s="13" t="s">
        <v>487</v>
      </c>
      <c r="I99" s="13" t="s">
        <v>207</v>
      </c>
      <c r="J99" s="13" t="s">
        <v>73</v>
      </c>
      <c r="K99" s="13" t="s">
        <v>47</v>
      </c>
      <c r="L99" s="14" t="s">
        <v>184</v>
      </c>
      <c r="M99" s="14" t="s">
        <v>494</v>
      </c>
      <c r="N99" s="14" t="s">
        <v>64</v>
      </c>
      <c r="O99" s="13" t="s">
        <v>57</v>
      </c>
      <c r="P99" s="13" t="s">
        <v>211</v>
      </c>
      <c r="Q99" s="13" t="s">
        <v>59</v>
      </c>
      <c r="R99" s="13" t="str">
        <f>IF(J99="E",O99,"")</f>
        <v>C</v>
      </c>
      <c r="S99" s="13">
        <f>IF(J99="T",O99,"")</f>
      </c>
    </row>
    <row r="100" spans="1:19" ht="34.5">
      <c r="A100" s="13">
        <v>99</v>
      </c>
      <c r="B100" s="13" t="s">
        <v>172</v>
      </c>
      <c r="C100" s="13" t="s">
        <v>173</v>
      </c>
      <c r="D100" s="14" t="s">
        <v>174</v>
      </c>
      <c r="E100" s="13" t="s">
        <v>47</v>
      </c>
      <c r="F100" s="15">
        <v>12</v>
      </c>
      <c r="G100" s="13" t="s">
        <v>495</v>
      </c>
      <c r="H100" s="13" t="s">
        <v>496</v>
      </c>
      <c r="I100" s="13" t="s">
        <v>70</v>
      </c>
      <c r="J100" s="13" t="s">
        <v>52</v>
      </c>
      <c r="K100" s="13" t="s">
        <v>47</v>
      </c>
      <c r="L100" s="14" t="s">
        <v>497</v>
      </c>
      <c r="M100" s="14" t="s">
        <v>498</v>
      </c>
      <c r="N100" s="14" t="s">
        <v>499</v>
      </c>
      <c r="O100" s="13" t="s">
        <v>57</v>
      </c>
      <c r="P100" s="13" t="s">
        <v>211</v>
      </c>
      <c r="Q100" s="13" t="s">
        <v>59</v>
      </c>
      <c r="R100" s="13">
        <f>IF(J100="E",O100,"")</f>
      </c>
      <c r="S100" s="13" t="str">
        <f>IF(J100="T",O100,"")</f>
        <v>C</v>
      </c>
    </row>
    <row r="101" spans="1:19" ht="79.5">
      <c r="A101" s="13">
        <v>100</v>
      </c>
      <c r="B101" s="13" t="s">
        <v>172</v>
      </c>
      <c r="C101" s="13" t="s">
        <v>173</v>
      </c>
      <c r="D101" s="14" t="s">
        <v>174</v>
      </c>
      <c r="E101" s="13" t="s">
        <v>47</v>
      </c>
      <c r="F101" s="15">
        <v>12</v>
      </c>
      <c r="G101" s="13" t="s">
        <v>495</v>
      </c>
      <c r="H101" s="13" t="s">
        <v>496</v>
      </c>
      <c r="I101" s="13" t="s">
        <v>500</v>
      </c>
      <c r="J101" s="13" t="s">
        <v>52</v>
      </c>
      <c r="K101" s="13" t="s">
        <v>47</v>
      </c>
      <c r="L101" s="14" t="s">
        <v>501</v>
      </c>
      <c r="M101" s="14" t="s">
        <v>502</v>
      </c>
      <c r="N101" s="14" t="s">
        <v>503</v>
      </c>
      <c r="O101" s="13" t="s">
        <v>57</v>
      </c>
      <c r="P101" s="13" t="s">
        <v>211</v>
      </c>
      <c r="Q101" s="13" t="s">
        <v>59</v>
      </c>
      <c r="R101" s="13">
        <f>IF(J101="E",O101,"")</f>
      </c>
      <c r="S101" s="13" t="str">
        <f>IF(J101="T",O101,"")</f>
        <v>C</v>
      </c>
    </row>
    <row r="102" spans="1:19" ht="34.5">
      <c r="A102" s="13">
        <v>101</v>
      </c>
      <c r="B102" s="13" t="s">
        <v>172</v>
      </c>
      <c r="C102" s="13" t="s">
        <v>173</v>
      </c>
      <c r="D102" s="14" t="s">
        <v>174</v>
      </c>
      <c r="E102" s="13" t="s">
        <v>47</v>
      </c>
      <c r="F102" s="15">
        <v>12</v>
      </c>
      <c r="G102" s="13" t="s">
        <v>504</v>
      </c>
      <c r="H102" s="13" t="s">
        <v>496</v>
      </c>
      <c r="I102" s="13" t="s">
        <v>83</v>
      </c>
      <c r="J102" s="13" t="s">
        <v>52</v>
      </c>
      <c r="K102" s="13" t="s">
        <v>47</v>
      </c>
      <c r="L102" s="14" t="s">
        <v>505</v>
      </c>
      <c r="M102" s="14" t="s">
        <v>498</v>
      </c>
      <c r="N102" s="14" t="s">
        <v>499</v>
      </c>
      <c r="O102" s="13" t="s">
        <v>57</v>
      </c>
      <c r="P102" s="13" t="s">
        <v>211</v>
      </c>
      <c r="Q102" s="13" t="s">
        <v>59</v>
      </c>
      <c r="R102" s="13">
        <f>IF(J102="E",O102,"")</f>
      </c>
      <c r="S102" s="13" t="str">
        <f>IF(J102="T",O102,"")</f>
        <v>C</v>
      </c>
    </row>
    <row r="103" spans="1:19" ht="79.5">
      <c r="A103" s="13">
        <v>102</v>
      </c>
      <c r="B103" s="13" t="s">
        <v>172</v>
      </c>
      <c r="C103" s="13" t="s">
        <v>173</v>
      </c>
      <c r="D103" s="14" t="s">
        <v>174</v>
      </c>
      <c r="E103" s="13" t="s">
        <v>47</v>
      </c>
      <c r="F103" s="15">
        <v>12</v>
      </c>
      <c r="G103" s="13" t="s">
        <v>504</v>
      </c>
      <c r="H103" s="13" t="s">
        <v>506</v>
      </c>
      <c r="I103" s="13" t="s">
        <v>337</v>
      </c>
      <c r="J103" s="13" t="s">
        <v>52</v>
      </c>
      <c r="K103" s="13" t="s">
        <v>47</v>
      </c>
      <c r="L103" s="14" t="s">
        <v>501</v>
      </c>
      <c r="M103" s="14" t="s">
        <v>507</v>
      </c>
      <c r="N103" s="14" t="s">
        <v>503</v>
      </c>
      <c r="O103" s="13" t="s">
        <v>57</v>
      </c>
      <c r="P103" s="13" t="s">
        <v>211</v>
      </c>
      <c r="Q103" s="13" t="s">
        <v>59</v>
      </c>
      <c r="R103" s="13">
        <f>IF(J103="E",O103,"")</f>
      </c>
      <c r="S103" s="13" t="str">
        <f>IF(J103="T",O103,"")</f>
        <v>C</v>
      </c>
    </row>
    <row r="104" spans="1:19" ht="34.5">
      <c r="A104" s="13">
        <v>103</v>
      </c>
      <c r="B104" s="13" t="s">
        <v>172</v>
      </c>
      <c r="C104" s="13" t="s">
        <v>173</v>
      </c>
      <c r="D104" s="14" t="s">
        <v>174</v>
      </c>
      <c r="E104" s="13" t="s">
        <v>47</v>
      </c>
      <c r="F104" s="15">
        <v>12</v>
      </c>
      <c r="G104" s="13" t="s">
        <v>508</v>
      </c>
      <c r="H104" s="13" t="s">
        <v>509</v>
      </c>
      <c r="I104" s="13" t="s">
        <v>261</v>
      </c>
      <c r="J104" s="13" t="s">
        <v>73</v>
      </c>
      <c r="K104" s="13" t="s">
        <v>47</v>
      </c>
      <c r="L104" s="14" t="s">
        <v>510</v>
      </c>
      <c r="M104" s="14" t="s">
        <v>511</v>
      </c>
      <c r="N104" s="14" t="s">
        <v>512</v>
      </c>
      <c r="O104" s="13" t="s">
        <v>57</v>
      </c>
      <c r="P104" s="13" t="s">
        <v>76</v>
      </c>
      <c r="Q104" s="13" t="s">
        <v>59</v>
      </c>
      <c r="R104" s="13" t="str">
        <f>IF(J104="E",O104,"")</f>
        <v>C</v>
      </c>
      <c r="S104" s="13">
        <f>IF(J104="T",O104,"")</f>
      </c>
    </row>
    <row r="105" spans="1:19" ht="23.25">
      <c r="A105" s="13">
        <v>104</v>
      </c>
      <c r="B105" s="13" t="s">
        <v>172</v>
      </c>
      <c r="C105" s="13" t="s">
        <v>173</v>
      </c>
      <c r="D105" s="14" t="s">
        <v>174</v>
      </c>
      <c r="E105" s="13" t="s">
        <v>47</v>
      </c>
      <c r="F105" s="15">
        <v>12</v>
      </c>
      <c r="G105" s="13" t="s">
        <v>508</v>
      </c>
      <c r="H105" s="13" t="s">
        <v>513</v>
      </c>
      <c r="I105" s="13" t="s">
        <v>261</v>
      </c>
      <c r="J105" s="13" t="s">
        <v>73</v>
      </c>
      <c r="K105" s="13" t="s">
        <v>47</v>
      </c>
      <c r="L105" s="14" t="s">
        <v>184</v>
      </c>
      <c r="M105" s="14" t="s">
        <v>514</v>
      </c>
      <c r="N105" s="14" t="s">
        <v>64</v>
      </c>
      <c r="O105" s="13" t="s">
        <v>57</v>
      </c>
      <c r="P105" s="13" t="s">
        <v>76</v>
      </c>
      <c r="Q105" s="13" t="s">
        <v>59</v>
      </c>
      <c r="R105" s="13" t="str">
        <f>IF(J105="E",O105,"")</f>
        <v>C</v>
      </c>
      <c r="S105" s="13">
        <f>IF(J105="T",O105,"")</f>
      </c>
    </row>
    <row r="106" spans="1:19" ht="79.5">
      <c r="A106" s="13">
        <v>105</v>
      </c>
      <c r="B106" s="13" t="s">
        <v>172</v>
      </c>
      <c r="C106" s="13" t="s">
        <v>173</v>
      </c>
      <c r="D106" s="14" t="s">
        <v>174</v>
      </c>
      <c r="E106" s="13" t="s">
        <v>47</v>
      </c>
      <c r="F106" s="15">
        <v>12</v>
      </c>
      <c r="G106" s="13" t="s">
        <v>508</v>
      </c>
      <c r="H106" s="13" t="s">
        <v>513</v>
      </c>
      <c r="I106" s="13" t="s">
        <v>515</v>
      </c>
      <c r="J106" s="13" t="s">
        <v>52</v>
      </c>
      <c r="K106" s="13" t="s">
        <v>47</v>
      </c>
      <c r="L106" s="14" t="s">
        <v>516</v>
      </c>
      <c r="M106" s="14" t="s">
        <v>517</v>
      </c>
      <c r="N106" s="14" t="s">
        <v>518</v>
      </c>
      <c r="O106" s="13" t="s">
        <v>57</v>
      </c>
      <c r="P106" s="13" t="s">
        <v>211</v>
      </c>
      <c r="Q106" s="13" t="s">
        <v>59</v>
      </c>
      <c r="R106" s="13">
        <f>IF(J106="E",O106,"")</f>
      </c>
      <c r="S106" s="13" t="str">
        <f>IF(J106="T",O106,"")</f>
        <v>C</v>
      </c>
    </row>
    <row r="107" spans="1:19" ht="57">
      <c r="A107" s="13">
        <v>106</v>
      </c>
      <c r="B107" s="13" t="s">
        <v>172</v>
      </c>
      <c r="C107" s="13" t="s">
        <v>173</v>
      </c>
      <c r="D107" s="14" t="s">
        <v>174</v>
      </c>
      <c r="E107" s="13" t="s">
        <v>47</v>
      </c>
      <c r="F107" s="15">
        <v>13</v>
      </c>
      <c r="G107" s="13" t="s">
        <v>515</v>
      </c>
      <c r="H107" s="13" t="s">
        <v>519</v>
      </c>
      <c r="I107" s="13" t="s">
        <v>520</v>
      </c>
      <c r="J107" s="13" t="s">
        <v>73</v>
      </c>
      <c r="K107" s="13" t="s">
        <v>47</v>
      </c>
      <c r="L107" s="14" t="s">
        <v>510</v>
      </c>
      <c r="M107" s="14" t="s">
        <v>521</v>
      </c>
      <c r="N107" s="14" t="s">
        <v>522</v>
      </c>
      <c r="O107" s="13" t="s">
        <v>57</v>
      </c>
      <c r="P107" s="13" t="s">
        <v>76</v>
      </c>
      <c r="Q107" s="13" t="s">
        <v>59</v>
      </c>
      <c r="R107" s="13" t="str">
        <f>IF(J107="E",O107,"")</f>
        <v>C</v>
      </c>
      <c r="S107" s="13">
        <f>IF(J107="T",O107,"")</f>
      </c>
    </row>
    <row r="108" spans="1:19" ht="90.75">
      <c r="A108" s="13">
        <v>107</v>
      </c>
      <c r="B108" s="13" t="s">
        <v>172</v>
      </c>
      <c r="C108" s="13" t="s">
        <v>173</v>
      </c>
      <c r="D108" s="14" t="s">
        <v>174</v>
      </c>
      <c r="E108" s="13" t="s">
        <v>47</v>
      </c>
      <c r="F108" s="15">
        <v>13</v>
      </c>
      <c r="G108" s="13" t="s">
        <v>523</v>
      </c>
      <c r="H108" s="13" t="s">
        <v>524</v>
      </c>
      <c r="I108" s="13" t="s">
        <v>261</v>
      </c>
      <c r="J108" s="13" t="s">
        <v>52</v>
      </c>
      <c r="K108" s="13" t="s">
        <v>47</v>
      </c>
      <c r="L108" s="14" t="s">
        <v>525</v>
      </c>
      <c r="M108" s="14" t="s">
        <v>526</v>
      </c>
      <c r="N108" s="14" t="s">
        <v>527</v>
      </c>
      <c r="O108" s="13" t="s">
        <v>57</v>
      </c>
      <c r="P108" s="13" t="s">
        <v>255</v>
      </c>
      <c r="Q108" s="13" t="s">
        <v>239</v>
      </c>
      <c r="R108" s="13">
        <f>IF(J108="E",O108,"")</f>
      </c>
      <c r="S108" s="13" t="str">
        <f>IF(J108="T",O108,"")</f>
        <v>C</v>
      </c>
    </row>
    <row r="109" spans="1:19" ht="90.75">
      <c r="A109" s="13">
        <v>108</v>
      </c>
      <c r="B109" s="13" t="s">
        <v>172</v>
      </c>
      <c r="C109" s="13" t="s">
        <v>173</v>
      </c>
      <c r="D109" s="14" t="s">
        <v>174</v>
      </c>
      <c r="E109" s="13" t="s">
        <v>47</v>
      </c>
      <c r="F109" s="15">
        <v>13</v>
      </c>
      <c r="G109" s="13" t="s">
        <v>528</v>
      </c>
      <c r="H109" s="13" t="s">
        <v>524</v>
      </c>
      <c r="I109" s="13" t="s">
        <v>61</v>
      </c>
      <c r="J109" s="13" t="s">
        <v>52</v>
      </c>
      <c r="K109" s="13" t="s">
        <v>47</v>
      </c>
      <c r="L109" s="14" t="s">
        <v>529</v>
      </c>
      <c r="M109" s="14" t="s">
        <v>530</v>
      </c>
      <c r="N109" s="14" t="s">
        <v>531</v>
      </c>
      <c r="O109" s="13" t="s">
        <v>57</v>
      </c>
      <c r="P109" s="13" t="s">
        <v>255</v>
      </c>
      <c r="Q109" s="13" t="s">
        <v>239</v>
      </c>
      <c r="R109" s="13">
        <f>IF(J109="E",O109,"")</f>
      </c>
      <c r="S109" s="13" t="str">
        <f>IF(J109="T",O109,"")</f>
        <v>C</v>
      </c>
    </row>
    <row r="110" spans="1:19" ht="102">
      <c r="A110" s="13">
        <v>109</v>
      </c>
      <c r="B110" s="13" t="s">
        <v>172</v>
      </c>
      <c r="C110" s="13" t="s">
        <v>173</v>
      </c>
      <c r="D110" s="14" t="s">
        <v>174</v>
      </c>
      <c r="E110" s="13" t="s">
        <v>47</v>
      </c>
      <c r="F110" s="15">
        <v>13</v>
      </c>
      <c r="G110" s="13" t="s">
        <v>532</v>
      </c>
      <c r="H110" s="13" t="s">
        <v>533</v>
      </c>
      <c r="I110" s="13" t="s">
        <v>257</v>
      </c>
      <c r="J110" s="13" t="s">
        <v>52</v>
      </c>
      <c r="K110" s="13" t="s">
        <v>47</v>
      </c>
      <c r="L110" s="14" t="s">
        <v>534</v>
      </c>
      <c r="M110" s="14" t="s">
        <v>535</v>
      </c>
      <c r="N110" s="14" t="s">
        <v>536</v>
      </c>
      <c r="O110" s="13" t="s">
        <v>57</v>
      </c>
      <c r="P110" s="13" t="s">
        <v>255</v>
      </c>
      <c r="Q110" s="13" t="s">
        <v>239</v>
      </c>
      <c r="R110" s="13">
        <f>IF(J110="E",O110,"")</f>
      </c>
      <c r="S110" s="13" t="str">
        <f>IF(J110="T",O110,"")</f>
        <v>C</v>
      </c>
    </row>
    <row r="111" spans="1:19" ht="23.25">
      <c r="A111" s="13">
        <v>110</v>
      </c>
      <c r="B111" s="13" t="s">
        <v>172</v>
      </c>
      <c r="C111" s="13" t="s">
        <v>173</v>
      </c>
      <c r="D111" s="14" t="s">
        <v>174</v>
      </c>
      <c r="E111" s="13" t="s">
        <v>47</v>
      </c>
      <c r="F111" s="15">
        <v>13</v>
      </c>
      <c r="G111" s="13" t="s">
        <v>532</v>
      </c>
      <c r="H111" s="13" t="s">
        <v>533</v>
      </c>
      <c r="I111" s="13" t="s">
        <v>251</v>
      </c>
      <c r="J111" s="13" t="s">
        <v>73</v>
      </c>
      <c r="K111" s="13" t="s">
        <v>47</v>
      </c>
      <c r="L111" s="14" t="s">
        <v>203</v>
      </c>
      <c r="M111" s="14" t="s">
        <v>537</v>
      </c>
      <c r="N111" s="14" t="s">
        <v>64</v>
      </c>
      <c r="O111" s="13" t="s">
        <v>57</v>
      </c>
      <c r="P111" s="13" t="s">
        <v>76</v>
      </c>
      <c r="Q111" s="13" t="s">
        <v>59</v>
      </c>
      <c r="R111" s="13" t="str">
        <f>IF(J111="E",O111,"")</f>
        <v>C</v>
      </c>
      <c r="S111" s="13">
        <f>IF(J111="T",O111,"")</f>
      </c>
    </row>
    <row r="112" spans="1:19" ht="34.5">
      <c r="A112" s="13">
        <v>111</v>
      </c>
      <c r="B112" s="13" t="s">
        <v>172</v>
      </c>
      <c r="C112" s="13" t="s">
        <v>173</v>
      </c>
      <c r="D112" s="14" t="s">
        <v>174</v>
      </c>
      <c r="E112" s="13" t="s">
        <v>47</v>
      </c>
      <c r="F112" s="15">
        <v>13</v>
      </c>
      <c r="G112" s="13" t="s">
        <v>532</v>
      </c>
      <c r="H112" s="13" t="s">
        <v>533</v>
      </c>
      <c r="I112" s="13" t="s">
        <v>176</v>
      </c>
      <c r="J112" s="13" t="s">
        <v>73</v>
      </c>
      <c r="K112" s="13" t="s">
        <v>47</v>
      </c>
      <c r="L112" s="14" t="s">
        <v>538</v>
      </c>
      <c r="M112" s="14" t="s">
        <v>539</v>
      </c>
      <c r="N112" s="14" t="s">
        <v>540</v>
      </c>
      <c r="O112" s="13" t="s">
        <v>57</v>
      </c>
      <c r="P112" s="13" t="s">
        <v>76</v>
      </c>
      <c r="Q112" s="13" t="s">
        <v>59</v>
      </c>
      <c r="R112" s="13" t="str">
        <f>IF(J112="E",O112,"")</f>
        <v>C</v>
      </c>
      <c r="S112" s="13">
        <f>IF(J112="T",O112,"")</f>
      </c>
    </row>
    <row r="113" spans="1:19" ht="68.25">
      <c r="A113" s="13">
        <v>112</v>
      </c>
      <c r="B113" s="13" t="s">
        <v>172</v>
      </c>
      <c r="C113" s="13" t="s">
        <v>173</v>
      </c>
      <c r="D113" s="14" t="s">
        <v>174</v>
      </c>
      <c r="E113" s="13" t="s">
        <v>47</v>
      </c>
      <c r="F113" s="15">
        <v>13</v>
      </c>
      <c r="G113" s="13" t="s">
        <v>541</v>
      </c>
      <c r="H113" s="13" t="s">
        <v>542</v>
      </c>
      <c r="I113" s="13" t="s">
        <v>246</v>
      </c>
      <c r="J113" s="13" t="s">
        <v>52</v>
      </c>
      <c r="K113" s="13" t="s">
        <v>53</v>
      </c>
      <c r="L113" s="14" t="s">
        <v>543</v>
      </c>
      <c r="M113" s="14" t="s">
        <v>544</v>
      </c>
      <c r="N113" s="14" t="s">
        <v>536</v>
      </c>
      <c r="O113" s="13" t="s">
        <v>57</v>
      </c>
      <c r="P113" s="13" t="s">
        <v>211</v>
      </c>
      <c r="Q113" s="13" t="s">
        <v>59</v>
      </c>
      <c r="R113" s="13">
        <f>IF(J113="E",O113,"")</f>
      </c>
      <c r="S113" s="13" t="str">
        <f>IF(J113="T",O113,"")</f>
        <v>C</v>
      </c>
    </row>
    <row r="114" spans="1:19" ht="23.25">
      <c r="A114" s="13">
        <v>113</v>
      </c>
      <c r="B114" s="13" t="s">
        <v>172</v>
      </c>
      <c r="C114" s="13" t="s">
        <v>173</v>
      </c>
      <c r="D114" s="14" t="s">
        <v>174</v>
      </c>
      <c r="E114" s="13" t="s">
        <v>47</v>
      </c>
      <c r="F114" s="15">
        <v>13</v>
      </c>
      <c r="G114" s="13" t="s">
        <v>545</v>
      </c>
      <c r="H114" s="13" t="s">
        <v>546</v>
      </c>
      <c r="I114" s="13" t="s">
        <v>353</v>
      </c>
      <c r="J114" s="13" t="s">
        <v>73</v>
      </c>
      <c r="K114" s="13" t="s">
        <v>47</v>
      </c>
      <c r="L114" s="14" t="s">
        <v>184</v>
      </c>
      <c r="M114" s="14" t="s">
        <v>547</v>
      </c>
      <c r="N114" s="14" t="s">
        <v>64</v>
      </c>
      <c r="O114" s="13" t="s">
        <v>57</v>
      </c>
      <c r="P114" s="13" t="s">
        <v>76</v>
      </c>
      <c r="Q114" s="13" t="s">
        <v>59</v>
      </c>
      <c r="R114" s="13" t="str">
        <f>IF(J114="E",O114,"")</f>
        <v>C</v>
      </c>
      <c r="S114" s="13">
        <f>IF(J114="T",O114,"")</f>
      </c>
    </row>
    <row r="115" spans="1:19" ht="23.25">
      <c r="A115" s="13">
        <v>114</v>
      </c>
      <c r="B115" s="13" t="s">
        <v>172</v>
      </c>
      <c r="C115" s="13" t="s">
        <v>173</v>
      </c>
      <c r="D115" s="14" t="s">
        <v>174</v>
      </c>
      <c r="E115" s="13" t="s">
        <v>47</v>
      </c>
      <c r="F115" s="15">
        <v>13</v>
      </c>
      <c r="G115" s="13" t="s">
        <v>545</v>
      </c>
      <c r="H115" s="13" t="s">
        <v>546</v>
      </c>
      <c r="I115" s="13" t="s">
        <v>406</v>
      </c>
      <c r="J115" s="13" t="s">
        <v>73</v>
      </c>
      <c r="K115" s="13" t="s">
        <v>47</v>
      </c>
      <c r="L115" s="14" t="s">
        <v>203</v>
      </c>
      <c r="M115" s="14" t="s">
        <v>548</v>
      </c>
      <c r="N115" s="14" t="s">
        <v>549</v>
      </c>
      <c r="O115" s="13" t="s">
        <v>57</v>
      </c>
      <c r="P115" s="13" t="s">
        <v>76</v>
      </c>
      <c r="Q115" s="13" t="s">
        <v>59</v>
      </c>
      <c r="R115" s="13" t="str">
        <f>IF(J115="E",O115,"")</f>
        <v>C</v>
      </c>
      <c r="S115" s="13">
        <f>IF(J115="T",O115,"")</f>
      </c>
    </row>
    <row r="116" spans="1:19" ht="23.25">
      <c r="A116" s="13">
        <v>115</v>
      </c>
      <c r="B116" s="13" t="s">
        <v>172</v>
      </c>
      <c r="C116" s="13" t="s">
        <v>173</v>
      </c>
      <c r="D116" s="14" t="s">
        <v>174</v>
      </c>
      <c r="E116" s="13" t="s">
        <v>47</v>
      </c>
      <c r="F116" s="15">
        <v>13</v>
      </c>
      <c r="G116" s="13" t="s">
        <v>550</v>
      </c>
      <c r="H116" s="13" t="s">
        <v>551</v>
      </c>
      <c r="I116" s="13" t="s">
        <v>275</v>
      </c>
      <c r="J116" s="13" t="s">
        <v>73</v>
      </c>
      <c r="K116" s="13" t="s">
        <v>47</v>
      </c>
      <c r="L116" s="14" t="s">
        <v>203</v>
      </c>
      <c r="M116" s="14" t="s">
        <v>552</v>
      </c>
      <c r="N116" s="14" t="s">
        <v>553</v>
      </c>
      <c r="O116" s="13" t="s">
        <v>57</v>
      </c>
      <c r="P116" s="13" t="s">
        <v>76</v>
      </c>
      <c r="Q116" s="13" t="s">
        <v>59</v>
      </c>
      <c r="R116" s="13" t="str">
        <f>IF(J116="E",O116,"")</f>
        <v>C</v>
      </c>
      <c r="S116" s="13">
        <f>IF(J116="T",O116,"")</f>
      </c>
    </row>
    <row r="117" spans="1:19" ht="79.5">
      <c r="A117" s="13">
        <v>116</v>
      </c>
      <c r="B117" s="13" t="s">
        <v>172</v>
      </c>
      <c r="C117" s="13" t="s">
        <v>173</v>
      </c>
      <c r="D117" s="14" t="s">
        <v>174</v>
      </c>
      <c r="E117" s="13" t="s">
        <v>47</v>
      </c>
      <c r="F117" s="15">
        <v>13</v>
      </c>
      <c r="G117" s="13" t="s">
        <v>554</v>
      </c>
      <c r="H117" s="13" t="s">
        <v>555</v>
      </c>
      <c r="I117" s="13" t="s">
        <v>556</v>
      </c>
      <c r="J117" s="13" t="s">
        <v>52</v>
      </c>
      <c r="K117" s="13" t="s">
        <v>47</v>
      </c>
      <c r="L117" s="14" t="s">
        <v>557</v>
      </c>
      <c r="M117" s="14" t="s">
        <v>558</v>
      </c>
      <c r="N117" s="14" t="s">
        <v>559</v>
      </c>
      <c r="O117" s="13" t="s">
        <v>57</v>
      </c>
      <c r="P117" s="13" t="s">
        <v>255</v>
      </c>
      <c r="Q117" s="13" t="s">
        <v>239</v>
      </c>
      <c r="R117" s="13">
        <f>IF(J117="E",O117,"")</f>
      </c>
      <c r="S117" s="13" t="str">
        <f>IF(J117="T",O117,"")</f>
        <v>C</v>
      </c>
    </row>
    <row r="118" spans="1:19" ht="68.25">
      <c r="A118" s="13">
        <v>117</v>
      </c>
      <c r="B118" s="13" t="s">
        <v>172</v>
      </c>
      <c r="C118" s="13" t="s">
        <v>173</v>
      </c>
      <c r="D118" s="14" t="s">
        <v>174</v>
      </c>
      <c r="E118" s="13" t="s">
        <v>47</v>
      </c>
      <c r="F118" s="15" t="s">
        <v>560</v>
      </c>
      <c r="G118" s="13" t="s">
        <v>561</v>
      </c>
      <c r="H118" s="13" t="s">
        <v>562</v>
      </c>
      <c r="J118" s="13" t="s">
        <v>52</v>
      </c>
      <c r="K118" s="13" t="s">
        <v>47</v>
      </c>
      <c r="L118" s="14" t="s">
        <v>563</v>
      </c>
      <c r="M118" s="14" t="s">
        <v>564</v>
      </c>
      <c r="N118" s="14" t="s">
        <v>565</v>
      </c>
      <c r="O118" s="13" t="s">
        <v>57</v>
      </c>
      <c r="P118" s="13" t="s">
        <v>76</v>
      </c>
      <c r="Q118" s="13" t="s">
        <v>59</v>
      </c>
      <c r="R118" s="13">
        <f>IF(J118="E",O118,"")</f>
      </c>
      <c r="S118" s="13" t="str">
        <f>IF(J118="T",O118,"")</f>
        <v>C</v>
      </c>
    </row>
    <row r="119" spans="1:19" ht="57">
      <c r="A119" s="13">
        <v>118</v>
      </c>
      <c r="B119" s="13" t="s">
        <v>172</v>
      </c>
      <c r="C119" s="13" t="s">
        <v>173</v>
      </c>
      <c r="D119" s="14" t="s">
        <v>174</v>
      </c>
      <c r="E119" s="13" t="s">
        <v>47</v>
      </c>
      <c r="F119" s="15" t="s">
        <v>566</v>
      </c>
      <c r="G119" s="13" t="s">
        <v>566</v>
      </c>
      <c r="H119" s="13">
        <v>188</v>
      </c>
      <c r="J119" s="13" t="s">
        <v>52</v>
      </c>
      <c r="K119" s="13" t="s">
        <v>47</v>
      </c>
      <c r="L119" s="14" t="s">
        <v>567</v>
      </c>
      <c r="M119" s="14" t="s">
        <v>568</v>
      </c>
      <c r="N119" s="14" t="s">
        <v>569</v>
      </c>
      <c r="O119" s="13" t="s">
        <v>57</v>
      </c>
      <c r="P119" s="13" t="s">
        <v>191</v>
      </c>
      <c r="Q119" s="13" t="s">
        <v>192</v>
      </c>
      <c r="R119" s="13">
        <f>IF(J119="E",O119,"")</f>
      </c>
      <c r="S119" s="13" t="str">
        <f>IF(J119="T",O119,"")</f>
        <v>C</v>
      </c>
    </row>
    <row r="120" spans="1:19" ht="213.75">
      <c r="A120" s="13">
        <v>119</v>
      </c>
      <c r="B120" s="13" t="s">
        <v>172</v>
      </c>
      <c r="C120" s="13" t="s">
        <v>173</v>
      </c>
      <c r="D120" s="14" t="s">
        <v>174</v>
      </c>
      <c r="E120" s="13" t="s">
        <v>47</v>
      </c>
      <c r="F120" s="15">
        <v>8</v>
      </c>
      <c r="G120" s="13">
        <v>8.17</v>
      </c>
      <c r="H120" s="13">
        <v>57</v>
      </c>
      <c r="I120" s="13">
        <v>14</v>
      </c>
      <c r="J120" s="13" t="s">
        <v>52</v>
      </c>
      <c r="K120" s="13" t="s">
        <v>53</v>
      </c>
      <c r="L120" s="14" t="s">
        <v>570</v>
      </c>
      <c r="M120" s="14" t="s">
        <v>571</v>
      </c>
      <c r="N120" s="14" t="s">
        <v>572</v>
      </c>
      <c r="O120" s="13" t="s">
        <v>57</v>
      </c>
      <c r="P120" s="13" t="s">
        <v>191</v>
      </c>
      <c r="Q120" s="13" t="s">
        <v>192</v>
      </c>
      <c r="R120" s="13">
        <f>IF(J120="E",O120,"")</f>
      </c>
      <c r="S120" s="13" t="str">
        <f>IF(J120="T",O120,"")</f>
        <v>C</v>
      </c>
    </row>
    <row r="121" spans="1:20" ht="113.25">
      <c r="A121" s="13">
        <v>120</v>
      </c>
      <c r="B121" s="13" t="s">
        <v>172</v>
      </c>
      <c r="C121" s="13" t="s">
        <v>173</v>
      </c>
      <c r="D121" s="14" t="s">
        <v>174</v>
      </c>
      <c r="E121" s="13" t="s">
        <v>47</v>
      </c>
      <c r="F121" s="15">
        <v>5</v>
      </c>
      <c r="G121" s="13" t="s">
        <v>104</v>
      </c>
      <c r="H121" s="13">
        <v>4</v>
      </c>
      <c r="I121" s="13">
        <v>51</v>
      </c>
      <c r="J121" s="13" t="s">
        <v>52</v>
      </c>
      <c r="K121" s="13" t="s">
        <v>53</v>
      </c>
      <c r="L121" s="14" t="s">
        <v>573</v>
      </c>
      <c r="M121" s="14" t="s">
        <v>574</v>
      </c>
      <c r="O121" s="13" t="s">
        <v>109</v>
      </c>
      <c r="P121" s="13" t="s">
        <v>94</v>
      </c>
      <c r="Q121" s="13" t="s">
        <v>575</v>
      </c>
      <c r="R121" s="13">
        <f>IF(J121="E",O121,"")</f>
      </c>
      <c r="S121" s="13" t="str">
        <f>IF(J121="T",O121,"")</f>
        <v>A</v>
      </c>
      <c r="T121" t="s">
        <v>477</v>
      </c>
    </row>
    <row r="122" spans="1:19" ht="180">
      <c r="A122" s="13">
        <v>121</v>
      </c>
      <c r="B122" s="13" t="s">
        <v>172</v>
      </c>
      <c r="C122" s="13" t="s">
        <v>173</v>
      </c>
      <c r="D122" s="14" t="s">
        <v>174</v>
      </c>
      <c r="E122" s="13" t="s">
        <v>47</v>
      </c>
      <c r="F122" s="15">
        <v>7</v>
      </c>
      <c r="G122" s="13" t="s">
        <v>576</v>
      </c>
      <c r="H122" s="13">
        <v>23</v>
      </c>
      <c r="J122" s="13" t="s">
        <v>52</v>
      </c>
      <c r="K122" s="13" t="s">
        <v>53</v>
      </c>
      <c r="L122" s="14" t="s">
        <v>577</v>
      </c>
      <c r="M122" s="14" t="s">
        <v>578</v>
      </c>
      <c r="N122" s="14" t="s">
        <v>579</v>
      </c>
      <c r="O122" s="13" t="s">
        <v>57</v>
      </c>
      <c r="P122" s="13" t="s">
        <v>211</v>
      </c>
      <c r="Q122" s="13" t="s">
        <v>59</v>
      </c>
      <c r="R122" s="13">
        <f>IF(J122="E",O122,"")</f>
      </c>
      <c r="S122" s="13" t="str">
        <f>IF(J122="T",O122,"")</f>
        <v>C</v>
      </c>
    </row>
    <row r="123" spans="1:19" ht="124.5">
      <c r="A123" s="13">
        <v>122</v>
      </c>
      <c r="B123" s="13" t="s">
        <v>172</v>
      </c>
      <c r="C123" s="13" t="s">
        <v>173</v>
      </c>
      <c r="D123" s="14" t="s">
        <v>174</v>
      </c>
      <c r="E123" s="13" t="s">
        <v>47</v>
      </c>
      <c r="F123" s="15">
        <v>7</v>
      </c>
      <c r="G123" s="13" t="s">
        <v>245</v>
      </c>
      <c r="H123" s="13">
        <v>32</v>
      </c>
      <c r="J123" s="13" t="s">
        <v>52</v>
      </c>
      <c r="K123" s="13" t="s">
        <v>53</v>
      </c>
      <c r="L123" s="14" t="s">
        <v>580</v>
      </c>
      <c r="M123" s="14" t="s">
        <v>581</v>
      </c>
      <c r="N123" s="14" t="s">
        <v>572</v>
      </c>
      <c r="O123" s="13" t="s">
        <v>57</v>
      </c>
      <c r="P123" s="13" t="s">
        <v>191</v>
      </c>
      <c r="Q123" s="13" t="s">
        <v>192</v>
      </c>
      <c r="R123" s="13">
        <f>IF(J123="E",O123,"")</f>
      </c>
      <c r="S123" s="13" t="str">
        <f>IF(J123="T",O123,"")</f>
        <v>C</v>
      </c>
    </row>
    <row r="124" spans="1:20" ht="102">
      <c r="A124" s="13">
        <v>123</v>
      </c>
      <c r="B124" s="13" t="s">
        <v>172</v>
      </c>
      <c r="C124" s="13" t="s">
        <v>173</v>
      </c>
      <c r="D124" s="14" t="s">
        <v>174</v>
      </c>
      <c r="E124" s="13" t="s">
        <v>47</v>
      </c>
      <c r="F124" s="15">
        <v>12</v>
      </c>
      <c r="G124" s="13">
        <v>12.1</v>
      </c>
      <c r="H124" s="13">
        <v>59</v>
      </c>
      <c r="J124" s="13" t="s">
        <v>52</v>
      </c>
      <c r="K124" s="13" t="s">
        <v>53</v>
      </c>
      <c r="L124" s="14" t="s">
        <v>582</v>
      </c>
      <c r="M124" s="14" t="s">
        <v>583</v>
      </c>
      <c r="O124" s="13" t="s">
        <v>109</v>
      </c>
      <c r="P124" s="13" t="s">
        <v>94</v>
      </c>
      <c r="Q124" s="13" t="s">
        <v>575</v>
      </c>
      <c r="R124" s="13">
        <f>IF(J124="E",O124,"")</f>
      </c>
      <c r="S124" s="13" t="str">
        <f>IF(J124="T",O124,"")</f>
        <v>A</v>
      </c>
      <c r="T124" t="s">
        <v>477</v>
      </c>
    </row>
    <row r="125" spans="1:20" ht="102">
      <c r="A125" s="13">
        <v>124</v>
      </c>
      <c r="B125" s="13" t="s">
        <v>172</v>
      </c>
      <c r="C125" s="13" t="s">
        <v>173</v>
      </c>
      <c r="D125" s="14" t="s">
        <v>174</v>
      </c>
      <c r="E125" s="13" t="s">
        <v>47</v>
      </c>
      <c r="F125" s="15">
        <v>8</v>
      </c>
      <c r="G125" s="13">
        <v>8.12</v>
      </c>
      <c r="H125" s="13">
        <v>53</v>
      </c>
      <c r="I125" s="13">
        <v>4</v>
      </c>
      <c r="J125" s="13" t="s">
        <v>52</v>
      </c>
      <c r="K125" s="13" t="s">
        <v>53</v>
      </c>
      <c r="L125" s="14" t="s">
        <v>584</v>
      </c>
      <c r="M125" s="14" t="s">
        <v>583</v>
      </c>
      <c r="O125" s="13" t="s">
        <v>109</v>
      </c>
      <c r="P125" s="13" t="s">
        <v>94</v>
      </c>
      <c r="Q125" s="13" t="s">
        <v>575</v>
      </c>
      <c r="R125" s="13">
        <f>IF(J125="E",O125,"")</f>
      </c>
      <c r="S125" s="13" t="str">
        <f>IF(J125="T",O125,"")</f>
        <v>A</v>
      </c>
      <c r="T125" t="s">
        <v>477</v>
      </c>
    </row>
    <row r="126" spans="1:20" ht="113.25">
      <c r="A126" s="13">
        <v>125</v>
      </c>
      <c r="B126" s="13" t="s">
        <v>172</v>
      </c>
      <c r="C126" s="13" t="s">
        <v>173</v>
      </c>
      <c r="D126" s="14" t="s">
        <v>174</v>
      </c>
      <c r="E126" s="13" t="s">
        <v>47</v>
      </c>
      <c r="F126" s="15">
        <v>8</v>
      </c>
      <c r="G126" s="13" t="s">
        <v>585</v>
      </c>
      <c r="H126" s="13">
        <v>55</v>
      </c>
      <c r="J126" s="13" t="s">
        <v>52</v>
      </c>
      <c r="K126" s="13" t="s">
        <v>53</v>
      </c>
      <c r="L126" s="14" t="s">
        <v>586</v>
      </c>
      <c r="M126" s="14" t="s">
        <v>574</v>
      </c>
      <c r="O126" s="13" t="s">
        <v>109</v>
      </c>
      <c r="P126" s="13" t="s">
        <v>94</v>
      </c>
      <c r="Q126" s="13" t="s">
        <v>575</v>
      </c>
      <c r="R126" s="13">
        <f>IF(J126="E",O126,"")</f>
      </c>
      <c r="S126" s="13" t="str">
        <f>IF(J126="T",O126,"")</f>
        <v>A</v>
      </c>
      <c r="T126" t="s">
        <v>477</v>
      </c>
    </row>
    <row r="127" spans="1:19" ht="147">
      <c r="A127" s="13">
        <v>126</v>
      </c>
      <c r="B127" s="13" t="s">
        <v>172</v>
      </c>
      <c r="C127" s="13" t="s">
        <v>173</v>
      </c>
      <c r="D127" s="14" t="s">
        <v>174</v>
      </c>
      <c r="E127" s="13" t="s">
        <v>47</v>
      </c>
      <c r="F127" s="15">
        <v>12</v>
      </c>
      <c r="G127" s="13">
        <v>12.1</v>
      </c>
      <c r="H127" s="13">
        <v>59</v>
      </c>
      <c r="J127" s="13" t="s">
        <v>52</v>
      </c>
      <c r="K127" s="13" t="s">
        <v>53</v>
      </c>
      <c r="L127" s="14" t="s">
        <v>587</v>
      </c>
      <c r="M127" s="14" t="s">
        <v>588</v>
      </c>
      <c r="N127" s="14" t="s">
        <v>99</v>
      </c>
      <c r="O127" s="13" t="s">
        <v>57</v>
      </c>
      <c r="P127" s="13" t="s">
        <v>100</v>
      </c>
      <c r="Q127" s="13" t="s">
        <v>59</v>
      </c>
      <c r="R127" s="13">
        <f>IF(J127="E",O127,"")</f>
      </c>
      <c r="S127" s="13" t="str">
        <f>IF(J127="T",O127,"")</f>
        <v>C</v>
      </c>
    </row>
    <row r="128" spans="1:19" ht="23.25">
      <c r="A128" s="13">
        <v>127</v>
      </c>
      <c r="B128" s="13" t="s">
        <v>589</v>
      </c>
      <c r="C128" s="13" t="s">
        <v>590</v>
      </c>
      <c r="D128" s="14" t="s">
        <v>174</v>
      </c>
      <c r="E128" s="13" t="s">
        <v>47</v>
      </c>
      <c r="F128" s="15">
        <v>7</v>
      </c>
      <c r="G128" s="13" t="s">
        <v>186</v>
      </c>
      <c r="H128" s="13" t="s">
        <v>187</v>
      </c>
      <c r="I128" s="13" t="s">
        <v>84</v>
      </c>
      <c r="J128" s="13" t="s">
        <v>73</v>
      </c>
      <c r="K128" s="13" t="s">
        <v>47</v>
      </c>
      <c r="L128" s="14" t="s">
        <v>591</v>
      </c>
      <c r="M128" s="14" t="s">
        <v>592</v>
      </c>
      <c r="N128" s="14" t="s">
        <v>593</v>
      </c>
      <c r="O128" s="13" t="s">
        <v>57</v>
      </c>
      <c r="P128" s="13" t="s">
        <v>76</v>
      </c>
      <c r="Q128" s="13" t="s">
        <v>59</v>
      </c>
      <c r="R128" s="13" t="str">
        <f>IF(J128="E",O128,"")</f>
        <v>C</v>
      </c>
      <c r="S128" s="13">
        <f>IF(J128="T",O128,"")</f>
      </c>
    </row>
    <row r="129" spans="1:19" ht="23.25">
      <c r="A129" s="13">
        <v>128</v>
      </c>
      <c r="B129" s="13" t="s">
        <v>589</v>
      </c>
      <c r="C129" s="13" t="s">
        <v>590</v>
      </c>
      <c r="D129" s="14" t="s">
        <v>174</v>
      </c>
      <c r="E129" s="13" t="s">
        <v>47</v>
      </c>
      <c r="F129" s="15">
        <v>7</v>
      </c>
      <c r="G129" s="13" t="s">
        <v>186</v>
      </c>
      <c r="H129" s="13" t="s">
        <v>187</v>
      </c>
      <c r="J129" s="13" t="s">
        <v>52</v>
      </c>
      <c r="K129" s="13" t="s">
        <v>47</v>
      </c>
      <c r="L129" s="14" t="s">
        <v>594</v>
      </c>
      <c r="M129" s="14" t="s">
        <v>595</v>
      </c>
      <c r="N129" s="14" t="s">
        <v>596</v>
      </c>
      <c r="O129" s="13" t="s">
        <v>57</v>
      </c>
      <c r="R129" s="13">
        <f>IF(J129="E",O129,"")</f>
      </c>
      <c r="S129" s="13" t="str">
        <f>IF(J129="T",O129,"")</f>
        <v>C</v>
      </c>
    </row>
    <row r="130" spans="1:19" ht="23.25">
      <c r="A130" s="13">
        <v>129</v>
      </c>
      <c r="B130" s="13" t="s">
        <v>589</v>
      </c>
      <c r="C130" s="13" t="s">
        <v>590</v>
      </c>
      <c r="D130" s="14" t="s">
        <v>174</v>
      </c>
      <c r="E130" s="13" t="s">
        <v>47</v>
      </c>
      <c r="F130" s="15">
        <v>7</v>
      </c>
      <c r="G130" s="13" t="s">
        <v>193</v>
      </c>
      <c r="H130" s="13" t="s">
        <v>66</v>
      </c>
      <c r="I130" s="13" t="s">
        <v>326</v>
      </c>
      <c r="J130" s="13" t="s">
        <v>73</v>
      </c>
      <c r="K130" s="13" t="s">
        <v>47</v>
      </c>
      <c r="L130" s="14" t="s">
        <v>597</v>
      </c>
      <c r="M130" s="14" t="s">
        <v>598</v>
      </c>
      <c r="N130" s="14" t="s">
        <v>599</v>
      </c>
      <c r="O130" s="13" t="s">
        <v>57</v>
      </c>
      <c r="R130" s="13" t="str">
        <f>IF(J130="E",O130,"")</f>
        <v>C</v>
      </c>
      <c r="S130" s="13">
        <f>IF(J130="T",O130,"")</f>
      </c>
    </row>
    <row r="131" spans="1:19" ht="34.5">
      <c r="A131" s="13">
        <v>130</v>
      </c>
      <c r="B131" s="13" t="s">
        <v>589</v>
      </c>
      <c r="C131" s="13" t="s">
        <v>590</v>
      </c>
      <c r="D131" s="14" t="s">
        <v>174</v>
      </c>
      <c r="E131" s="13" t="s">
        <v>47</v>
      </c>
      <c r="F131" s="15">
        <v>7</v>
      </c>
      <c r="G131" s="13" t="s">
        <v>193</v>
      </c>
      <c r="H131" s="13" t="s">
        <v>201</v>
      </c>
      <c r="I131" s="13" t="s">
        <v>48</v>
      </c>
      <c r="J131" s="13" t="s">
        <v>52</v>
      </c>
      <c r="K131" s="13" t="s">
        <v>53</v>
      </c>
      <c r="L131" s="14" t="s">
        <v>600</v>
      </c>
      <c r="M131" s="14" t="s">
        <v>601</v>
      </c>
      <c r="N131" s="14" t="s">
        <v>602</v>
      </c>
      <c r="O131" s="13" t="s">
        <v>57</v>
      </c>
      <c r="R131" s="13">
        <f>IF(J131="E",O131,"")</f>
      </c>
      <c r="S131" s="13" t="str">
        <f>IF(J131="T",O131,"")</f>
        <v>C</v>
      </c>
    </row>
    <row r="132" spans="1:19" ht="34.5">
      <c r="A132" s="13">
        <v>131</v>
      </c>
      <c r="B132" s="13" t="s">
        <v>589</v>
      </c>
      <c r="C132" s="13" t="s">
        <v>590</v>
      </c>
      <c r="D132" s="14" t="s">
        <v>174</v>
      </c>
      <c r="E132" s="13" t="s">
        <v>47</v>
      </c>
      <c r="F132" s="15">
        <v>7</v>
      </c>
      <c r="G132" s="13" t="s">
        <v>603</v>
      </c>
      <c r="J132" s="13" t="s">
        <v>52</v>
      </c>
      <c r="K132" s="13" t="s">
        <v>53</v>
      </c>
      <c r="L132" s="14" t="s">
        <v>604</v>
      </c>
      <c r="M132" s="14" t="s">
        <v>605</v>
      </c>
      <c r="N132" s="14" t="s">
        <v>606</v>
      </c>
      <c r="O132" s="13" t="s">
        <v>57</v>
      </c>
      <c r="P132" s="13" t="s">
        <v>309</v>
      </c>
      <c r="Q132" s="13" t="s">
        <v>607</v>
      </c>
      <c r="R132" s="13">
        <f>IF(J132="E",O132,"")</f>
      </c>
      <c r="S132" s="13" t="str">
        <f>IF(J132="T",O132,"")</f>
        <v>C</v>
      </c>
    </row>
    <row r="133" spans="1:19" ht="34.5">
      <c r="A133" s="13">
        <v>132</v>
      </c>
      <c r="B133" s="13" t="s">
        <v>589</v>
      </c>
      <c r="C133" s="13" t="s">
        <v>590</v>
      </c>
      <c r="D133" s="14" t="s">
        <v>174</v>
      </c>
      <c r="E133" s="13" t="s">
        <v>47</v>
      </c>
      <c r="F133" s="15">
        <v>8</v>
      </c>
      <c r="G133" s="13" t="s">
        <v>608</v>
      </c>
      <c r="H133" s="13" t="s">
        <v>176</v>
      </c>
      <c r="J133" s="13" t="s">
        <v>52</v>
      </c>
      <c r="K133" s="13" t="s">
        <v>53</v>
      </c>
      <c r="L133" s="14" t="s">
        <v>609</v>
      </c>
      <c r="M133" s="14" t="s">
        <v>610</v>
      </c>
      <c r="N133" s="14" t="s">
        <v>606</v>
      </c>
      <c r="O133" s="13" t="s">
        <v>57</v>
      </c>
      <c r="P133" s="13" t="s">
        <v>309</v>
      </c>
      <c r="Q133" s="13" t="s">
        <v>607</v>
      </c>
      <c r="R133" s="13">
        <f>IF(J133="E",O133,"")</f>
      </c>
      <c r="S133" s="13" t="str">
        <f>IF(J133="T",O133,"")</f>
        <v>C</v>
      </c>
    </row>
    <row r="134" spans="1:19" ht="91.5">
      <c r="A134" s="13">
        <v>133</v>
      </c>
      <c r="B134" s="13" t="s">
        <v>589</v>
      </c>
      <c r="C134" s="13" t="s">
        <v>590</v>
      </c>
      <c r="D134" s="14" t="s">
        <v>174</v>
      </c>
      <c r="E134" s="13" t="s">
        <v>47</v>
      </c>
      <c r="F134" s="15">
        <v>12</v>
      </c>
      <c r="G134" s="13" t="s">
        <v>611</v>
      </c>
      <c r="J134" s="13" t="s">
        <v>52</v>
      </c>
      <c r="K134" s="13" t="s">
        <v>53</v>
      </c>
      <c r="L134" s="14" t="s">
        <v>612</v>
      </c>
      <c r="M134" s="14" t="s">
        <v>613</v>
      </c>
      <c r="N134" s="14" t="s">
        <v>99</v>
      </c>
      <c r="O134" s="13" t="s">
        <v>57</v>
      </c>
      <c r="P134" s="13" t="s">
        <v>100</v>
      </c>
      <c r="Q134" s="13" t="s">
        <v>59</v>
      </c>
      <c r="R134" s="13">
        <f>IF(J134="E",O134,"")</f>
      </c>
      <c r="S134" s="13" t="str">
        <f>IF(J134="T",O134,"")</f>
        <v>C</v>
      </c>
    </row>
    <row r="135" spans="1:19" ht="23.25">
      <c r="A135" s="13">
        <v>134</v>
      </c>
      <c r="B135" s="13" t="s">
        <v>589</v>
      </c>
      <c r="C135" s="13" t="s">
        <v>590</v>
      </c>
      <c r="D135" s="14" t="s">
        <v>174</v>
      </c>
      <c r="E135" s="13" t="s">
        <v>47</v>
      </c>
      <c r="F135" s="15">
        <v>7</v>
      </c>
      <c r="G135" s="13" t="s">
        <v>217</v>
      </c>
      <c r="H135" s="13" t="s">
        <v>257</v>
      </c>
      <c r="J135" s="13" t="s">
        <v>52</v>
      </c>
      <c r="K135" s="13" t="s">
        <v>47</v>
      </c>
      <c r="L135" s="14" t="s">
        <v>614</v>
      </c>
      <c r="M135" s="14" t="s">
        <v>595</v>
      </c>
      <c r="N135" s="14" t="s">
        <v>615</v>
      </c>
      <c r="O135" s="13" t="s">
        <v>57</v>
      </c>
      <c r="R135" s="13">
        <f>IF(J135="E",O135,"")</f>
      </c>
      <c r="S135" s="13" t="str">
        <f>IF(J135="T",O135,"")</f>
        <v>C</v>
      </c>
    </row>
    <row r="136" spans="1:20" ht="57">
      <c r="A136" s="13">
        <v>135</v>
      </c>
      <c r="B136" s="13" t="s">
        <v>589</v>
      </c>
      <c r="C136" s="13" t="s">
        <v>590</v>
      </c>
      <c r="D136" s="14" t="s">
        <v>174</v>
      </c>
      <c r="E136" s="13" t="s">
        <v>47</v>
      </c>
      <c r="F136" s="15">
        <v>8</v>
      </c>
      <c r="G136" s="13" t="s">
        <v>616</v>
      </c>
      <c r="H136" s="13" t="s">
        <v>617</v>
      </c>
      <c r="J136" s="13" t="s">
        <v>52</v>
      </c>
      <c r="K136" s="13" t="s">
        <v>53</v>
      </c>
      <c r="L136" s="14" t="s">
        <v>618</v>
      </c>
      <c r="M136" s="14" t="s">
        <v>619</v>
      </c>
      <c r="O136" s="13" t="s">
        <v>109</v>
      </c>
      <c r="P136" s="13" t="s">
        <v>94</v>
      </c>
      <c r="R136" s="13">
        <f>IF(J136="E",O136,"")</f>
      </c>
      <c r="S136" s="13" t="str">
        <f>IF(J136="T",O136,"")</f>
        <v>A</v>
      </c>
      <c r="T136" t="s">
        <v>477</v>
      </c>
    </row>
    <row r="137" spans="1:19" ht="23.25">
      <c r="A137" s="13">
        <v>136</v>
      </c>
      <c r="B137" s="13" t="s">
        <v>589</v>
      </c>
      <c r="C137" s="13" t="s">
        <v>590</v>
      </c>
      <c r="D137" s="14" t="s">
        <v>174</v>
      </c>
      <c r="E137" s="13" t="s">
        <v>47</v>
      </c>
      <c r="F137" s="15">
        <v>7</v>
      </c>
      <c r="G137" s="13" t="s">
        <v>268</v>
      </c>
      <c r="H137" s="13" t="s">
        <v>130</v>
      </c>
      <c r="I137" s="13" t="s">
        <v>183</v>
      </c>
      <c r="J137" s="13" t="s">
        <v>73</v>
      </c>
      <c r="K137" s="13" t="s">
        <v>47</v>
      </c>
      <c r="L137" s="14" t="s">
        <v>620</v>
      </c>
      <c r="M137" s="14" t="s">
        <v>621</v>
      </c>
      <c r="N137" s="14" t="s">
        <v>64</v>
      </c>
      <c r="O137" s="13" t="s">
        <v>57</v>
      </c>
      <c r="P137" s="13" t="s">
        <v>76</v>
      </c>
      <c r="Q137" s="13" t="s">
        <v>59</v>
      </c>
      <c r="R137" s="13" t="str">
        <f>IF(J137="E",O137,"")</f>
        <v>C</v>
      </c>
      <c r="S137" s="13">
        <f>IF(J137="T",O137,"")</f>
      </c>
    </row>
    <row r="138" spans="1:19" ht="45.75">
      <c r="A138" s="13">
        <v>137</v>
      </c>
      <c r="B138" s="13" t="s">
        <v>589</v>
      </c>
      <c r="C138" s="13" t="s">
        <v>590</v>
      </c>
      <c r="D138" s="14" t="s">
        <v>174</v>
      </c>
      <c r="E138" s="13" t="s">
        <v>47</v>
      </c>
      <c r="F138" s="15">
        <v>12</v>
      </c>
      <c r="G138" s="13" t="s">
        <v>346</v>
      </c>
      <c r="H138" s="13" t="s">
        <v>347</v>
      </c>
      <c r="I138" s="13" t="s">
        <v>119</v>
      </c>
      <c r="J138" s="13" t="s">
        <v>52</v>
      </c>
      <c r="K138" s="13" t="s">
        <v>47</v>
      </c>
      <c r="L138" s="14" t="s">
        <v>622</v>
      </c>
      <c r="M138" s="14" t="s">
        <v>623</v>
      </c>
      <c r="N138" s="14" t="s">
        <v>624</v>
      </c>
      <c r="O138" s="13" t="s">
        <v>57</v>
      </c>
      <c r="R138" s="13">
        <f>IF(J138="E",O138,"")</f>
      </c>
      <c r="S138" s="13" t="str">
        <f>IF(J138="T",O138,"")</f>
        <v>C</v>
      </c>
    </row>
    <row r="139" spans="1:19" ht="34.5">
      <c r="A139" s="13">
        <v>138</v>
      </c>
      <c r="B139" s="13" t="s">
        <v>589</v>
      </c>
      <c r="C139" s="13" t="s">
        <v>590</v>
      </c>
      <c r="D139" s="14" t="s">
        <v>174</v>
      </c>
      <c r="E139" s="13" t="s">
        <v>47</v>
      </c>
      <c r="F139" s="15">
        <v>13.3</v>
      </c>
      <c r="G139" s="13" t="s">
        <v>541</v>
      </c>
      <c r="H139" s="13" t="s">
        <v>533</v>
      </c>
      <c r="I139" s="13" t="s">
        <v>257</v>
      </c>
      <c r="J139" s="13" t="s">
        <v>52</v>
      </c>
      <c r="K139" s="13" t="s">
        <v>53</v>
      </c>
      <c r="L139" s="14" t="s">
        <v>625</v>
      </c>
      <c r="M139" s="14" t="s">
        <v>626</v>
      </c>
      <c r="N139" s="14" t="s">
        <v>536</v>
      </c>
      <c r="O139" s="13" t="s">
        <v>57</v>
      </c>
      <c r="P139" s="13" t="s">
        <v>211</v>
      </c>
      <c r="Q139" s="13" t="s">
        <v>59</v>
      </c>
      <c r="R139" s="13">
        <f>IF(J139="E",O139,"")</f>
      </c>
      <c r="S139" s="13" t="str">
        <f>IF(J139="T",O139,"")</f>
        <v>C</v>
      </c>
    </row>
    <row r="140" spans="1:19" ht="68.25">
      <c r="A140" s="13">
        <v>139</v>
      </c>
      <c r="B140" s="13" t="s">
        <v>627</v>
      </c>
      <c r="C140" s="13" t="s">
        <v>628</v>
      </c>
      <c r="D140" s="14" t="s">
        <v>174</v>
      </c>
      <c r="E140" s="13" t="s">
        <v>47</v>
      </c>
      <c r="F140" s="15">
        <v>7</v>
      </c>
      <c r="G140" s="13" t="s">
        <v>193</v>
      </c>
      <c r="H140" s="13" t="s">
        <v>66</v>
      </c>
      <c r="I140" s="13" t="s">
        <v>257</v>
      </c>
      <c r="J140" s="13" t="s">
        <v>52</v>
      </c>
      <c r="K140" s="13" t="s">
        <v>53</v>
      </c>
      <c r="L140" s="14" t="s">
        <v>629</v>
      </c>
      <c r="M140" s="14" t="s">
        <v>630</v>
      </c>
      <c r="N140" s="14" t="s">
        <v>631</v>
      </c>
      <c r="O140" s="13" t="s">
        <v>57</v>
      </c>
      <c r="P140" s="13" t="s">
        <v>309</v>
      </c>
      <c r="R140" s="13">
        <f>IF(J140="E",O140,"")</f>
      </c>
      <c r="S140" s="13" t="str">
        <f>IF(J140="T",O140,"")</f>
        <v>C</v>
      </c>
    </row>
    <row r="141" spans="1:19" ht="68.25">
      <c r="A141" s="13">
        <v>140</v>
      </c>
      <c r="B141" s="13" t="s">
        <v>627</v>
      </c>
      <c r="C141" s="13" t="s">
        <v>628</v>
      </c>
      <c r="D141" s="14" t="s">
        <v>174</v>
      </c>
      <c r="E141" s="13" t="s">
        <v>47</v>
      </c>
      <c r="F141" s="15">
        <v>12</v>
      </c>
      <c r="G141" s="13" t="s">
        <v>632</v>
      </c>
      <c r="H141" s="13" t="s">
        <v>633</v>
      </c>
      <c r="I141" s="13" t="s">
        <v>226</v>
      </c>
      <c r="J141" s="13" t="s">
        <v>52</v>
      </c>
      <c r="K141" s="13" t="s">
        <v>53</v>
      </c>
      <c r="L141" s="14" t="s">
        <v>634</v>
      </c>
      <c r="M141" s="14" t="s">
        <v>630</v>
      </c>
      <c r="N141" s="14" t="s">
        <v>635</v>
      </c>
      <c r="O141" s="13" t="s">
        <v>57</v>
      </c>
      <c r="Q141" s="13" t="s">
        <v>239</v>
      </c>
      <c r="R141" s="13">
        <f>IF(J141="E",O141,"")</f>
      </c>
      <c r="S141" s="13" t="str">
        <f>IF(J141="T",O141,"")</f>
        <v>C</v>
      </c>
    </row>
    <row r="142" spans="1:19" ht="45.75">
      <c r="A142" s="13">
        <v>141</v>
      </c>
      <c r="B142" s="13" t="s">
        <v>627</v>
      </c>
      <c r="C142" s="13" t="s">
        <v>628</v>
      </c>
      <c r="D142" s="14" t="s">
        <v>174</v>
      </c>
      <c r="E142" s="13" t="s">
        <v>47</v>
      </c>
      <c r="F142" s="15">
        <v>12</v>
      </c>
      <c r="G142" s="13" t="s">
        <v>432</v>
      </c>
      <c r="H142" s="13" t="s">
        <v>96</v>
      </c>
      <c r="I142" s="13" t="s">
        <v>231</v>
      </c>
      <c r="J142" s="13" t="s">
        <v>52</v>
      </c>
      <c r="K142" s="13" t="s">
        <v>53</v>
      </c>
      <c r="L142" s="14" t="s">
        <v>636</v>
      </c>
      <c r="M142" s="14" t="s">
        <v>637</v>
      </c>
      <c r="O142" s="13" t="s">
        <v>109</v>
      </c>
      <c r="P142" s="13" t="s">
        <v>309</v>
      </c>
      <c r="Q142" s="13" t="s">
        <v>239</v>
      </c>
      <c r="R142" s="13">
        <f>IF(J142="E",O142,"")</f>
      </c>
      <c r="S142" s="13" t="str">
        <f>IF(J142="T",O142,"")</f>
        <v>A</v>
      </c>
    </row>
    <row r="143" spans="1:19" ht="90.75">
      <c r="A143" s="13">
        <v>142</v>
      </c>
      <c r="B143" s="13" t="s">
        <v>627</v>
      </c>
      <c r="C143" s="13" t="s">
        <v>628</v>
      </c>
      <c r="D143" s="14" t="s">
        <v>174</v>
      </c>
      <c r="E143" s="13" t="s">
        <v>47</v>
      </c>
      <c r="F143" s="15">
        <v>7</v>
      </c>
      <c r="G143" s="13" t="s">
        <v>638</v>
      </c>
      <c r="H143" s="13" t="s">
        <v>207</v>
      </c>
      <c r="I143" s="13" t="s">
        <v>222</v>
      </c>
      <c r="J143" s="13" t="s">
        <v>52</v>
      </c>
      <c r="K143" s="13" t="s">
        <v>53</v>
      </c>
      <c r="L143" s="14" t="s">
        <v>639</v>
      </c>
      <c r="M143" s="14" t="s">
        <v>640</v>
      </c>
      <c r="N143" s="14" t="s">
        <v>641</v>
      </c>
      <c r="O143" s="13" t="s">
        <v>57</v>
      </c>
      <c r="P143" s="13" t="s">
        <v>309</v>
      </c>
      <c r="Q143" s="13" t="s">
        <v>59</v>
      </c>
      <c r="R143" s="13">
        <f>IF(J143="E",O143,"")</f>
      </c>
      <c r="S143" s="13" t="str">
        <f>IF(J143="T",O143,"")</f>
        <v>C</v>
      </c>
    </row>
    <row r="144" spans="1:19" ht="135.75">
      <c r="A144" s="13">
        <v>143</v>
      </c>
      <c r="B144" s="13" t="s">
        <v>627</v>
      </c>
      <c r="C144" s="13" t="s">
        <v>628</v>
      </c>
      <c r="D144" s="14" t="s">
        <v>174</v>
      </c>
      <c r="E144" s="13" t="s">
        <v>47</v>
      </c>
      <c r="F144" s="15">
        <v>8</v>
      </c>
      <c r="G144" s="13" t="s">
        <v>642</v>
      </c>
      <c r="H144" s="13" t="s">
        <v>72</v>
      </c>
      <c r="I144" s="13" t="s">
        <v>83</v>
      </c>
      <c r="J144" s="13" t="s">
        <v>52</v>
      </c>
      <c r="K144" s="13" t="s">
        <v>53</v>
      </c>
      <c r="L144" s="14" t="s">
        <v>643</v>
      </c>
      <c r="M144" s="14" t="s">
        <v>644</v>
      </c>
      <c r="N144" s="14" t="s">
        <v>645</v>
      </c>
      <c r="O144" s="13" t="s">
        <v>57</v>
      </c>
      <c r="P144" s="13" t="s">
        <v>646</v>
      </c>
      <c r="Q144" s="13" t="s">
        <v>239</v>
      </c>
      <c r="R144" s="13">
        <f>IF(J144="E",O144,"")</f>
      </c>
      <c r="S144" s="13" t="str">
        <f>IF(J144="T",O144,"")</f>
        <v>C</v>
      </c>
    </row>
    <row r="145" spans="1:19" ht="124.5">
      <c r="A145" s="13">
        <v>144</v>
      </c>
      <c r="B145" s="13" t="s">
        <v>627</v>
      </c>
      <c r="C145" s="13" t="s">
        <v>628</v>
      </c>
      <c r="D145" s="14" t="s">
        <v>174</v>
      </c>
      <c r="E145" s="13" t="s">
        <v>47</v>
      </c>
      <c r="F145" s="15">
        <v>8</v>
      </c>
      <c r="G145" s="13">
        <v>8</v>
      </c>
      <c r="H145" s="13" t="s">
        <v>72</v>
      </c>
      <c r="I145" s="13" t="s">
        <v>261</v>
      </c>
      <c r="J145" s="13" t="s">
        <v>52</v>
      </c>
      <c r="K145" s="13" t="s">
        <v>53</v>
      </c>
      <c r="L145" s="14" t="s">
        <v>647</v>
      </c>
      <c r="M145" s="14" t="s">
        <v>648</v>
      </c>
      <c r="N145" s="14" t="s">
        <v>649</v>
      </c>
      <c r="O145" s="13" t="s">
        <v>57</v>
      </c>
      <c r="P145" s="13" t="s">
        <v>309</v>
      </c>
      <c r="Q145" s="13" t="s">
        <v>607</v>
      </c>
      <c r="R145" s="13">
        <f>IF(J145="E",O145,"")</f>
      </c>
      <c r="S145" s="13" t="str">
        <f>IF(J145="T",O145,"")</f>
        <v>C</v>
      </c>
    </row>
    <row r="146" spans="1:19" ht="23.25">
      <c r="A146" s="13">
        <v>145</v>
      </c>
      <c r="B146" s="13" t="s">
        <v>650</v>
      </c>
      <c r="C146" s="13" t="s">
        <v>651</v>
      </c>
      <c r="D146" s="14" t="s">
        <v>174</v>
      </c>
      <c r="E146" s="13" t="s">
        <v>47</v>
      </c>
      <c r="F146" s="15">
        <v>7</v>
      </c>
      <c r="G146" s="13" t="s">
        <v>193</v>
      </c>
      <c r="H146" s="13" t="s">
        <v>66</v>
      </c>
      <c r="I146" s="13" t="s">
        <v>197</v>
      </c>
      <c r="J146" s="13" t="s">
        <v>73</v>
      </c>
      <c r="K146" s="13" t="s">
        <v>47</v>
      </c>
      <c r="L146" s="14" t="s">
        <v>198</v>
      </c>
      <c r="M146" s="14" t="s">
        <v>652</v>
      </c>
      <c r="N146" s="14" t="s">
        <v>599</v>
      </c>
      <c r="O146" s="13" t="s">
        <v>57</v>
      </c>
      <c r="R146" s="13" t="str">
        <f>IF(J146="E",O146,"")</f>
        <v>C</v>
      </c>
      <c r="S146" s="13">
        <f>IF(J146="T",O146,"")</f>
      </c>
    </row>
    <row r="147" spans="1:19" ht="34.5">
      <c r="A147" s="13">
        <v>146</v>
      </c>
      <c r="B147" s="13" t="s">
        <v>650</v>
      </c>
      <c r="C147" s="13" t="s">
        <v>651</v>
      </c>
      <c r="D147" s="14" t="s">
        <v>174</v>
      </c>
      <c r="E147" s="13" t="s">
        <v>47</v>
      </c>
      <c r="F147" s="15">
        <v>12</v>
      </c>
      <c r="G147" s="13" t="s">
        <v>386</v>
      </c>
      <c r="H147" s="13" t="s">
        <v>374</v>
      </c>
      <c r="I147" s="13" t="s">
        <v>118</v>
      </c>
      <c r="J147" s="13" t="s">
        <v>52</v>
      </c>
      <c r="K147" s="13" t="s">
        <v>47</v>
      </c>
      <c r="L147" s="14" t="s">
        <v>653</v>
      </c>
      <c r="M147" s="14" t="s">
        <v>654</v>
      </c>
      <c r="N147" s="14" t="s">
        <v>655</v>
      </c>
      <c r="O147" s="13" t="s">
        <v>57</v>
      </c>
      <c r="P147" s="13" t="s">
        <v>149</v>
      </c>
      <c r="R147" s="13">
        <f>IF(J147="E",O147,"")</f>
      </c>
      <c r="S147" s="13" t="str">
        <f>IF(J147="T",O147,"")</f>
        <v>C</v>
      </c>
    </row>
    <row r="148" spans="1:19" ht="34.5">
      <c r="A148" s="13">
        <v>147</v>
      </c>
      <c r="B148" s="13" t="s">
        <v>656</v>
      </c>
      <c r="C148" s="13" t="s">
        <v>657</v>
      </c>
      <c r="D148" s="14" t="s">
        <v>174</v>
      </c>
      <c r="E148" s="13" t="s">
        <v>47</v>
      </c>
      <c r="F148" s="15">
        <v>13</v>
      </c>
      <c r="G148" s="13" t="s">
        <v>541</v>
      </c>
      <c r="H148" s="13" t="s">
        <v>533</v>
      </c>
      <c r="I148" s="13" t="s">
        <v>257</v>
      </c>
      <c r="J148" s="13" t="s">
        <v>52</v>
      </c>
      <c r="K148" s="13" t="s">
        <v>53</v>
      </c>
      <c r="L148" s="14" t="s">
        <v>658</v>
      </c>
      <c r="M148" s="14" t="s">
        <v>626</v>
      </c>
      <c r="N148" s="14" t="s">
        <v>536</v>
      </c>
      <c r="O148" s="13" t="s">
        <v>57</v>
      </c>
      <c r="P148" s="13" t="s">
        <v>211</v>
      </c>
      <c r="Q148" s="13" t="s">
        <v>59</v>
      </c>
      <c r="R148" s="13">
        <f>IF(J148="E",O148,"")</f>
      </c>
      <c r="S148" s="13" t="str">
        <f>IF(J148="T",O148,"")</f>
        <v>C</v>
      </c>
    </row>
    <row r="149" spans="1:19" ht="23.25">
      <c r="A149" s="13">
        <v>148</v>
      </c>
      <c r="B149" s="13" t="s">
        <v>656</v>
      </c>
      <c r="C149" s="13" t="s">
        <v>657</v>
      </c>
      <c r="D149" s="14" t="s">
        <v>174</v>
      </c>
      <c r="E149" s="13" t="s">
        <v>47</v>
      </c>
      <c r="F149" s="15">
        <v>13</v>
      </c>
      <c r="G149" s="13" t="s">
        <v>541</v>
      </c>
      <c r="H149" s="13" t="s">
        <v>533</v>
      </c>
      <c r="I149" s="13" t="s">
        <v>257</v>
      </c>
      <c r="J149" s="13" t="s">
        <v>52</v>
      </c>
      <c r="K149" s="13" t="s">
        <v>53</v>
      </c>
      <c r="L149" s="14" t="s">
        <v>659</v>
      </c>
      <c r="M149" s="14" t="s">
        <v>660</v>
      </c>
      <c r="N149" s="14" t="s">
        <v>536</v>
      </c>
      <c r="O149" s="13" t="s">
        <v>57</v>
      </c>
      <c r="P149" s="13" t="s">
        <v>255</v>
      </c>
      <c r="Q149" s="13" t="s">
        <v>239</v>
      </c>
      <c r="R149" s="13">
        <f>IF(J149="E",O149,"")</f>
      </c>
      <c r="S149" s="13" t="str">
        <f>IF(J149="T",O149,"")</f>
        <v>C</v>
      </c>
    </row>
    <row r="150" spans="1:19" ht="91.5">
      <c r="A150" s="13">
        <v>149</v>
      </c>
      <c r="B150" s="13" t="s">
        <v>656</v>
      </c>
      <c r="C150" s="13" t="s">
        <v>657</v>
      </c>
      <c r="D150" s="14" t="s">
        <v>174</v>
      </c>
      <c r="E150" s="13" t="s">
        <v>47</v>
      </c>
      <c r="F150" s="15">
        <v>13</v>
      </c>
      <c r="G150" s="13" t="s">
        <v>541</v>
      </c>
      <c r="H150" s="13" t="s">
        <v>533</v>
      </c>
      <c r="I150" s="13" t="s">
        <v>257</v>
      </c>
      <c r="J150" s="13" t="s">
        <v>52</v>
      </c>
      <c r="K150" s="13" t="s">
        <v>53</v>
      </c>
      <c r="L150" s="14" t="s">
        <v>661</v>
      </c>
      <c r="M150" s="14" t="s">
        <v>662</v>
      </c>
      <c r="N150" s="14" t="s">
        <v>99</v>
      </c>
      <c r="O150" s="13" t="s">
        <v>57</v>
      </c>
      <c r="P150" s="13" t="s">
        <v>100</v>
      </c>
      <c r="Q150" s="13" t="s">
        <v>59</v>
      </c>
      <c r="R150" s="13">
        <f>IF(J150="E",O150,"")</f>
      </c>
      <c r="S150" s="13" t="str">
        <f>IF(J150="T",O150,"")</f>
        <v>C</v>
      </c>
    </row>
    <row r="151" spans="1:20" ht="45.75">
      <c r="A151" s="13">
        <v>150</v>
      </c>
      <c r="B151" s="13" t="s">
        <v>656</v>
      </c>
      <c r="C151" s="13" t="s">
        <v>657</v>
      </c>
      <c r="D151" s="14" t="s">
        <v>174</v>
      </c>
      <c r="E151" s="13" t="s">
        <v>47</v>
      </c>
      <c r="F151" s="15">
        <v>13</v>
      </c>
      <c r="G151" s="13" t="s">
        <v>541</v>
      </c>
      <c r="H151" s="13" t="s">
        <v>533</v>
      </c>
      <c r="I151" s="13" t="s">
        <v>257</v>
      </c>
      <c r="J151" s="13" t="s">
        <v>52</v>
      </c>
      <c r="K151" s="13" t="s">
        <v>53</v>
      </c>
      <c r="L151" s="14" t="s">
        <v>663</v>
      </c>
      <c r="M151" s="14" t="s">
        <v>664</v>
      </c>
      <c r="O151" s="13" t="s">
        <v>109</v>
      </c>
      <c r="P151" s="13" t="s">
        <v>255</v>
      </c>
      <c r="Q151" s="13" t="s">
        <v>239</v>
      </c>
      <c r="R151" s="13">
        <f>IF(J151="E",O151,"")</f>
      </c>
      <c r="S151" s="13" t="str">
        <f>IF(J151="T",O151,"")</f>
        <v>A</v>
      </c>
      <c r="T151" t="s">
        <v>665</v>
      </c>
    </row>
    <row r="152" spans="1:19" ht="91.5">
      <c r="A152" s="13">
        <v>151</v>
      </c>
      <c r="B152" s="13" t="s">
        <v>666</v>
      </c>
      <c r="C152" s="13" t="s">
        <v>667</v>
      </c>
      <c r="D152" s="14" t="s">
        <v>174</v>
      </c>
      <c r="E152" s="13" t="s">
        <v>47</v>
      </c>
      <c r="F152" s="15">
        <v>12</v>
      </c>
      <c r="G152" s="13" t="s">
        <v>87</v>
      </c>
      <c r="H152" s="13" t="s">
        <v>124</v>
      </c>
      <c r="J152" s="13" t="s">
        <v>52</v>
      </c>
      <c r="K152" s="13" t="s">
        <v>53</v>
      </c>
      <c r="L152" s="14" t="s">
        <v>668</v>
      </c>
      <c r="M152" s="14" t="s">
        <v>669</v>
      </c>
      <c r="N152" s="14" t="s">
        <v>99</v>
      </c>
      <c r="O152" s="13" t="s">
        <v>57</v>
      </c>
      <c r="P152" s="13" t="s">
        <v>100</v>
      </c>
      <c r="Q152" s="13" t="s">
        <v>59</v>
      </c>
      <c r="R152" s="13">
        <f>IF(J152="E",O152,"")</f>
      </c>
      <c r="S152" s="13" t="str">
        <f>IF(J152="T",O152,"")</f>
        <v>C</v>
      </c>
    </row>
    <row r="153" spans="1:19" ht="35.25">
      <c r="A153" s="13">
        <v>152</v>
      </c>
      <c r="B153" s="13" t="s">
        <v>666</v>
      </c>
      <c r="C153" s="13" t="s">
        <v>667</v>
      </c>
      <c r="D153" s="14" t="s">
        <v>174</v>
      </c>
      <c r="E153" s="13" t="s">
        <v>47</v>
      </c>
      <c r="F153" s="15">
        <v>12</v>
      </c>
      <c r="G153" s="13" t="s">
        <v>670</v>
      </c>
      <c r="H153" s="13" t="s">
        <v>671</v>
      </c>
      <c r="J153" s="13" t="s">
        <v>52</v>
      </c>
      <c r="K153" s="13" t="s">
        <v>53</v>
      </c>
      <c r="L153" s="14" t="s">
        <v>672</v>
      </c>
      <c r="M153" s="14" t="s">
        <v>673</v>
      </c>
      <c r="N153" s="14" t="s">
        <v>674</v>
      </c>
      <c r="O153" s="13" t="s">
        <v>57</v>
      </c>
      <c r="P153" s="13" t="s">
        <v>149</v>
      </c>
      <c r="Q153" s="13" t="s">
        <v>426</v>
      </c>
      <c r="R153" s="13">
        <f>IF(J153="E",O153,"")</f>
      </c>
      <c r="S153" s="13" t="str">
        <f>IF(J153="T",O153,"")</f>
        <v>C</v>
      </c>
    </row>
    <row r="154" spans="1:20" ht="34.5">
      <c r="A154" s="13">
        <v>153</v>
      </c>
      <c r="B154" s="13" t="s">
        <v>666</v>
      </c>
      <c r="C154" s="13" t="s">
        <v>667</v>
      </c>
      <c r="D154" s="14" t="s">
        <v>174</v>
      </c>
      <c r="E154" s="13" t="s">
        <v>47</v>
      </c>
      <c r="F154" s="15">
        <v>12</v>
      </c>
      <c r="G154" s="13" t="s">
        <v>87</v>
      </c>
      <c r="H154" s="13" t="s">
        <v>124</v>
      </c>
      <c r="J154" s="13" t="s">
        <v>52</v>
      </c>
      <c r="K154" s="13" t="s">
        <v>53</v>
      </c>
      <c r="L154" s="14" t="s">
        <v>675</v>
      </c>
      <c r="M154" s="14" t="s">
        <v>676</v>
      </c>
      <c r="O154" s="13" t="s">
        <v>109</v>
      </c>
      <c r="P154" s="13" t="s">
        <v>94</v>
      </c>
      <c r="Q154" s="13" t="s">
        <v>575</v>
      </c>
      <c r="R154" s="13">
        <f>IF(J154="E",O154,"")</f>
      </c>
      <c r="S154" s="13" t="str">
        <f>IF(J154="T",O154,"")</f>
        <v>A</v>
      </c>
      <c r="T154" t="s">
        <v>477</v>
      </c>
    </row>
    <row r="155" spans="1:20" ht="45.75">
      <c r="A155" s="13">
        <v>154</v>
      </c>
      <c r="B155" s="13" t="s">
        <v>666</v>
      </c>
      <c r="C155" s="13" t="s">
        <v>667</v>
      </c>
      <c r="D155" s="14" t="s">
        <v>174</v>
      </c>
      <c r="E155" s="13" t="s">
        <v>47</v>
      </c>
      <c r="F155" s="15">
        <v>12</v>
      </c>
      <c r="G155" s="13" t="s">
        <v>87</v>
      </c>
      <c r="H155" s="13" t="s">
        <v>124</v>
      </c>
      <c r="J155" s="13" t="s">
        <v>52</v>
      </c>
      <c r="K155" s="13" t="s">
        <v>53</v>
      </c>
      <c r="L155" s="14" t="s">
        <v>677</v>
      </c>
      <c r="M155" s="14" t="s">
        <v>678</v>
      </c>
      <c r="O155" s="13" t="s">
        <v>109</v>
      </c>
      <c r="P155" s="13" t="s">
        <v>94</v>
      </c>
      <c r="Q155" s="13" t="s">
        <v>575</v>
      </c>
      <c r="R155" s="13">
        <f>IF(J155="E",O155,"")</f>
      </c>
      <c r="S155" s="13" t="str">
        <f>IF(J155="T",O155,"")</f>
        <v>A</v>
      </c>
      <c r="T155" t="s">
        <v>477</v>
      </c>
    </row>
    <row r="156" spans="1:20" ht="90.75">
      <c r="A156" s="13">
        <v>155</v>
      </c>
      <c r="B156" s="13" t="s">
        <v>679</v>
      </c>
      <c r="C156" s="13" t="s">
        <v>680</v>
      </c>
      <c r="D156" s="14" t="s">
        <v>681</v>
      </c>
      <c r="E156" s="13" t="s">
        <v>47</v>
      </c>
      <c r="F156" s="15" t="s">
        <v>682</v>
      </c>
      <c r="G156" s="13" t="s">
        <v>682</v>
      </c>
      <c r="H156" s="13" t="s">
        <v>683</v>
      </c>
      <c r="J156" s="13" t="s">
        <v>52</v>
      </c>
      <c r="K156" s="13" t="s">
        <v>53</v>
      </c>
      <c r="L156" s="14" t="s">
        <v>684</v>
      </c>
      <c r="M156" s="14" t="s">
        <v>685</v>
      </c>
      <c r="O156" s="13" t="s">
        <v>109</v>
      </c>
      <c r="P156" s="13" t="s">
        <v>94</v>
      </c>
      <c r="Q156" s="13" t="s">
        <v>575</v>
      </c>
      <c r="R156" s="13">
        <f>IF(J156="E",O156,"")</f>
      </c>
      <c r="S156" s="13" t="str">
        <f>IF(J156="T",O156,"")</f>
        <v>A</v>
      </c>
      <c r="T156" t="s">
        <v>477</v>
      </c>
    </row>
    <row r="157" spans="1:20" ht="382.5">
      <c r="A157" s="13">
        <v>156</v>
      </c>
      <c r="B157" s="13" t="s">
        <v>686</v>
      </c>
      <c r="C157" s="13" t="s">
        <v>687</v>
      </c>
      <c r="D157" s="14" t="s">
        <v>688</v>
      </c>
      <c r="E157" s="13" t="s">
        <v>53</v>
      </c>
      <c r="F157" s="15" t="s">
        <v>87</v>
      </c>
      <c r="G157" s="13" t="s">
        <v>88</v>
      </c>
      <c r="H157" s="13" t="s">
        <v>689</v>
      </c>
      <c r="I157" s="13" t="s">
        <v>690</v>
      </c>
      <c r="J157" s="13" t="s">
        <v>52</v>
      </c>
      <c r="L157" s="14" t="s">
        <v>691</v>
      </c>
      <c r="M157" s="14" t="s">
        <v>692</v>
      </c>
      <c r="N157" s="14" t="s">
        <v>674</v>
      </c>
      <c r="O157" s="13" t="s">
        <v>57</v>
      </c>
      <c r="P157" s="13" t="s">
        <v>149</v>
      </c>
      <c r="Q157" s="13" t="s">
        <v>693</v>
      </c>
      <c r="R157" s="13">
        <f>IF(J157="E",O157,"")</f>
      </c>
      <c r="S157" s="13" t="str">
        <f>IF(J157="T",O157,"")</f>
        <v>C</v>
      </c>
      <c r="T157" t="s">
        <v>168</v>
      </c>
    </row>
    <row r="158" spans="1:19" ht="79.5">
      <c r="A158" s="13">
        <v>157</v>
      </c>
      <c r="B158" s="13" t="s">
        <v>694</v>
      </c>
      <c r="C158" s="13" t="s">
        <v>695</v>
      </c>
      <c r="D158" s="14" t="s">
        <v>696</v>
      </c>
      <c r="E158" s="13" t="s">
        <v>47</v>
      </c>
      <c r="F158" s="15" t="s">
        <v>48</v>
      </c>
      <c r="H158" s="13" t="s">
        <v>50</v>
      </c>
      <c r="I158" s="13" t="s">
        <v>61</v>
      </c>
      <c r="J158" s="13" t="s">
        <v>73</v>
      </c>
      <c r="K158" s="13" t="s">
        <v>47</v>
      </c>
      <c r="L158" s="14" t="s">
        <v>697</v>
      </c>
      <c r="M158" s="14" t="s">
        <v>698</v>
      </c>
      <c r="N158" s="14" t="s">
        <v>699</v>
      </c>
      <c r="O158" s="13" t="s">
        <v>57</v>
      </c>
      <c r="R158" s="13" t="str">
        <f>IF(J158="E",O158,"")</f>
        <v>C</v>
      </c>
      <c r="S158" s="13">
        <f>IF(J158="T",O158,"")</f>
      </c>
    </row>
    <row r="159" spans="1:19" ht="23.25">
      <c r="A159" s="13">
        <v>158</v>
      </c>
      <c r="B159" s="13" t="s">
        <v>694</v>
      </c>
      <c r="C159" s="13" t="s">
        <v>695</v>
      </c>
      <c r="D159" s="14" t="s">
        <v>696</v>
      </c>
      <c r="E159" s="13" t="s">
        <v>47</v>
      </c>
      <c r="F159" s="15" t="s">
        <v>48</v>
      </c>
      <c r="H159" s="13" t="s">
        <v>50</v>
      </c>
      <c r="I159" s="13" t="s">
        <v>51</v>
      </c>
      <c r="J159" s="13" t="s">
        <v>73</v>
      </c>
      <c r="K159" s="13" t="s">
        <v>47</v>
      </c>
      <c r="L159" s="14" t="s">
        <v>700</v>
      </c>
      <c r="M159" s="14" t="s">
        <v>701</v>
      </c>
      <c r="N159" s="14" t="s">
        <v>64</v>
      </c>
      <c r="O159" s="13" t="s">
        <v>57</v>
      </c>
      <c r="P159" s="13" t="s">
        <v>76</v>
      </c>
      <c r="Q159" s="13" t="s">
        <v>59</v>
      </c>
      <c r="R159" s="13" t="str">
        <f>IF(J159="E",O159,"")</f>
        <v>C</v>
      </c>
      <c r="S159" s="13">
        <f>IF(J159="T",O159,"")</f>
      </c>
    </row>
    <row r="160" spans="1:19" ht="225">
      <c r="A160" s="13">
        <v>159</v>
      </c>
      <c r="B160" s="13" t="s">
        <v>694</v>
      </c>
      <c r="C160" s="13" t="s">
        <v>695</v>
      </c>
      <c r="D160" s="14" t="s">
        <v>696</v>
      </c>
      <c r="E160" s="13" t="s">
        <v>47</v>
      </c>
      <c r="F160" s="15" t="s">
        <v>291</v>
      </c>
      <c r="H160" s="13" t="s">
        <v>702</v>
      </c>
      <c r="I160" s="13" t="s">
        <v>261</v>
      </c>
      <c r="J160" s="13" t="s">
        <v>52</v>
      </c>
      <c r="K160" s="13" t="s">
        <v>53</v>
      </c>
      <c r="L160" s="14" t="s">
        <v>703</v>
      </c>
      <c r="M160" s="14" t="s">
        <v>704</v>
      </c>
      <c r="N160" s="14" t="s">
        <v>705</v>
      </c>
      <c r="O160" s="13" t="s">
        <v>57</v>
      </c>
      <c r="R160" s="13">
        <f>IF(J160="E",O160,"")</f>
      </c>
      <c r="S160" s="13" t="str">
        <f>IF(J160="T",O160,"")</f>
        <v>C</v>
      </c>
    </row>
    <row r="161" spans="1:20" ht="102">
      <c r="A161" s="13">
        <v>160</v>
      </c>
      <c r="B161" s="13" t="s">
        <v>694</v>
      </c>
      <c r="C161" s="13" t="s">
        <v>695</v>
      </c>
      <c r="D161" s="14" t="s">
        <v>696</v>
      </c>
      <c r="E161" s="13" t="s">
        <v>47</v>
      </c>
      <c r="F161" s="15" t="s">
        <v>87</v>
      </c>
      <c r="G161" s="13" t="s">
        <v>706</v>
      </c>
      <c r="H161" s="13" t="s">
        <v>124</v>
      </c>
      <c r="I161" s="13" t="s">
        <v>707</v>
      </c>
      <c r="J161" s="13" t="s">
        <v>52</v>
      </c>
      <c r="K161" s="13" t="s">
        <v>53</v>
      </c>
      <c r="L161" s="14" t="s">
        <v>708</v>
      </c>
      <c r="M161" s="14" t="s">
        <v>709</v>
      </c>
      <c r="O161" s="13" t="s">
        <v>109</v>
      </c>
      <c r="P161" s="13" t="s">
        <v>94</v>
      </c>
      <c r="Q161" s="13" t="s">
        <v>575</v>
      </c>
      <c r="R161" s="13">
        <f>IF(J161="E",O161,"")</f>
      </c>
      <c r="S161" s="13" t="str">
        <f>IF(J161="T",O161,"")</f>
        <v>A</v>
      </c>
      <c r="T161" s="17" t="s">
        <v>477</v>
      </c>
    </row>
    <row r="162" spans="1:19" ht="68.25">
      <c r="A162" s="13">
        <v>161</v>
      </c>
      <c r="B162" s="13" t="s">
        <v>694</v>
      </c>
      <c r="C162" s="13" t="s">
        <v>695</v>
      </c>
      <c r="D162" s="14" t="s">
        <v>696</v>
      </c>
      <c r="E162" s="13" t="s">
        <v>47</v>
      </c>
      <c r="F162" s="15" t="s">
        <v>87</v>
      </c>
      <c r="G162" s="13" t="s">
        <v>670</v>
      </c>
      <c r="H162" s="13" t="s">
        <v>357</v>
      </c>
      <c r="I162" s="13" t="s">
        <v>707</v>
      </c>
      <c r="J162" s="13" t="s">
        <v>52</v>
      </c>
      <c r="K162" s="13" t="s">
        <v>53</v>
      </c>
      <c r="L162" s="14" t="s">
        <v>710</v>
      </c>
      <c r="M162" s="14" t="s">
        <v>711</v>
      </c>
      <c r="N162" s="14" t="s">
        <v>712</v>
      </c>
      <c r="O162" s="13" t="s">
        <v>57</v>
      </c>
      <c r="R162" s="13">
        <f>IF(J162="E",O162,"")</f>
      </c>
      <c r="S162" s="13" t="str">
        <f>IF(J162="T",O162,"")</f>
        <v>C</v>
      </c>
    </row>
    <row r="163" spans="1:19" ht="45.75">
      <c r="A163" s="13">
        <v>162</v>
      </c>
      <c r="B163" s="13" t="s">
        <v>694</v>
      </c>
      <c r="C163" s="13" t="s">
        <v>695</v>
      </c>
      <c r="D163" s="14" t="s">
        <v>696</v>
      </c>
      <c r="E163" s="13" t="s">
        <v>47</v>
      </c>
      <c r="F163" s="15" t="s">
        <v>87</v>
      </c>
      <c r="G163" s="13" t="s">
        <v>415</v>
      </c>
      <c r="H163" s="13" t="s">
        <v>145</v>
      </c>
      <c r="I163" s="13" t="s">
        <v>50</v>
      </c>
      <c r="J163" s="13" t="s">
        <v>73</v>
      </c>
      <c r="K163" s="13" t="s">
        <v>47</v>
      </c>
      <c r="L163" s="14" t="s">
        <v>713</v>
      </c>
      <c r="M163" s="14" t="s">
        <v>714</v>
      </c>
      <c r="N163" s="14" t="s">
        <v>64</v>
      </c>
      <c r="O163" s="13" t="s">
        <v>57</v>
      </c>
      <c r="P163" s="13" t="s">
        <v>76</v>
      </c>
      <c r="Q163" s="13" t="s">
        <v>59</v>
      </c>
      <c r="R163" s="13" t="str">
        <f>IF(J163="E",O163,"")</f>
        <v>C</v>
      </c>
      <c r="S163" s="13">
        <f>IF(J163="T",O163,"")</f>
      </c>
    </row>
    <row r="164" spans="1:19" ht="91.5">
      <c r="A164" s="13">
        <v>163</v>
      </c>
      <c r="B164" s="13" t="s">
        <v>694</v>
      </c>
      <c r="C164" s="13" t="s">
        <v>695</v>
      </c>
      <c r="D164" s="14" t="s">
        <v>696</v>
      </c>
      <c r="E164" s="13" t="s">
        <v>47</v>
      </c>
      <c r="F164" s="15" t="s">
        <v>87</v>
      </c>
      <c r="G164" s="13" t="s">
        <v>715</v>
      </c>
      <c r="H164" s="13" t="s">
        <v>716</v>
      </c>
      <c r="I164" s="13" t="s">
        <v>261</v>
      </c>
      <c r="J164" s="13" t="s">
        <v>52</v>
      </c>
      <c r="K164" s="13" t="s">
        <v>53</v>
      </c>
      <c r="L164" s="14" t="s">
        <v>717</v>
      </c>
      <c r="M164" s="14" t="s">
        <v>718</v>
      </c>
      <c r="N164" s="14" t="s">
        <v>99</v>
      </c>
      <c r="O164" s="13" t="s">
        <v>57</v>
      </c>
      <c r="P164" s="13" t="s">
        <v>100</v>
      </c>
      <c r="Q164" s="13" t="s">
        <v>59</v>
      </c>
      <c r="R164" s="13">
        <f>IF(J164="E",O164,"")</f>
      </c>
      <c r="S164" s="13" t="str">
        <f>IF(J164="T",O164,"")</f>
        <v>C</v>
      </c>
    </row>
    <row r="165" spans="1:19" ht="34.5">
      <c r="A165" s="13">
        <v>164</v>
      </c>
      <c r="B165" s="13" t="s">
        <v>719</v>
      </c>
      <c r="C165" s="13" t="s">
        <v>720</v>
      </c>
      <c r="D165" s="14" t="s">
        <v>721</v>
      </c>
      <c r="E165" s="13" t="s">
        <v>53</v>
      </c>
      <c r="F165" s="15" t="s">
        <v>48</v>
      </c>
      <c r="G165" s="13" t="s">
        <v>60</v>
      </c>
      <c r="H165" s="13" t="s">
        <v>50</v>
      </c>
      <c r="I165" s="13" t="s">
        <v>61</v>
      </c>
      <c r="J165" s="13" t="s">
        <v>73</v>
      </c>
      <c r="L165" s="14" t="s">
        <v>722</v>
      </c>
      <c r="M165" s="14" t="s">
        <v>723</v>
      </c>
      <c r="N165" s="14" t="s">
        <v>724</v>
      </c>
      <c r="O165" s="13" t="s">
        <v>57</v>
      </c>
      <c r="P165" s="13" t="s">
        <v>76</v>
      </c>
      <c r="Q165" s="13" t="s">
        <v>59</v>
      </c>
      <c r="R165" s="13" t="str">
        <f>IF(J165="E",O165,"")</f>
        <v>C</v>
      </c>
      <c r="S165" s="13">
        <f>IF(J165="T",O165,"")</f>
      </c>
    </row>
    <row r="166" spans="1:19" ht="12.75">
      <c r="A166" s="13">
        <v>165</v>
      </c>
      <c r="B166" s="13" t="s">
        <v>719</v>
      </c>
      <c r="C166" s="13" t="s">
        <v>720</v>
      </c>
      <c r="D166" s="14" t="s">
        <v>721</v>
      </c>
      <c r="E166" s="13" t="s">
        <v>53</v>
      </c>
      <c r="F166" s="15" t="s">
        <v>291</v>
      </c>
      <c r="G166" s="13" t="s">
        <v>186</v>
      </c>
      <c r="H166" s="13" t="s">
        <v>187</v>
      </c>
      <c r="I166" s="13" t="s">
        <v>84</v>
      </c>
      <c r="J166" s="13" t="s">
        <v>73</v>
      </c>
      <c r="L166" s="14" t="s">
        <v>725</v>
      </c>
      <c r="M166" s="14" t="s">
        <v>726</v>
      </c>
      <c r="N166" s="14" t="s">
        <v>64</v>
      </c>
      <c r="O166" s="13" t="s">
        <v>57</v>
      </c>
      <c r="P166" s="13" t="s">
        <v>76</v>
      </c>
      <c r="Q166" s="13" t="s">
        <v>59</v>
      </c>
      <c r="R166" s="13" t="str">
        <f>IF(J166="E",O166,"")</f>
        <v>C</v>
      </c>
      <c r="S166" s="13">
        <f>IF(J166="T",O166,"")</f>
      </c>
    </row>
    <row r="167" spans="1:19" ht="23.25">
      <c r="A167" s="13">
        <v>166</v>
      </c>
      <c r="B167" s="13" t="s">
        <v>719</v>
      </c>
      <c r="C167" s="13" t="s">
        <v>720</v>
      </c>
      <c r="D167" s="14" t="s">
        <v>721</v>
      </c>
      <c r="E167" s="13" t="s">
        <v>53</v>
      </c>
      <c r="F167" s="15" t="s">
        <v>291</v>
      </c>
      <c r="G167" s="13" t="s">
        <v>193</v>
      </c>
      <c r="H167" s="13" t="s">
        <v>207</v>
      </c>
      <c r="I167" s="13" t="s">
        <v>727</v>
      </c>
      <c r="J167" s="13" t="s">
        <v>73</v>
      </c>
      <c r="L167" s="14" t="s">
        <v>728</v>
      </c>
      <c r="M167" s="14" t="s">
        <v>729</v>
      </c>
      <c r="N167" s="14" t="s">
        <v>730</v>
      </c>
      <c r="O167" s="13" t="s">
        <v>57</v>
      </c>
      <c r="P167" s="13" t="s">
        <v>76</v>
      </c>
      <c r="Q167" s="13" t="s">
        <v>59</v>
      </c>
      <c r="R167" s="13" t="str">
        <f>IF(J167="E",O167,"")</f>
        <v>C</v>
      </c>
      <c r="S167" s="13">
        <f>IF(J167="T",O167,"")</f>
      </c>
    </row>
    <row r="168" spans="1:19" ht="12.75">
      <c r="A168" s="13">
        <v>167</v>
      </c>
      <c r="B168" s="13" t="s">
        <v>719</v>
      </c>
      <c r="C168" s="13" t="s">
        <v>720</v>
      </c>
      <c r="D168" s="14" t="s">
        <v>721</v>
      </c>
      <c r="E168" s="13" t="s">
        <v>53</v>
      </c>
      <c r="F168" s="15" t="s">
        <v>291</v>
      </c>
      <c r="G168" s="13" t="s">
        <v>217</v>
      </c>
      <c r="H168" s="13" t="s">
        <v>183</v>
      </c>
      <c r="I168" s="13" t="s">
        <v>197</v>
      </c>
      <c r="J168" s="13" t="s">
        <v>73</v>
      </c>
      <c r="L168" s="14" t="s">
        <v>731</v>
      </c>
      <c r="M168" s="14" t="s">
        <v>732</v>
      </c>
      <c r="N168" s="14" t="s">
        <v>64</v>
      </c>
      <c r="O168" s="13" t="s">
        <v>57</v>
      </c>
      <c r="P168" s="13" t="s">
        <v>76</v>
      </c>
      <c r="Q168" s="13" t="s">
        <v>59</v>
      </c>
      <c r="R168" s="13" t="str">
        <f>IF(J168="E",O168,"")</f>
        <v>C</v>
      </c>
      <c r="S168" s="13">
        <f>IF(J168="T",O168,"")</f>
      </c>
    </row>
    <row r="169" spans="1:19" ht="23.25">
      <c r="A169" s="13">
        <v>168</v>
      </c>
      <c r="B169" s="13" t="s">
        <v>719</v>
      </c>
      <c r="C169" s="13" t="s">
        <v>720</v>
      </c>
      <c r="D169" s="14" t="s">
        <v>721</v>
      </c>
      <c r="E169" s="13" t="s">
        <v>53</v>
      </c>
      <c r="F169" s="15" t="s">
        <v>291</v>
      </c>
      <c r="G169" s="13" t="s">
        <v>217</v>
      </c>
      <c r="H169" s="13" t="s">
        <v>213</v>
      </c>
      <c r="I169" s="13" t="s">
        <v>500</v>
      </c>
      <c r="J169" s="13" t="s">
        <v>73</v>
      </c>
      <c r="L169" s="14" t="s">
        <v>733</v>
      </c>
      <c r="M169" s="14" t="s">
        <v>734</v>
      </c>
      <c r="N169" s="14" t="s">
        <v>64</v>
      </c>
      <c r="O169" s="13" t="s">
        <v>57</v>
      </c>
      <c r="P169" s="13" t="s">
        <v>76</v>
      </c>
      <c r="Q169" s="13" t="s">
        <v>59</v>
      </c>
      <c r="R169" s="13" t="str">
        <f>IF(J169="E",O169,"")</f>
        <v>C</v>
      </c>
      <c r="S169" s="13">
        <f>IF(J169="T",O169,"")</f>
      </c>
    </row>
    <row r="170" spans="1:19" ht="34.5">
      <c r="A170" s="13">
        <v>169</v>
      </c>
      <c r="B170" s="13" t="s">
        <v>719</v>
      </c>
      <c r="C170" s="13" t="s">
        <v>720</v>
      </c>
      <c r="D170" s="14" t="s">
        <v>721</v>
      </c>
      <c r="E170" s="13" t="s">
        <v>53</v>
      </c>
      <c r="F170" s="15" t="s">
        <v>291</v>
      </c>
      <c r="G170" s="13" t="s">
        <v>268</v>
      </c>
      <c r="H170" s="13" t="s">
        <v>130</v>
      </c>
      <c r="I170" s="13" t="s">
        <v>183</v>
      </c>
      <c r="J170" s="13" t="s">
        <v>73</v>
      </c>
      <c r="L170" s="14" t="s">
        <v>735</v>
      </c>
      <c r="M170" s="14" t="s">
        <v>736</v>
      </c>
      <c r="N170" s="14" t="s">
        <v>737</v>
      </c>
      <c r="O170" s="13" t="s">
        <v>57</v>
      </c>
      <c r="P170" s="13" t="s">
        <v>76</v>
      </c>
      <c r="Q170" s="13" t="s">
        <v>59</v>
      </c>
      <c r="R170" s="13" t="str">
        <f>IF(J170="E",O170,"")</f>
        <v>C</v>
      </c>
      <c r="S170" s="13">
        <f>IF(J170="T",O170,"")</f>
      </c>
    </row>
    <row r="171" spans="1:19" ht="45.75">
      <c r="A171" s="13">
        <v>170</v>
      </c>
      <c r="B171" s="13" t="s">
        <v>719</v>
      </c>
      <c r="C171" s="13" t="s">
        <v>720</v>
      </c>
      <c r="D171" s="14" t="s">
        <v>721</v>
      </c>
      <c r="E171" s="13" t="s">
        <v>53</v>
      </c>
      <c r="F171" s="15" t="s">
        <v>70</v>
      </c>
      <c r="G171" s="13" t="s">
        <v>331</v>
      </c>
      <c r="H171" s="13" t="s">
        <v>332</v>
      </c>
      <c r="I171" s="13" t="s">
        <v>261</v>
      </c>
      <c r="J171" s="13" t="s">
        <v>73</v>
      </c>
      <c r="L171" s="14" t="s">
        <v>738</v>
      </c>
      <c r="N171" s="14" t="s">
        <v>739</v>
      </c>
      <c r="O171" s="13" t="s">
        <v>57</v>
      </c>
      <c r="P171" s="13" t="s">
        <v>76</v>
      </c>
      <c r="Q171" s="13" t="s">
        <v>59</v>
      </c>
      <c r="R171" s="13" t="str">
        <f>IF(J171="E",O171,"")</f>
        <v>C</v>
      </c>
      <c r="S171" s="13">
        <f>IF(J171="T",O171,"")</f>
      </c>
    </row>
    <row r="172" spans="1:19" ht="12.75">
      <c r="A172" s="13">
        <v>171</v>
      </c>
      <c r="B172" s="13" t="s">
        <v>719</v>
      </c>
      <c r="C172" s="13" t="s">
        <v>720</v>
      </c>
      <c r="D172" s="14" t="s">
        <v>721</v>
      </c>
      <c r="E172" s="13" t="s">
        <v>53</v>
      </c>
      <c r="F172" s="15" t="s">
        <v>87</v>
      </c>
      <c r="G172" s="13" t="s">
        <v>740</v>
      </c>
      <c r="H172" s="13" t="s">
        <v>741</v>
      </c>
      <c r="I172" s="13" t="s">
        <v>226</v>
      </c>
      <c r="J172" s="13" t="s">
        <v>73</v>
      </c>
      <c r="L172" s="14" t="s">
        <v>742</v>
      </c>
      <c r="M172" s="14" t="s">
        <v>743</v>
      </c>
      <c r="N172" s="14" t="s">
        <v>64</v>
      </c>
      <c r="O172" s="13" t="s">
        <v>57</v>
      </c>
      <c r="P172" s="13" t="s">
        <v>76</v>
      </c>
      <c r="Q172" s="13" t="s">
        <v>59</v>
      </c>
      <c r="R172" s="13" t="str">
        <f>IF(J172="E",O172,"")</f>
        <v>C</v>
      </c>
      <c r="S172" s="13">
        <f>IF(J172="T",O172,"")</f>
      </c>
    </row>
    <row r="173" spans="1:19" ht="23.25">
      <c r="A173" s="13">
        <v>172</v>
      </c>
      <c r="B173" s="13" t="s">
        <v>719</v>
      </c>
      <c r="C173" s="13" t="s">
        <v>720</v>
      </c>
      <c r="D173" s="14" t="s">
        <v>721</v>
      </c>
      <c r="E173" s="13" t="s">
        <v>53</v>
      </c>
      <c r="F173" s="15" t="s">
        <v>87</v>
      </c>
      <c r="G173" s="13" t="s">
        <v>460</v>
      </c>
      <c r="H173" s="13" t="s">
        <v>461</v>
      </c>
      <c r="I173" s="13" t="s">
        <v>202</v>
      </c>
      <c r="J173" s="13" t="s">
        <v>73</v>
      </c>
      <c r="L173" s="14" t="s">
        <v>744</v>
      </c>
      <c r="N173" s="14" t="s">
        <v>745</v>
      </c>
      <c r="O173" s="13" t="s">
        <v>57</v>
      </c>
      <c r="P173" s="13" t="s">
        <v>76</v>
      </c>
      <c r="Q173" s="13" t="s">
        <v>59</v>
      </c>
      <c r="R173" s="13" t="str">
        <f>IF(J173="E",O173,"")</f>
        <v>C</v>
      </c>
      <c r="S173" s="13">
        <f>IF(J173="T",O173,"")</f>
      </c>
    </row>
    <row r="174" spans="1:19" ht="12.75">
      <c r="A174" s="13">
        <v>173</v>
      </c>
      <c r="B174" s="13" t="s">
        <v>719</v>
      </c>
      <c r="C174" s="13" t="s">
        <v>720</v>
      </c>
      <c r="D174" s="14" t="s">
        <v>721</v>
      </c>
      <c r="E174" s="13" t="s">
        <v>53</v>
      </c>
      <c r="F174" s="15" t="s">
        <v>87</v>
      </c>
      <c r="G174" s="13" t="s">
        <v>746</v>
      </c>
      <c r="H174" s="13" t="s">
        <v>747</v>
      </c>
      <c r="I174" s="13" t="s">
        <v>51</v>
      </c>
      <c r="J174" s="13" t="s">
        <v>73</v>
      </c>
      <c r="L174" s="14" t="s">
        <v>748</v>
      </c>
      <c r="M174" s="14" t="s">
        <v>749</v>
      </c>
      <c r="N174" s="14" t="s">
        <v>750</v>
      </c>
      <c r="O174" s="13" t="s">
        <v>57</v>
      </c>
      <c r="P174" s="13" t="s">
        <v>76</v>
      </c>
      <c r="Q174" s="13" t="s">
        <v>59</v>
      </c>
      <c r="R174" s="13" t="str">
        <f>IF(J174="E",O174,"")</f>
        <v>C</v>
      </c>
      <c r="S174" s="13">
        <f>IF(J174="T",O174,"")</f>
      </c>
    </row>
    <row r="175" spans="1:19" ht="12.75">
      <c r="A175" s="13">
        <v>174</v>
      </c>
      <c r="B175" s="13" t="s">
        <v>719</v>
      </c>
      <c r="C175" s="13" t="s">
        <v>720</v>
      </c>
      <c r="D175" s="14" t="s">
        <v>721</v>
      </c>
      <c r="E175" s="13" t="s">
        <v>53</v>
      </c>
      <c r="F175" s="15" t="s">
        <v>87</v>
      </c>
      <c r="G175" s="13" t="s">
        <v>751</v>
      </c>
      <c r="H175" s="13" t="s">
        <v>752</v>
      </c>
      <c r="I175" s="13" t="s">
        <v>231</v>
      </c>
      <c r="J175" s="13" t="s">
        <v>73</v>
      </c>
      <c r="L175" s="14" t="s">
        <v>753</v>
      </c>
      <c r="M175" s="14" t="s">
        <v>754</v>
      </c>
      <c r="N175" s="14" t="s">
        <v>64</v>
      </c>
      <c r="O175" s="13" t="s">
        <v>57</v>
      </c>
      <c r="P175" s="13" t="s">
        <v>76</v>
      </c>
      <c r="Q175" s="13" t="s">
        <v>59</v>
      </c>
      <c r="R175" s="13" t="str">
        <f>IF(J175="E",O175,"")</f>
        <v>C</v>
      </c>
      <c r="S175" s="13">
        <f>IF(J175="T",O175,"")</f>
      </c>
    </row>
    <row r="176" spans="1:19" ht="34.5">
      <c r="A176" s="13">
        <v>175</v>
      </c>
      <c r="B176" s="13" t="s">
        <v>755</v>
      </c>
      <c r="C176" s="13" t="s">
        <v>756</v>
      </c>
      <c r="D176" s="14" t="s">
        <v>757</v>
      </c>
      <c r="E176" s="13" t="s">
        <v>53</v>
      </c>
      <c r="F176" s="15">
        <v>5</v>
      </c>
      <c r="G176" s="13" t="s">
        <v>104</v>
      </c>
      <c r="H176" s="13" t="s">
        <v>51</v>
      </c>
      <c r="I176" s="13" t="s">
        <v>84</v>
      </c>
      <c r="J176" s="13" t="s">
        <v>52</v>
      </c>
      <c r="K176" s="13" t="s">
        <v>47</v>
      </c>
      <c r="L176" s="14" t="s">
        <v>758</v>
      </c>
      <c r="M176" s="14" t="s">
        <v>759</v>
      </c>
      <c r="N176" s="14" t="s">
        <v>64</v>
      </c>
      <c r="O176" s="13" t="s">
        <v>57</v>
      </c>
      <c r="Q176" s="13" t="s">
        <v>59</v>
      </c>
      <c r="R176" s="13">
        <f>IF(J176="E",O176,"")</f>
      </c>
      <c r="S176" s="13" t="str">
        <f>IF(J176="T",O176,"")</f>
        <v>C</v>
      </c>
    </row>
    <row r="177" spans="1:19" ht="34.5">
      <c r="A177" s="13">
        <v>176</v>
      </c>
      <c r="B177" s="13" t="s">
        <v>755</v>
      </c>
      <c r="C177" s="13" t="s">
        <v>756</v>
      </c>
      <c r="D177" s="14" t="s">
        <v>757</v>
      </c>
      <c r="E177" s="13" t="s">
        <v>53</v>
      </c>
      <c r="F177" s="15">
        <v>5</v>
      </c>
      <c r="G177" s="13" t="s">
        <v>104</v>
      </c>
      <c r="H177" s="13" t="s">
        <v>51</v>
      </c>
      <c r="I177" s="13" t="s">
        <v>70</v>
      </c>
      <c r="J177" s="13" t="s">
        <v>52</v>
      </c>
      <c r="K177" s="13" t="s">
        <v>47</v>
      </c>
      <c r="L177" s="14" t="s">
        <v>758</v>
      </c>
      <c r="M177" s="14" t="s">
        <v>759</v>
      </c>
      <c r="N177" s="14" t="s">
        <v>64</v>
      </c>
      <c r="O177" s="13" t="s">
        <v>57</v>
      </c>
      <c r="Q177" s="13" t="s">
        <v>59</v>
      </c>
      <c r="R177" s="13">
        <f>IF(J177="E",O177,"")</f>
      </c>
      <c r="S177" s="13" t="str">
        <f>IF(J177="T",O177,"")</f>
        <v>C</v>
      </c>
    </row>
    <row r="178" spans="1:20" ht="90.75">
      <c r="A178" s="13">
        <v>177</v>
      </c>
      <c r="B178" s="13" t="s">
        <v>760</v>
      </c>
      <c r="C178" s="13" t="s">
        <v>761</v>
      </c>
      <c r="D178" s="14" t="s">
        <v>762</v>
      </c>
      <c r="E178" s="13" t="s">
        <v>53</v>
      </c>
      <c r="F178" s="15">
        <v>12</v>
      </c>
      <c r="G178" s="13" t="s">
        <v>341</v>
      </c>
      <c r="H178" s="13" t="s">
        <v>342</v>
      </c>
      <c r="I178" s="13" t="s">
        <v>353</v>
      </c>
      <c r="J178" s="13" t="s">
        <v>52</v>
      </c>
      <c r="K178" s="13" t="s">
        <v>47</v>
      </c>
      <c r="L178" s="14" t="s">
        <v>763</v>
      </c>
      <c r="M178" s="14" t="s">
        <v>764</v>
      </c>
      <c r="O178" s="13" t="s">
        <v>109</v>
      </c>
      <c r="P178" s="13" t="s">
        <v>149</v>
      </c>
      <c r="Q178" s="13" t="s">
        <v>426</v>
      </c>
      <c r="R178" s="13">
        <f>IF(J178="E",O178,"")</f>
      </c>
      <c r="S178" s="13" t="str">
        <f>IF(J178="T",O178,"")</f>
        <v>A</v>
      </c>
      <c r="T178" t="s">
        <v>477</v>
      </c>
    </row>
    <row r="179" spans="1:19" ht="12.75">
      <c r="A179" s="13">
        <v>178</v>
      </c>
      <c r="B179" s="13" t="s">
        <v>760</v>
      </c>
      <c r="C179" s="13" t="s">
        <v>761</v>
      </c>
      <c r="D179" s="14" t="s">
        <v>762</v>
      </c>
      <c r="E179" s="13" t="s">
        <v>53</v>
      </c>
      <c r="F179" s="15">
        <v>12</v>
      </c>
      <c r="G179" s="13" t="s">
        <v>346</v>
      </c>
      <c r="H179" s="13" t="s">
        <v>347</v>
      </c>
      <c r="J179" s="13" t="s">
        <v>73</v>
      </c>
      <c r="K179" s="13" t="s">
        <v>47</v>
      </c>
      <c r="L179" s="14" t="s">
        <v>765</v>
      </c>
      <c r="M179" s="14" t="s">
        <v>766</v>
      </c>
      <c r="N179" s="14" t="s">
        <v>64</v>
      </c>
      <c r="O179" s="13" t="s">
        <v>57</v>
      </c>
      <c r="P179" s="13" t="s">
        <v>76</v>
      </c>
      <c r="Q179" s="13" t="s">
        <v>59</v>
      </c>
      <c r="R179" s="13" t="str">
        <f>IF(J179="E",O179,"")</f>
        <v>C</v>
      </c>
      <c r="S179" s="13">
        <f>IF(J179="T",O179,"")</f>
      </c>
    </row>
    <row r="180" spans="1:19" ht="34.5">
      <c r="A180" s="13">
        <v>179</v>
      </c>
      <c r="B180" s="13" t="s">
        <v>760</v>
      </c>
      <c r="C180" s="13" t="s">
        <v>761</v>
      </c>
      <c r="D180" s="14" t="s">
        <v>762</v>
      </c>
      <c r="E180" s="13" t="s">
        <v>53</v>
      </c>
      <c r="F180" s="15">
        <v>12</v>
      </c>
      <c r="G180" s="13" t="s">
        <v>346</v>
      </c>
      <c r="H180" s="13" t="s">
        <v>347</v>
      </c>
      <c r="I180" s="13" t="s">
        <v>241</v>
      </c>
      <c r="J180" s="13" t="s">
        <v>73</v>
      </c>
      <c r="K180" s="13" t="s">
        <v>47</v>
      </c>
      <c r="L180" s="14" t="s">
        <v>767</v>
      </c>
      <c r="M180" s="14" t="s">
        <v>768</v>
      </c>
      <c r="N180" s="14" t="s">
        <v>769</v>
      </c>
      <c r="O180" s="13" t="s">
        <v>57</v>
      </c>
      <c r="P180" s="13" t="s">
        <v>76</v>
      </c>
      <c r="Q180" s="13" t="s">
        <v>59</v>
      </c>
      <c r="R180" s="13" t="str">
        <f>IF(J180="E",O180,"")</f>
        <v>C</v>
      </c>
      <c r="S180" s="13">
        <f>IF(J180="T",O180,"")</f>
      </c>
    </row>
    <row r="181" spans="1:19" ht="12.75">
      <c r="A181" s="13">
        <v>180</v>
      </c>
      <c r="B181" s="13" t="s">
        <v>760</v>
      </c>
      <c r="C181" s="13" t="s">
        <v>761</v>
      </c>
      <c r="D181" s="14" t="s">
        <v>762</v>
      </c>
      <c r="E181" s="13" t="s">
        <v>53</v>
      </c>
      <c r="F181" s="15">
        <v>12</v>
      </c>
      <c r="G181" s="13" t="s">
        <v>346</v>
      </c>
      <c r="H181" s="13" t="s">
        <v>347</v>
      </c>
      <c r="I181" s="13" t="s">
        <v>187</v>
      </c>
      <c r="J181" s="13" t="s">
        <v>73</v>
      </c>
      <c r="K181" s="13" t="s">
        <v>47</v>
      </c>
      <c r="L181" s="14" t="s">
        <v>195</v>
      </c>
      <c r="M181" s="14" t="s">
        <v>770</v>
      </c>
      <c r="N181" s="14" t="s">
        <v>64</v>
      </c>
      <c r="O181" s="13" t="s">
        <v>57</v>
      </c>
      <c r="P181" s="13" t="s">
        <v>76</v>
      </c>
      <c r="Q181" s="13" t="s">
        <v>59</v>
      </c>
      <c r="R181" s="13" t="str">
        <f>IF(J181="E",O181,"")</f>
        <v>C</v>
      </c>
      <c r="S181" s="13">
        <f>IF(J181="T",O181,"")</f>
      </c>
    </row>
    <row r="182" spans="1:19" ht="23.25">
      <c r="A182" s="13">
        <v>181</v>
      </c>
      <c r="B182" s="13" t="s">
        <v>760</v>
      </c>
      <c r="C182" s="13" t="s">
        <v>761</v>
      </c>
      <c r="D182" s="14" t="s">
        <v>762</v>
      </c>
      <c r="E182" s="13" t="s">
        <v>53</v>
      </c>
      <c r="F182" s="15">
        <v>12</v>
      </c>
      <c r="G182" s="13" t="s">
        <v>346</v>
      </c>
      <c r="H182" s="13" t="s">
        <v>347</v>
      </c>
      <c r="I182" s="13" t="s">
        <v>353</v>
      </c>
      <c r="J182" s="13" t="s">
        <v>73</v>
      </c>
      <c r="K182" s="13" t="s">
        <v>47</v>
      </c>
      <c r="L182" s="14" t="s">
        <v>771</v>
      </c>
      <c r="M182" s="14" t="s">
        <v>766</v>
      </c>
      <c r="N182" s="14" t="s">
        <v>64</v>
      </c>
      <c r="O182" s="13" t="s">
        <v>57</v>
      </c>
      <c r="P182" s="13" t="s">
        <v>76</v>
      </c>
      <c r="Q182" s="13" t="s">
        <v>59</v>
      </c>
      <c r="R182" s="13" t="str">
        <f>IF(J182="E",O182,"")</f>
        <v>C</v>
      </c>
      <c r="S182" s="13">
        <f>IF(J182="T",O182,"")</f>
      </c>
    </row>
    <row r="183" spans="1:19" ht="23.25">
      <c r="A183" s="13">
        <v>182</v>
      </c>
      <c r="B183" s="13" t="s">
        <v>760</v>
      </c>
      <c r="C183" s="13" t="s">
        <v>761</v>
      </c>
      <c r="D183" s="14" t="s">
        <v>762</v>
      </c>
      <c r="E183" s="13" t="s">
        <v>53</v>
      </c>
      <c r="F183" s="15">
        <v>12</v>
      </c>
      <c r="G183" s="13" t="s">
        <v>88</v>
      </c>
      <c r="H183" s="13" t="s">
        <v>89</v>
      </c>
      <c r="I183" s="13" t="s">
        <v>500</v>
      </c>
      <c r="J183" s="13" t="s">
        <v>73</v>
      </c>
      <c r="K183" s="13" t="s">
        <v>47</v>
      </c>
      <c r="L183" s="14" t="s">
        <v>772</v>
      </c>
      <c r="M183" s="14" t="s">
        <v>773</v>
      </c>
      <c r="N183" s="14" t="s">
        <v>774</v>
      </c>
      <c r="O183" s="13" t="s">
        <v>57</v>
      </c>
      <c r="P183" s="13" t="s">
        <v>76</v>
      </c>
      <c r="Q183" s="13" t="s">
        <v>59</v>
      </c>
      <c r="R183" s="13" t="str">
        <f>IF(J183="E",O183,"")</f>
        <v>C</v>
      </c>
      <c r="S183" s="13">
        <f>IF(J183="T",O183,"")</f>
      </c>
    </row>
    <row r="184" spans="1:19" ht="34.5">
      <c r="A184" s="13">
        <v>183</v>
      </c>
      <c r="B184" s="13" t="s">
        <v>760</v>
      </c>
      <c r="C184" s="13" t="s">
        <v>761</v>
      </c>
      <c r="D184" s="14" t="s">
        <v>762</v>
      </c>
      <c r="E184" s="13" t="s">
        <v>53</v>
      </c>
      <c r="F184" s="15">
        <v>12</v>
      </c>
      <c r="G184" s="13" t="s">
        <v>88</v>
      </c>
      <c r="H184" s="13" t="s">
        <v>89</v>
      </c>
      <c r="I184" s="13" t="s">
        <v>500</v>
      </c>
      <c r="J184" s="13" t="s">
        <v>73</v>
      </c>
      <c r="K184" s="13" t="s">
        <v>47</v>
      </c>
      <c r="L184" s="14" t="s">
        <v>775</v>
      </c>
      <c r="M184" s="14" t="s">
        <v>776</v>
      </c>
      <c r="N184" s="14" t="s">
        <v>777</v>
      </c>
      <c r="O184" s="13" t="s">
        <v>57</v>
      </c>
      <c r="P184" s="13" t="s">
        <v>76</v>
      </c>
      <c r="Q184" s="13" t="s">
        <v>59</v>
      </c>
      <c r="R184" s="13" t="str">
        <f>IF(J184="E",O184,"")</f>
        <v>C</v>
      </c>
      <c r="S184" s="13">
        <f>IF(J184="T",O184,"")</f>
      </c>
    </row>
    <row r="185" spans="1:19" ht="23.25">
      <c r="A185" s="13">
        <v>184</v>
      </c>
      <c r="B185" s="13" t="s">
        <v>760</v>
      </c>
      <c r="C185" s="13" t="s">
        <v>761</v>
      </c>
      <c r="D185" s="14" t="s">
        <v>762</v>
      </c>
      <c r="E185" s="13" t="s">
        <v>53</v>
      </c>
      <c r="F185" s="15">
        <v>12</v>
      </c>
      <c r="G185" s="13" t="s">
        <v>88</v>
      </c>
      <c r="J185" s="13" t="s">
        <v>73</v>
      </c>
      <c r="K185" s="13" t="s">
        <v>47</v>
      </c>
      <c r="L185" s="14" t="s">
        <v>778</v>
      </c>
      <c r="M185" s="14" t="s">
        <v>779</v>
      </c>
      <c r="N185" s="14" t="s">
        <v>64</v>
      </c>
      <c r="O185" s="13" t="s">
        <v>57</v>
      </c>
      <c r="P185" s="13" t="s">
        <v>76</v>
      </c>
      <c r="Q185" s="13" t="s">
        <v>59</v>
      </c>
      <c r="R185" s="13" t="str">
        <f>IF(J185="E",O185,"")</f>
        <v>C</v>
      </c>
      <c r="S185" s="13">
        <f>IF(J185="T",O185,"")</f>
      </c>
    </row>
    <row r="186" spans="1:19" ht="23.25">
      <c r="A186" s="13">
        <v>185</v>
      </c>
      <c r="B186" s="13" t="s">
        <v>760</v>
      </c>
      <c r="C186" s="13" t="s">
        <v>761</v>
      </c>
      <c r="D186" s="14" t="s">
        <v>762</v>
      </c>
      <c r="E186" s="13" t="s">
        <v>53</v>
      </c>
      <c r="F186" s="15">
        <v>12</v>
      </c>
      <c r="G186" s="13" t="s">
        <v>88</v>
      </c>
      <c r="H186" s="13" t="s">
        <v>89</v>
      </c>
      <c r="I186" s="13" t="s">
        <v>500</v>
      </c>
      <c r="J186" s="13" t="s">
        <v>73</v>
      </c>
      <c r="K186" s="13" t="s">
        <v>47</v>
      </c>
      <c r="L186" s="14" t="s">
        <v>780</v>
      </c>
      <c r="M186" s="14" t="s">
        <v>781</v>
      </c>
      <c r="N186" s="14" t="s">
        <v>64</v>
      </c>
      <c r="O186" s="13" t="s">
        <v>57</v>
      </c>
      <c r="P186" s="13" t="s">
        <v>76</v>
      </c>
      <c r="Q186" s="13" t="s">
        <v>59</v>
      </c>
      <c r="R186" s="13" t="str">
        <f>IF(J186="E",O186,"")</f>
        <v>C</v>
      </c>
      <c r="S186" s="13">
        <f>IF(J186="T",O186,"")</f>
      </c>
    </row>
    <row r="187" spans="1:19" ht="34.5">
      <c r="A187" s="13">
        <v>186</v>
      </c>
      <c r="B187" s="13" t="s">
        <v>760</v>
      </c>
      <c r="C187" s="13" t="s">
        <v>761</v>
      </c>
      <c r="D187" s="14" t="s">
        <v>762</v>
      </c>
      <c r="E187" s="13" t="s">
        <v>53</v>
      </c>
      <c r="F187" s="15">
        <v>12</v>
      </c>
      <c r="G187" s="13" t="s">
        <v>670</v>
      </c>
      <c r="H187" s="13" t="s">
        <v>671</v>
      </c>
      <c r="J187" s="13" t="s">
        <v>73</v>
      </c>
      <c r="K187" s="13" t="s">
        <v>47</v>
      </c>
      <c r="L187" s="14" t="s">
        <v>782</v>
      </c>
      <c r="M187" s="14" t="s">
        <v>783</v>
      </c>
      <c r="N187" s="14" t="s">
        <v>64</v>
      </c>
      <c r="O187" s="13" t="s">
        <v>57</v>
      </c>
      <c r="P187" s="13" t="s">
        <v>76</v>
      </c>
      <c r="Q187" s="13" t="s">
        <v>59</v>
      </c>
      <c r="R187" s="13" t="str">
        <f>IF(J187="E",O187,"")</f>
        <v>C</v>
      </c>
      <c r="S187" s="13">
        <f>IF(J187="T",O187,"")</f>
      </c>
    </row>
    <row r="188" spans="1:19" ht="34.5">
      <c r="A188" s="13">
        <v>187</v>
      </c>
      <c r="B188" s="13" t="s">
        <v>760</v>
      </c>
      <c r="C188" s="13" t="s">
        <v>761</v>
      </c>
      <c r="D188" s="14" t="s">
        <v>762</v>
      </c>
      <c r="E188" s="13" t="s">
        <v>53</v>
      </c>
      <c r="F188" s="15">
        <v>12</v>
      </c>
      <c r="G188" s="13" t="s">
        <v>670</v>
      </c>
      <c r="H188" s="13" t="s">
        <v>357</v>
      </c>
      <c r="I188" s="13" t="s">
        <v>187</v>
      </c>
      <c r="J188" s="13" t="s">
        <v>73</v>
      </c>
      <c r="K188" s="13" t="s">
        <v>47</v>
      </c>
      <c r="L188" s="14" t="s">
        <v>784</v>
      </c>
      <c r="M188" s="14" t="s">
        <v>785</v>
      </c>
      <c r="N188" s="14" t="s">
        <v>64</v>
      </c>
      <c r="O188" s="13" t="s">
        <v>57</v>
      </c>
      <c r="P188" s="13" t="s">
        <v>76</v>
      </c>
      <c r="Q188" s="13" t="s">
        <v>59</v>
      </c>
      <c r="R188" s="13" t="str">
        <f>IF(J188="E",O188,"")</f>
        <v>C</v>
      </c>
      <c r="S188" s="13">
        <f>IF(J188="T",O188,"")</f>
      </c>
    </row>
    <row r="189" spans="1:19" ht="23.25">
      <c r="A189" s="13">
        <v>188</v>
      </c>
      <c r="B189" s="13" t="s">
        <v>760</v>
      </c>
      <c r="C189" s="13" t="s">
        <v>761</v>
      </c>
      <c r="D189" s="14" t="s">
        <v>762</v>
      </c>
      <c r="E189" s="13" t="s">
        <v>53</v>
      </c>
      <c r="F189" s="15">
        <v>12</v>
      </c>
      <c r="G189" s="13" t="s">
        <v>670</v>
      </c>
      <c r="H189" s="13" t="s">
        <v>357</v>
      </c>
      <c r="I189" s="13" t="s">
        <v>207</v>
      </c>
      <c r="J189" s="13" t="s">
        <v>73</v>
      </c>
      <c r="K189" s="13" t="s">
        <v>47</v>
      </c>
      <c r="L189" s="14" t="s">
        <v>786</v>
      </c>
      <c r="M189" s="14" t="s">
        <v>787</v>
      </c>
      <c r="N189" s="14" t="s">
        <v>788</v>
      </c>
      <c r="O189" s="13" t="s">
        <v>57</v>
      </c>
      <c r="P189" s="13" t="s">
        <v>76</v>
      </c>
      <c r="Q189" s="13" t="s">
        <v>59</v>
      </c>
      <c r="R189" s="13" t="str">
        <f>IF(J189="E",O189,"")</f>
        <v>C</v>
      </c>
      <c r="S189" s="13">
        <f>IF(J189="T",O189,"")</f>
      </c>
    </row>
    <row r="190" spans="1:19" ht="34.5">
      <c r="A190" s="13">
        <v>189</v>
      </c>
      <c r="B190" s="13" t="s">
        <v>760</v>
      </c>
      <c r="C190" s="13" t="s">
        <v>761</v>
      </c>
      <c r="D190" s="14" t="s">
        <v>762</v>
      </c>
      <c r="E190" s="13" t="s">
        <v>53</v>
      </c>
      <c r="F190" s="15">
        <v>12</v>
      </c>
      <c r="G190" s="13" t="s">
        <v>670</v>
      </c>
      <c r="H190" s="13" t="s">
        <v>671</v>
      </c>
      <c r="J190" s="13" t="s">
        <v>73</v>
      </c>
      <c r="K190" s="13" t="s">
        <v>47</v>
      </c>
      <c r="L190" s="14" t="s">
        <v>789</v>
      </c>
      <c r="M190" s="14" t="s">
        <v>790</v>
      </c>
      <c r="N190" s="14" t="s">
        <v>791</v>
      </c>
      <c r="O190" s="13" t="s">
        <v>57</v>
      </c>
      <c r="P190" s="13" t="s">
        <v>76</v>
      </c>
      <c r="Q190" s="13" t="s">
        <v>59</v>
      </c>
      <c r="R190" s="13" t="str">
        <f>IF(J190="E",O190,"")</f>
        <v>C</v>
      </c>
      <c r="S190" s="13">
        <f>IF(J190="T",O190,"")</f>
      </c>
    </row>
    <row r="191" spans="1:19" ht="34.5">
      <c r="A191" s="13">
        <v>190</v>
      </c>
      <c r="B191" s="13" t="s">
        <v>760</v>
      </c>
      <c r="C191" s="13" t="s">
        <v>761</v>
      </c>
      <c r="D191" s="14" t="s">
        <v>762</v>
      </c>
      <c r="E191" s="13" t="s">
        <v>53</v>
      </c>
      <c r="F191" s="15">
        <v>12</v>
      </c>
      <c r="G191" s="13" t="s">
        <v>88</v>
      </c>
      <c r="H191" s="13" t="s">
        <v>792</v>
      </c>
      <c r="J191" s="13" t="s">
        <v>73</v>
      </c>
      <c r="K191" s="13" t="s">
        <v>47</v>
      </c>
      <c r="L191" s="14" t="s">
        <v>793</v>
      </c>
      <c r="M191" s="14" t="s">
        <v>794</v>
      </c>
      <c r="N191" s="14" t="s">
        <v>64</v>
      </c>
      <c r="O191" s="13" t="s">
        <v>57</v>
      </c>
      <c r="P191" s="13" t="s">
        <v>76</v>
      </c>
      <c r="Q191" s="13" t="s">
        <v>59</v>
      </c>
      <c r="R191" s="13" t="str">
        <f>IF(J191="E",O191,"")</f>
        <v>C</v>
      </c>
      <c r="S191" s="13">
        <f>IF(J191="T",O191,"")</f>
      </c>
    </row>
    <row r="192" spans="1:19" ht="23.25">
      <c r="A192" s="13">
        <v>191</v>
      </c>
      <c r="B192" s="13" t="s">
        <v>760</v>
      </c>
      <c r="C192" s="13" t="s">
        <v>761</v>
      </c>
      <c r="D192" s="14" t="s">
        <v>762</v>
      </c>
      <c r="E192" s="13" t="s">
        <v>53</v>
      </c>
      <c r="F192" s="15">
        <v>12</v>
      </c>
      <c r="G192" s="13" t="s">
        <v>88</v>
      </c>
      <c r="H192" s="13" t="s">
        <v>795</v>
      </c>
      <c r="J192" s="13" t="s">
        <v>73</v>
      </c>
      <c r="K192" s="13" t="s">
        <v>47</v>
      </c>
      <c r="L192" s="14" t="s">
        <v>796</v>
      </c>
      <c r="M192" s="14" t="s">
        <v>797</v>
      </c>
      <c r="N192" s="14" t="s">
        <v>64</v>
      </c>
      <c r="O192" s="13" t="s">
        <v>57</v>
      </c>
      <c r="P192" s="13" t="s">
        <v>76</v>
      </c>
      <c r="Q192" s="13" t="s">
        <v>59</v>
      </c>
      <c r="R192" s="13" t="str">
        <f>IF(J192="E",O192,"")</f>
        <v>C</v>
      </c>
      <c r="S192" s="13">
        <f>IF(J192="T",O192,"")</f>
      </c>
    </row>
    <row r="193" spans="1:19" ht="23.25">
      <c r="A193" s="13">
        <v>192</v>
      </c>
      <c r="B193" s="13" t="s">
        <v>760</v>
      </c>
      <c r="C193" s="13" t="s">
        <v>761</v>
      </c>
      <c r="D193" s="14" t="s">
        <v>762</v>
      </c>
      <c r="E193" s="13" t="s">
        <v>53</v>
      </c>
      <c r="F193" s="15">
        <v>12</v>
      </c>
      <c r="G193" s="13" t="s">
        <v>798</v>
      </c>
      <c r="H193" s="13" t="s">
        <v>689</v>
      </c>
      <c r="J193" s="13" t="s">
        <v>73</v>
      </c>
      <c r="K193" s="13" t="s">
        <v>47</v>
      </c>
      <c r="L193" s="14" t="s">
        <v>799</v>
      </c>
      <c r="M193" s="14" t="s">
        <v>800</v>
      </c>
      <c r="N193" s="14" t="s">
        <v>64</v>
      </c>
      <c r="O193" s="13" t="s">
        <v>57</v>
      </c>
      <c r="P193" s="13" t="s">
        <v>76</v>
      </c>
      <c r="Q193" s="13" t="s">
        <v>59</v>
      </c>
      <c r="R193" s="13" t="str">
        <f>IF(J193="E",O193,"")</f>
        <v>C</v>
      </c>
      <c r="S193" s="13">
        <f>IF(J193="T",O193,"")</f>
      </c>
    </row>
    <row r="194" spans="1:19" ht="12.75">
      <c r="A194" s="13">
        <v>193</v>
      </c>
      <c r="B194" s="13" t="s">
        <v>760</v>
      </c>
      <c r="C194" s="13" t="s">
        <v>761</v>
      </c>
      <c r="D194" s="14" t="s">
        <v>762</v>
      </c>
      <c r="E194" s="13" t="s">
        <v>53</v>
      </c>
      <c r="F194" s="15">
        <v>12</v>
      </c>
      <c r="G194" s="13" t="s">
        <v>351</v>
      </c>
      <c r="H194" s="13" t="s">
        <v>352</v>
      </c>
      <c r="I194" s="13" t="s">
        <v>801</v>
      </c>
      <c r="J194" s="13" t="s">
        <v>73</v>
      </c>
      <c r="K194" s="13" t="s">
        <v>47</v>
      </c>
      <c r="L194" s="14" t="s">
        <v>802</v>
      </c>
      <c r="M194" s="14" t="s">
        <v>803</v>
      </c>
      <c r="N194" s="14" t="s">
        <v>64</v>
      </c>
      <c r="O194" s="13" t="s">
        <v>57</v>
      </c>
      <c r="P194" s="13" t="s">
        <v>76</v>
      </c>
      <c r="Q194" s="13" t="s">
        <v>59</v>
      </c>
      <c r="R194" s="13" t="str">
        <f>IF(J194="E",O194,"")</f>
        <v>C</v>
      </c>
      <c r="S194" s="13">
        <f>IF(J194="T",O194,"")</f>
      </c>
    </row>
    <row r="195" spans="1:19" ht="23.25">
      <c r="A195" s="13">
        <v>194</v>
      </c>
      <c r="B195" s="13" t="s">
        <v>760</v>
      </c>
      <c r="C195" s="13" t="s">
        <v>761</v>
      </c>
      <c r="D195" s="14" t="s">
        <v>762</v>
      </c>
      <c r="E195" s="13" t="s">
        <v>53</v>
      </c>
      <c r="F195" s="15">
        <v>12</v>
      </c>
      <c r="G195" s="13" t="s">
        <v>386</v>
      </c>
      <c r="H195" s="13" t="s">
        <v>390</v>
      </c>
      <c r="J195" s="13" t="s">
        <v>73</v>
      </c>
      <c r="K195" s="13" t="s">
        <v>47</v>
      </c>
      <c r="L195" s="14" t="s">
        <v>804</v>
      </c>
      <c r="M195" s="14" t="s">
        <v>805</v>
      </c>
      <c r="N195" s="14" t="s">
        <v>64</v>
      </c>
      <c r="O195" s="13" t="s">
        <v>57</v>
      </c>
      <c r="P195" s="13" t="s">
        <v>76</v>
      </c>
      <c r="Q195" s="13" t="s">
        <v>59</v>
      </c>
      <c r="R195" s="13" t="str">
        <f>IF(J195="E",O195,"")</f>
        <v>C</v>
      </c>
      <c r="S195" s="13">
        <f>IF(J195="T",O195,"")</f>
      </c>
    </row>
    <row r="196" spans="1:19" ht="23.25">
      <c r="A196" s="13">
        <v>195</v>
      </c>
      <c r="B196" s="13" t="s">
        <v>760</v>
      </c>
      <c r="C196" s="13" t="s">
        <v>761</v>
      </c>
      <c r="D196" s="14" t="s">
        <v>762</v>
      </c>
      <c r="E196" s="13" t="s">
        <v>53</v>
      </c>
      <c r="F196" s="15">
        <v>12</v>
      </c>
      <c r="G196" s="13" t="s">
        <v>394</v>
      </c>
      <c r="H196" s="13" t="s">
        <v>806</v>
      </c>
      <c r="I196" s="13" t="s">
        <v>194</v>
      </c>
      <c r="J196" s="13" t="s">
        <v>52</v>
      </c>
      <c r="K196" s="13" t="s">
        <v>47</v>
      </c>
      <c r="L196" s="14" t="s">
        <v>807</v>
      </c>
      <c r="M196" s="14" t="s">
        <v>808</v>
      </c>
      <c r="N196" s="14" t="s">
        <v>64</v>
      </c>
      <c r="O196" s="13" t="s">
        <v>57</v>
      </c>
      <c r="R196" s="13">
        <f>IF(J196="E",O196,"")</f>
      </c>
      <c r="S196" s="13" t="str">
        <f>IF(J196="T",O196,"")</f>
        <v>C</v>
      </c>
    </row>
    <row r="197" spans="1:19" ht="34.5">
      <c r="A197" s="13">
        <v>196</v>
      </c>
      <c r="B197" s="13" t="s">
        <v>760</v>
      </c>
      <c r="C197" s="13" t="s">
        <v>761</v>
      </c>
      <c r="D197" s="14" t="s">
        <v>762</v>
      </c>
      <c r="E197" s="13" t="s">
        <v>53</v>
      </c>
      <c r="F197" s="15">
        <v>12</v>
      </c>
      <c r="G197" s="13" t="s">
        <v>809</v>
      </c>
      <c r="H197" s="13" t="s">
        <v>810</v>
      </c>
      <c r="J197" s="13" t="s">
        <v>73</v>
      </c>
      <c r="K197" s="13" t="s">
        <v>47</v>
      </c>
      <c r="L197" s="14" t="s">
        <v>811</v>
      </c>
      <c r="M197" s="14" t="s">
        <v>812</v>
      </c>
      <c r="N197" s="14" t="s">
        <v>64</v>
      </c>
      <c r="O197" s="13" t="s">
        <v>57</v>
      </c>
      <c r="P197" s="13" t="s">
        <v>76</v>
      </c>
      <c r="Q197" s="13" t="s">
        <v>59</v>
      </c>
      <c r="R197" s="13" t="str">
        <f>IF(J197="E",O197,"")</f>
        <v>C</v>
      </c>
      <c r="S197" s="13">
        <f>IF(J197="T",O197,"")</f>
      </c>
    </row>
    <row r="198" spans="1:19" ht="34.5">
      <c r="A198" s="13">
        <v>197</v>
      </c>
      <c r="B198" s="13" t="s">
        <v>760</v>
      </c>
      <c r="C198" s="13" t="s">
        <v>761</v>
      </c>
      <c r="D198" s="14" t="s">
        <v>762</v>
      </c>
      <c r="E198" s="13" t="s">
        <v>53</v>
      </c>
      <c r="F198" s="15">
        <v>12</v>
      </c>
      <c r="G198" s="13" t="s">
        <v>813</v>
      </c>
      <c r="H198" s="13">
        <v>88</v>
      </c>
      <c r="J198" s="13" t="s">
        <v>52</v>
      </c>
      <c r="K198" s="13" t="s">
        <v>47</v>
      </c>
      <c r="L198" s="14" t="s">
        <v>814</v>
      </c>
      <c r="M198" s="14" t="s">
        <v>815</v>
      </c>
      <c r="N198" s="14" t="s">
        <v>816</v>
      </c>
      <c r="O198" s="13" t="s">
        <v>57</v>
      </c>
      <c r="P198" s="13" t="s">
        <v>149</v>
      </c>
      <c r="Q198" s="13" t="s">
        <v>426</v>
      </c>
      <c r="R198" s="13">
        <f>IF(J198="E",O198,"")</f>
      </c>
      <c r="S198" s="13" t="str">
        <f>IF(J198="T",O198,"")</f>
        <v>C</v>
      </c>
    </row>
    <row r="199" spans="1:19" ht="12.75">
      <c r="A199" s="13">
        <v>198</v>
      </c>
      <c r="B199" s="13" t="s">
        <v>760</v>
      </c>
      <c r="C199" s="13" t="s">
        <v>761</v>
      </c>
      <c r="D199" s="14" t="s">
        <v>762</v>
      </c>
      <c r="E199" s="13" t="s">
        <v>53</v>
      </c>
      <c r="F199" s="15">
        <v>12</v>
      </c>
      <c r="G199" s="13" t="s">
        <v>817</v>
      </c>
      <c r="H199" s="13" t="s">
        <v>411</v>
      </c>
      <c r="J199" s="13" t="s">
        <v>73</v>
      </c>
      <c r="K199" s="13" t="s">
        <v>47</v>
      </c>
      <c r="L199" s="14" t="s">
        <v>818</v>
      </c>
      <c r="M199" s="14" t="s">
        <v>819</v>
      </c>
      <c r="N199" s="14" t="s">
        <v>64</v>
      </c>
      <c r="O199" s="13" t="s">
        <v>57</v>
      </c>
      <c r="P199" s="13" t="s">
        <v>76</v>
      </c>
      <c r="Q199" s="13" t="s">
        <v>59</v>
      </c>
      <c r="R199" s="13" t="str">
        <f>IF(J199="E",O199,"")</f>
        <v>C</v>
      </c>
      <c r="S199" s="13">
        <f>IF(J199="T",O199,"")</f>
      </c>
    </row>
    <row r="200" spans="1:20" ht="12.75">
      <c r="A200" s="13">
        <v>199</v>
      </c>
      <c r="B200" s="13" t="s">
        <v>760</v>
      </c>
      <c r="C200" s="13" t="s">
        <v>761</v>
      </c>
      <c r="D200" s="14" t="s">
        <v>762</v>
      </c>
      <c r="E200" s="13" t="s">
        <v>53</v>
      </c>
      <c r="F200" s="15">
        <v>12</v>
      </c>
      <c r="G200" s="13" t="s">
        <v>820</v>
      </c>
      <c r="H200" s="13" t="s">
        <v>821</v>
      </c>
      <c r="J200" s="13" t="s">
        <v>52</v>
      </c>
      <c r="K200" s="13" t="s">
        <v>47</v>
      </c>
      <c r="L200" s="14" t="s">
        <v>822</v>
      </c>
      <c r="M200" s="14" t="s">
        <v>823</v>
      </c>
      <c r="O200" s="13" t="s">
        <v>109</v>
      </c>
      <c r="P200" s="13" t="s">
        <v>824</v>
      </c>
      <c r="Q200" s="13" t="s">
        <v>426</v>
      </c>
      <c r="R200" s="13">
        <f>IF(J200="E",O200,"")</f>
      </c>
      <c r="S200" s="13" t="str">
        <f>IF(J200="T",O200,"")</f>
        <v>A</v>
      </c>
      <c r="T200" t="s">
        <v>110</v>
      </c>
    </row>
    <row r="201" spans="1:20" ht="34.5">
      <c r="A201" s="13">
        <v>200</v>
      </c>
      <c r="B201" s="13" t="s">
        <v>760</v>
      </c>
      <c r="C201" s="13" t="s">
        <v>761</v>
      </c>
      <c r="D201" s="14" t="s">
        <v>762</v>
      </c>
      <c r="E201" s="13" t="s">
        <v>53</v>
      </c>
      <c r="F201" s="15">
        <v>12</v>
      </c>
      <c r="G201" s="13" t="s">
        <v>88</v>
      </c>
      <c r="J201" s="13" t="s">
        <v>52</v>
      </c>
      <c r="K201" s="13" t="s">
        <v>47</v>
      </c>
      <c r="L201" s="14" t="s">
        <v>825</v>
      </c>
      <c r="M201" s="14" t="s">
        <v>826</v>
      </c>
      <c r="O201" s="13" t="s">
        <v>109</v>
      </c>
      <c r="P201" s="13" t="s">
        <v>149</v>
      </c>
      <c r="Q201" s="13" t="s">
        <v>426</v>
      </c>
      <c r="R201" s="13">
        <f>IF(J201="E",O201,"")</f>
      </c>
      <c r="S201" s="13" t="str">
        <f>IF(J201="T",O201,"")</f>
        <v>A</v>
      </c>
      <c r="T201" t="s">
        <v>665</v>
      </c>
    </row>
    <row r="202" spans="1:19" ht="34.5">
      <c r="A202" s="13">
        <v>201</v>
      </c>
      <c r="B202" s="13" t="s">
        <v>760</v>
      </c>
      <c r="C202" s="13" t="s">
        <v>761</v>
      </c>
      <c r="D202" s="14" t="s">
        <v>762</v>
      </c>
      <c r="E202" s="13" t="s">
        <v>53</v>
      </c>
      <c r="F202" s="15">
        <v>6</v>
      </c>
      <c r="G202" s="13" t="s">
        <v>827</v>
      </c>
      <c r="H202" s="13" t="s">
        <v>70</v>
      </c>
      <c r="J202" s="13" t="s">
        <v>73</v>
      </c>
      <c r="K202" s="13" t="s">
        <v>47</v>
      </c>
      <c r="L202" s="14" t="s">
        <v>828</v>
      </c>
      <c r="M202" s="14" t="s">
        <v>829</v>
      </c>
      <c r="N202" s="14" t="s">
        <v>64</v>
      </c>
      <c r="O202" s="13" t="s">
        <v>57</v>
      </c>
      <c r="P202" s="13" t="s">
        <v>76</v>
      </c>
      <c r="Q202" s="13" t="s">
        <v>59</v>
      </c>
      <c r="R202" s="13" t="str">
        <f>IF(J202="E",O202,"")</f>
        <v>C</v>
      </c>
      <c r="S202" s="13">
        <f>IF(J202="T",O202,"")</f>
      </c>
    </row>
    <row r="203" spans="1:19" ht="68.25">
      <c r="A203" s="13">
        <v>202</v>
      </c>
      <c r="B203" s="13" t="s">
        <v>760</v>
      </c>
      <c r="C203" s="13" t="s">
        <v>761</v>
      </c>
      <c r="D203" s="14" t="s">
        <v>762</v>
      </c>
      <c r="E203" s="13" t="s">
        <v>53</v>
      </c>
      <c r="F203" s="15">
        <v>8</v>
      </c>
      <c r="G203" s="13" t="s">
        <v>830</v>
      </c>
      <c r="H203" s="13" t="s">
        <v>831</v>
      </c>
      <c r="J203" s="13" t="s">
        <v>73</v>
      </c>
      <c r="K203" s="13" t="s">
        <v>47</v>
      </c>
      <c r="L203" s="14" t="s">
        <v>832</v>
      </c>
      <c r="M203" s="14" t="s">
        <v>833</v>
      </c>
      <c r="N203" s="14" t="s">
        <v>64</v>
      </c>
      <c r="O203" s="13" t="s">
        <v>57</v>
      </c>
      <c r="P203" s="13" t="s">
        <v>76</v>
      </c>
      <c r="Q203" s="13" t="s">
        <v>59</v>
      </c>
      <c r="R203" s="13" t="str">
        <f>IF(J203="E",O203,"")</f>
        <v>C</v>
      </c>
      <c r="S203" s="13">
        <f>IF(J203="T",O203,"")</f>
      </c>
    </row>
    <row r="204" spans="1:19" ht="45.75">
      <c r="A204" s="13">
        <v>203</v>
      </c>
      <c r="B204" s="13" t="s">
        <v>834</v>
      </c>
      <c r="C204" s="13" t="s">
        <v>835</v>
      </c>
      <c r="D204" s="14" t="s">
        <v>836</v>
      </c>
      <c r="E204" s="13" t="s">
        <v>53</v>
      </c>
      <c r="F204" s="15" t="s">
        <v>87</v>
      </c>
      <c r="G204" s="13" t="s">
        <v>341</v>
      </c>
      <c r="H204" s="13" t="s">
        <v>342</v>
      </c>
      <c r="I204" s="13" t="s">
        <v>837</v>
      </c>
      <c r="J204" s="13" t="s">
        <v>52</v>
      </c>
      <c r="K204" s="13" t="s">
        <v>47</v>
      </c>
      <c r="L204" s="14" t="s">
        <v>838</v>
      </c>
      <c r="N204" s="14" t="s">
        <v>839</v>
      </c>
      <c r="O204" s="13" t="s">
        <v>57</v>
      </c>
      <c r="R204" s="13">
        <f>IF(J204="E",O204,"")</f>
      </c>
      <c r="S204" s="13" t="str">
        <f>IF(J204="T",O204,"")</f>
        <v>C</v>
      </c>
    </row>
    <row r="205" spans="1:19" ht="12.75">
      <c r="A205" s="13">
        <v>204</v>
      </c>
      <c r="B205" s="13" t="s">
        <v>834</v>
      </c>
      <c r="C205" s="13" t="s">
        <v>835</v>
      </c>
      <c r="D205" s="14" t="s">
        <v>836</v>
      </c>
      <c r="E205" s="13" t="s">
        <v>53</v>
      </c>
      <c r="F205" s="15" t="s">
        <v>87</v>
      </c>
      <c r="G205" s="13" t="s">
        <v>346</v>
      </c>
      <c r="H205" s="13" t="s">
        <v>347</v>
      </c>
      <c r="I205" s="13" t="s">
        <v>840</v>
      </c>
      <c r="J205" s="13" t="s">
        <v>73</v>
      </c>
      <c r="K205" s="13" t="s">
        <v>47</v>
      </c>
      <c r="L205" s="14" t="s">
        <v>841</v>
      </c>
      <c r="N205" s="14" t="s">
        <v>64</v>
      </c>
      <c r="O205" s="13" t="s">
        <v>57</v>
      </c>
      <c r="P205" s="13" t="s">
        <v>76</v>
      </c>
      <c r="Q205" s="13" t="s">
        <v>59</v>
      </c>
      <c r="R205" s="13" t="str">
        <f>IF(J205="E",O205,"")</f>
        <v>C</v>
      </c>
      <c r="S205" s="13">
        <f>IF(J205="T",O205,"")</f>
      </c>
    </row>
    <row r="206" spans="1:19" ht="12.75">
      <c r="A206" s="13">
        <v>205</v>
      </c>
      <c r="B206" s="13" t="s">
        <v>834</v>
      </c>
      <c r="C206" s="13" t="s">
        <v>835</v>
      </c>
      <c r="D206" s="14" t="s">
        <v>836</v>
      </c>
      <c r="E206" s="13" t="s">
        <v>53</v>
      </c>
      <c r="F206" s="15" t="s">
        <v>87</v>
      </c>
      <c r="G206" s="13" t="s">
        <v>346</v>
      </c>
      <c r="H206" s="13" t="s">
        <v>347</v>
      </c>
      <c r="I206" s="13" t="s">
        <v>187</v>
      </c>
      <c r="J206" s="13" t="s">
        <v>73</v>
      </c>
      <c r="K206" s="13" t="s">
        <v>47</v>
      </c>
      <c r="L206" s="14" t="s">
        <v>842</v>
      </c>
      <c r="N206" s="14" t="s">
        <v>64</v>
      </c>
      <c r="O206" s="13" t="s">
        <v>57</v>
      </c>
      <c r="P206" s="13" t="s">
        <v>76</v>
      </c>
      <c r="Q206" s="13" t="s">
        <v>59</v>
      </c>
      <c r="R206" s="13" t="str">
        <f>IF(J206="E",O206,"")</f>
        <v>C</v>
      </c>
      <c r="S206" s="13">
        <f>IF(J206="T",O206,"")</f>
      </c>
    </row>
    <row r="207" spans="1:20" ht="23.25">
      <c r="A207" s="13">
        <v>206</v>
      </c>
      <c r="B207" s="13" t="s">
        <v>834</v>
      </c>
      <c r="C207" s="13" t="s">
        <v>835</v>
      </c>
      <c r="D207" s="14" t="s">
        <v>836</v>
      </c>
      <c r="E207" s="13" t="s">
        <v>53</v>
      </c>
      <c r="F207" s="15" t="s">
        <v>87</v>
      </c>
      <c r="G207" s="13" t="s">
        <v>813</v>
      </c>
      <c r="H207" s="13" t="s">
        <v>821</v>
      </c>
      <c r="I207" s="13" t="s">
        <v>843</v>
      </c>
      <c r="J207" s="13" t="s">
        <v>52</v>
      </c>
      <c r="K207" s="13" t="s">
        <v>47</v>
      </c>
      <c r="L207" s="14" t="s">
        <v>844</v>
      </c>
      <c r="O207" s="13" t="s">
        <v>109</v>
      </c>
      <c r="P207" s="13" t="s">
        <v>420</v>
      </c>
      <c r="Q207" s="13" t="s">
        <v>421</v>
      </c>
      <c r="R207" s="13">
        <f>IF(J207="E",O207,"")</f>
      </c>
      <c r="S207" s="13" t="str">
        <f>IF(J207="T",O207,"")</f>
        <v>A</v>
      </c>
      <c r="T207" t="s">
        <v>845</v>
      </c>
    </row>
    <row r="208" spans="1:19" ht="45.75">
      <c r="A208" s="13">
        <v>207</v>
      </c>
      <c r="B208" s="13" t="s">
        <v>834</v>
      </c>
      <c r="C208" s="13" t="s">
        <v>835</v>
      </c>
      <c r="D208" s="14" t="s">
        <v>836</v>
      </c>
      <c r="E208" s="13" t="s">
        <v>53</v>
      </c>
      <c r="F208" s="15" t="s">
        <v>87</v>
      </c>
      <c r="G208" s="13" t="s">
        <v>136</v>
      </c>
      <c r="H208" s="13" t="s">
        <v>137</v>
      </c>
      <c r="I208" s="13" t="s">
        <v>201</v>
      </c>
      <c r="J208" s="13" t="s">
        <v>52</v>
      </c>
      <c r="K208" s="13" t="s">
        <v>47</v>
      </c>
      <c r="L208" s="14" t="s">
        <v>846</v>
      </c>
      <c r="M208" s="14" t="s">
        <v>847</v>
      </c>
      <c r="N208" s="14" t="s">
        <v>848</v>
      </c>
      <c r="O208" s="13" t="s">
        <v>57</v>
      </c>
      <c r="R208" s="13">
        <f>IF(J208="E",O208,"")</f>
      </c>
      <c r="S208" s="13" t="str">
        <f>IF(J208="T",O208,"")</f>
        <v>C</v>
      </c>
    </row>
    <row r="209" spans="1:19" ht="23.25">
      <c r="A209" s="13">
        <v>208</v>
      </c>
      <c r="B209" s="13" t="s">
        <v>834</v>
      </c>
      <c r="C209" s="13" t="s">
        <v>835</v>
      </c>
      <c r="D209" s="14" t="s">
        <v>836</v>
      </c>
      <c r="E209" s="13" t="s">
        <v>53</v>
      </c>
      <c r="F209" s="15" t="s">
        <v>87</v>
      </c>
      <c r="G209" s="13" t="s">
        <v>415</v>
      </c>
      <c r="H209" s="13" t="s">
        <v>137</v>
      </c>
      <c r="I209" s="13" t="s">
        <v>849</v>
      </c>
      <c r="J209" s="13" t="s">
        <v>73</v>
      </c>
      <c r="K209" s="13" t="s">
        <v>47</v>
      </c>
      <c r="L209" s="14" t="s">
        <v>850</v>
      </c>
      <c r="N209" s="14" t="s">
        <v>851</v>
      </c>
      <c r="O209" s="13" t="s">
        <v>57</v>
      </c>
      <c r="P209" s="13" t="s">
        <v>76</v>
      </c>
      <c r="Q209" s="13" t="s">
        <v>59</v>
      </c>
      <c r="R209" s="13" t="str">
        <f>IF(J209="E",O209,"")</f>
        <v>C</v>
      </c>
      <c r="S209" s="13">
        <f>IF(J209="T",O209,"")</f>
      </c>
    </row>
    <row r="210" spans="1:19" ht="34.5">
      <c r="A210" s="13">
        <v>209</v>
      </c>
      <c r="B210" s="13" t="s">
        <v>834</v>
      </c>
      <c r="C210" s="13" t="s">
        <v>835</v>
      </c>
      <c r="D210" s="14" t="s">
        <v>836</v>
      </c>
      <c r="E210" s="13" t="s">
        <v>53</v>
      </c>
      <c r="F210" s="15" t="s">
        <v>70</v>
      </c>
      <c r="G210" s="13" t="s">
        <v>287</v>
      </c>
      <c r="H210" s="13" t="s">
        <v>246</v>
      </c>
      <c r="I210" s="13" t="s">
        <v>852</v>
      </c>
      <c r="J210" s="13" t="s">
        <v>73</v>
      </c>
      <c r="L210" s="14" t="s">
        <v>853</v>
      </c>
      <c r="M210" s="14" t="s">
        <v>854</v>
      </c>
      <c r="N210" s="14" t="s">
        <v>64</v>
      </c>
      <c r="O210" s="13" t="s">
        <v>57</v>
      </c>
      <c r="P210" s="13" t="s">
        <v>76</v>
      </c>
      <c r="Q210" s="13" t="s">
        <v>59</v>
      </c>
      <c r="R210" s="13" t="str">
        <f>IF(J210="E",O210,"")</f>
        <v>C</v>
      </c>
      <c r="S210" s="13">
        <f>IF(J210="T",O210,"")</f>
      </c>
    </row>
    <row r="211" spans="1:19" ht="68.25">
      <c r="A211" s="13">
        <v>210</v>
      </c>
      <c r="B211" s="13" t="s">
        <v>834</v>
      </c>
      <c r="C211" s="13" t="s">
        <v>835</v>
      </c>
      <c r="D211" s="14" t="s">
        <v>836</v>
      </c>
      <c r="E211" s="13" t="s">
        <v>53</v>
      </c>
      <c r="F211" s="15" t="s">
        <v>70</v>
      </c>
      <c r="G211" s="13" t="s">
        <v>585</v>
      </c>
      <c r="H211" s="13" t="s">
        <v>617</v>
      </c>
      <c r="I211" s="13" t="s">
        <v>855</v>
      </c>
      <c r="J211" s="13" t="s">
        <v>52</v>
      </c>
      <c r="K211" s="13" t="s">
        <v>47</v>
      </c>
      <c r="L211" s="14" t="s">
        <v>856</v>
      </c>
      <c r="N211" s="14" t="s">
        <v>857</v>
      </c>
      <c r="O211" s="13" t="s">
        <v>57</v>
      </c>
      <c r="R211" s="13">
        <f>IF(J211="E",O211,"")</f>
      </c>
      <c r="S211" s="13" t="str">
        <f>IF(J211="T",O211,"")</f>
        <v>C</v>
      </c>
    </row>
    <row r="212" spans="1:19" ht="34.5">
      <c r="A212" s="13">
        <v>211</v>
      </c>
      <c r="B212" s="13" t="s">
        <v>858</v>
      </c>
      <c r="C212" s="13" t="s">
        <v>859</v>
      </c>
      <c r="D212" s="14" t="s">
        <v>836</v>
      </c>
      <c r="E212" s="13" t="s">
        <v>53</v>
      </c>
      <c r="F212" s="15" t="s">
        <v>87</v>
      </c>
      <c r="G212" s="13" t="s">
        <v>341</v>
      </c>
      <c r="H212" s="13" t="s">
        <v>342</v>
      </c>
      <c r="I212" s="13" t="s">
        <v>837</v>
      </c>
      <c r="J212" s="13" t="s">
        <v>52</v>
      </c>
      <c r="K212" s="13" t="s">
        <v>47</v>
      </c>
      <c r="L212" s="14" t="s">
        <v>838</v>
      </c>
      <c r="N212" s="14" t="s">
        <v>860</v>
      </c>
      <c r="O212" s="13" t="s">
        <v>57</v>
      </c>
      <c r="Q212" s="13" t="s">
        <v>59</v>
      </c>
      <c r="R212" s="13">
        <f>IF(J212="E",O212,"")</f>
      </c>
      <c r="S212" s="13" t="str">
        <f>IF(J212="T",O212,"")</f>
        <v>C</v>
      </c>
    </row>
    <row r="213" spans="1:19" ht="23.25">
      <c r="A213" s="13">
        <v>212</v>
      </c>
      <c r="B213" s="13" t="s">
        <v>858</v>
      </c>
      <c r="C213" s="13" t="s">
        <v>859</v>
      </c>
      <c r="D213" s="14" t="s">
        <v>836</v>
      </c>
      <c r="E213" s="13" t="s">
        <v>53</v>
      </c>
      <c r="F213" s="15" t="s">
        <v>87</v>
      </c>
      <c r="G213" s="13" t="s">
        <v>346</v>
      </c>
      <c r="H213" s="13" t="s">
        <v>347</v>
      </c>
      <c r="I213" s="13" t="s">
        <v>840</v>
      </c>
      <c r="J213" s="13" t="s">
        <v>73</v>
      </c>
      <c r="K213" s="13" t="s">
        <v>47</v>
      </c>
      <c r="L213" s="14" t="s">
        <v>841</v>
      </c>
      <c r="N213" s="14" t="s">
        <v>861</v>
      </c>
      <c r="O213" s="13" t="s">
        <v>57</v>
      </c>
      <c r="Q213" s="13" t="s">
        <v>59</v>
      </c>
      <c r="R213" s="13" t="str">
        <f>IF(J213="E",O213,"")</f>
        <v>C</v>
      </c>
      <c r="S213" s="13">
        <f>IF(J213="T",O213,"")</f>
      </c>
    </row>
    <row r="214" spans="1:19" ht="23.25">
      <c r="A214" s="13">
        <v>213</v>
      </c>
      <c r="B214" s="13" t="s">
        <v>858</v>
      </c>
      <c r="C214" s="13" t="s">
        <v>859</v>
      </c>
      <c r="D214" s="14" t="s">
        <v>836</v>
      </c>
      <c r="E214" s="13" t="s">
        <v>53</v>
      </c>
      <c r="F214" s="15" t="s">
        <v>87</v>
      </c>
      <c r="G214" s="13" t="s">
        <v>346</v>
      </c>
      <c r="H214" s="13" t="s">
        <v>347</v>
      </c>
      <c r="I214" s="13" t="s">
        <v>187</v>
      </c>
      <c r="J214" s="13" t="s">
        <v>73</v>
      </c>
      <c r="K214" s="13" t="s">
        <v>47</v>
      </c>
      <c r="L214" s="14" t="s">
        <v>842</v>
      </c>
      <c r="N214" s="14" t="s">
        <v>862</v>
      </c>
      <c r="O214" s="13" t="s">
        <v>57</v>
      </c>
      <c r="Q214" s="13" t="s">
        <v>59</v>
      </c>
      <c r="R214" s="13" t="str">
        <f>IF(J214="E",O214,"")</f>
        <v>C</v>
      </c>
      <c r="S214" s="13">
        <f>IF(J214="T",O214,"")</f>
      </c>
    </row>
    <row r="215" spans="1:19" ht="23.25">
      <c r="A215" s="13">
        <v>214</v>
      </c>
      <c r="B215" s="13" t="s">
        <v>858</v>
      </c>
      <c r="C215" s="13" t="s">
        <v>859</v>
      </c>
      <c r="D215" s="14" t="s">
        <v>836</v>
      </c>
      <c r="E215" s="13" t="s">
        <v>53</v>
      </c>
      <c r="F215" s="15" t="s">
        <v>87</v>
      </c>
      <c r="G215" s="13" t="s">
        <v>813</v>
      </c>
      <c r="H215" s="13" t="s">
        <v>821</v>
      </c>
      <c r="I215" s="13" t="s">
        <v>843</v>
      </c>
      <c r="J215" s="13" t="s">
        <v>52</v>
      </c>
      <c r="K215" s="13" t="s">
        <v>47</v>
      </c>
      <c r="L215" s="14" t="s">
        <v>844</v>
      </c>
      <c r="N215" s="14" t="s">
        <v>863</v>
      </c>
      <c r="O215" s="13" t="s">
        <v>57</v>
      </c>
      <c r="Q215" s="13" t="s">
        <v>59</v>
      </c>
      <c r="R215" s="13">
        <f>IF(J215="E",O215,"")</f>
      </c>
      <c r="S215" s="13" t="str">
        <f>IF(J215="T",O215,"")</f>
        <v>C</v>
      </c>
    </row>
    <row r="216" spans="1:19" ht="45.75">
      <c r="A216" s="13">
        <v>215</v>
      </c>
      <c r="B216" s="13" t="s">
        <v>858</v>
      </c>
      <c r="C216" s="13" t="s">
        <v>859</v>
      </c>
      <c r="D216" s="14" t="s">
        <v>836</v>
      </c>
      <c r="E216" s="13" t="s">
        <v>53</v>
      </c>
      <c r="F216" s="15" t="s">
        <v>87</v>
      </c>
      <c r="G216" s="13" t="s">
        <v>136</v>
      </c>
      <c r="H216" s="13" t="s">
        <v>137</v>
      </c>
      <c r="I216" s="13" t="s">
        <v>201</v>
      </c>
      <c r="J216" s="13" t="s">
        <v>52</v>
      </c>
      <c r="K216" s="13" t="s">
        <v>47</v>
      </c>
      <c r="L216" s="14" t="s">
        <v>846</v>
      </c>
      <c r="M216" s="14" t="s">
        <v>847</v>
      </c>
      <c r="N216" s="14" t="s">
        <v>864</v>
      </c>
      <c r="O216" s="13" t="s">
        <v>57</v>
      </c>
      <c r="Q216" s="13" t="s">
        <v>59</v>
      </c>
      <c r="R216" s="13">
        <f>IF(J216="E",O216,"")</f>
      </c>
      <c r="S216" s="13" t="str">
        <f>IF(J216="T",O216,"")</f>
        <v>C</v>
      </c>
    </row>
    <row r="217" spans="1:19" ht="23.25">
      <c r="A217" s="13">
        <v>216</v>
      </c>
      <c r="B217" s="13" t="s">
        <v>858</v>
      </c>
      <c r="C217" s="13" t="s">
        <v>859</v>
      </c>
      <c r="D217" s="14" t="s">
        <v>836</v>
      </c>
      <c r="E217" s="13" t="s">
        <v>53</v>
      </c>
      <c r="F217" s="15" t="s">
        <v>87</v>
      </c>
      <c r="G217" s="13" t="s">
        <v>415</v>
      </c>
      <c r="H217" s="13" t="s">
        <v>137</v>
      </c>
      <c r="I217" s="13" t="s">
        <v>849</v>
      </c>
      <c r="J217" s="13" t="s">
        <v>73</v>
      </c>
      <c r="K217" s="13" t="s">
        <v>47</v>
      </c>
      <c r="L217" s="14" t="s">
        <v>850</v>
      </c>
      <c r="N217" s="14" t="s">
        <v>865</v>
      </c>
      <c r="O217" s="13" t="s">
        <v>57</v>
      </c>
      <c r="Q217" s="13" t="s">
        <v>59</v>
      </c>
      <c r="R217" s="13" t="str">
        <f>IF(J217="E",O217,"")</f>
        <v>C</v>
      </c>
      <c r="S217" s="13">
        <f>IF(J217="T",O217,"")</f>
      </c>
    </row>
    <row r="218" spans="1:19" ht="34.5">
      <c r="A218" s="13">
        <v>217</v>
      </c>
      <c r="B218" s="13" t="s">
        <v>858</v>
      </c>
      <c r="C218" s="13" t="s">
        <v>859</v>
      </c>
      <c r="D218" s="14" t="s">
        <v>836</v>
      </c>
      <c r="E218" s="13" t="s">
        <v>53</v>
      </c>
      <c r="F218" s="15" t="s">
        <v>70</v>
      </c>
      <c r="G218" s="13" t="s">
        <v>287</v>
      </c>
      <c r="H218" s="13" t="s">
        <v>246</v>
      </c>
      <c r="I218" s="13" t="s">
        <v>852</v>
      </c>
      <c r="J218" s="13" t="s">
        <v>73</v>
      </c>
      <c r="K218" s="13" t="s">
        <v>47</v>
      </c>
      <c r="L218" s="14" t="s">
        <v>853</v>
      </c>
      <c r="M218" s="14" t="s">
        <v>854</v>
      </c>
      <c r="N218" s="14" t="s">
        <v>866</v>
      </c>
      <c r="O218" s="13" t="s">
        <v>57</v>
      </c>
      <c r="Q218" s="13" t="s">
        <v>59</v>
      </c>
      <c r="R218" s="13" t="str">
        <f>IF(J218="E",O218,"")</f>
        <v>C</v>
      </c>
      <c r="S218" s="13">
        <f>IF(J218="T",O218,"")</f>
      </c>
    </row>
    <row r="219" spans="1:19" ht="57">
      <c r="A219" s="13">
        <v>218</v>
      </c>
      <c r="B219" s="13" t="s">
        <v>858</v>
      </c>
      <c r="C219" s="13" t="s">
        <v>859</v>
      </c>
      <c r="D219" s="14" t="s">
        <v>836</v>
      </c>
      <c r="E219" s="13" t="s">
        <v>53</v>
      </c>
      <c r="F219" s="15" t="s">
        <v>70</v>
      </c>
      <c r="G219" s="13" t="s">
        <v>585</v>
      </c>
      <c r="H219" s="13" t="s">
        <v>617</v>
      </c>
      <c r="I219" s="13" t="s">
        <v>855</v>
      </c>
      <c r="J219" s="13" t="s">
        <v>52</v>
      </c>
      <c r="K219" s="13" t="s">
        <v>47</v>
      </c>
      <c r="L219" s="14" t="s">
        <v>856</v>
      </c>
      <c r="N219" s="14" t="s">
        <v>867</v>
      </c>
      <c r="O219" s="13" t="s">
        <v>57</v>
      </c>
      <c r="Q219" s="13" t="s">
        <v>59</v>
      </c>
      <c r="R219" s="13">
        <f>IF(J219="E",O219,"")</f>
      </c>
      <c r="S219" s="13" t="str">
        <f>IF(J219="T",O219,"")</f>
        <v>C</v>
      </c>
    </row>
    <row r="220" spans="1:19" ht="34.5">
      <c r="A220" s="13">
        <v>219</v>
      </c>
      <c r="B220" s="13" t="s">
        <v>868</v>
      </c>
      <c r="C220" s="13" t="s">
        <v>869</v>
      </c>
      <c r="D220" s="14" t="s">
        <v>836</v>
      </c>
      <c r="E220" s="13" t="s">
        <v>53</v>
      </c>
      <c r="F220" s="15" t="s">
        <v>87</v>
      </c>
      <c r="G220" s="13" t="s">
        <v>341</v>
      </c>
      <c r="H220" s="13" t="s">
        <v>342</v>
      </c>
      <c r="I220" s="13" t="s">
        <v>837</v>
      </c>
      <c r="J220" s="13" t="s">
        <v>52</v>
      </c>
      <c r="K220" s="13" t="s">
        <v>47</v>
      </c>
      <c r="L220" s="14" t="s">
        <v>838</v>
      </c>
      <c r="N220" s="14" t="s">
        <v>860</v>
      </c>
      <c r="O220" s="13" t="s">
        <v>57</v>
      </c>
      <c r="Q220" s="13" t="s">
        <v>59</v>
      </c>
      <c r="R220" s="13">
        <f>IF(J220="E",O220,"")</f>
      </c>
      <c r="S220" s="13" t="str">
        <f>IF(J220="T",O220,"")</f>
        <v>C</v>
      </c>
    </row>
    <row r="221" spans="1:19" ht="23.25">
      <c r="A221" s="13">
        <v>220</v>
      </c>
      <c r="B221" s="13" t="s">
        <v>868</v>
      </c>
      <c r="C221" s="13" t="s">
        <v>869</v>
      </c>
      <c r="D221" s="14" t="s">
        <v>836</v>
      </c>
      <c r="E221" s="13" t="s">
        <v>53</v>
      </c>
      <c r="F221" s="15" t="s">
        <v>87</v>
      </c>
      <c r="G221" s="13" t="s">
        <v>346</v>
      </c>
      <c r="H221" s="13" t="s">
        <v>347</v>
      </c>
      <c r="I221" s="13" t="s">
        <v>840</v>
      </c>
      <c r="J221" s="13" t="s">
        <v>73</v>
      </c>
      <c r="K221" s="13" t="s">
        <v>47</v>
      </c>
      <c r="L221" s="14" t="s">
        <v>841</v>
      </c>
      <c r="N221" s="14" t="s">
        <v>861</v>
      </c>
      <c r="O221" s="13" t="s">
        <v>57</v>
      </c>
      <c r="Q221" s="13" t="s">
        <v>59</v>
      </c>
      <c r="R221" s="13" t="str">
        <f>IF(J221="E",O221,"")</f>
        <v>C</v>
      </c>
      <c r="S221" s="13">
        <f>IF(J221="T",O221,"")</f>
      </c>
    </row>
    <row r="222" spans="1:19" ht="23.25">
      <c r="A222" s="13">
        <v>221</v>
      </c>
      <c r="B222" s="13" t="s">
        <v>868</v>
      </c>
      <c r="C222" s="13" t="s">
        <v>869</v>
      </c>
      <c r="D222" s="14" t="s">
        <v>836</v>
      </c>
      <c r="E222" s="13" t="s">
        <v>53</v>
      </c>
      <c r="F222" s="15" t="s">
        <v>87</v>
      </c>
      <c r="G222" s="13" t="s">
        <v>346</v>
      </c>
      <c r="H222" s="13" t="s">
        <v>347</v>
      </c>
      <c r="I222" s="13" t="s">
        <v>187</v>
      </c>
      <c r="J222" s="13" t="s">
        <v>73</v>
      </c>
      <c r="K222" s="13" t="s">
        <v>47</v>
      </c>
      <c r="L222" s="14" t="s">
        <v>842</v>
      </c>
      <c r="N222" s="14" t="s">
        <v>862</v>
      </c>
      <c r="O222" s="13" t="s">
        <v>57</v>
      </c>
      <c r="Q222" s="13" t="s">
        <v>59</v>
      </c>
      <c r="R222" s="13" t="str">
        <f>IF(J222="E",O222,"")</f>
        <v>C</v>
      </c>
      <c r="S222" s="13">
        <f>IF(J222="T",O222,"")</f>
      </c>
    </row>
    <row r="223" spans="1:19" ht="23.25">
      <c r="A223" s="13">
        <v>222</v>
      </c>
      <c r="B223" s="13" t="s">
        <v>868</v>
      </c>
      <c r="C223" s="13" t="s">
        <v>869</v>
      </c>
      <c r="D223" s="14" t="s">
        <v>836</v>
      </c>
      <c r="E223" s="13" t="s">
        <v>53</v>
      </c>
      <c r="F223" s="15" t="s">
        <v>87</v>
      </c>
      <c r="G223" s="13" t="s">
        <v>813</v>
      </c>
      <c r="H223" s="13" t="s">
        <v>821</v>
      </c>
      <c r="I223" s="13" t="s">
        <v>843</v>
      </c>
      <c r="J223" s="13" t="s">
        <v>52</v>
      </c>
      <c r="K223" s="13" t="s">
        <v>47</v>
      </c>
      <c r="L223" s="14" t="s">
        <v>844</v>
      </c>
      <c r="N223" s="14" t="s">
        <v>863</v>
      </c>
      <c r="O223" s="13" t="s">
        <v>57</v>
      </c>
      <c r="Q223" s="13" t="s">
        <v>59</v>
      </c>
      <c r="R223" s="13">
        <f>IF(J223="E",O223,"")</f>
      </c>
      <c r="S223" s="13" t="str">
        <f>IF(J223="T",O223,"")</f>
        <v>C</v>
      </c>
    </row>
    <row r="224" spans="1:19" ht="45.75">
      <c r="A224" s="13">
        <v>223</v>
      </c>
      <c r="B224" s="13" t="s">
        <v>868</v>
      </c>
      <c r="C224" s="13" t="s">
        <v>869</v>
      </c>
      <c r="D224" s="14" t="s">
        <v>836</v>
      </c>
      <c r="E224" s="13" t="s">
        <v>53</v>
      </c>
      <c r="F224" s="15" t="s">
        <v>87</v>
      </c>
      <c r="G224" s="13" t="s">
        <v>136</v>
      </c>
      <c r="H224" s="13" t="s">
        <v>137</v>
      </c>
      <c r="I224" s="13" t="s">
        <v>201</v>
      </c>
      <c r="J224" s="13" t="s">
        <v>52</v>
      </c>
      <c r="K224" s="13" t="s">
        <v>47</v>
      </c>
      <c r="L224" s="14" t="s">
        <v>846</v>
      </c>
      <c r="M224" s="14" t="s">
        <v>847</v>
      </c>
      <c r="N224" s="14" t="s">
        <v>864</v>
      </c>
      <c r="O224" s="13" t="s">
        <v>57</v>
      </c>
      <c r="Q224" s="13" t="s">
        <v>59</v>
      </c>
      <c r="R224" s="13">
        <f>IF(J224="E",O224,"")</f>
      </c>
      <c r="S224" s="13" t="str">
        <f>IF(J224="T",O224,"")</f>
        <v>C</v>
      </c>
    </row>
    <row r="225" spans="1:19" ht="23.25">
      <c r="A225" s="13">
        <v>224</v>
      </c>
      <c r="B225" s="13" t="s">
        <v>868</v>
      </c>
      <c r="C225" s="13" t="s">
        <v>869</v>
      </c>
      <c r="D225" s="14" t="s">
        <v>836</v>
      </c>
      <c r="E225" s="13" t="s">
        <v>53</v>
      </c>
      <c r="F225" s="15" t="s">
        <v>87</v>
      </c>
      <c r="G225" s="13" t="s">
        <v>415</v>
      </c>
      <c r="H225" s="13" t="s">
        <v>137</v>
      </c>
      <c r="I225" s="13" t="s">
        <v>849</v>
      </c>
      <c r="J225" s="13" t="s">
        <v>73</v>
      </c>
      <c r="K225" s="13" t="s">
        <v>47</v>
      </c>
      <c r="L225" s="14" t="s">
        <v>850</v>
      </c>
      <c r="N225" s="14" t="s">
        <v>865</v>
      </c>
      <c r="O225" s="13" t="s">
        <v>57</v>
      </c>
      <c r="Q225" s="13" t="s">
        <v>59</v>
      </c>
      <c r="R225" s="13" t="str">
        <f>IF(J225="E",O225,"")</f>
        <v>C</v>
      </c>
      <c r="S225" s="13">
        <f>IF(J225="T",O225,"")</f>
      </c>
    </row>
    <row r="226" spans="1:19" ht="34.5">
      <c r="A226" s="13">
        <v>225</v>
      </c>
      <c r="B226" s="13" t="s">
        <v>868</v>
      </c>
      <c r="C226" s="13" t="s">
        <v>869</v>
      </c>
      <c r="D226" s="14" t="s">
        <v>836</v>
      </c>
      <c r="E226" s="13" t="s">
        <v>53</v>
      </c>
      <c r="F226" s="15" t="s">
        <v>70</v>
      </c>
      <c r="G226" s="13" t="s">
        <v>287</v>
      </c>
      <c r="H226" s="13" t="s">
        <v>246</v>
      </c>
      <c r="I226" s="13" t="s">
        <v>852</v>
      </c>
      <c r="J226" s="13" t="s">
        <v>73</v>
      </c>
      <c r="K226" s="13" t="s">
        <v>47</v>
      </c>
      <c r="L226" s="14" t="s">
        <v>853</v>
      </c>
      <c r="M226" s="14" t="s">
        <v>854</v>
      </c>
      <c r="N226" s="14" t="s">
        <v>866</v>
      </c>
      <c r="O226" s="13" t="s">
        <v>57</v>
      </c>
      <c r="Q226" s="13" t="s">
        <v>59</v>
      </c>
      <c r="R226" s="13" t="str">
        <f>IF(J226="E",O226,"")</f>
        <v>C</v>
      </c>
      <c r="S226" s="13">
        <f>IF(J226="T",O226,"")</f>
      </c>
    </row>
    <row r="227" spans="1:19" ht="57">
      <c r="A227" s="13">
        <v>226</v>
      </c>
      <c r="B227" s="13" t="s">
        <v>868</v>
      </c>
      <c r="C227" s="13" t="s">
        <v>869</v>
      </c>
      <c r="D227" s="14" t="s">
        <v>836</v>
      </c>
      <c r="E227" s="13" t="s">
        <v>53</v>
      </c>
      <c r="F227" s="15" t="s">
        <v>70</v>
      </c>
      <c r="G227" s="13" t="s">
        <v>585</v>
      </c>
      <c r="H227" s="13" t="s">
        <v>617</v>
      </c>
      <c r="I227" s="13" t="s">
        <v>855</v>
      </c>
      <c r="J227" s="13" t="s">
        <v>52</v>
      </c>
      <c r="K227" s="13" t="s">
        <v>47</v>
      </c>
      <c r="L227" s="14" t="s">
        <v>856</v>
      </c>
      <c r="N227" s="14" t="s">
        <v>867</v>
      </c>
      <c r="O227" s="13" t="s">
        <v>57</v>
      </c>
      <c r="Q227" s="13" t="s">
        <v>59</v>
      </c>
      <c r="R227" s="13">
        <f>IF(J227="E",O227,"")</f>
      </c>
      <c r="S227" s="13" t="str">
        <f>IF(J227="T",O227,"")</f>
        <v>C</v>
      </c>
    </row>
    <row r="228" spans="1:19" ht="91.5">
      <c r="A228" s="13">
        <v>227</v>
      </c>
      <c r="B228" s="13" t="s">
        <v>870</v>
      </c>
      <c r="C228" s="13" t="s">
        <v>871</v>
      </c>
      <c r="D228" s="14" t="s">
        <v>872</v>
      </c>
      <c r="E228" s="13" t="s">
        <v>47</v>
      </c>
      <c r="F228" s="15">
        <v>5</v>
      </c>
      <c r="G228" s="13" t="s">
        <v>104</v>
      </c>
      <c r="H228" s="13" t="s">
        <v>84</v>
      </c>
      <c r="I228" s="13" t="s">
        <v>112</v>
      </c>
      <c r="J228" s="13" t="s">
        <v>52</v>
      </c>
      <c r="K228" s="13" t="s">
        <v>53</v>
      </c>
      <c r="L228" s="14" t="s">
        <v>873</v>
      </c>
      <c r="M228" s="14" t="s">
        <v>874</v>
      </c>
      <c r="N228" s="14" t="s">
        <v>99</v>
      </c>
      <c r="O228" s="13" t="s">
        <v>57</v>
      </c>
      <c r="P228" s="13" t="s">
        <v>100</v>
      </c>
      <c r="Q228" s="13" t="s">
        <v>59</v>
      </c>
      <c r="R228" s="13">
        <f>IF(J228="E",O228,"")</f>
      </c>
      <c r="S228" s="13" t="str">
        <f>IF(J228="T",O228,"")</f>
        <v>C</v>
      </c>
    </row>
    <row r="229" spans="1:19" ht="34.5">
      <c r="A229" s="13">
        <v>228</v>
      </c>
      <c r="B229" s="13" t="s">
        <v>870</v>
      </c>
      <c r="C229" s="13" t="s">
        <v>871</v>
      </c>
      <c r="D229" s="14" t="s">
        <v>872</v>
      </c>
      <c r="E229" s="13" t="s">
        <v>47</v>
      </c>
      <c r="F229" s="15">
        <v>3</v>
      </c>
      <c r="G229" s="13" t="s">
        <v>65</v>
      </c>
      <c r="H229" s="13" t="s">
        <v>50</v>
      </c>
      <c r="I229" s="13" t="s">
        <v>66</v>
      </c>
      <c r="J229" s="13" t="s">
        <v>73</v>
      </c>
      <c r="K229" s="13" t="s">
        <v>47</v>
      </c>
      <c r="L229" s="14" t="s">
        <v>875</v>
      </c>
      <c r="M229" s="14" t="s">
        <v>876</v>
      </c>
      <c r="N229" s="14" t="s">
        <v>877</v>
      </c>
      <c r="O229" s="13" t="s">
        <v>57</v>
      </c>
      <c r="P229" s="13" t="s">
        <v>76</v>
      </c>
      <c r="Q229" s="13" t="s">
        <v>59</v>
      </c>
      <c r="R229" s="13" t="str">
        <f>IF(J229="E",O229,"")</f>
        <v>C</v>
      </c>
      <c r="S229" s="13">
        <f>IF(J229="T",O229,"")</f>
      </c>
    </row>
    <row r="230" spans="1:19" ht="12.75">
      <c r="A230" s="13">
        <v>229</v>
      </c>
      <c r="B230" s="13" t="s">
        <v>870</v>
      </c>
      <c r="C230" s="13" t="s">
        <v>871</v>
      </c>
      <c r="D230" s="14" t="s">
        <v>872</v>
      </c>
      <c r="E230" s="13" t="s">
        <v>47</v>
      </c>
      <c r="F230" s="15">
        <v>5</v>
      </c>
      <c r="G230" s="13" t="s">
        <v>878</v>
      </c>
      <c r="H230" s="13" t="s">
        <v>48</v>
      </c>
      <c r="I230" s="13" t="s">
        <v>183</v>
      </c>
      <c r="J230" s="13" t="s">
        <v>73</v>
      </c>
      <c r="K230" s="13" t="s">
        <v>47</v>
      </c>
      <c r="L230" s="14" t="s">
        <v>879</v>
      </c>
      <c r="M230" s="14" t="s">
        <v>880</v>
      </c>
      <c r="N230" s="14" t="s">
        <v>64</v>
      </c>
      <c r="O230" s="13" t="s">
        <v>57</v>
      </c>
      <c r="P230" s="13" t="s">
        <v>76</v>
      </c>
      <c r="Q230" s="13" t="s">
        <v>59</v>
      </c>
      <c r="R230" s="13" t="str">
        <f>IF(J230="E",O230,"")</f>
        <v>C</v>
      </c>
      <c r="S230" s="13">
        <f>IF(J230="T",O230,"")</f>
      </c>
    </row>
    <row r="231" spans="1:19" ht="23.25">
      <c r="A231" s="13">
        <v>230</v>
      </c>
      <c r="B231" s="13" t="s">
        <v>881</v>
      </c>
      <c r="C231" s="13" t="s">
        <v>882</v>
      </c>
      <c r="D231" s="14" t="s">
        <v>174</v>
      </c>
      <c r="E231" s="13" t="s">
        <v>47</v>
      </c>
      <c r="F231" s="15">
        <v>7</v>
      </c>
      <c r="G231" s="13" t="s">
        <v>250</v>
      </c>
      <c r="H231" s="13" t="s">
        <v>251</v>
      </c>
      <c r="I231" s="13" t="s">
        <v>222</v>
      </c>
      <c r="J231" s="13" t="s">
        <v>52</v>
      </c>
      <c r="K231" s="13" t="s">
        <v>53</v>
      </c>
      <c r="L231" s="14" t="s">
        <v>252</v>
      </c>
      <c r="M231" s="14" t="s">
        <v>883</v>
      </c>
      <c r="N231" s="14" t="s">
        <v>884</v>
      </c>
      <c r="O231" s="13" t="s">
        <v>57</v>
      </c>
      <c r="R231" s="13">
        <f>IF(J231="E",O231,"")</f>
      </c>
      <c r="S231" s="13" t="str">
        <f>IF(J231="T",O231,"")</f>
        <v>C</v>
      </c>
    </row>
    <row r="232" spans="1:19" ht="23.25">
      <c r="A232" s="13">
        <v>231</v>
      </c>
      <c r="B232" s="13" t="s">
        <v>881</v>
      </c>
      <c r="C232" s="13" t="s">
        <v>882</v>
      </c>
      <c r="D232" s="14" t="s">
        <v>174</v>
      </c>
      <c r="E232" s="13" t="s">
        <v>47</v>
      </c>
      <c r="F232" s="15">
        <v>7</v>
      </c>
      <c r="G232" s="13" t="s">
        <v>256</v>
      </c>
      <c r="H232" s="13" t="s">
        <v>79</v>
      </c>
      <c r="I232" s="13" t="s">
        <v>257</v>
      </c>
      <c r="J232" s="13" t="s">
        <v>52</v>
      </c>
      <c r="K232" s="13" t="s">
        <v>53</v>
      </c>
      <c r="L232" s="14" t="s">
        <v>258</v>
      </c>
      <c r="M232" s="14" t="s">
        <v>883</v>
      </c>
      <c r="N232" s="14" t="s">
        <v>885</v>
      </c>
      <c r="O232" s="13" t="s">
        <v>57</v>
      </c>
      <c r="R232" s="13">
        <f>IF(J232="E",O232,"")</f>
      </c>
      <c r="S232" s="13" t="str">
        <f>IF(J232="T",O232,"")</f>
        <v>C</v>
      </c>
    </row>
    <row r="233" spans="1:19" ht="23.25">
      <c r="A233" s="13">
        <v>232</v>
      </c>
      <c r="B233" s="13" t="s">
        <v>881</v>
      </c>
      <c r="C233" s="13" t="s">
        <v>882</v>
      </c>
      <c r="D233" s="14" t="s">
        <v>174</v>
      </c>
      <c r="E233" s="13" t="s">
        <v>47</v>
      </c>
      <c r="F233" s="15">
        <v>7</v>
      </c>
      <c r="G233" s="13" t="s">
        <v>260</v>
      </c>
      <c r="H233" s="13" t="s">
        <v>226</v>
      </c>
      <c r="I233" s="13" t="s">
        <v>261</v>
      </c>
      <c r="J233" s="13" t="s">
        <v>52</v>
      </c>
      <c r="K233" s="13" t="s">
        <v>53</v>
      </c>
      <c r="L233" s="14" t="s">
        <v>262</v>
      </c>
      <c r="M233" s="14" t="s">
        <v>883</v>
      </c>
      <c r="N233" s="14" t="s">
        <v>886</v>
      </c>
      <c r="O233" s="13" t="s">
        <v>57</v>
      </c>
      <c r="R233" s="13">
        <f>IF(J233="E",O233,"")</f>
      </c>
      <c r="S233" s="13" t="str">
        <f>IF(J233="T",O233,"")</f>
        <v>C</v>
      </c>
    </row>
    <row r="234" spans="1:19" ht="45.75">
      <c r="A234" s="15">
        <v>233</v>
      </c>
      <c r="B234" s="13" t="s">
        <v>881</v>
      </c>
      <c r="C234" s="13" t="s">
        <v>882</v>
      </c>
      <c r="D234" s="14" t="s">
        <v>174</v>
      </c>
      <c r="E234" s="13" t="s">
        <v>47</v>
      </c>
      <c r="F234" s="15">
        <v>7</v>
      </c>
      <c r="G234" s="13" t="s">
        <v>264</v>
      </c>
      <c r="H234" s="13" t="s">
        <v>130</v>
      </c>
      <c r="I234" s="13" t="s">
        <v>138</v>
      </c>
      <c r="J234" s="13" t="s">
        <v>52</v>
      </c>
      <c r="K234" s="13" t="s">
        <v>53</v>
      </c>
      <c r="L234" s="14" t="s">
        <v>265</v>
      </c>
      <c r="M234" s="14" t="s">
        <v>266</v>
      </c>
      <c r="N234" s="14" t="s">
        <v>887</v>
      </c>
      <c r="O234" s="13" t="s">
        <v>57</v>
      </c>
      <c r="R234" s="13">
        <f>IF(J234="E",O234,"")</f>
      </c>
      <c r="S234" s="13" t="str">
        <f>IF(J234="T",O234,"")</f>
        <v>C</v>
      </c>
    </row>
    <row r="235" spans="1:19" ht="23.25">
      <c r="A235" s="13">
        <v>234</v>
      </c>
      <c r="B235" s="13" t="s">
        <v>881</v>
      </c>
      <c r="C235" s="13" t="s">
        <v>882</v>
      </c>
      <c r="D235" s="14" t="s">
        <v>174</v>
      </c>
      <c r="E235" s="13" t="s">
        <v>47</v>
      </c>
      <c r="F235" s="15">
        <v>7</v>
      </c>
      <c r="G235" s="13" t="s">
        <v>268</v>
      </c>
      <c r="H235" s="13" t="s">
        <v>130</v>
      </c>
      <c r="I235" s="13" t="s">
        <v>183</v>
      </c>
      <c r="J235" s="13" t="s">
        <v>73</v>
      </c>
      <c r="K235" s="13" t="s">
        <v>47</v>
      </c>
      <c r="L235" s="14" t="s">
        <v>269</v>
      </c>
      <c r="M235" s="14" t="s">
        <v>270</v>
      </c>
      <c r="N235" s="14" t="s">
        <v>64</v>
      </c>
      <c r="O235" s="13" t="s">
        <v>57</v>
      </c>
      <c r="P235" s="13" t="s">
        <v>76</v>
      </c>
      <c r="Q235" s="13" t="s">
        <v>59</v>
      </c>
      <c r="R235" s="13" t="str">
        <f>IF(J235="E",O235,"")</f>
        <v>C</v>
      </c>
      <c r="S235" s="13">
        <f>IF(J235="T",O235,"")</f>
      </c>
    </row>
    <row r="236" spans="1:19" ht="34.5">
      <c r="A236" s="13">
        <v>235</v>
      </c>
      <c r="B236" s="13" t="s">
        <v>881</v>
      </c>
      <c r="C236" s="13" t="s">
        <v>882</v>
      </c>
      <c r="D236" s="14" t="s">
        <v>174</v>
      </c>
      <c r="E236" s="13" t="s">
        <v>47</v>
      </c>
      <c r="F236" s="15">
        <v>13</v>
      </c>
      <c r="G236" s="13" t="s">
        <v>541</v>
      </c>
      <c r="H236" s="13" t="s">
        <v>542</v>
      </c>
      <c r="I236" s="13" t="s">
        <v>246</v>
      </c>
      <c r="J236" s="13" t="s">
        <v>52</v>
      </c>
      <c r="K236" s="13" t="s">
        <v>53</v>
      </c>
      <c r="L236" s="14" t="s">
        <v>543</v>
      </c>
      <c r="M236" s="14" t="s">
        <v>888</v>
      </c>
      <c r="N236" s="14" t="s">
        <v>536</v>
      </c>
      <c r="O236" s="13" t="s">
        <v>57</v>
      </c>
      <c r="P236" s="13" t="s">
        <v>211</v>
      </c>
      <c r="Q236" s="13" t="s">
        <v>59</v>
      </c>
      <c r="R236" s="13">
        <f>IF(J236="E",O236,"")</f>
      </c>
      <c r="S236" s="13" t="str">
        <f>IF(J236="T",O236,"")</f>
        <v>C</v>
      </c>
    </row>
    <row r="237" spans="1:19" ht="34.5">
      <c r="A237" s="13">
        <v>236</v>
      </c>
      <c r="B237" s="13" t="s">
        <v>889</v>
      </c>
      <c r="C237" s="13" t="s">
        <v>890</v>
      </c>
      <c r="D237" s="14" t="s">
        <v>891</v>
      </c>
      <c r="E237" s="13" t="s">
        <v>53</v>
      </c>
      <c r="F237" s="15">
        <v>4</v>
      </c>
      <c r="H237" s="13">
        <v>2</v>
      </c>
      <c r="J237" s="13" t="s">
        <v>73</v>
      </c>
      <c r="K237" s="13" t="s">
        <v>47</v>
      </c>
      <c r="L237" s="14" t="s">
        <v>892</v>
      </c>
      <c r="M237" s="14" t="s">
        <v>893</v>
      </c>
      <c r="N237" s="14" t="s">
        <v>64</v>
      </c>
      <c r="O237" s="13" t="s">
        <v>57</v>
      </c>
      <c r="P237" s="13" t="s">
        <v>76</v>
      </c>
      <c r="Q237" s="13" t="s">
        <v>59</v>
      </c>
      <c r="R237" s="13" t="str">
        <f>IF(J237="E",O237,"")</f>
        <v>C</v>
      </c>
      <c r="S237" s="13">
        <f>IF(J237="T",O237,"")</f>
      </c>
    </row>
    <row r="238" spans="1:19" ht="34.5">
      <c r="A238" s="13">
        <v>237</v>
      </c>
      <c r="B238" s="13" t="s">
        <v>889</v>
      </c>
      <c r="C238" s="13" t="s">
        <v>890</v>
      </c>
      <c r="D238" s="14" t="s">
        <v>891</v>
      </c>
      <c r="E238" s="13" t="s">
        <v>53</v>
      </c>
      <c r="F238" s="15">
        <v>12</v>
      </c>
      <c r="G238" s="13" t="s">
        <v>894</v>
      </c>
      <c r="H238" s="13">
        <v>90</v>
      </c>
      <c r="I238" s="13" t="s">
        <v>895</v>
      </c>
      <c r="J238" s="13" t="s">
        <v>73</v>
      </c>
      <c r="K238" s="13" t="s">
        <v>47</v>
      </c>
      <c r="L238" s="14" t="s">
        <v>896</v>
      </c>
      <c r="M238" s="14" t="s">
        <v>897</v>
      </c>
      <c r="N238" s="14" t="s">
        <v>898</v>
      </c>
      <c r="O238" s="13" t="s">
        <v>57</v>
      </c>
      <c r="P238" s="13" t="s">
        <v>76</v>
      </c>
      <c r="Q238" s="13" t="s">
        <v>59</v>
      </c>
      <c r="R238" s="13" t="str">
        <f>IF(J238="E",O238,"")</f>
        <v>C</v>
      </c>
      <c r="S238" s="13">
        <f>IF(J238="T",O238,"")</f>
      </c>
    </row>
    <row r="239" spans="1:19" ht="34.5">
      <c r="A239" s="13">
        <v>238</v>
      </c>
      <c r="B239" s="13" t="s">
        <v>889</v>
      </c>
      <c r="C239" s="13" t="s">
        <v>890</v>
      </c>
      <c r="D239" s="14" t="s">
        <v>891</v>
      </c>
      <c r="E239" s="13" t="s">
        <v>53</v>
      </c>
      <c r="F239" s="15">
        <v>12</v>
      </c>
      <c r="G239" s="13" t="s">
        <v>415</v>
      </c>
      <c r="H239" s="13">
        <v>92</v>
      </c>
      <c r="I239" s="13" t="s">
        <v>899</v>
      </c>
      <c r="J239" s="13" t="s">
        <v>73</v>
      </c>
      <c r="K239" s="13" t="s">
        <v>47</v>
      </c>
      <c r="L239" s="14" t="s">
        <v>900</v>
      </c>
      <c r="M239" s="14" t="s">
        <v>901</v>
      </c>
      <c r="N239" s="14" t="s">
        <v>64</v>
      </c>
      <c r="O239" s="13" t="s">
        <v>57</v>
      </c>
      <c r="P239" s="13" t="s">
        <v>76</v>
      </c>
      <c r="Q239" s="13" t="s">
        <v>59</v>
      </c>
      <c r="R239" s="13" t="str">
        <f>IF(J239="E",O239,"")</f>
        <v>C</v>
      </c>
      <c r="S239" s="13">
        <f>IF(J239="T",O239,"")</f>
      </c>
    </row>
    <row r="240" spans="1:19" ht="34.5">
      <c r="A240" s="13">
        <v>239</v>
      </c>
      <c r="B240" s="13" t="s">
        <v>889</v>
      </c>
      <c r="C240" s="13" t="s">
        <v>890</v>
      </c>
      <c r="D240" s="14" t="s">
        <v>891</v>
      </c>
      <c r="E240" s="13" t="s">
        <v>53</v>
      </c>
      <c r="F240" s="15">
        <v>12</v>
      </c>
      <c r="G240" s="13" t="s">
        <v>902</v>
      </c>
      <c r="H240" s="13">
        <v>92</v>
      </c>
      <c r="I240" s="13">
        <v>53</v>
      </c>
      <c r="J240" s="13" t="s">
        <v>73</v>
      </c>
      <c r="K240" s="13" t="s">
        <v>47</v>
      </c>
      <c r="L240" s="14" t="s">
        <v>903</v>
      </c>
      <c r="M240" s="14" t="s">
        <v>904</v>
      </c>
      <c r="N240" s="14" t="s">
        <v>905</v>
      </c>
      <c r="O240" s="13" t="s">
        <v>57</v>
      </c>
      <c r="P240" s="13" t="s">
        <v>76</v>
      </c>
      <c r="Q240" s="13" t="s">
        <v>59</v>
      </c>
      <c r="R240" s="13" t="str">
        <f>IF(J240="E",O240,"")</f>
        <v>C</v>
      </c>
      <c r="S240" s="13">
        <f>IF(J240="T",O240,"")</f>
      </c>
    </row>
    <row r="241" spans="1:19" ht="34.5">
      <c r="A241" s="13">
        <v>240</v>
      </c>
      <c r="B241" s="13" t="s">
        <v>889</v>
      </c>
      <c r="C241" s="13" t="s">
        <v>890</v>
      </c>
      <c r="D241" s="14" t="s">
        <v>891</v>
      </c>
      <c r="E241" s="13" t="s">
        <v>53</v>
      </c>
      <c r="F241" s="15">
        <v>12</v>
      </c>
      <c r="G241" s="13" t="s">
        <v>435</v>
      </c>
      <c r="H241" s="13">
        <v>100</v>
      </c>
      <c r="I241" s="13" t="s">
        <v>906</v>
      </c>
      <c r="J241" s="13" t="s">
        <v>73</v>
      </c>
      <c r="K241" s="13" t="s">
        <v>47</v>
      </c>
      <c r="L241" s="14" t="s">
        <v>907</v>
      </c>
      <c r="M241" s="14" t="s">
        <v>908</v>
      </c>
      <c r="N241" s="14" t="s">
        <v>909</v>
      </c>
      <c r="O241" s="13" t="s">
        <v>57</v>
      </c>
      <c r="P241" s="13" t="s">
        <v>76</v>
      </c>
      <c r="Q241" s="13" t="s">
        <v>59</v>
      </c>
      <c r="R241" s="13" t="str">
        <f>IF(J241="E",O241,"")</f>
        <v>C</v>
      </c>
      <c r="S241" s="13">
        <f>IF(J241="T",O241,"")</f>
      </c>
    </row>
    <row r="242" spans="1:19" ht="34.5">
      <c r="A242" s="13">
        <v>241</v>
      </c>
      <c r="B242" s="13" t="s">
        <v>889</v>
      </c>
      <c r="C242" s="13" t="s">
        <v>890</v>
      </c>
      <c r="D242" s="14" t="s">
        <v>891</v>
      </c>
      <c r="E242" s="13" t="s">
        <v>53</v>
      </c>
      <c r="F242" s="15">
        <v>12</v>
      </c>
      <c r="G242" s="13" t="s">
        <v>439</v>
      </c>
      <c r="H242" s="13">
        <v>106</v>
      </c>
      <c r="I242" s="13">
        <v>18</v>
      </c>
      <c r="J242" s="13" t="s">
        <v>73</v>
      </c>
      <c r="K242" s="13" t="s">
        <v>47</v>
      </c>
      <c r="L242" s="14" t="s">
        <v>910</v>
      </c>
      <c r="M242" s="14" t="s">
        <v>911</v>
      </c>
      <c r="N242" s="14" t="s">
        <v>912</v>
      </c>
      <c r="O242" s="13" t="s">
        <v>57</v>
      </c>
      <c r="P242" s="13" t="s">
        <v>76</v>
      </c>
      <c r="Q242" s="13" t="s">
        <v>59</v>
      </c>
      <c r="R242" s="13" t="str">
        <f>IF(J242="E",O242,"")</f>
        <v>C</v>
      </c>
      <c r="S242" s="13">
        <f>IF(J242="T",O242,"")</f>
      </c>
    </row>
    <row r="243" spans="1:19" ht="34.5">
      <c r="A243" s="13">
        <v>242</v>
      </c>
      <c r="B243" s="13" t="s">
        <v>889</v>
      </c>
      <c r="C243" s="13" t="s">
        <v>890</v>
      </c>
      <c r="D243" s="14" t="s">
        <v>891</v>
      </c>
      <c r="E243" s="13" t="s">
        <v>53</v>
      </c>
      <c r="F243" s="15">
        <v>12</v>
      </c>
      <c r="G243" s="13" t="s">
        <v>453</v>
      </c>
      <c r="H243" s="13">
        <v>114</v>
      </c>
      <c r="I243" s="13">
        <v>42</v>
      </c>
      <c r="J243" s="13" t="s">
        <v>73</v>
      </c>
      <c r="K243" s="13" t="s">
        <v>47</v>
      </c>
      <c r="L243" s="14" t="s">
        <v>913</v>
      </c>
      <c r="M243" s="14" t="s">
        <v>914</v>
      </c>
      <c r="N243" s="14" t="s">
        <v>915</v>
      </c>
      <c r="O243" s="13" t="s">
        <v>57</v>
      </c>
      <c r="P243" s="13" t="s">
        <v>76</v>
      </c>
      <c r="Q243" s="13" t="s">
        <v>59</v>
      </c>
      <c r="R243" s="13" t="str">
        <f>IF(J243="E",O243,"")</f>
        <v>C</v>
      </c>
      <c r="S243" s="13">
        <f>IF(J243="T",O243,"")</f>
      </c>
    </row>
    <row r="244" spans="1:19" ht="34.5">
      <c r="A244" s="13">
        <v>243</v>
      </c>
      <c r="B244" s="13" t="s">
        <v>889</v>
      </c>
      <c r="C244" s="13" t="s">
        <v>890</v>
      </c>
      <c r="D244" s="14" t="s">
        <v>891</v>
      </c>
      <c r="E244" s="13" t="s">
        <v>53</v>
      </c>
      <c r="F244" s="15">
        <v>12</v>
      </c>
      <c r="G244" s="13" t="s">
        <v>457</v>
      </c>
      <c r="H244" s="13">
        <v>115</v>
      </c>
      <c r="I244" s="13">
        <v>21</v>
      </c>
      <c r="J244" s="13" t="s">
        <v>73</v>
      </c>
      <c r="K244" s="13" t="s">
        <v>47</v>
      </c>
      <c r="L244" s="14" t="s">
        <v>916</v>
      </c>
      <c r="M244" s="14" t="s">
        <v>917</v>
      </c>
      <c r="N244" s="14" t="s">
        <v>918</v>
      </c>
      <c r="O244" s="13" t="s">
        <v>57</v>
      </c>
      <c r="P244" s="13" t="s">
        <v>76</v>
      </c>
      <c r="Q244" s="13" t="s">
        <v>59</v>
      </c>
      <c r="R244" s="13" t="str">
        <f>IF(J244="E",O244,"")</f>
        <v>C</v>
      </c>
      <c r="S244" s="13">
        <f>IF(J244="T",O244,"")</f>
      </c>
    </row>
    <row r="245" spans="1:19" ht="34.5">
      <c r="A245" s="13">
        <v>244</v>
      </c>
      <c r="B245" s="13" t="s">
        <v>889</v>
      </c>
      <c r="C245" s="13" t="s">
        <v>890</v>
      </c>
      <c r="D245" s="14" t="s">
        <v>891</v>
      </c>
      <c r="E245" s="13" t="s">
        <v>53</v>
      </c>
      <c r="F245" s="15">
        <v>12</v>
      </c>
      <c r="G245" s="13" t="s">
        <v>919</v>
      </c>
      <c r="H245" s="13">
        <v>115</v>
      </c>
      <c r="I245" s="13" t="s">
        <v>920</v>
      </c>
      <c r="J245" s="13" t="s">
        <v>73</v>
      </c>
      <c r="K245" s="13" t="s">
        <v>47</v>
      </c>
      <c r="L245" s="14" t="s">
        <v>921</v>
      </c>
      <c r="M245" s="14" t="s">
        <v>922</v>
      </c>
      <c r="N245" s="14" t="s">
        <v>64</v>
      </c>
      <c r="O245" s="13" t="s">
        <v>57</v>
      </c>
      <c r="P245" s="13" t="s">
        <v>76</v>
      </c>
      <c r="Q245" s="13" t="s">
        <v>59</v>
      </c>
      <c r="R245" s="13" t="str">
        <f>IF(J245="E",O245,"")</f>
        <v>C</v>
      </c>
      <c r="S245" s="13">
        <f>IF(J245="T",O245,"")</f>
      </c>
    </row>
    <row r="246" spans="1:19" ht="57">
      <c r="A246" s="13">
        <v>245</v>
      </c>
      <c r="B246" s="13" t="s">
        <v>889</v>
      </c>
      <c r="C246" s="13" t="s">
        <v>890</v>
      </c>
      <c r="D246" s="14" t="s">
        <v>891</v>
      </c>
      <c r="E246" s="13" t="s">
        <v>53</v>
      </c>
      <c r="F246" s="15">
        <v>12</v>
      </c>
      <c r="G246" s="13" t="s">
        <v>919</v>
      </c>
      <c r="H246" s="13">
        <v>116</v>
      </c>
      <c r="I246" s="13">
        <v>52</v>
      </c>
      <c r="J246" s="13" t="s">
        <v>73</v>
      </c>
      <c r="K246" s="13" t="s">
        <v>47</v>
      </c>
      <c r="L246" s="14" t="s">
        <v>923</v>
      </c>
      <c r="M246" s="14" t="s">
        <v>924</v>
      </c>
      <c r="N246" s="14" t="s">
        <v>64</v>
      </c>
      <c r="O246" s="13" t="s">
        <v>57</v>
      </c>
      <c r="P246" s="13" t="s">
        <v>76</v>
      </c>
      <c r="Q246" s="13" t="s">
        <v>59</v>
      </c>
      <c r="R246" s="13" t="str">
        <f>IF(J246="E",O246,"")</f>
        <v>C</v>
      </c>
      <c r="S246" s="13">
        <f>IF(J246="T",O246,"")</f>
      </c>
    </row>
    <row r="247" spans="1:19" ht="34.5">
      <c r="A247" s="13">
        <v>246</v>
      </c>
      <c r="B247" s="13" t="s">
        <v>889</v>
      </c>
      <c r="C247" s="13" t="s">
        <v>890</v>
      </c>
      <c r="D247" s="14" t="s">
        <v>891</v>
      </c>
      <c r="E247" s="13" t="s">
        <v>53</v>
      </c>
      <c r="F247" s="15">
        <v>12</v>
      </c>
      <c r="G247" s="13" t="s">
        <v>919</v>
      </c>
      <c r="H247" s="13">
        <v>116</v>
      </c>
      <c r="I247" s="13">
        <v>1</v>
      </c>
      <c r="J247" s="13" t="s">
        <v>73</v>
      </c>
      <c r="K247" s="13" t="s">
        <v>47</v>
      </c>
      <c r="L247" s="14" t="s">
        <v>925</v>
      </c>
      <c r="M247" s="14" t="s">
        <v>901</v>
      </c>
      <c r="N247" s="14" t="s">
        <v>64</v>
      </c>
      <c r="O247" s="13" t="s">
        <v>57</v>
      </c>
      <c r="P247" s="13" t="s">
        <v>76</v>
      </c>
      <c r="Q247" s="13" t="s">
        <v>59</v>
      </c>
      <c r="R247" s="13" t="str">
        <f>IF(J247="E",O247,"")</f>
        <v>C</v>
      </c>
      <c r="S247" s="13">
        <f>IF(J247="T",O247,"")</f>
      </c>
    </row>
    <row r="248" spans="1:19" ht="34.5">
      <c r="A248" s="13">
        <v>247</v>
      </c>
      <c r="B248" s="13" t="s">
        <v>889</v>
      </c>
      <c r="C248" s="13" t="s">
        <v>890</v>
      </c>
      <c r="D248" s="14" t="s">
        <v>891</v>
      </c>
      <c r="E248" s="13" t="s">
        <v>53</v>
      </c>
      <c r="F248" s="15">
        <v>12</v>
      </c>
      <c r="G248" s="13" t="s">
        <v>919</v>
      </c>
      <c r="H248" s="13">
        <v>116</v>
      </c>
      <c r="I248" s="13" t="s">
        <v>926</v>
      </c>
      <c r="J248" s="13" t="s">
        <v>73</v>
      </c>
      <c r="K248" s="13" t="s">
        <v>47</v>
      </c>
      <c r="L248" s="14" t="s">
        <v>927</v>
      </c>
      <c r="M248" s="14" t="s">
        <v>928</v>
      </c>
      <c r="N248" s="14" t="s">
        <v>64</v>
      </c>
      <c r="O248" s="13" t="s">
        <v>57</v>
      </c>
      <c r="P248" s="13" t="s">
        <v>76</v>
      </c>
      <c r="Q248" s="13" t="s">
        <v>59</v>
      </c>
      <c r="R248" s="13" t="str">
        <f>IF(J248="E",O248,"")</f>
        <v>C</v>
      </c>
      <c r="S248" s="13">
        <f>IF(J248="T",O248,"")</f>
      </c>
    </row>
    <row r="249" spans="1:19" ht="57">
      <c r="A249" s="13">
        <v>248</v>
      </c>
      <c r="B249" s="13" t="s">
        <v>889</v>
      </c>
      <c r="C249" s="13" t="s">
        <v>890</v>
      </c>
      <c r="D249" s="14" t="s">
        <v>891</v>
      </c>
      <c r="E249" s="13" t="s">
        <v>53</v>
      </c>
      <c r="F249" s="15">
        <v>12</v>
      </c>
      <c r="G249" s="13" t="s">
        <v>919</v>
      </c>
      <c r="H249" s="13">
        <v>116</v>
      </c>
      <c r="I249" s="13">
        <v>18</v>
      </c>
      <c r="J249" s="13" t="s">
        <v>52</v>
      </c>
      <c r="K249" s="13" t="s">
        <v>47</v>
      </c>
      <c r="L249" s="14" t="s">
        <v>929</v>
      </c>
      <c r="M249" s="14" t="s">
        <v>930</v>
      </c>
      <c r="N249" s="14" t="s">
        <v>931</v>
      </c>
      <c r="O249" s="13" t="s">
        <v>57</v>
      </c>
      <c r="P249" s="13" t="s">
        <v>323</v>
      </c>
      <c r="Q249" s="13" t="s">
        <v>239</v>
      </c>
      <c r="R249" s="13">
        <f>IF(J249="E",O249,"")</f>
      </c>
      <c r="S249" s="13" t="str">
        <f>IF(J249="T",O249,"")</f>
        <v>C</v>
      </c>
    </row>
    <row r="250" spans="1:19" ht="34.5">
      <c r="A250" s="13">
        <v>249</v>
      </c>
      <c r="B250" s="13" t="s">
        <v>889</v>
      </c>
      <c r="C250" s="13" t="s">
        <v>890</v>
      </c>
      <c r="D250" s="14" t="s">
        <v>891</v>
      </c>
      <c r="E250" s="13" t="s">
        <v>53</v>
      </c>
      <c r="F250" s="15">
        <v>12</v>
      </c>
      <c r="G250" s="13" t="s">
        <v>919</v>
      </c>
      <c r="H250" s="13">
        <v>116</v>
      </c>
      <c r="I250" s="13">
        <v>20</v>
      </c>
      <c r="J250" s="13" t="s">
        <v>73</v>
      </c>
      <c r="K250" s="13" t="s">
        <v>47</v>
      </c>
      <c r="L250" s="14" t="s">
        <v>932</v>
      </c>
      <c r="M250" s="14" t="s">
        <v>933</v>
      </c>
      <c r="N250" s="14" t="s">
        <v>64</v>
      </c>
      <c r="O250" s="13" t="s">
        <v>57</v>
      </c>
      <c r="P250" s="13" t="s">
        <v>76</v>
      </c>
      <c r="Q250" s="13" t="s">
        <v>59</v>
      </c>
      <c r="R250" s="13" t="str">
        <f>IF(J250="E",O250,"")</f>
        <v>C</v>
      </c>
      <c r="S250" s="13">
        <f>IF(J250="T",O250,"")</f>
      </c>
    </row>
    <row r="251" spans="1:19" ht="34.5">
      <c r="A251" s="13">
        <v>250</v>
      </c>
      <c r="B251" s="13" t="s">
        <v>889</v>
      </c>
      <c r="C251" s="13" t="s">
        <v>890</v>
      </c>
      <c r="D251" s="14" t="s">
        <v>891</v>
      </c>
      <c r="E251" s="13" t="s">
        <v>53</v>
      </c>
      <c r="F251" s="15">
        <v>12</v>
      </c>
      <c r="G251" s="13" t="s">
        <v>919</v>
      </c>
      <c r="H251" s="13">
        <v>116</v>
      </c>
      <c r="I251" s="13">
        <v>22</v>
      </c>
      <c r="J251" s="13" t="s">
        <v>73</v>
      </c>
      <c r="K251" s="13" t="s">
        <v>47</v>
      </c>
      <c r="L251" s="14" t="s">
        <v>934</v>
      </c>
      <c r="M251" s="14" t="s">
        <v>935</v>
      </c>
      <c r="N251" s="14" t="s">
        <v>64</v>
      </c>
      <c r="O251" s="13" t="s">
        <v>57</v>
      </c>
      <c r="P251" s="13" t="s">
        <v>76</v>
      </c>
      <c r="Q251" s="13" t="s">
        <v>59</v>
      </c>
      <c r="R251" s="13" t="str">
        <f>IF(J251="E",O251,"")</f>
        <v>C</v>
      </c>
      <c r="S251" s="13">
        <f>IF(J251="T",O251,"")</f>
      </c>
    </row>
    <row r="252" spans="1:19" ht="34.5">
      <c r="A252" s="13">
        <v>251</v>
      </c>
      <c r="B252" s="13" t="s">
        <v>889</v>
      </c>
      <c r="C252" s="13" t="s">
        <v>890</v>
      </c>
      <c r="D252" s="14" t="s">
        <v>891</v>
      </c>
      <c r="E252" s="13" t="s">
        <v>53</v>
      </c>
      <c r="F252" s="15">
        <v>12</v>
      </c>
      <c r="G252" s="13" t="s">
        <v>460</v>
      </c>
      <c r="H252" s="13">
        <v>118</v>
      </c>
      <c r="I252" s="13">
        <v>50</v>
      </c>
      <c r="J252" s="13" t="s">
        <v>73</v>
      </c>
      <c r="K252" s="13" t="s">
        <v>47</v>
      </c>
      <c r="L252" s="14" t="s">
        <v>936</v>
      </c>
      <c r="M252" s="14" t="s">
        <v>937</v>
      </c>
      <c r="N252" s="14" t="s">
        <v>64</v>
      </c>
      <c r="O252" s="13" t="s">
        <v>57</v>
      </c>
      <c r="P252" s="13" t="s">
        <v>76</v>
      </c>
      <c r="Q252" s="13" t="s">
        <v>59</v>
      </c>
      <c r="R252" s="13" t="str">
        <f>IF(J252="E",O252,"")</f>
        <v>C</v>
      </c>
      <c r="S252" s="13">
        <f>IF(J252="T",O252,"")</f>
      </c>
    </row>
    <row r="253" spans="1:19" ht="34.5">
      <c r="A253" s="13">
        <v>252</v>
      </c>
      <c r="B253" s="13" t="s">
        <v>889</v>
      </c>
      <c r="C253" s="13" t="s">
        <v>890</v>
      </c>
      <c r="D253" s="14" t="s">
        <v>891</v>
      </c>
      <c r="E253" s="13" t="s">
        <v>53</v>
      </c>
      <c r="F253" s="15">
        <v>12</v>
      </c>
      <c r="G253" s="13" t="s">
        <v>938</v>
      </c>
      <c r="H253" s="13">
        <v>118</v>
      </c>
      <c r="I253" s="13">
        <v>11</v>
      </c>
      <c r="J253" s="13" t="s">
        <v>73</v>
      </c>
      <c r="K253" s="13" t="s">
        <v>47</v>
      </c>
      <c r="L253" s="14" t="s">
        <v>939</v>
      </c>
      <c r="M253" s="14" t="s">
        <v>940</v>
      </c>
      <c r="N253" s="14" t="s">
        <v>64</v>
      </c>
      <c r="O253" s="13" t="s">
        <v>57</v>
      </c>
      <c r="P253" s="13" t="s">
        <v>76</v>
      </c>
      <c r="Q253" s="13" t="s">
        <v>59</v>
      </c>
      <c r="R253" s="13" t="str">
        <f>IF(J253="E",O253,"")</f>
        <v>C</v>
      </c>
      <c r="S253" s="13">
        <f>IF(J253="T",O253,"")</f>
      </c>
    </row>
    <row r="254" spans="1:19" ht="34.5">
      <c r="A254" s="13">
        <v>253</v>
      </c>
      <c r="B254" s="13" t="s">
        <v>889</v>
      </c>
      <c r="C254" s="13" t="s">
        <v>890</v>
      </c>
      <c r="D254" s="14" t="s">
        <v>891</v>
      </c>
      <c r="E254" s="13" t="s">
        <v>53</v>
      </c>
      <c r="F254" s="15">
        <v>12</v>
      </c>
      <c r="G254" s="13" t="s">
        <v>938</v>
      </c>
      <c r="H254" s="13">
        <v>118</v>
      </c>
      <c r="I254" s="13" t="s">
        <v>941</v>
      </c>
      <c r="J254" s="13" t="s">
        <v>73</v>
      </c>
      <c r="K254" s="13" t="s">
        <v>47</v>
      </c>
      <c r="L254" s="14" t="s">
        <v>942</v>
      </c>
      <c r="M254" s="14" t="s">
        <v>943</v>
      </c>
      <c r="N254" s="14" t="s">
        <v>944</v>
      </c>
      <c r="O254" s="13" t="s">
        <v>57</v>
      </c>
      <c r="P254" s="13" t="s">
        <v>76</v>
      </c>
      <c r="Q254" s="13" t="s">
        <v>59</v>
      </c>
      <c r="R254" s="13" t="str">
        <f>IF(J254="E",O254,"")</f>
        <v>C</v>
      </c>
      <c r="S254" s="13">
        <f>IF(J254="T",O254,"")</f>
      </c>
    </row>
    <row r="255" spans="1:19" ht="34.5">
      <c r="A255" s="13">
        <v>254</v>
      </c>
      <c r="B255" s="13" t="s">
        <v>889</v>
      </c>
      <c r="C255" s="13" t="s">
        <v>890</v>
      </c>
      <c r="D255" s="14" t="s">
        <v>891</v>
      </c>
      <c r="E255" s="13" t="s">
        <v>53</v>
      </c>
      <c r="F255" s="15">
        <v>12</v>
      </c>
      <c r="G255" s="13" t="s">
        <v>945</v>
      </c>
      <c r="H255" s="13">
        <v>118</v>
      </c>
      <c r="I255" s="13">
        <v>20</v>
      </c>
      <c r="J255" s="13" t="s">
        <v>73</v>
      </c>
      <c r="K255" s="13" t="s">
        <v>47</v>
      </c>
      <c r="L255" s="14" t="s">
        <v>942</v>
      </c>
      <c r="M255" s="14" t="s">
        <v>943</v>
      </c>
      <c r="N255" s="14" t="s">
        <v>944</v>
      </c>
      <c r="O255" s="13" t="s">
        <v>57</v>
      </c>
      <c r="P255" s="13" t="s">
        <v>76</v>
      </c>
      <c r="Q255" s="13" t="s">
        <v>59</v>
      </c>
      <c r="R255" s="13" t="str">
        <f>IF(J255="E",O255,"")</f>
        <v>C</v>
      </c>
      <c r="S255" s="13">
        <f>IF(J255="T",O255,"")</f>
      </c>
    </row>
    <row r="256" spans="1:19" ht="34.5">
      <c r="A256" s="13">
        <v>255</v>
      </c>
      <c r="B256" s="13" t="s">
        <v>889</v>
      </c>
      <c r="C256" s="13" t="s">
        <v>890</v>
      </c>
      <c r="D256" s="14" t="s">
        <v>891</v>
      </c>
      <c r="E256" s="13" t="s">
        <v>53</v>
      </c>
      <c r="F256" s="15">
        <v>12</v>
      </c>
      <c r="G256" s="13" t="s">
        <v>946</v>
      </c>
      <c r="H256" s="13">
        <v>118</v>
      </c>
      <c r="I256" s="13">
        <v>39</v>
      </c>
      <c r="J256" s="13" t="s">
        <v>73</v>
      </c>
      <c r="K256" s="13" t="s">
        <v>47</v>
      </c>
      <c r="L256" s="14" t="s">
        <v>942</v>
      </c>
      <c r="M256" s="14" t="s">
        <v>943</v>
      </c>
      <c r="N256" s="14" t="s">
        <v>944</v>
      </c>
      <c r="O256" s="13" t="s">
        <v>57</v>
      </c>
      <c r="P256" s="13" t="s">
        <v>76</v>
      </c>
      <c r="Q256" s="13" t="s">
        <v>59</v>
      </c>
      <c r="R256" s="13" t="str">
        <f>IF(J256="E",O256,"")</f>
        <v>C</v>
      </c>
      <c r="S256" s="13">
        <f>IF(J256="T",O256,"")</f>
      </c>
    </row>
    <row r="257" spans="1:19" ht="68.25">
      <c r="A257" s="13">
        <v>256</v>
      </c>
      <c r="B257" s="13" t="s">
        <v>889</v>
      </c>
      <c r="C257" s="13" t="s">
        <v>890</v>
      </c>
      <c r="D257" s="14" t="s">
        <v>891</v>
      </c>
      <c r="E257" s="13" t="s">
        <v>53</v>
      </c>
      <c r="F257" s="15">
        <v>12</v>
      </c>
      <c r="G257" s="13" t="s">
        <v>465</v>
      </c>
      <c r="H257" s="13">
        <v>122</v>
      </c>
      <c r="I257" s="13" t="s">
        <v>947</v>
      </c>
      <c r="J257" s="13" t="s">
        <v>73</v>
      </c>
      <c r="K257" s="13" t="s">
        <v>47</v>
      </c>
      <c r="L257" s="14" t="s">
        <v>948</v>
      </c>
      <c r="M257" s="14" t="s">
        <v>949</v>
      </c>
      <c r="N257" s="14" t="s">
        <v>950</v>
      </c>
      <c r="O257" s="13" t="s">
        <v>57</v>
      </c>
      <c r="P257" s="13" t="s">
        <v>76</v>
      </c>
      <c r="Q257" s="13" t="s">
        <v>59</v>
      </c>
      <c r="R257" s="13" t="str">
        <f>IF(J257="E",O257,"")</f>
        <v>C</v>
      </c>
      <c r="S257" s="13">
        <f>IF(J257="T",O257,"")</f>
      </c>
    </row>
    <row r="258" spans="1:19" ht="34.5">
      <c r="A258" s="13">
        <v>257</v>
      </c>
      <c r="B258" s="13" t="s">
        <v>951</v>
      </c>
      <c r="C258" s="18" t="s">
        <v>952</v>
      </c>
      <c r="D258" s="14" t="s">
        <v>891</v>
      </c>
      <c r="E258" s="13" t="s">
        <v>53</v>
      </c>
      <c r="F258" s="15">
        <v>4</v>
      </c>
      <c r="H258" s="13">
        <v>2</v>
      </c>
      <c r="J258" s="13" t="s">
        <v>73</v>
      </c>
      <c r="L258" s="14" t="s">
        <v>892</v>
      </c>
      <c r="M258" s="14" t="s">
        <v>893</v>
      </c>
      <c r="N258" s="14" t="s">
        <v>953</v>
      </c>
      <c r="O258" s="13" t="s">
        <v>57</v>
      </c>
      <c r="R258" s="13" t="str">
        <f>IF(J258="E",O258,"")</f>
        <v>C</v>
      </c>
      <c r="S258" s="13">
        <f>IF(J258="T",O258,"")</f>
      </c>
    </row>
    <row r="259" spans="1:19" ht="34.5">
      <c r="A259" s="13">
        <v>258</v>
      </c>
      <c r="B259" s="13" t="s">
        <v>951</v>
      </c>
      <c r="C259" s="18" t="s">
        <v>952</v>
      </c>
      <c r="D259" s="14" t="s">
        <v>891</v>
      </c>
      <c r="E259" s="13" t="s">
        <v>53</v>
      </c>
      <c r="F259" s="15">
        <v>12</v>
      </c>
      <c r="G259" s="13" t="s">
        <v>894</v>
      </c>
      <c r="H259" s="13">
        <v>90</v>
      </c>
      <c r="I259" s="13" t="s">
        <v>895</v>
      </c>
      <c r="J259" s="13" t="s">
        <v>73</v>
      </c>
      <c r="L259" s="14" t="s">
        <v>896</v>
      </c>
      <c r="M259" s="14" t="s">
        <v>897</v>
      </c>
      <c r="N259" s="14" t="s">
        <v>954</v>
      </c>
      <c r="O259" s="13" t="s">
        <v>57</v>
      </c>
      <c r="R259" s="13" t="str">
        <f>IF(J259="E",O259,"")</f>
        <v>C</v>
      </c>
      <c r="S259" s="13">
        <f>IF(J259="T",O259,"")</f>
      </c>
    </row>
    <row r="260" spans="1:19" ht="34.5">
      <c r="A260" s="13">
        <v>259</v>
      </c>
      <c r="B260" s="13" t="s">
        <v>951</v>
      </c>
      <c r="C260" s="18" t="s">
        <v>952</v>
      </c>
      <c r="D260" s="14" t="s">
        <v>891</v>
      </c>
      <c r="E260" s="13" t="s">
        <v>53</v>
      </c>
      <c r="F260" s="15">
        <v>12</v>
      </c>
      <c r="G260" s="13" t="s">
        <v>415</v>
      </c>
      <c r="H260" s="13">
        <v>92</v>
      </c>
      <c r="I260" s="13" t="s">
        <v>899</v>
      </c>
      <c r="J260" s="13" t="s">
        <v>73</v>
      </c>
      <c r="L260" s="14" t="s">
        <v>900</v>
      </c>
      <c r="M260" s="14" t="s">
        <v>901</v>
      </c>
      <c r="N260" s="14" t="s">
        <v>955</v>
      </c>
      <c r="O260" s="13" t="s">
        <v>57</v>
      </c>
      <c r="R260" s="13" t="str">
        <f>IF(J260="E",O260,"")</f>
        <v>C</v>
      </c>
      <c r="S260" s="13">
        <f>IF(J260="T",O260,"")</f>
      </c>
    </row>
    <row r="261" spans="1:19" ht="34.5">
      <c r="A261" s="13">
        <v>260</v>
      </c>
      <c r="B261" s="13" t="s">
        <v>951</v>
      </c>
      <c r="C261" s="18" t="s">
        <v>952</v>
      </c>
      <c r="D261" s="14" t="s">
        <v>891</v>
      </c>
      <c r="E261" s="13" t="s">
        <v>53</v>
      </c>
      <c r="F261" s="15">
        <v>12</v>
      </c>
      <c r="G261" s="13" t="s">
        <v>902</v>
      </c>
      <c r="H261" s="13">
        <v>92</v>
      </c>
      <c r="I261" s="13">
        <v>53</v>
      </c>
      <c r="J261" s="13" t="s">
        <v>73</v>
      </c>
      <c r="L261" s="14" t="s">
        <v>903</v>
      </c>
      <c r="M261" s="14" t="s">
        <v>904</v>
      </c>
      <c r="N261" s="14" t="s">
        <v>956</v>
      </c>
      <c r="O261" s="13" t="s">
        <v>57</v>
      </c>
      <c r="R261" s="13" t="str">
        <f>IF(J261="E",O261,"")</f>
        <v>C</v>
      </c>
      <c r="S261" s="13">
        <f>IF(J261="T",O261,"")</f>
      </c>
    </row>
    <row r="262" spans="1:19" ht="34.5">
      <c r="A262" s="13">
        <v>261</v>
      </c>
      <c r="B262" s="13" t="s">
        <v>951</v>
      </c>
      <c r="C262" s="18" t="s">
        <v>952</v>
      </c>
      <c r="D262" s="14" t="s">
        <v>891</v>
      </c>
      <c r="E262" s="13" t="s">
        <v>53</v>
      </c>
      <c r="F262" s="15">
        <v>12</v>
      </c>
      <c r="G262" s="13" t="s">
        <v>435</v>
      </c>
      <c r="H262" s="13">
        <v>100</v>
      </c>
      <c r="I262" s="13" t="s">
        <v>906</v>
      </c>
      <c r="J262" s="13" t="s">
        <v>73</v>
      </c>
      <c r="L262" s="14" t="s">
        <v>907</v>
      </c>
      <c r="M262" s="14" t="s">
        <v>908</v>
      </c>
      <c r="N262" s="14" t="s">
        <v>957</v>
      </c>
      <c r="O262" s="13" t="s">
        <v>57</v>
      </c>
      <c r="R262" s="13" t="str">
        <f>IF(J262="E",O262,"")</f>
        <v>C</v>
      </c>
      <c r="S262" s="13">
        <f>IF(J262="T",O262,"")</f>
      </c>
    </row>
    <row r="263" spans="1:19" ht="34.5">
      <c r="A263" s="13">
        <v>262</v>
      </c>
      <c r="B263" s="13" t="s">
        <v>951</v>
      </c>
      <c r="C263" s="18" t="s">
        <v>952</v>
      </c>
      <c r="D263" s="14" t="s">
        <v>891</v>
      </c>
      <c r="E263" s="13" t="s">
        <v>53</v>
      </c>
      <c r="F263" s="15">
        <v>12</v>
      </c>
      <c r="G263" s="13" t="s">
        <v>439</v>
      </c>
      <c r="H263" s="13">
        <v>106</v>
      </c>
      <c r="I263" s="13">
        <v>18</v>
      </c>
      <c r="J263" s="13" t="s">
        <v>73</v>
      </c>
      <c r="L263" s="14" t="s">
        <v>910</v>
      </c>
      <c r="M263" s="14" t="s">
        <v>911</v>
      </c>
      <c r="N263" s="14" t="s">
        <v>958</v>
      </c>
      <c r="O263" s="13" t="s">
        <v>57</v>
      </c>
      <c r="R263" s="13" t="str">
        <f>IF(J263="E",O263,"")</f>
        <v>C</v>
      </c>
      <c r="S263" s="13">
        <f>IF(J263="T",O263,"")</f>
      </c>
    </row>
    <row r="264" spans="1:19" ht="34.5">
      <c r="A264" s="13">
        <v>263</v>
      </c>
      <c r="B264" s="13" t="s">
        <v>951</v>
      </c>
      <c r="C264" s="18" t="s">
        <v>952</v>
      </c>
      <c r="D264" s="14" t="s">
        <v>891</v>
      </c>
      <c r="E264" s="13" t="s">
        <v>53</v>
      </c>
      <c r="F264" s="15">
        <v>12</v>
      </c>
      <c r="G264" s="13" t="s">
        <v>453</v>
      </c>
      <c r="H264" s="13">
        <v>114</v>
      </c>
      <c r="I264" s="13">
        <v>42</v>
      </c>
      <c r="J264" s="13" t="s">
        <v>73</v>
      </c>
      <c r="L264" s="14" t="s">
        <v>913</v>
      </c>
      <c r="M264" s="14" t="s">
        <v>914</v>
      </c>
      <c r="N264" s="14" t="s">
        <v>959</v>
      </c>
      <c r="O264" s="13" t="s">
        <v>57</v>
      </c>
      <c r="R264" s="13" t="str">
        <f>IF(J264="E",O264,"")</f>
        <v>C</v>
      </c>
      <c r="S264" s="13">
        <f>IF(J264="T",O264,"")</f>
      </c>
    </row>
    <row r="265" spans="1:19" ht="34.5">
      <c r="A265" s="13">
        <v>264</v>
      </c>
      <c r="B265" s="13" t="s">
        <v>951</v>
      </c>
      <c r="C265" s="18" t="s">
        <v>952</v>
      </c>
      <c r="D265" s="14" t="s">
        <v>891</v>
      </c>
      <c r="E265" s="13" t="s">
        <v>53</v>
      </c>
      <c r="F265" s="15">
        <v>12</v>
      </c>
      <c r="G265" s="13" t="s">
        <v>457</v>
      </c>
      <c r="H265" s="13">
        <v>115</v>
      </c>
      <c r="I265" s="13">
        <v>21</v>
      </c>
      <c r="J265" s="13" t="s">
        <v>73</v>
      </c>
      <c r="L265" s="14" t="s">
        <v>916</v>
      </c>
      <c r="M265" s="14" t="s">
        <v>917</v>
      </c>
      <c r="N265" s="14" t="s">
        <v>960</v>
      </c>
      <c r="O265" s="13" t="s">
        <v>57</v>
      </c>
      <c r="R265" s="13" t="str">
        <f>IF(J265="E",O265,"")</f>
        <v>C</v>
      </c>
      <c r="S265" s="13">
        <f>IF(J265="T",O265,"")</f>
      </c>
    </row>
    <row r="266" spans="1:19" ht="34.5">
      <c r="A266" s="13">
        <v>265</v>
      </c>
      <c r="B266" s="13" t="s">
        <v>951</v>
      </c>
      <c r="C266" s="18" t="s">
        <v>952</v>
      </c>
      <c r="D266" s="14" t="s">
        <v>891</v>
      </c>
      <c r="E266" s="13" t="s">
        <v>53</v>
      </c>
      <c r="F266" s="15">
        <v>12</v>
      </c>
      <c r="G266" s="13" t="s">
        <v>919</v>
      </c>
      <c r="H266" s="13">
        <v>115</v>
      </c>
      <c r="I266" s="13" t="s">
        <v>920</v>
      </c>
      <c r="J266" s="13" t="s">
        <v>73</v>
      </c>
      <c r="L266" s="14" t="s">
        <v>921</v>
      </c>
      <c r="M266" s="14" t="s">
        <v>922</v>
      </c>
      <c r="N266" s="14" t="s">
        <v>961</v>
      </c>
      <c r="O266" s="13" t="s">
        <v>57</v>
      </c>
      <c r="R266" s="13" t="str">
        <f>IF(J266="E",O266,"")</f>
        <v>C</v>
      </c>
      <c r="S266" s="13">
        <f>IF(J266="T",O266,"")</f>
      </c>
    </row>
    <row r="267" spans="1:19" ht="57">
      <c r="A267" s="13">
        <v>266</v>
      </c>
      <c r="B267" s="13" t="s">
        <v>951</v>
      </c>
      <c r="C267" s="18" t="s">
        <v>952</v>
      </c>
      <c r="D267" s="14" t="s">
        <v>891</v>
      </c>
      <c r="E267" s="13" t="s">
        <v>53</v>
      </c>
      <c r="F267" s="15">
        <v>12</v>
      </c>
      <c r="G267" s="13" t="s">
        <v>919</v>
      </c>
      <c r="H267" s="13">
        <v>116</v>
      </c>
      <c r="I267" s="13">
        <v>52</v>
      </c>
      <c r="J267" s="13" t="s">
        <v>73</v>
      </c>
      <c r="L267" s="14" t="s">
        <v>923</v>
      </c>
      <c r="M267" s="14" t="s">
        <v>924</v>
      </c>
      <c r="N267" s="14" t="s">
        <v>962</v>
      </c>
      <c r="O267" s="13" t="s">
        <v>57</v>
      </c>
      <c r="R267" s="13" t="str">
        <f>IF(J267="E",O267,"")</f>
        <v>C</v>
      </c>
      <c r="S267" s="13">
        <f>IF(J267="T",O267,"")</f>
      </c>
    </row>
    <row r="268" spans="1:19" ht="34.5">
      <c r="A268" s="13">
        <v>267</v>
      </c>
      <c r="B268" s="13" t="s">
        <v>951</v>
      </c>
      <c r="C268" s="18" t="s">
        <v>952</v>
      </c>
      <c r="D268" s="14" t="s">
        <v>891</v>
      </c>
      <c r="E268" s="13" t="s">
        <v>53</v>
      </c>
      <c r="F268" s="15">
        <v>12</v>
      </c>
      <c r="G268" s="13" t="s">
        <v>919</v>
      </c>
      <c r="H268" s="13">
        <v>116</v>
      </c>
      <c r="I268" s="13">
        <v>1</v>
      </c>
      <c r="J268" s="13" t="s">
        <v>73</v>
      </c>
      <c r="L268" s="14" t="s">
        <v>925</v>
      </c>
      <c r="M268" s="14" t="s">
        <v>901</v>
      </c>
      <c r="N268" s="14" t="s">
        <v>963</v>
      </c>
      <c r="O268" s="13" t="s">
        <v>57</v>
      </c>
      <c r="R268" s="13" t="str">
        <f>IF(J268="E",O268,"")</f>
        <v>C</v>
      </c>
      <c r="S268" s="13">
        <f>IF(J268="T",O268,"")</f>
      </c>
    </row>
    <row r="269" spans="1:19" ht="34.5">
      <c r="A269" s="13">
        <v>268</v>
      </c>
      <c r="B269" s="13" t="s">
        <v>951</v>
      </c>
      <c r="C269" s="18" t="s">
        <v>952</v>
      </c>
      <c r="D269" s="14" t="s">
        <v>891</v>
      </c>
      <c r="E269" s="13" t="s">
        <v>53</v>
      </c>
      <c r="F269" s="15">
        <v>12</v>
      </c>
      <c r="G269" s="13" t="s">
        <v>919</v>
      </c>
      <c r="H269" s="13">
        <v>116</v>
      </c>
      <c r="I269" s="13" t="s">
        <v>926</v>
      </c>
      <c r="J269" s="13" t="s">
        <v>73</v>
      </c>
      <c r="L269" s="14" t="s">
        <v>927</v>
      </c>
      <c r="M269" s="14" t="s">
        <v>928</v>
      </c>
      <c r="N269" s="14" t="s">
        <v>964</v>
      </c>
      <c r="O269" s="13" t="s">
        <v>57</v>
      </c>
      <c r="R269" s="13" t="str">
        <f>IF(J269="E",O269,"")</f>
        <v>C</v>
      </c>
      <c r="S269" s="13">
        <f>IF(J269="T",O269,"")</f>
      </c>
    </row>
    <row r="270" spans="1:19" ht="34.5">
      <c r="A270" s="13">
        <v>269</v>
      </c>
      <c r="B270" s="13" t="s">
        <v>951</v>
      </c>
      <c r="C270" s="18" t="s">
        <v>952</v>
      </c>
      <c r="D270" s="14" t="s">
        <v>891</v>
      </c>
      <c r="E270" s="13" t="s">
        <v>53</v>
      </c>
      <c r="F270" s="15">
        <v>12</v>
      </c>
      <c r="G270" s="13" t="s">
        <v>919</v>
      </c>
      <c r="H270" s="13">
        <v>116</v>
      </c>
      <c r="I270" s="13">
        <v>18</v>
      </c>
      <c r="J270" s="13" t="s">
        <v>52</v>
      </c>
      <c r="L270" s="14" t="s">
        <v>929</v>
      </c>
      <c r="M270" s="14" t="s">
        <v>930</v>
      </c>
      <c r="N270" s="14" t="s">
        <v>965</v>
      </c>
      <c r="O270" s="13" t="s">
        <v>57</v>
      </c>
      <c r="Q270" s="13" t="s">
        <v>59</v>
      </c>
      <c r="R270" s="13">
        <f>IF(J270="E",O270,"")</f>
      </c>
      <c r="S270" s="13" t="str">
        <f>IF(J270="T",O270,"")</f>
        <v>C</v>
      </c>
    </row>
    <row r="271" spans="1:19" ht="34.5">
      <c r="A271" s="13">
        <v>270</v>
      </c>
      <c r="B271" s="13" t="s">
        <v>951</v>
      </c>
      <c r="C271" s="18" t="s">
        <v>952</v>
      </c>
      <c r="D271" s="14" t="s">
        <v>891</v>
      </c>
      <c r="E271" s="13" t="s">
        <v>53</v>
      </c>
      <c r="F271" s="15">
        <v>12</v>
      </c>
      <c r="G271" s="13" t="s">
        <v>919</v>
      </c>
      <c r="H271" s="13">
        <v>116</v>
      </c>
      <c r="I271" s="13">
        <v>20</v>
      </c>
      <c r="J271" s="13" t="s">
        <v>73</v>
      </c>
      <c r="L271" s="14" t="s">
        <v>932</v>
      </c>
      <c r="M271" s="14" t="s">
        <v>933</v>
      </c>
      <c r="N271" s="14" t="s">
        <v>966</v>
      </c>
      <c r="O271" s="13" t="s">
        <v>57</v>
      </c>
      <c r="R271" s="13" t="str">
        <f>IF(J271="E",O271,"")</f>
        <v>C</v>
      </c>
      <c r="S271" s="13">
        <f>IF(J271="T",O271,"")</f>
      </c>
    </row>
    <row r="272" spans="1:19" ht="34.5">
      <c r="A272" s="13">
        <v>271</v>
      </c>
      <c r="B272" s="13" t="s">
        <v>951</v>
      </c>
      <c r="C272" s="18" t="s">
        <v>952</v>
      </c>
      <c r="D272" s="14" t="s">
        <v>891</v>
      </c>
      <c r="E272" s="13" t="s">
        <v>53</v>
      </c>
      <c r="F272" s="15">
        <v>12</v>
      </c>
      <c r="G272" s="13" t="s">
        <v>919</v>
      </c>
      <c r="H272" s="13">
        <v>116</v>
      </c>
      <c r="I272" s="13">
        <v>22</v>
      </c>
      <c r="J272" s="13" t="s">
        <v>73</v>
      </c>
      <c r="L272" s="14" t="s">
        <v>934</v>
      </c>
      <c r="M272" s="14" t="s">
        <v>935</v>
      </c>
      <c r="N272" s="14" t="s">
        <v>967</v>
      </c>
      <c r="O272" s="13" t="s">
        <v>57</v>
      </c>
      <c r="R272" s="13" t="str">
        <f>IF(J272="E",O272,"")</f>
        <v>C</v>
      </c>
      <c r="S272" s="13">
        <f>IF(J272="T",O272,"")</f>
      </c>
    </row>
    <row r="273" spans="1:19" ht="34.5">
      <c r="A273" s="13">
        <v>272</v>
      </c>
      <c r="B273" s="13" t="s">
        <v>951</v>
      </c>
      <c r="C273" s="18" t="s">
        <v>952</v>
      </c>
      <c r="D273" s="14" t="s">
        <v>891</v>
      </c>
      <c r="E273" s="13" t="s">
        <v>53</v>
      </c>
      <c r="F273" s="15">
        <v>12</v>
      </c>
      <c r="G273" s="13" t="s">
        <v>460</v>
      </c>
      <c r="H273" s="13">
        <v>118</v>
      </c>
      <c r="I273" s="13">
        <v>50</v>
      </c>
      <c r="J273" s="13" t="s">
        <v>73</v>
      </c>
      <c r="L273" s="14" t="s">
        <v>936</v>
      </c>
      <c r="M273" s="14" t="s">
        <v>937</v>
      </c>
      <c r="N273" s="14" t="s">
        <v>968</v>
      </c>
      <c r="O273" s="13" t="s">
        <v>57</v>
      </c>
      <c r="R273" s="13" t="str">
        <f>IF(J273="E",O273,"")</f>
        <v>C</v>
      </c>
      <c r="S273" s="13">
        <f>IF(J273="T",O273,"")</f>
      </c>
    </row>
    <row r="274" spans="1:19" ht="34.5">
      <c r="A274" s="13">
        <v>273</v>
      </c>
      <c r="B274" s="13" t="s">
        <v>951</v>
      </c>
      <c r="C274" s="18" t="s">
        <v>952</v>
      </c>
      <c r="D274" s="14" t="s">
        <v>891</v>
      </c>
      <c r="E274" s="13" t="s">
        <v>53</v>
      </c>
      <c r="F274" s="15">
        <v>12</v>
      </c>
      <c r="G274" s="13" t="s">
        <v>938</v>
      </c>
      <c r="H274" s="13">
        <v>118</v>
      </c>
      <c r="I274" s="13">
        <v>11</v>
      </c>
      <c r="J274" s="13" t="s">
        <v>73</v>
      </c>
      <c r="L274" s="14" t="s">
        <v>939</v>
      </c>
      <c r="M274" s="14" t="s">
        <v>940</v>
      </c>
      <c r="N274" s="14" t="s">
        <v>969</v>
      </c>
      <c r="O274" s="13" t="s">
        <v>57</v>
      </c>
      <c r="R274" s="13" t="str">
        <f>IF(J274="E",O274,"")</f>
        <v>C</v>
      </c>
      <c r="S274" s="13">
        <f>IF(J274="T",O274,"")</f>
      </c>
    </row>
    <row r="275" spans="1:19" ht="34.5">
      <c r="A275" s="13">
        <v>274</v>
      </c>
      <c r="B275" s="13" t="s">
        <v>951</v>
      </c>
      <c r="C275" s="18" t="s">
        <v>952</v>
      </c>
      <c r="D275" s="14" t="s">
        <v>891</v>
      </c>
      <c r="E275" s="13" t="s">
        <v>53</v>
      </c>
      <c r="F275" s="15">
        <v>12</v>
      </c>
      <c r="G275" s="13" t="s">
        <v>938</v>
      </c>
      <c r="H275" s="13">
        <v>118</v>
      </c>
      <c r="I275" s="13" t="s">
        <v>941</v>
      </c>
      <c r="J275" s="13" t="s">
        <v>73</v>
      </c>
      <c r="L275" s="14" t="s">
        <v>942</v>
      </c>
      <c r="M275" s="14" t="s">
        <v>943</v>
      </c>
      <c r="N275" s="14" t="s">
        <v>970</v>
      </c>
      <c r="O275" s="13" t="s">
        <v>57</v>
      </c>
      <c r="R275" s="13" t="str">
        <f>IF(J275="E",O275,"")</f>
        <v>C</v>
      </c>
      <c r="S275" s="13">
        <f>IF(J275="T",O275,"")</f>
      </c>
    </row>
    <row r="276" spans="1:19" ht="34.5">
      <c r="A276" s="13">
        <v>275</v>
      </c>
      <c r="B276" s="13" t="s">
        <v>951</v>
      </c>
      <c r="C276" s="18" t="s">
        <v>952</v>
      </c>
      <c r="D276" s="14" t="s">
        <v>891</v>
      </c>
      <c r="E276" s="13" t="s">
        <v>53</v>
      </c>
      <c r="F276" s="15">
        <v>12</v>
      </c>
      <c r="G276" s="13" t="s">
        <v>945</v>
      </c>
      <c r="H276" s="13">
        <v>118</v>
      </c>
      <c r="I276" s="13">
        <v>20</v>
      </c>
      <c r="J276" s="13" t="s">
        <v>73</v>
      </c>
      <c r="L276" s="14" t="s">
        <v>942</v>
      </c>
      <c r="M276" s="14" t="s">
        <v>943</v>
      </c>
      <c r="N276" s="14" t="s">
        <v>971</v>
      </c>
      <c r="O276" s="13" t="s">
        <v>57</v>
      </c>
      <c r="R276" s="13" t="str">
        <f>IF(J276="E",O276,"")</f>
        <v>C</v>
      </c>
      <c r="S276" s="13">
        <f>IF(J276="T",O276,"")</f>
      </c>
    </row>
    <row r="277" spans="1:19" ht="34.5">
      <c r="A277" s="13">
        <v>276</v>
      </c>
      <c r="B277" s="13" t="s">
        <v>951</v>
      </c>
      <c r="C277" s="18" t="s">
        <v>952</v>
      </c>
      <c r="D277" s="14" t="s">
        <v>891</v>
      </c>
      <c r="E277" s="13" t="s">
        <v>53</v>
      </c>
      <c r="F277" s="15">
        <v>12</v>
      </c>
      <c r="G277" s="13" t="s">
        <v>946</v>
      </c>
      <c r="H277" s="13">
        <v>118</v>
      </c>
      <c r="I277" s="13">
        <v>39</v>
      </c>
      <c r="J277" s="13" t="s">
        <v>73</v>
      </c>
      <c r="L277" s="14" t="s">
        <v>942</v>
      </c>
      <c r="M277" s="14" t="s">
        <v>943</v>
      </c>
      <c r="N277" s="14" t="s">
        <v>972</v>
      </c>
      <c r="O277" s="13" t="s">
        <v>57</v>
      </c>
      <c r="R277" s="13" t="str">
        <f>IF(J277="E",O277,"")</f>
        <v>C</v>
      </c>
      <c r="S277" s="13">
        <f>IF(J277="T",O277,"")</f>
      </c>
    </row>
    <row r="278" spans="1:19" ht="68.25">
      <c r="A278" s="13">
        <v>277</v>
      </c>
      <c r="B278" s="13" t="s">
        <v>951</v>
      </c>
      <c r="C278" s="18" t="s">
        <v>952</v>
      </c>
      <c r="D278" s="14" t="s">
        <v>891</v>
      </c>
      <c r="E278" s="13" t="s">
        <v>53</v>
      </c>
      <c r="F278" s="15">
        <v>12</v>
      </c>
      <c r="G278" s="13" t="s">
        <v>465</v>
      </c>
      <c r="H278" s="13">
        <v>122</v>
      </c>
      <c r="I278" s="13" t="s">
        <v>947</v>
      </c>
      <c r="J278" s="13" t="s">
        <v>73</v>
      </c>
      <c r="L278" s="14" t="s">
        <v>948</v>
      </c>
      <c r="M278" s="14" t="s">
        <v>949</v>
      </c>
      <c r="N278" s="14" t="s">
        <v>973</v>
      </c>
      <c r="O278" s="13" t="s">
        <v>57</v>
      </c>
      <c r="R278" s="13" t="str">
        <f>IF(J278="E",O278,"")</f>
        <v>C</v>
      </c>
      <c r="S278" s="13">
        <f>IF(J278="T",O278,"")</f>
      </c>
    </row>
    <row r="279" spans="1:19" ht="91.5">
      <c r="A279" s="13">
        <v>278</v>
      </c>
      <c r="B279" s="13" t="s">
        <v>974</v>
      </c>
      <c r="C279" s="13" t="s">
        <v>975</v>
      </c>
      <c r="D279" s="14" t="s">
        <v>976</v>
      </c>
      <c r="E279" s="13" t="s">
        <v>47</v>
      </c>
      <c r="F279" s="15" t="s">
        <v>51</v>
      </c>
      <c r="G279" s="13" t="s">
        <v>104</v>
      </c>
      <c r="H279" s="13" t="s">
        <v>84</v>
      </c>
      <c r="I279" s="13" t="s">
        <v>416</v>
      </c>
      <c r="J279" s="13" t="s">
        <v>52</v>
      </c>
      <c r="K279" s="13" t="s">
        <v>53</v>
      </c>
      <c r="L279" s="14" t="s">
        <v>977</v>
      </c>
      <c r="M279" s="14" t="s">
        <v>978</v>
      </c>
      <c r="N279" s="14" t="s">
        <v>99</v>
      </c>
      <c r="O279" s="13" t="s">
        <v>57</v>
      </c>
      <c r="P279" s="13" t="s">
        <v>100</v>
      </c>
      <c r="Q279" s="13" t="s">
        <v>59</v>
      </c>
      <c r="R279" s="13">
        <f>IF(J279="E",O279,"")</f>
      </c>
      <c r="S279" s="13" t="str">
        <f>IF(J279="T",O279,"")</f>
        <v>C</v>
      </c>
    </row>
    <row r="280" spans="1:20" ht="23.25">
      <c r="A280" s="13">
        <v>279</v>
      </c>
      <c r="B280" s="13" t="s">
        <v>974</v>
      </c>
      <c r="C280" s="13" t="s">
        <v>975</v>
      </c>
      <c r="D280" s="14" t="s">
        <v>976</v>
      </c>
      <c r="E280" s="13" t="s">
        <v>47</v>
      </c>
      <c r="F280" s="15" t="s">
        <v>70</v>
      </c>
      <c r="G280" s="13" t="s">
        <v>979</v>
      </c>
      <c r="H280" s="13" t="s">
        <v>980</v>
      </c>
      <c r="I280" s="13" t="s">
        <v>406</v>
      </c>
      <c r="J280" s="13" t="s">
        <v>52</v>
      </c>
      <c r="K280" s="13" t="s">
        <v>53</v>
      </c>
      <c r="L280" s="14" t="s">
        <v>981</v>
      </c>
      <c r="M280" s="14" t="s">
        <v>982</v>
      </c>
      <c r="O280" s="13" t="s">
        <v>109</v>
      </c>
      <c r="P280" s="13" t="s">
        <v>94</v>
      </c>
      <c r="Q280" s="13" t="s">
        <v>575</v>
      </c>
      <c r="R280" s="13">
        <f>IF(J280="E",O280,"")</f>
      </c>
      <c r="S280" s="13" t="str">
        <f>IF(J280="T",O280,"")</f>
        <v>A</v>
      </c>
      <c r="T280" t="s">
        <v>477</v>
      </c>
    </row>
    <row r="281" spans="1:19" ht="90.75">
      <c r="A281" s="13">
        <v>280</v>
      </c>
      <c r="B281" s="13" t="s">
        <v>974</v>
      </c>
      <c r="C281" s="13" t="s">
        <v>975</v>
      </c>
      <c r="D281" s="14" t="s">
        <v>976</v>
      </c>
      <c r="E281" s="13" t="s">
        <v>47</v>
      </c>
      <c r="F281" s="15" t="s">
        <v>87</v>
      </c>
      <c r="G281" s="13" t="s">
        <v>356</v>
      </c>
      <c r="H281" s="13" t="s">
        <v>357</v>
      </c>
      <c r="I281" s="13" t="s">
        <v>194</v>
      </c>
      <c r="J281" s="13" t="s">
        <v>52</v>
      </c>
      <c r="K281" s="13" t="s">
        <v>53</v>
      </c>
      <c r="L281" s="14" t="s">
        <v>983</v>
      </c>
      <c r="M281" s="14" t="s">
        <v>984</v>
      </c>
      <c r="N281" s="14" t="s">
        <v>64</v>
      </c>
      <c r="O281" s="13" t="s">
        <v>57</v>
      </c>
      <c r="R281" s="13">
        <f>IF(J281="E",O281,"")</f>
      </c>
      <c r="S281" s="13" t="str">
        <f>IF(J281="T",O281,"")</f>
        <v>C</v>
      </c>
    </row>
    <row r="282" spans="1:19" ht="45.75">
      <c r="A282" s="13">
        <v>281</v>
      </c>
      <c r="B282" s="13" t="s">
        <v>974</v>
      </c>
      <c r="C282" s="13" t="s">
        <v>975</v>
      </c>
      <c r="D282" s="14" t="s">
        <v>976</v>
      </c>
      <c r="E282" s="13" t="s">
        <v>47</v>
      </c>
      <c r="F282" s="15" t="s">
        <v>87</v>
      </c>
      <c r="G282" s="13" t="s">
        <v>415</v>
      </c>
      <c r="H282" s="13" t="s">
        <v>137</v>
      </c>
      <c r="I282" s="13" t="s">
        <v>985</v>
      </c>
      <c r="J282" s="13" t="s">
        <v>52</v>
      </c>
      <c r="K282" s="13" t="s">
        <v>53</v>
      </c>
      <c r="L282" s="14" t="s">
        <v>986</v>
      </c>
      <c r="M282" s="14" t="s">
        <v>987</v>
      </c>
      <c r="N282" s="14" t="s">
        <v>988</v>
      </c>
      <c r="O282" s="13" t="s">
        <v>57</v>
      </c>
      <c r="P282" s="13" t="s">
        <v>425</v>
      </c>
      <c r="Q282" s="13" t="s">
        <v>426</v>
      </c>
      <c r="R282" s="13">
        <f>IF(J282="E",O282,"")</f>
      </c>
      <c r="S282" s="13" t="str">
        <f>IF(J282="T",O282,"")</f>
        <v>C</v>
      </c>
    </row>
    <row r="283" spans="1:19" ht="91.5">
      <c r="A283" s="13">
        <v>282</v>
      </c>
      <c r="B283" s="13" t="s">
        <v>974</v>
      </c>
      <c r="C283" s="13" t="s">
        <v>975</v>
      </c>
      <c r="D283" s="14" t="s">
        <v>976</v>
      </c>
      <c r="E283" s="13" t="s">
        <v>47</v>
      </c>
      <c r="F283" s="15" t="s">
        <v>87</v>
      </c>
      <c r="G283" s="13" t="s">
        <v>989</v>
      </c>
      <c r="H283" s="13" t="s">
        <v>990</v>
      </c>
      <c r="J283" s="13" t="s">
        <v>52</v>
      </c>
      <c r="K283" s="13" t="s">
        <v>53</v>
      </c>
      <c r="L283" s="14" t="s">
        <v>991</v>
      </c>
      <c r="M283" s="14" t="s">
        <v>992</v>
      </c>
      <c r="N283" s="14" t="s">
        <v>99</v>
      </c>
      <c r="O283" s="13" t="s">
        <v>57</v>
      </c>
      <c r="P283" s="13" t="s">
        <v>100</v>
      </c>
      <c r="Q283" s="13" t="s">
        <v>59</v>
      </c>
      <c r="R283" s="13">
        <f>IF(J283="E",O283,"")</f>
      </c>
      <c r="S283" s="13" t="str">
        <f>IF(J283="T",O283,"")</f>
        <v>C</v>
      </c>
    </row>
    <row r="284" spans="1:19" ht="57">
      <c r="A284" s="13">
        <v>283</v>
      </c>
      <c r="B284" s="13" t="s">
        <v>974</v>
      </c>
      <c r="C284" s="13" t="s">
        <v>975</v>
      </c>
      <c r="D284" s="14" t="s">
        <v>976</v>
      </c>
      <c r="E284" s="13" t="s">
        <v>47</v>
      </c>
      <c r="F284" s="15" t="s">
        <v>87</v>
      </c>
      <c r="G284" s="13" t="s">
        <v>993</v>
      </c>
      <c r="H284" s="13" t="s">
        <v>994</v>
      </c>
      <c r="I284" s="13" t="s">
        <v>406</v>
      </c>
      <c r="J284" s="13" t="s">
        <v>52</v>
      </c>
      <c r="K284" s="13" t="s">
        <v>53</v>
      </c>
      <c r="L284" s="14" t="s">
        <v>995</v>
      </c>
      <c r="N284" s="14" t="s">
        <v>996</v>
      </c>
      <c r="O284" s="13" t="s">
        <v>57</v>
      </c>
      <c r="P284" s="13" t="s">
        <v>211</v>
      </c>
      <c r="Q284" s="13" t="s">
        <v>59</v>
      </c>
      <c r="R284" s="13">
        <f>IF(J284="E",O284,"")</f>
      </c>
      <c r="S284" s="13" t="str">
        <f>IF(J284="T",O284,"")</f>
        <v>C</v>
      </c>
    </row>
    <row r="285" spans="1:19" ht="12.75">
      <c r="A285" s="13">
        <v>284</v>
      </c>
      <c r="J285" s="13" t="s">
        <v>52</v>
      </c>
      <c r="K285" s="13" t="s">
        <v>53</v>
      </c>
      <c r="N285" s="14" t="s">
        <v>997</v>
      </c>
      <c r="O285" s="13" t="s">
        <v>57</v>
      </c>
      <c r="Q285" s="13" t="s">
        <v>59</v>
      </c>
      <c r="R285" s="13">
        <f>IF(J285="E",O285,"")</f>
      </c>
      <c r="S285" s="13" t="str">
        <f>IF(J285="T",O285,"")</f>
        <v>C</v>
      </c>
    </row>
    <row r="286" spans="1:19" ht="12.75">
      <c r="A286" s="13">
        <v>285</v>
      </c>
      <c r="J286" s="13" t="s">
        <v>52</v>
      </c>
      <c r="K286" s="13" t="s">
        <v>53</v>
      </c>
      <c r="N286" s="14" t="s">
        <v>997</v>
      </c>
      <c r="O286" s="13" t="s">
        <v>57</v>
      </c>
      <c r="Q286" s="13" t="s">
        <v>59</v>
      </c>
      <c r="R286" s="13">
        <f>IF(J286="E",O286,"")</f>
      </c>
      <c r="S286" s="13" t="str">
        <f>IF(J286="T",O286,"")</f>
        <v>C</v>
      </c>
    </row>
    <row r="287" spans="1:19" ht="12.75">
      <c r="A287" s="13">
        <v>286</v>
      </c>
      <c r="J287" s="13" t="s">
        <v>52</v>
      </c>
      <c r="K287" s="13" t="s">
        <v>53</v>
      </c>
      <c r="N287" s="14" t="s">
        <v>997</v>
      </c>
      <c r="O287" s="13" t="s">
        <v>57</v>
      </c>
      <c r="Q287" s="13" t="s">
        <v>59</v>
      </c>
      <c r="R287" s="13">
        <f>IF(J287="E",O287,"")</f>
      </c>
      <c r="S287" s="13" t="str">
        <f>IF(J287="T",O287,"")</f>
        <v>C</v>
      </c>
    </row>
    <row r="288" spans="1:19" ht="23.25">
      <c r="A288" s="13">
        <v>287</v>
      </c>
      <c r="B288" s="13" t="s">
        <v>974</v>
      </c>
      <c r="C288" s="13" t="s">
        <v>975</v>
      </c>
      <c r="D288" s="14" t="s">
        <v>976</v>
      </c>
      <c r="E288" s="13" t="s">
        <v>47</v>
      </c>
      <c r="F288" s="15" t="s">
        <v>291</v>
      </c>
      <c r="G288" s="13" t="s">
        <v>193</v>
      </c>
      <c r="H288" s="13" t="s">
        <v>66</v>
      </c>
      <c r="I288" s="13" t="s">
        <v>78</v>
      </c>
      <c r="J288" s="13" t="s">
        <v>52</v>
      </c>
      <c r="K288" s="13" t="s">
        <v>53</v>
      </c>
      <c r="L288" s="14" t="s">
        <v>998</v>
      </c>
      <c r="N288" s="14" t="s">
        <v>64</v>
      </c>
      <c r="O288" s="13" t="s">
        <v>57</v>
      </c>
      <c r="R288" s="13">
        <f>IF(J288="E",O288,"")</f>
      </c>
      <c r="S288" s="13" t="str">
        <f>IF(J288="T",O288,"")</f>
        <v>C</v>
      </c>
    </row>
    <row r="289" spans="1:19" ht="34.5">
      <c r="A289" s="13">
        <v>288</v>
      </c>
      <c r="B289" s="13" t="s">
        <v>974</v>
      </c>
      <c r="C289" s="13" t="s">
        <v>975</v>
      </c>
      <c r="D289" s="14" t="s">
        <v>976</v>
      </c>
      <c r="E289" s="13" t="s">
        <v>47</v>
      </c>
      <c r="F289" s="15" t="s">
        <v>291</v>
      </c>
      <c r="G289" s="13" t="s">
        <v>193</v>
      </c>
      <c r="H289" s="13" t="s">
        <v>201</v>
      </c>
      <c r="I289" s="13" t="s">
        <v>261</v>
      </c>
      <c r="J289" s="13" t="s">
        <v>52</v>
      </c>
      <c r="K289" s="13" t="s">
        <v>53</v>
      </c>
      <c r="L289" s="14" t="s">
        <v>999</v>
      </c>
      <c r="M289" s="14" t="s">
        <v>1000</v>
      </c>
      <c r="N289" s="14" t="s">
        <v>64</v>
      </c>
      <c r="O289" s="13" t="s">
        <v>57</v>
      </c>
      <c r="R289" s="13">
        <f>IF(J289="E",O289,"")</f>
      </c>
      <c r="S289" s="13" t="str">
        <f>IF(J289="T",O289,"")</f>
        <v>C</v>
      </c>
    </row>
    <row r="290" spans="1:19" ht="23.25">
      <c r="A290" s="13">
        <v>289</v>
      </c>
      <c r="B290" s="13" t="s">
        <v>974</v>
      </c>
      <c r="C290" s="13" t="s">
        <v>975</v>
      </c>
      <c r="D290" s="14" t="s">
        <v>976</v>
      </c>
      <c r="E290" s="13" t="s">
        <v>47</v>
      </c>
      <c r="F290" s="15" t="s">
        <v>291</v>
      </c>
      <c r="G290" s="13" t="s">
        <v>193</v>
      </c>
      <c r="H290" s="13" t="s">
        <v>201</v>
      </c>
      <c r="I290" s="13" t="s">
        <v>515</v>
      </c>
      <c r="J290" s="13" t="s">
        <v>52</v>
      </c>
      <c r="K290" s="13" t="s">
        <v>53</v>
      </c>
      <c r="L290" s="14" t="s">
        <v>1001</v>
      </c>
      <c r="N290" s="14" t="s">
        <v>1002</v>
      </c>
      <c r="O290" s="13" t="s">
        <v>57</v>
      </c>
      <c r="R290" s="13">
        <f>IF(J290="E",O290,"")</f>
      </c>
      <c r="S290" s="13" t="str">
        <f>IF(J290="T",O290,"")</f>
        <v>C</v>
      </c>
    </row>
    <row r="291" spans="1:19" ht="34.5">
      <c r="A291" s="13">
        <v>290</v>
      </c>
      <c r="B291" s="13" t="s">
        <v>974</v>
      </c>
      <c r="C291" s="13" t="s">
        <v>975</v>
      </c>
      <c r="D291" s="14" t="s">
        <v>976</v>
      </c>
      <c r="E291" s="13" t="s">
        <v>47</v>
      </c>
      <c r="F291" s="15" t="s">
        <v>291</v>
      </c>
      <c r="G291" s="13" t="s">
        <v>193</v>
      </c>
      <c r="H291" s="13" t="s">
        <v>201</v>
      </c>
      <c r="I291" s="13" t="s">
        <v>240</v>
      </c>
      <c r="J291" s="13" t="s">
        <v>52</v>
      </c>
      <c r="K291" s="13" t="s">
        <v>53</v>
      </c>
      <c r="L291" s="14" t="s">
        <v>1003</v>
      </c>
      <c r="M291" s="14" t="s">
        <v>1004</v>
      </c>
      <c r="N291" s="14" t="s">
        <v>64</v>
      </c>
      <c r="O291" s="13" t="s">
        <v>57</v>
      </c>
      <c r="R291" s="13">
        <f>IF(J291="E",O291,"")</f>
      </c>
      <c r="S291" s="13" t="str">
        <f>IF(J291="T",O291,"")</f>
        <v>C</v>
      </c>
    </row>
    <row r="292" spans="1:19" ht="23.25">
      <c r="A292" s="13">
        <v>291</v>
      </c>
      <c r="B292" s="13" t="s">
        <v>974</v>
      </c>
      <c r="C292" s="13" t="s">
        <v>975</v>
      </c>
      <c r="D292" s="14" t="s">
        <v>976</v>
      </c>
      <c r="E292" s="13" t="s">
        <v>47</v>
      </c>
      <c r="F292" s="15" t="s">
        <v>291</v>
      </c>
      <c r="G292" s="13" t="s">
        <v>193</v>
      </c>
      <c r="H292" s="13" t="s">
        <v>201</v>
      </c>
      <c r="I292" s="13" t="s">
        <v>226</v>
      </c>
      <c r="J292" s="13" t="s">
        <v>52</v>
      </c>
      <c r="K292" s="13" t="s">
        <v>53</v>
      </c>
      <c r="L292" s="14" t="s">
        <v>1005</v>
      </c>
      <c r="M292" s="14" t="s">
        <v>1006</v>
      </c>
      <c r="N292" s="14" t="s">
        <v>64</v>
      </c>
      <c r="O292" s="13" t="s">
        <v>57</v>
      </c>
      <c r="R292" s="13">
        <f>IF(J292="E",O292,"")</f>
      </c>
      <c r="S292" s="13" t="str">
        <f>IF(J292="T",O292,"")</f>
        <v>C</v>
      </c>
    </row>
    <row r="293" spans="1:19" ht="90.75">
      <c r="A293" s="13">
        <v>292</v>
      </c>
      <c r="B293" s="13" t="s">
        <v>974</v>
      </c>
      <c r="C293" s="13" t="s">
        <v>975</v>
      </c>
      <c r="D293" s="14" t="s">
        <v>976</v>
      </c>
      <c r="E293" s="13" t="s">
        <v>47</v>
      </c>
      <c r="F293" s="15" t="s">
        <v>291</v>
      </c>
      <c r="G293" s="13" t="s">
        <v>193</v>
      </c>
      <c r="H293" s="13" t="s">
        <v>201</v>
      </c>
      <c r="I293" s="13" t="s">
        <v>406</v>
      </c>
      <c r="J293" s="13" t="s">
        <v>52</v>
      </c>
      <c r="K293" s="13" t="s">
        <v>53</v>
      </c>
      <c r="L293" s="14" t="s">
        <v>1007</v>
      </c>
      <c r="M293" s="14" t="s">
        <v>1008</v>
      </c>
      <c r="N293" s="14" t="s">
        <v>64</v>
      </c>
      <c r="O293" s="13" t="s">
        <v>57</v>
      </c>
      <c r="R293" s="13">
        <f>IF(J293="E",O293,"")</f>
      </c>
      <c r="S293" s="13" t="str">
        <f>IF(J293="T",O293,"")</f>
        <v>C</v>
      </c>
    </row>
    <row r="294" spans="1:19" ht="45.75">
      <c r="A294" s="13">
        <v>293</v>
      </c>
      <c r="B294" s="13" t="s">
        <v>974</v>
      </c>
      <c r="C294" s="13" t="s">
        <v>975</v>
      </c>
      <c r="D294" s="14" t="s">
        <v>976</v>
      </c>
      <c r="E294" s="13" t="s">
        <v>47</v>
      </c>
      <c r="F294" s="15" t="s">
        <v>70</v>
      </c>
      <c r="G294" s="13" t="s">
        <v>1009</v>
      </c>
      <c r="H294" s="13" t="s">
        <v>194</v>
      </c>
      <c r="I294" s="13" t="s">
        <v>84</v>
      </c>
      <c r="J294" s="13" t="s">
        <v>52</v>
      </c>
      <c r="K294" s="13" t="s">
        <v>53</v>
      </c>
      <c r="L294" s="14" t="s">
        <v>1010</v>
      </c>
      <c r="M294" s="14" t="s">
        <v>1011</v>
      </c>
      <c r="N294" s="14" t="s">
        <v>1012</v>
      </c>
      <c r="O294" s="13" t="s">
        <v>57</v>
      </c>
      <c r="P294" s="13" t="s">
        <v>309</v>
      </c>
      <c r="Q294" s="13" t="s">
        <v>1013</v>
      </c>
      <c r="R294" s="13">
        <f>IF(J294="E",O294,"")</f>
      </c>
      <c r="S294" s="13" t="str">
        <f>IF(J294="T",O294,"")</f>
        <v>C</v>
      </c>
    </row>
    <row r="295" spans="1:19" ht="23.25">
      <c r="A295" s="13">
        <v>294</v>
      </c>
      <c r="B295" s="13" t="s">
        <v>974</v>
      </c>
      <c r="C295" s="13" t="s">
        <v>975</v>
      </c>
      <c r="D295" s="14" t="s">
        <v>976</v>
      </c>
      <c r="E295" s="13" t="s">
        <v>47</v>
      </c>
      <c r="F295" s="15" t="s">
        <v>70</v>
      </c>
      <c r="G295" s="13" t="s">
        <v>310</v>
      </c>
      <c r="H295" s="13" t="s">
        <v>194</v>
      </c>
      <c r="I295" s="13" t="s">
        <v>226</v>
      </c>
      <c r="J295" s="13" t="s">
        <v>52</v>
      </c>
      <c r="K295" s="13" t="s">
        <v>53</v>
      </c>
      <c r="L295" s="14" t="s">
        <v>1014</v>
      </c>
      <c r="M295" s="14" t="s">
        <v>1015</v>
      </c>
      <c r="N295" s="14" t="s">
        <v>1016</v>
      </c>
      <c r="O295" s="13" t="s">
        <v>57</v>
      </c>
      <c r="R295" s="13">
        <f>IF(J295="E",O295,"")</f>
      </c>
      <c r="S295" s="13" t="str">
        <f>IF(J295="T",O295,"")</f>
        <v>C</v>
      </c>
    </row>
    <row r="296" spans="1:19" ht="34.5">
      <c r="A296" s="13">
        <v>295</v>
      </c>
      <c r="B296" s="13" t="s">
        <v>974</v>
      </c>
      <c r="C296" s="13" t="s">
        <v>975</v>
      </c>
      <c r="D296" s="14" t="s">
        <v>976</v>
      </c>
      <c r="E296" s="13" t="s">
        <v>47</v>
      </c>
      <c r="F296" s="15" t="s">
        <v>70</v>
      </c>
      <c r="G296" s="13" t="s">
        <v>1017</v>
      </c>
      <c r="H296" s="13" t="s">
        <v>118</v>
      </c>
      <c r="I296" s="13" t="s">
        <v>702</v>
      </c>
      <c r="J296" s="13" t="s">
        <v>52</v>
      </c>
      <c r="K296" s="13" t="s">
        <v>53</v>
      </c>
      <c r="L296" s="14" t="s">
        <v>1018</v>
      </c>
      <c r="M296" s="14" t="s">
        <v>1019</v>
      </c>
      <c r="N296" s="14" t="s">
        <v>64</v>
      </c>
      <c r="O296" s="13" t="s">
        <v>57</v>
      </c>
      <c r="R296" s="13">
        <f>IF(J296="E",O296,"")</f>
      </c>
      <c r="S296" s="13" t="str">
        <f>IF(J296="T",O296,"")</f>
        <v>C</v>
      </c>
    </row>
    <row r="297" spans="1:19" ht="45.75">
      <c r="A297" s="13">
        <v>296</v>
      </c>
      <c r="B297" s="13" t="s">
        <v>974</v>
      </c>
      <c r="C297" s="13" t="s">
        <v>975</v>
      </c>
      <c r="D297" s="14" t="s">
        <v>976</v>
      </c>
      <c r="E297" s="13" t="s">
        <v>47</v>
      </c>
      <c r="F297" s="15" t="s">
        <v>70</v>
      </c>
      <c r="G297" s="13" t="s">
        <v>1017</v>
      </c>
      <c r="H297" s="13" t="s">
        <v>118</v>
      </c>
      <c r="I297" s="13" t="s">
        <v>985</v>
      </c>
      <c r="J297" s="13" t="s">
        <v>52</v>
      </c>
      <c r="K297" s="13" t="s">
        <v>53</v>
      </c>
      <c r="L297" s="14" t="s">
        <v>1020</v>
      </c>
      <c r="M297" s="14" t="s">
        <v>1011</v>
      </c>
      <c r="N297" s="14" t="s">
        <v>1012</v>
      </c>
      <c r="O297" s="13" t="s">
        <v>57</v>
      </c>
      <c r="P297" s="13" t="s">
        <v>309</v>
      </c>
      <c r="Q297" s="13" t="s">
        <v>1013</v>
      </c>
      <c r="R297" s="13">
        <f>IF(J297="E",O297,"")</f>
      </c>
      <c r="S297" s="13" t="str">
        <f>IF(J297="T",O297,"")</f>
        <v>C</v>
      </c>
    </row>
    <row r="298" spans="1:19" ht="68.25">
      <c r="A298" s="13">
        <v>297</v>
      </c>
      <c r="B298" s="13" t="s">
        <v>974</v>
      </c>
      <c r="C298" s="13" t="s">
        <v>975</v>
      </c>
      <c r="D298" s="14" t="s">
        <v>976</v>
      </c>
      <c r="E298" s="13" t="s">
        <v>47</v>
      </c>
      <c r="F298" s="15" t="s">
        <v>70</v>
      </c>
      <c r="G298" s="13" t="s">
        <v>1017</v>
      </c>
      <c r="H298" s="13" t="s">
        <v>118</v>
      </c>
      <c r="I298" s="13" t="s">
        <v>183</v>
      </c>
      <c r="J298" s="13" t="s">
        <v>52</v>
      </c>
      <c r="K298" s="13" t="s">
        <v>53</v>
      </c>
      <c r="L298" s="14" t="s">
        <v>1021</v>
      </c>
      <c r="M298" s="14" t="s">
        <v>1022</v>
      </c>
      <c r="N298" s="14" t="s">
        <v>1012</v>
      </c>
      <c r="O298" s="13" t="s">
        <v>57</v>
      </c>
      <c r="P298" s="13" t="s">
        <v>309</v>
      </c>
      <c r="Q298" s="13" t="s">
        <v>1013</v>
      </c>
      <c r="R298" s="13">
        <f>IF(J298="E",O298,"")</f>
      </c>
      <c r="S298" s="13" t="str">
        <f>IF(J298="T",O298,"")</f>
        <v>C</v>
      </c>
    </row>
    <row r="299" spans="1:19" ht="23.25">
      <c r="A299" s="13">
        <v>298</v>
      </c>
      <c r="B299" s="13" t="s">
        <v>974</v>
      </c>
      <c r="C299" s="13" t="s">
        <v>975</v>
      </c>
      <c r="D299" s="14" t="s">
        <v>976</v>
      </c>
      <c r="E299" s="13" t="s">
        <v>47</v>
      </c>
      <c r="F299" s="15" t="s">
        <v>87</v>
      </c>
      <c r="G299" s="13" t="s">
        <v>405</v>
      </c>
      <c r="H299" s="13" t="s">
        <v>1023</v>
      </c>
      <c r="I299" s="13" t="s">
        <v>84</v>
      </c>
      <c r="J299" s="13" t="s">
        <v>52</v>
      </c>
      <c r="K299" s="13" t="s">
        <v>53</v>
      </c>
      <c r="L299" s="14" t="s">
        <v>1024</v>
      </c>
      <c r="N299" s="14" t="s">
        <v>1025</v>
      </c>
      <c r="O299" s="13" t="s">
        <v>57</v>
      </c>
      <c r="R299" s="13">
        <f>IF(J299="E",O299,"")</f>
      </c>
      <c r="S299" s="13" t="str">
        <f>IF(J299="T",O299,"")</f>
        <v>C</v>
      </c>
    </row>
    <row r="300" spans="1:19" ht="34.5">
      <c r="A300" s="13">
        <v>299</v>
      </c>
      <c r="B300" s="13" t="s">
        <v>974</v>
      </c>
      <c r="C300" s="13" t="s">
        <v>975</v>
      </c>
      <c r="D300" s="14" t="s">
        <v>976</v>
      </c>
      <c r="E300" s="13" t="s">
        <v>47</v>
      </c>
      <c r="F300" s="15" t="s">
        <v>291</v>
      </c>
      <c r="G300" s="13" t="s">
        <v>1026</v>
      </c>
      <c r="H300" s="13" t="s">
        <v>240</v>
      </c>
      <c r="I300" s="13" t="s">
        <v>1027</v>
      </c>
      <c r="J300" s="13" t="s">
        <v>52</v>
      </c>
      <c r="K300" s="13" t="s">
        <v>53</v>
      </c>
      <c r="L300" s="14" t="s">
        <v>1028</v>
      </c>
      <c r="M300" s="14" t="s">
        <v>1029</v>
      </c>
      <c r="N300" s="14" t="s">
        <v>1030</v>
      </c>
      <c r="O300" s="13" t="s">
        <v>57</v>
      </c>
      <c r="P300" s="13" t="s">
        <v>76</v>
      </c>
      <c r="Q300" s="13" t="s">
        <v>59</v>
      </c>
      <c r="R300" s="13">
        <f>IF(J300="E",O300,"")</f>
      </c>
      <c r="S300" s="13" t="str">
        <f>IF(J300="T",O300,"")</f>
        <v>C</v>
      </c>
    </row>
    <row r="301" spans="1:19" ht="225">
      <c r="A301" s="13">
        <v>300</v>
      </c>
      <c r="B301" s="13" t="s">
        <v>974</v>
      </c>
      <c r="C301" s="13" t="s">
        <v>975</v>
      </c>
      <c r="D301" s="14" t="s">
        <v>976</v>
      </c>
      <c r="E301" s="13" t="s">
        <v>47</v>
      </c>
      <c r="F301" s="15" t="s">
        <v>515</v>
      </c>
      <c r="G301" s="13" t="s">
        <v>550</v>
      </c>
      <c r="H301" s="13" t="s">
        <v>1031</v>
      </c>
      <c r="I301" s="13" t="s">
        <v>130</v>
      </c>
      <c r="J301" s="13" t="s">
        <v>52</v>
      </c>
      <c r="K301" s="13" t="s">
        <v>53</v>
      </c>
      <c r="L301" s="14" t="s">
        <v>1032</v>
      </c>
      <c r="M301" s="14" t="s">
        <v>1029</v>
      </c>
      <c r="N301" s="14" t="s">
        <v>1033</v>
      </c>
      <c r="O301" s="13" t="s">
        <v>57</v>
      </c>
      <c r="P301" s="13" t="s">
        <v>255</v>
      </c>
      <c r="Q301" s="13" t="s">
        <v>1034</v>
      </c>
      <c r="R301" s="13">
        <f>IF(J301="E",O301,"")</f>
      </c>
      <c r="S301" s="13" t="str">
        <f>IF(J301="T",O301,"")</f>
        <v>C</v>
      </c>
    </row>
    <row r="302" spans="1:19" ht="91.5">
      <c r="A302" s="13">
        <v>301</v>
      </c>
      <c r="B302" s="13" t="s">
        <v>1035</v>
      </c>
      <c r="C302" s="13" t="s">
        <v>1036</v>
      </c>
      <c r="D302" s="14" t="s">
        <v>174</v>
      </c>
      <c r="E302" s="13" t="s">
        <v>47</v>
      </c>
      <c r="F302" s="15" t="s">
        <v>87</v>
      </c>
      <c r="G302" s="13" t="s">
        <v>1037</v>
      </c>
      <c r="H302" s="13" t="s">
        <v>1038</v>
      </c>
      <c r="I302" s="13" t="s">
        <v>381</v>
      </c>
      <c r="J302" s="13" t="s">
        <v>52</v>
      </c>
      <c r="K302" s="13" t="s">
        <v>53</v>
      </c>
      <c r="L302" s="14" t="s">
        <v>1039</v>
      </c>
      <c r="M302" s="14" t="s">
        <v>1040</v>
      </c>
      <c r="N302" s="14" t="s">
        <v>99</v>
      </c>
      <c r="O302" s="13" t="s">
        <v>57</v>
      </c>
      <c r="P302" s="13" t="s">
        <v>100</v>
      </c>
      <c r="Q302" s="13" t="s">
        <v>59</v>
      </c>
      <c r="R302" s="13">
        <f>IF(J302="E",O302,"")</f>
      </c>
      <c r="S302" s="13" t="str">
        <f>IF(J302="T",O302,"")</f>
        <v>C</v>
      </c>
    </row>
    <row r="303" spans="1:19" ht="180">
      <c r="A303" s="13">
        <v>302</v>
      </c>
      <c r="B303" s="13" t="s">
        <v>1035</v>
      </c>
      <c r="C303" s="13" t="s">
        <v>1036</v>
      </c>
      <c r="D303" s="14" t="s">
        <v>174</v>
      </c>
      <c r="E303" s="13" t="s">
        <v>47</v>
      </c>
      <c r="F303" s="15" t="s">
        <v>87</v>
      </c>
      <c r="G303" s="13" t="s">
        <v>1041</v>
      </c>
      <c r="H303" s="13" t="s">
        <v>1042</v>
      </c>
      <c r="I303" s="13" t="s">
        <v>985</v>
      </c>
      <c r="J303" s="13" t="s">
        <v>52</v>
      </c>
      <c r="K303" s="13" t="s">
        <v>53</v>
      </c>
      <c r="L303" s="14" t="s">
        <v>1043</v>
      </c>
      <c r="M303" s="14" t="s">
        <v>1044</v>
      </c>
      <c r="N303" s="14" t="s">
        <v>1045</v>
      </c>
      <c r="O303" s="13" t="s">
        <v>57</v>
      </c>
      <c r="P303" s="13" t="s">
        <v>1046</v>
      </c>
      <c r="Q303" s="13" t="s">
        <v>239</v>
      </c>
      <c r="R303" s="13">
        <f>IF(J303="E",O303,"")</f>
      </c>
      <c r="S303" s="13" t="str">
        <f>IF(J303="T",O303,"")</f>
        <v>C</v>
      </c>
    </row>
    <row r="304" spans="1:19" ht="23.25">
      <c r="A304" s="13">
        <v>303</v>
      </c>
      <c r="B304" s="13" t="s">
        <v>1035</v>
      </c>
      <c r="C304" s="13" t="s">
        <v>1036</v>
      </c>
      <c r="D304" s="14" t="s">
        <v>174</v>
      </c>
      <c r="E304" s="13" t="s">
        <v>47</v>
      </c>
      <c r="F304" s="15" t="s">
        <v>87</v>
      </c>
      <c r="G304" s="13" t="s">
        <v>1047</v>
      </c>
      <c r="H304" s="13" t="s">
        <v>1048</v>
      </c>
      <c r="I304" s="13" t="s">
        <v>353</v>
      </c>
      <c r="J304" s="13" t="s">
        <v>52</v>
      </c>
      <c r="K304" s="13" t="s">
        <v>53</v>
      </c>
      <c r="L304" s="14" t="s">
        <v>1049</v>
      </c>
      <c r="M304" s="14" t="s">
        <v>1050</v>
      </c>
      <c r="N304" s="14" t="s">
        <v>1051</v>
      </c>
      <c r="O304" s="13" t="s">
        <v>57</v>
      </c>
      <c r="R304" s="13">
        <f>IF(J304="E",O304,"")</f>
      </c>
      <c r="S304" s="13" t="str">
        <f>IF(J304="T",O304,"")</f>
        <v>C</v>
      </c>
    </row>
    <row r="305" spans="1:20" ht="158.25">
      <c r="A305" s="13">
        <v>304</v>
      </c>
      <c r="B305" s="13" t="s">
        <v>1035</v>
      </c>
      <c r="C305" s="13" t="s">
        <v>1036</v>
      </c>
      <c r="D305" s="14" t="s">
        <v>174</v>
      </c>
      <c r="E305" s="13" t="s">
        <v>47</v>
      </c>
      <c r="F305" s="15" t="s">
        <v>70</v>
      </c>
      <c r="G305" s="13" t="s">
        <v>979</v>
      </c>
      <c r="H305" s="13" t="s">
        <v>980</v>
      </c>
      <c r="I305" s="13" t="s">
        <v>1052</v>
      </c>
      <c r="J305" s="13" t="s">
        <v>52</v>
      </c>
      <c r="K305" s="13" t="s">
        <v>53</v>
      </c>
      <c r="L305" s="14" t="s">
        <v>1053</v>
      </c>
      <c r="M305" s="14" t="s">
        <v>1054</v>
      </c>
      <c r="O305" s="13" t="s">
        <v>109</v>
      </c>
      <c r="P305" s="13" t="s">
        <v>94</v>
      </c>
      <c r="Q305" s="13" t="s">
        <v>575</v>
      </c>
      <c r="R305" s="13">
        <f>IF(J305="E",O305,"")</f>
      </c>
      <c r="S305" s="13" t="str">
        <f>IF(J305="T",O305,"")</f>
        <v>A</v>
      </c>
      <c r="T305" t="s">
        <v>477</v>
      </c>
    </row>
    <row r="306" spans="1:19" ht="12.75">
      <c r="A306" s="13">
        <v>305</v>
      </c>
      <c r="B306" s="13" t="s">
        <v>1055</v>
      </c>
      <c r="C306" s="13" t="s">
        <v>1056</v>
      </c>
      <c r="D306" s="14" t="s">
        <v>1057</v>
      </c>
      <c r="E306" s="13" t="s">
        <v>47</v>
      </c>
      <c r="F306" s="15" t="s">
        <v>291</v>
      </c>
      <c r="G306" s="13" t="s">
        <v>217</v>
      </c>
      <c r="H306" s="13" t="s">
        <v>257</v>
      </c>
      <c r="I306" s="13" t="s">
        <v>500</v>
      </c>
      <c r="J306" s="13" t="s">
        <v>73</v>
      </c>
      <c r="K306" s="13" t="s">
        <v>47</v>
      </c>
      <c r="L306" s="14" t="s">
        <v>1058</v>
      </c>
      <c r="M306" s="14" t="s">
        <v>1059</v>
      </c>
      <c r="N306" s="14" t="s">
        <v>64</v>
      </c>
      <c r="O306" s="13" t="s">
        <v>57</v>
      </c>
      <c r="P306" s="13" t="s">
        <v>76</v>
      </c>
      <c r="Q306" s="13" t="s">
        <v>59</v>
      </c>
      <c r="R306" s="13" t="str">
        <f>IF(J306="E",O306,"")</f>
        <v>C</v>
      </c>
      <c r="S306" s="13">
        <f>IF(J306="T",O306,"")</f>
      </c>
    </row>
    <row r="307" spans="1:19" ht="57">
      <c r="A307" s="13">
        <v>306</v>
      </c>
      <c r="B307" s="13" t="s">
        <v>1055</v>
      </c>
      <c r="C307" s="13" t="s">
        <v>1056</v>
      </c>
      <c r="D307" s="14" t="s">
        <v>1057</v>
      </c>
      <c r="E307" s="13" t="s">
        <v>47</v>
      </c>
      <c r="F307" s="15">
        <v>7</v>
      </c>
      <c r="G307" s="13" t="s">
        <v>1060</v>
      </c>
      <c r="H307" s="13">
        <v>16</v>
      </c>
      <c r="I307" s="13">
        <v>27</v>
      </c>
      <c r="J307" s="13" t="s">
        <v>52</v>
      </c>
      <c r="K307" s="13" t="s">
        <v>47</v>
      </c>
      <c r="L307" s="14" t="s">
        <v>1061</v>
      </c>
      <c r="M307" s="14" t="s">
        <v>1062</v>
      </c>
      <c r="N307" s="14" t="s">
        <v>1063</v>
      </c>
      <c r="O307" s="13" t="s">
        <v>57</v>
      </c>
      <c r="R307" s="13">
        <f>IF(J307="E",O307,"")</f>
      </c>
      <c r="S307" s="13" t="str">
        <f>IF(J307="T",O307,"")</f>
        <v>C</v>
      </c>
    </row>
    <row r="308" spans="1:19" ht="45.75">
      <c r="A308" s="13">
        <v>307</v>
      </c>
      <c r="B308" s="13" t="s">
        <v>1055</v>
      </c>
      <c r="C308" s="13" t="s">
        <v>1056</v>
      </c>
      <c r="D308" s="14" t="s">
        <v>1057</v>
      </c>
      <c r="E308" s="13" t="s">
        <v>47</v>
      </c>
      <c r="F308" s="15" t="s">
        <v>291</v>
      </c>
      <c r="G308" s="13" t="s">
        <v>1064</v>
      </c>
      <c r="H308" s="13" t="s">
        <v>416</v>
      </c>
      <c r="I308" s="13" t="s">
        <v>985</v>
      </c>
      <c r="J308" s="13" t="s">
        <v>52</v>
      </c>
      <c r="K308" s="13" t="s">
        <v>47</v>
      </c>
      <c r="L308" s="14" t="s">
        <v>1065</v>
      </c>
      <c r="M308" s="14" t="s">
        <v>1066</v>
      </c>
      <c r="N308" s="14" t="s">
        <v>1067</v>
      </c>
      <c r="O308" s="13" t="s">
        <v>57</v>
      </c>
      <c r="P308" s="13" t="s">
        <v>211</v>
      </c>
      <c r="R308" s="13">
        <f>IF(J308="E",O308,"")</f>
      </c>
      <c r="S308" s="13" t="str">
        <f>IF(J308="T",O308,"")</f>
        <v>C</v>
      </c>
    </row>
    <row r="309" spans="1:19" ht="45.75">
      <c r="A309" s="13">
        <v>308</v>
      </c>
      <c r="B309" s="13" t="s">
        <v>1055</v>
      </c>
      <c r="C309" s="13" t="s">
        <v>1056</v>
      </c>
      <c r="D309" s="14" t="s">
        <v>1057</v>
      </c>
      <c r="E309" s="13" t="s">
        <v>47</v>
      </c>
      <c r="G309" s="13" t="s">
        <v>1064</v>
      </c>
      <c r="H309" s="13" t="s">
        <v>416</v>
      </c>
      <c r="I309" s="13" t="s">
        <v>985</v>
      </c>
      <c r="J309" s="13" t="s">
        <v>52</v>
      </c>
      <c r="K309" s="13" t="s">
        <v>47</v>
      </c>
      <c r="L309" s="14" t="s">
        <v>1068</v>
      </c>
      <c r="M309" s="14" t="s">
        <v>1069</v>
      </c>
      <c r="N309" s="14" t="s">
        <v>1067</v>
      </c>
      <c r="O309" s="13" t="s">
        <v>57</v>
      </c>
      <c r="R309" s="13">
        <f>IF(J309="E",O309,"")</f>
      </c>
      <c r="S309" s="13" t="str">
        <f>IF(J309="T",O309,"")</f>
        <v>C</v>
      </c>
    </row>
    <row r="310" spans="1:19" ht="57">
      <c r="A310" s="13">
        <v>309</v>
      </c>
      <c r="B310" s="13" t="s">
        <v>1055</v>
      </c>
      <c r="C310" s="13" t="s">
        <v>1056</v>
      </c>
      <c r="D310" s="14" t="s">
        <v>1057</v>
      </c>
      <c r="E310" s="13" t="s">
        <v>47</v>
      </c>
      <c r="F310" s="15" t="s">
        <v>291</v>
      </c>
      <c r="G310" s="13" t="s">
        <v>1064</v>
      </c>
      <c r="H310" s="13" t="s">
        <v>416</v>
      </c>
      <c r="I310" s="13" t="s">
        <v>985</v>
      </c>
      <c r="J310" s="13" t="s">
        <v>52</v>
      </c>
      <c r="K310" s="13" t="s">
        <v>47</v>
      </c>
      <c r="L310" s="14" t="s">
        <v>1070</v>
      </c>
      <c r="M310" s="14" t="s">
        <v>1066</v>
      </c>
      <c r="N310" s="14" t="s">
        <v>1071</v>
      </c>
      <c r="O310" s="13" t="s">
        <v>57</v>
      </c>
      <c r="R310" s="13">
        <f>IF(J310="E",O310,"")</f>
      </c>
      <c r="S310" s="13" t="str">
        <f>IF(J310="T",O310,"")</f>
        <v>C</v>
      </c>
    </row>
    <row r="311" spans="1:19" ht="68.25">
      <c r="A311" s="13">
        <v>310</v>
      </c>
      <c r="B311" s="13" t="s">
        <v>1055</v>
      </c>
      <c r="C311" s="13" t="s">
        <v>1056</v>
      </c>
      <c r="D311" s="14" t="s">
        <v>1057</v>
      </c>
      <c r="E311" s="13" t="s">
        <v>47</v>
      </c>
      <c r="F311" s="15" t="s">
        <v>70</v>
      </c>
      <c r="G311" s="13" t="s">
        <v>310</v>
      </c>
      <c r="H311" s="13" t="s">
        <v>194</v>
      </c>
      <c r="I311" s="13" t="s">
        <v>556</v>
      </c>
      <c r="J311" s="13" t="s">
        <v>52</v>
      </c>
      <c r="K311" s="13" t="s">
        <v>53</v>
      </c>
      <c r="L311" s="14" t="s">
        <v>1072</v>
      </c>
      <c r="M311" s="14" t="s">
        <v>1073</v>
      </c>
      <c r="N311" s="14" t="s">
        <v>1074</v>
      </c>
      <c r="O311" s="13" t="s">
        <v>57</v>
      </c>
      <c r="P311" s="13" t="s">
        <v>309</v>
      </c>
      <c r="Q311" s="13" t="s">
        <v>1013</v>
      </c>
      <c r="R311" s="13">
        <f>IF(J311="E",O311,"")</f>
      </c>
      <c r="S311" s="13" t="str">
        <f>IF(J311="T",O311,"")</f>
        <v>C</v>
      </c>
    </row>
    <row r="312" spans="1:19" ht="79.5">
      <c r="A312" s="13">
        <v>311</v>
      </c>
      <c r="B312" s="13" t="s">
        <v>1055</v>
      </c>
      <c r="C312" s="13" t="s">
        <v>1056</v>
      </c>
      <c r="D312" s="14" t="s">
        <v>1057</v>
      </c>
      <c r="E312" s="13" t="s">
        <v>47</v>
      </c>
      <c r="F312" s="15" t="s">
        <v>70</v>
      </c>
      <c r="G312" s="13" t="s">
        <v>310</v>
      </c>
      <c r="H312" s="13" t="s">
        <v>194</v>
      </c>
      <c r="I312" s="13">
        <v>41</v>
      </c>
      <c r="J312" s="13" t="s">
        <v>52</v>
      </c>
      <c r="K312" s="13" t="s">
        <v>47</v>
      </c>
      <c r="L312" s="14" t="s">
        <v>1075</v>
      </c>
      <c r="M312" s="14" t="s">
        <v>1076</v>
      </c>
      <c r="N312" s="14" t="s">
        <v>1077</v>
      </c>
      <c r="O312" s="13" t="s">
        <v>57</v>
      </c>
      <c r="R312" s="13">
        <f>IF(J312="E",O312,"")</f>
      </c>
      <c r="S312" s="13" t="str">
        <f>IF(J312="T",O312,"")</f>
        <v>C</v>
      </c>
    </row>
    <row r="313" spans="1:19" ht="23.25">
      <c r="A313" s="13">
        <v>312</v>
      </c>
      <c r="B313" s="13" t="s">
        <v>1055</v>
      </c>
      <c r="C313" s="13" t="s">
        <v>1056</v>
      </c>
      <c r="D313" s="14" t="s">
        <v>1057</v>
      </c>
      <c r="E313" s="13" t="s">
        <v>47</v>
      </c>
      <c r="F313" s="15" t="s">
        <v>70</v>
      </c>
      <c r="G313" s="13" t="s">
        <v>310</v>
      </c>
      <c r="H313" s="13" t="s">
        <v>194</v>
      </c>
      <c r="I313" s="13" t="s">
        <v>1078</v>
      </c>
      <c r="J313" s="13" t="s">
        <v>73</v>
      </c>
      <c r="K313" s="13" t="s">
        <v>47</v>
      </c>
      <c r="L313" s="14" t="s">
        <v>1079</v>
      </c>
      <c r="M313" s="14" t="s">
        <v>1080</v>
      </c>
      <c r="N313" s="14" t="s">
        <v>1081</v>
      </c>
      <c r="O313" s="13" t="s">
        <v>57</v>
      </c>
      <c r="P313" s="13" t="s">
        <v>76</v>
      </c>
      <c r="Q313" s="13" t="s">
        <v>59</v>
      </c>
      <c r="R313" s="13" t="str">
        <f>IF(J313="E",O313,"")</f>
        <v>C</v>
      </c>
      <c r="S313" s="13">
        <f>IF(J313="T",O313,"")</f>
      </c>
    </row>
    <row r="314" spans="1:20" ht="34.5">
      <c r="A314" s="13">
        <v>313</v>
      </c>
      <c r="B314" s="13" t="s">
        <v>1055</v>
      </c>
      <c r="C314" s="13" t="s">
        <v>1056</v>
      </c>
      <c r="D314" s="14" t="s">
        <v>1057</v>
      </c>
      <c r="E314" s="13" t="s">
        <v>47</v>
      </c>
      <c r="F314" s="15" t="s">
        <v>70</v>
      </c>
      <c r="G314" s="13" t="s">
        <v>979</v>
      </c>
      <c r="H314" s="13" t="s">
        <v>980</v>
      </c>
      <c r="I314" s="13" t="s">
        <v>406</v>
      </c>
      <c r="J314" s="13" t="s">
        <v>52</v>
      </c>
      <c r="K314" s="13" t="s">
        <v>53</v>
      </c>
      <c r="L314" s="14" t="s">
        <v>1082</v>
      </c>
      <c r="M314" s="14" t="s">
        <v>1083</v>
      </c>
      <c r="O314" s="13" t="s">
        <v>109</v>
      </c>
      <c r="P314" s="13" t="s">
        <v>94</v>
      </c>
      <c r="Q314" s="13" t="s">
        <v>575</v>
      </c>
      <c r="R314" s="13">
        <f>IF(J314="E",O314,"")</f>
      </c>
      <c r="S314" s="13" t="str">
        <f>IF(J314="T",O314,"")</f>
        <v>A</v>
      </c>
      <c r="T314" t="s">
        <v>477</v>
      </c>
    </row>
    <row r="315" spans="1:20" ht="45.75">
      <c r="A315" s="13">
        <v>314</v>
      </c>
      <c r="B315" s="13" t="s">
        <v>1055</v>
      </c>
      <c r="C315" s="13" t="s">
        <v>1056</v>
      </c>
      <c r="D315" s="14" t="s">
        <v>1057</v>
      </c>
      <c r="E315" s="13" t="s">
        <v>47</v>
      </c>
      <c r="F315" s="15" t="s">
        <v>70</v>
      </c>
      <c r="G315" s="13" t="s">
        <v>979</v>
      </c>
      <c r="H315" s="13" t="s">
        <v>980</v>
      </c>
      <c r="I315" s="13" t="s">
        <v>406</v>
      </c>
      <c r="J315" s="13" t="s">
        <v>52</v>
      </c>
      <c r="K315" s="13" t="s">
        <v>53</v>
      </c>
      <c r="L315" s="14" t="s">
        <v>1084</v>
      </c>
      <c r="M315" s="14" t="s">
        <v>1085</v>
      </c>
      <c r="N315" s="14" t="s">
        <v>1086</v>
      </c>
      <c r="O315" s="13" t="s">
        <v>109</v>
      </c>
      <c r="P315" s="13" t="s">
        <v>94</v>
      </c>
      <c r="Q315" s="13" t="s">
        <v>59</v>
      </c>
      <c r="R315" s="13">
        <f>IF(J315="E",O315,"")</f>
      </c>
      <c r="S315" s="13" t="str">
        <f>IF(J315="T",O315,"")</f>
        <v>A</v>
      </c>
      <c r="T315" t="s">
        <v>477</v>
      </c>
    </row>
    <row r="316" spans="1:20" ht="45.75">
      <c r="A316" s="13">
        <v>315</v>
      </c>
      <c r="B316" s="13" t="s">
        <v>1055</v>
      </c>
      <c r="C316" s="13" t="s">
        <v>1056</v>
      </c>
      <c r="D316" s="14" t="s">
        <v>1057</v>
      </c>
      <c r="E316" s="13" t="s">
        <v>47</v>
      </c>
      <c r="F316" s="15" t="s">
        <v>70</v>
      </c>
      <c r="G316" s="13" t="s">
        <v>979</v>
      </c>
      <c r="H316" s="13" t="s">
        <v>980</v>
      </c>
      <c r="I316" s="13" t="s">
        <v>406</v>
      </c>
      <c r="J316" s="13" t="s">
        <v>52</v>
      </c>
      <c r="K316" s="13" t="s">
        <v>53</v>
      </c>
      <c r="L316" s="14" t="s">
        <v>1087</v>
      </c>
      <c r="M316" s="14" t="s">
        <v>1088</v>
      </c>
      <c r="N316" s="14" t="s">
        <v>1086</v>
      </c>
      <c r="O316" s="13" t="s">
        <v>109</v>
      </c>
      <c r="P316" s="13" t="s">
        <v>94</v>
      </c>
      <c r="Q316" s="13" t="s">
        <v>59</v>
      </c>
      <c r="R316" s="13">
        <f>IF(J316="E",O316,"")</f>
      </c>
      <c r="S316" s="13" t="str">
        <f>IF(J316="T",O316,"")</f>
        <v>A</v>
      </c>
      <c r="T316" t="s">
        <v>477</v>
      </c>
    </row>
    <row r="317" spans="1:20" ht="57">
      <c r="A317" s="13">
        <v>316</v>
      </c>
      <c r="B317" s="13" t="s">
        <v>1055</v>
      </c>
      <c r="C317" s="13" t="s">
        <v>1056</v>
      </c>
      <c r="D317" s="14" t="s">
        <v>1057</v>
      </c>
      <c r="E317" s="13" t="s">
        <v>47</v>
      </c>
      <c r="F317" s="15" t="s">
        <v>70</v>
      </c>
      <c r="G317" s="13" t="s">
        <v>979</v>
      </c>
      <c r="H317" s="13" t="s">
        <v>980</v>
      </c>
      <c r="I317" s="13" t="s">
        <v>406</v>
      </c>
      <c r="J317" s="13" t="s">
        <v>52</v>
      </c>
      <c r="K317" s="13" t="s">
        <v>53</v>
      </c>
      <c r="L317" s="14" t="s">
        <v>1089</v>
      </c>
      <c r="M317" s="14" t="s">
        <v>1090</v>
      </c>
      <c r="N317" s="14" t="s">
        <v>1091</v>
      </c>
      <c r="O317" s="13" t="s">
        <v>109</v>
      </c>
      <c r="P317" s="13" t="s">
        <v>94</v>
      </c>
      <c r="Q317" s="13" t="s">
        <v>59</v>
      </c>
      <c r="R317" s="13">
        <f>IF(J317="E",O317,"")</f>
      </c>
      <c r="S317" s="13" t="str">
        <f>IF(J317="T",O317,"")</f>
        <v>A</v>
      </c>
      <c r="T317" t="s">
        <v>477</v>
      </c>
    </row>
    <row r="318" spans="1:19" ht="45.75">
      <c r="A318" s="13">
        <v>317</v>
      </c>
      <c r="B318" s="13" t="s">
        <v>1055</v>
      </c>
      <c r="C318" s="13" t="s">
        <v>1056</v>
      </c>
      <c r="D318" s="14" t="s">
        <v>1057</v>
      </c>
      <c r="E318" s="13" t="s">
        <v>47</v>
      </c>
      <c r="F318" s="15" t="s">
        <v>70</v>
      </c>
      <c r="G318" s="13" t="s">
        <v>1009</v>
      </c>
      <c r="H318" s="13" t="s">
        <v>176</v>
      </c>
      <c r="I318" s="13" t="s">
        <v>246</v>
      </c>
      <c r="J318" s="13" t="s">
        <v>52</v>
      </c>
      <c r="K318" s="13" t="s">
        <v>47</v>
      </c>
      <c r="L318" s="14" t="s">
        <v>1092</v>
      </c>
      <c r="M318" s="14" t="s">
        <v>1093</v>
      </c>
      <c r="N318" s="14" t="s">
        <v>1094</v>
      </c>
      <c r="O318" s="13" t="s">
        <v>57</v>
      </c>
      <c r="R318" s="13">
        <f>IF(J318="E",O318,"")</f>
      </c>
      <c r="S318" s="13" t="str">
        <f>IF(J318="T",O318,"")</f>
        <v>C</v>
      </c>
    </row>
    <row r="319" spans="1:20" ht="34.5">
      <c r="A319" s="13">
        <v>318</v>
      </c>
      <c r="B319" s="13" t="s">
        <v>1055</v>
      </c>
      <c r="C319" s="13" t="s">
        <v>1056</v>
      </c>
      <c r="D319" s="14" t="s">
        <v>1057</v>
      </c>
      <c r="E319" s="13" t="s">
        <v>47</v>
      </c>
      <c r="F319" s="15" t="s">
        <v>70</v>
      </c>
      <c r="G319" s="13" t="s">
        <v>331</v>
      </c>
      <c r="H319" s="13" t="s">
        <v>332</v>
      </c>
      <c r="I319" s="13" t="s">
        <v>48</v>
      </c>
      <c r="J319" s="13" t="s">
        <v>52</v>
      </c>
      <c r="K319" s="13" t="s">
        <v>53</v>
      </c>
      <c r="L319" s="14" t="s">
        <v>1095</v>
      </c>
      <c r="M319" s="14" t="s">
        <v>1096</v>
      </c>
      <c r="O319" s="13" t="s">
        <v>109</v>
      </c>
      <c r="P319" s="13" t="s">
        <v>646</v>
      </c>
      <c r="Q319" s="13" t="s">
        <v>143</v>
      </c>
      <c r="R319" s="13">
        <f>IF(J319="E",O319,"")</f>
      </c>
      <c r="S319" s="13" t="str">
        <f>IF(J319="T",O319,"")</f>
        <v>A</v>
      </c>
      <c r="T319" t="s">
        <v>845</v>
      </c>
    </row>
    <row r="320" spans="1:19" ht="23.25">
      <c r="A320" s="13">
        <v>319</v>
      </c>
      <c r="B320" s="13" t="s">
        <v>1055</v>
      </c>
      <c r="C320" s="13" t="s">
        <v>1056</v>
      </c>
      <c r="D320" s="14" t="s">
        <v>1057</v>
      </c>
      <c r="E320" s="13" t="s">
        <v>47</v>
      </c>
      <c r="F320" s="15" t="s">
        <v>87</v>
      </c>
      <c r="G320" s="13" t="s">
        <v>432</v>
      </c>
      <c r="H320" s="13" t="s">
        <v>96</v>
      </c>
      <c r="I320" s="13" t="s">
        <v>78</v>
      </c>
      <c r="J320" s="13" t="s">
        <v>73</v>
      </c>
      <c r="K320" s="13" t="s">
        <v>47</v>
      </c>
      <c r="L320" s="14" t="s">
        <v>1097</v>
      </c>
      <c r="M320" s="14" t="s">
        <v>1098</v>
      </c>
      <c r="N320" s="14" t="s">
        <v>64</v>
      </c>
      <c r="O320" s="13" t="s">
        <v>57</v>
      </c>
      <c r="P320" s="13" t="s">
        <v>76</v>
      </c>
      <c r="Q320" s="13" t="s">
        <v>59</v>
      </c>
      <c r="R320" s="13" t="str">
        <f>IF(J320="E",O320,"")</f>
        <v>C</v>
      </c>
      <c r="S320" s="13">
        <f>IF(J320="T",O320,"")</f>
      </c>
    </row>
    <row r="321" spans="1:19" ht="23.25">
      <c r="A321" s="13">
        <v>320</v>
      </c>
      <c r="B321" s="13" t="s">
        <v>1055</v>
      </c>
      <c r="C321" s="13" t="s">
        <v>1056</v>
      </c>
      <c r="D321" s="14" t="s">
        <v>1057</v>
      </c>
      <c r="E321" s="13" t="s">
        <v>47</v>
      </c>
      <c r="F321" s="15" t="s">
        <v>87</v>
      </c>
      <c r="J321" s="13" t="s">
        <v>73</v>
      </c>
      <c r="K321" s="13" t="s">
        <v>47</v>
      </c>
      <c r="L321" s="14" t="s">
        <v>1099</v>
      </c>
      <c r="M321" s="14" t="s">
        <v>1100</v>
      </c>
      <c r="N321" s="14" t="s">
        <v>64</v>
      </c>
      <c r="O321" s="13" t="s">
        <v>57</v>
      </c>
      <c r="P321" s="13" t="s">
        <v>76</v>
      </c>
      <c r="Q321" s="13" t="s">
        <v>59</v>
      </c>
      <c r="R321" s="13" t="str">
        <f>IF(J321="E",O321,"")</f>
        <v>C</v>
      </c>
      <c r="S321" s="13">
        <f>IF(J321="T",O321,"")</f>
      </c>
    </row>
    <row r="322" spans="1:19" ht="45.75">
      <c r="A322" s="13">
        <v>321</v>
      </c>
      <c r="B322" s="13" t="s">
        <v>1055</v>
      </c>
      <c r="C322" s="13" t="s">
        <v>1056</v>
      </c>
      <c r="D322" s="14" t="s">
        <v>1057</v>
      </c>
      <c r="E322" s="13" t="s">
        <v>47</v>
      </c>
      <c r="F322" s="15" t="s">
        <v>87</v>
      </c>
      <c r="J322" s="13" t="s">
        <v>52</v>
      </c>
      <c r="K322" s="13" t="s">
        <v>47</v>
      </c>
      <c r="L322" s="14" t="s">
        <v>1101</v>
      </c>
      <c r="M322" s="14" t="s">
        <v>1102</v>
      </c>
      <c r="N322" s="14" t="s">
        <v>1103</v>
      </c>
      <c r="O322" s="13" t="s">
        <v>57</v>
      </c>
      <c r="R322" s="13">
        <f>IF(J322="E",O322,"")</f>
      </c>
      <c r="S322" s="13" t="str">
        <f>IF(J322="T",O322,"")</f>
        <v>C</v>
      </c>
    </row>
    <row r="323" spans="1:19" ht="57">
      <c r="A323" s="13">
        <v>322</v>
      </c>
      <c r="B323" s="13" t="s">
        <v>1055</v>
      </c>
      <c r="C323" s="13" t="s">
        <v>1056</v>
      </c>
      <c r="D323" s="14" t="s">
        <v>1057</v>
      </c>
      <c r="E323" s="13" t="s">
        <v>47</v>
      </c>
      <c r="F323" s="15" t="s">
        <v>87</v>
      </c>
      <c r="G323" s="19" t="s">
        <v>481</v>
      </c>
      <c r="H323" s="13" t="s">
        <v>1104</v>
      </c>
      <c r="I323" s="13" t="s">
        <v>257</v>
      </c>
      <c r="J323" s="13" t="s">
        <v>52</v>
      </c>
      <c r="K323" s="13" t="s">
        <v>47</v>
      </c>
      <c r="L323" s="14" t="s">
        <v>1105</v>
      </c>
      <c r="M323" s="14" t="s">
        <v>1106</v>
      </c>
      <c r="N323" s="14" t="s">
        <v>1107</v>
      </c>
      <c r="O323" s="13" t="s">
        <v>57</v>
      </c>
      <c r="P323" s="13" t="s">
        <v>211</v>
      </c>
      <c r="Q323" s="13" t="s">
        <v>59</v>
      </c>
      <c r="R323" s="13">
        <f>IF(J323="E",O323,"")</f>
      </c>
      <c r="S323" s="13" t="str">
        <f>IF(J323="T",O323,"")</f>
        <v>C</v>
      </c>
    </row>
    <row r="324" spans="1:19" ht="90.75">
      <c r="A324" s="13">
        <v>323</v>
      </c>
      <c r="B324" s="13" t="s">
        <v>1055</v>
      </c>
      <c r="C324" s="13" t="s">
        <v>1056</v>
      </c>
      <c r="D324" s="14" t="s">
        <v>1057</v>
      </c>
      <c r="E324" s="13" t="s">
        <v>47</v>
      </c>
      <c r="F324" s="15" t="s">
        <v>291</v>
      </c>
      <c r="G324" s="13" t="s">
        <v>1108</v>
      </c>
      <c r="H324" s="13" t="s">
        <v>469</v>
      </c>
      <c r="I324" s="13" t="s">
        <v>138</v>
      </c>
      <c r="J324" s="13" t="s">
        <v>52</v>
      </c>
      <c r="K324" s="13" t="s">
        <v>47</v>
      </c>
      <c r="L324" s="14" t="s">
        <v>1109</v>
      </c>
      <c r="M324" s="14" t="s">
        <v>1110</v>
      </c>
      <c r="N324" s="14" t="s">
        <v>1111</v>
      </c>
      <c r="O324" s="13" t="s">
        <v>57</v>
      </c>
      <c r="P324" s="13" t="s">
        <v>211</v>
      </c>
      <c r="Q324" s="13" t="s">
        <v>59</v>
      </c>
      <c r="R324" s="13">
        <f>IF(J324="E",O324,"")</f>
      </c>
      <c r="S324" s="13" t="str">
        <f>IF(J324="T",O324,"")</f>
        <v>C</v>
      </c>
    </row>
    <row r="325" spans="1:19" ht="90.75">
      <c r="A325" s="13">
        <v>324</v>
      </c>
      <c r="B325" s="13" t="s">
        <v>1055</v>
      </c>
      <c r="C325" s="13" t="s">
        <v>1056</v>
      </c>
      <c r="D325" s="14" t="s">
        <v>1057</v>
      </c>
      <c r="E325" s="13" t="s">
        <v>47</v>
      </c>
      <c r="F325" s="15" t="s">
        <v>87</v>
      </c>
      <c r="G325" s="13" t="s">
        <v>508</v>
      </c>
      <c r="H325" s="13" t="s">
        <v>506</v>
      </c>
      <c r="I325" s="13" t="s">
        <v>295</v>
      </c>
      <c r="J325" s="13" t="s">
        <v>52</v>
      </c>
      <c r="K325" s="13" t="s">
        <v>47</v>
      </c>
      <c r="L325" s="14" t="s">
        <v>1112</v>
      </c>
      <c r="M325" s="14" t="s">
        <v>1110</v>
      </c>
      <c r="N325" s="14" t="s">
        <v>1111</v>
      </c>
      <c r="O325" s="13" t="s">
        <v>57</v>
      </c>
      <c r="P325" s="13" t="s">
        <v>211</v>
      </c>
      <c r="Q325" s="13" t="s">
        <v>59</v>
      </c>
      <c r="R325" s="13">
        <f>IF(J325="E",O325,"")</f>
      </c>
      <c r="S325" s="13" t="str">
        <f>IF(J325="T",O325,"")</f>
        <v>C</v>
      </c>
    </row>
    <row r="326" spans="1:19" ht="180">
      <c r="A326" s="13">
        <v>325</v>
      </c>
      <c r="B326" s="13" t="s">
        <v>1055</v>
      </c>
      <c r="C326" s="13" t="s">
        <v>1056</v>
      </c>
      <c r="D326" s="14" t="s">
        <v>1057</v>
      </c>
      <c r="E326" s="13" t="s">
        <v>47</v>
      </c>
      <c r="F326" s="15" t="s">
        <v>291</v>
      </c>
      <c r="G326" s="13" t="s">
        <v>206</v>
      </c>
      <c r="H326" s="13" t="s">
        <v>105</v>
      </c>
      <c r="I326" s="13" t="s">
        <v>194</v>
      </c>
      <c r="J326" s="13" t="s">
        <v>52</v>
      </c>
      <c r="K326" s="13" t="s">
        <v>47</v>
      </c>
      <c r="L326" s="14" t="s">
        <v>1113</v>
      </c>
      <c r="M326" s="14" t="s">
        <v>1110</v>
      </c>
      <c r="N326" s="14" t="s">
        <v>1114</v>
      </c>
      <c r="O326" s="13" t="s">
        <v>57</v>
      </c>
      <c r="P326" s="13" t="s">
        <v>211</v>
      </c>
      <c r="Q326" s="13" t="s">
        <v>59</v>
      </c>
      <c r="R326" s="13">
        <f>IF(J326="E",O326,"")</f>
      </c>
      <c r="S326" s="13" t="str">
        <f>IF(J326="T",O326,"")</f>
        <v>C</v>
      </c>
    </row>
    <row r="327" spans="1:19" ht="23.25">
      <c r="A327" s="13">
        <v>326</v>
      </c>
      <c r="B327" s="13" t="s">
        <v>1055</v>
      </c>
      <c r="C327" s="13" t="s">
        <v>1056</v>
      </c>
      <c r="D327" s="14" t="s">
        <v>1057</v>
      </c>
      <c r="E327" s="13" t="s">
        <v>47</v>
      </c>
      <c r="F327" s="15" t="s">
        <v>87</v>
      </c>
      <c r="G327" s="13" t="s">
        <v>1115</v>
      </c>
      <c r="H327" s="13" t="s">
        <v>806</v>
      </c>
      <c r="I327" s="13" t="s">
        <v>84</v>
      </c>
      <c r="J327" s="13" t="s">
        <v>52</v>
      </c>
      <c r="K327" s="13" t="s">
        <v>47</v>
      </c>
      <c r="L327" s="14" t="s">
        <v>1116</v>
      </c>
      <c r="M327" s="14" t="s">
        <v>1117</v>
      </c>
      <c r="N327" s="14" t="s">
        <v>1118</v>
      </c>
      <c r="O327" s="13" t="s">
        <v>57</v>
      </c>
      <c r="R327" s="13">
        <f>IF(J327="E",O327,"")</f>
      </c>
      <c r="S327" s="13" t="str">
        <f>IF(J327="T",O327,"")</f>
        <v>C</v>
      </c>
    </row>
    <row r="328" spans="1:19" ht="12.75">
      <c r="A328" s="13">
        <v>327</v>
      </c>
      <c r="B328" s="13" t="s">
        <v>1055</v>
      </c>
      <c r="C328" s="13" t="s">
        <v>1056</v>
      </c>
      <c r="D328" s="14" t="s">
        <v>1057</v>
      </c>
      <c r="E328" s="13" t="s">
        <v>47</v>
      </c>
      <c r="F328" s="15" t="s">
        <v>87</v>
      </c>
      <c r="G328" s="13" t="s">
        <v>1119</v>
      </c>
      <c r="H328" s="13" t="s">
        <v>795</v>
      </c>
      <c r="I328" s="13" t="s">
        <v>261</v>
      </c>
      <c r="J328" s="13" t="s">
        <v>52</v>
      </c>
      <c r="K328" s="13" t="s">
        <v>47</v>
      </c>
      <c r="L328" s="14" t="s">
        <v>1120</v>
      </c>
      <c r="M328" s="14" t="s">
        <v>1121</v>
      </c>
      <c r="N328" s="14" t="s">
        <v>64</v>
      </c>
      <c r="O328" s="13" t="s">
        <v>57</v>
      </c>
      <c r="R328" s="13">
        <f>IF(J328="E",O328,"")</f>
      </c>
      <c r="S328" s="13" t="str">
        <f>IF(J328="T",O328,"")</f>
        <v>C</v>
      </c>
    </row>
    <row r="329" spans="1:19" ht="34.5">
      <c r="A329" s="13">
        <v>328</v>
      </c>
      <c r="B329" s="13" t="s">
        <v>1055</v>
      </c>
      <c r="C329" s="13" t="s">
        <v>1056</v>
      </c>
      <c r="D329" s="14" t="s">
        <v>1057</v>
      </c>
      <c r="E329" s="13" t="s">
        <v>47</v>
      </c>
      <c r="F329" s="15" t="s">
        <v>87</v>
      </c>
      <c r="G329" s="13" t="s">
        <v>1119</v>
      </c>
      <c r="H329" s="13" t="s">
        <v>795</v>
      </c>
      <c r="I329" s="13" t="s">
        <v>261</v>
      </c>
      <c r="J329" s="13" t="s">
        <v>52</v>
      </c>
      <c r="K329" s="13" t="s">
        <v>47</v>
      </c>
      <c r="L329" s="14" t="s">
        <v>1122</v>
      </c>
      <c r="M329" s="14" t="s">
        <v>1123</v>
      </c>
      <c r="N329" s="14" t="s">
        <v>64</v>
      </c>
      <c r="O329" s="13" t="s">
        <v>57</v>
      </c>
      <c r="R329" s="13">
        <f>IF(J329="E",O329,"")</f>
      </c>
      <c r="S329" s="13" t="str">
        <f>IF(J329="T",O329,"")</f>
        <v>C</v>
      </c>
    </row>
    <row r="330" spans="1:19" ht="57">
      <c r="A330" s="13">
        <v>329</v>
      </c>
      <c r="B330" s="13" t="s">
        <v>1055</v>
      </c>
      <c r="C330" s="13" t="s">
        <v>1056</v>
      </c>
      <c r="D330" s="14" t="s">
        <v>1057</v>
      </c>
      <c r="E330" s="13" t="s">
        <v>47</v>
      </c>
      <c r="F330" s="15" t="s">
        <v>87</v>
      </c>
      <c r="G330" s="13" t="s">
        <v>1119</v>
      </c>
      <c r="H330" s="13" t="s">
        <v>795</v>
      </c>
      <c r="I330" s="13" t="s">
        <v>261</v>
      </c>
      <c r="J330" s="13" t="s">
        <v>52</v>
      </c>
      <c r="K330" s="13" t="s">
        <v>47</v>
      </c>
      <c r="L330" s="14" t="s">
        <v>1124</v>
      </c>
      <c r="M330" s="14" t="s">
        <v>1125</v>
      </c>
      <c r="N330" s="14" t="s">
        <v>1126</v>
      </c>
      <c r="O330" s="13" t="s">
        <v>57</v>
      </c>
      <c r="R330" s="13">
        <f>IF(J330="E",O330,"")</f>
      </c>
      <c r="S330" s="13" t="str">
        <f>IF(J330="T",O330,"")</f>
        <v>C</v>
      </c>
    </row>
    <row r="331" spans="1:20" ht="57">
      <c r="A331" s="13">
        <v>330</v>
      </c>
      <c r="B331" s="13" t="s">
        <v>1055</v>
      </c>
      <c r="C331" s="13" t="s">
        <v>1056</v>
      </c>
      <c r="D331" s="14" t="s">
        <v>1057</v>
      </c>
      <c r="E331" s="13" t="s">
        <v>47</v>
      </c>
      <c r="F331" s="15" t="s">
        <v>87</v>
      </c>
      <c r="G331" s="13" t="s">
        <v>1127</v>
      </c>
      <c r="H331" s="13" t="s">
        <v>821</v>
      </c>
      <c r="I331" s="13" t="s">
        <v>261</v>
      </c>
      <c r="J331" s="13" t="s">
        <v>52</v>
      </c>
      <c r="K331" s="13" t="s">
        <v>47</v>
      </c>
      <c r="L331" s="14" t="s">
        <v>1128</v>
      </c>
      <c r="M331" s="14" t="s">
        <v>1129</v>
      </c>
      <c r="O331" s="13" t="s">
        <v>109</v>
      </c>
      <c r="P331" s="13" t="s">
        <v>149</v>
      </c>
      <c r="Q331" s="13" t="s">
        <v>575</v>
      </c>
      <c r="R331" s="13">
        <f>IF(J331="E",O331,"")</f>
      </c>
      <c r="S331" s="13" t="str">
        <f>IF(J331="T",O331,"")</f>
        <v>A</v>
      </c>
      <c r="T331" t="s">
        <v>324</v>
      </c>
    </row>
    <row r="332" spans="1:19" ht="23.25">
      <c r="A332" s="13">
        <v>331</v>
      </c>
      <c r="B332" s="13" t="s">
        <v>1055</v>
      </c>
      <c r="C332" s="13" t="s">
        <v>1056</v>
      </c>
      <c r="D332" s="14" t="s">
        <v>1057</v>
      </c>
      <c r="E332" s="13" t="s">
        <v>47</v>
      </c>
      <c r="F332" s="15" t="s">
        <v>87</v>
      </c>
      <c r="G332" s="13" t="s">
        <v>446</v>
      </c>
      <c r="H332" s="13" t="s">
        <v>447</v>
      </c>
      <c r="I332" s="13" t="s">
        <v>50</v>
      </c>
      <c r="J332" s="13" t="s">
        <v>73</v>
      </c>
      <c r="K332" s="13" t="s">
        <v>47</v>
      </c>
      <c r="L332" s="14" t="s">
        <v>1130</v>
      </c>
      <c r="M332" s="14" t="s">
        <v>1131</v>
      </c>
      <c r="N332" s="14" t="s">
        <v>1132</v>
      </c>
      <c r="O332" s="13" t="s">
        <v>57</v>
      </c>
      <c r="P332" s="13" t="s">
        <v>76</v>
      </c>
      <c r="Q332" s="13" t="s">
        <v>59</v>
      </c>
      <c r="R332" s="13" t="str">
        <f>IF(J332="E",O332,"")</f>
        <v>C</v>
      </c>
      <c r="S332" s="13">
        <f>IF(J332="T",O332,"")</f>
      </c>
    </row>
    <row r="333" spans="1:19" ht="12.75">
      <c r="A333" s="13">
        <v>332</v>
      </c>
      <c r="B333" s="13" t="s">
        <v>1055</v>
      </c>
      <c r="C333" s="13" t="s">
        <v>1056</v>
      </c>
      <c r="D333" s="14" t="s">
        <v>1057</v>
      </c>
      <c r="E333" s="13" t="s">
        <v>47</v>
      </c>
      <c r="J333" s="13" t="s">
        <v>73</v>
      </c>
      <c r="N333" s="14" t="s">
        <v>997</v>
      </c>
      <c r="O333" s="13" t="s">
        <v>57</v>
      </c>
      <c r="Q333" s="13" t="s">
        <v>59</v>
      </c>
      <c r="R333" s="13" t="str">
        <f>IF(J333="E",O333,"")</f>
        <v>C</v>
      </c>
      <c r="S333" s="13">
        <f>IF(J333="T",O333,"")</f>
      </c>
    </row>
    <row r="334" spans="1:19" ht="12.75">
      <c r="A334" s="13">
        <v>333</v>
      </c>
      <c r="B334" s="13" t="s">
        <v>1055</v>
      </c>
      <c r="C334" s="13" t="s">
        <v>1056</v>
      </c>
      <c r="D334" s="14" t="s">
        <v>1057</v>
      </c>
      <c r="E334" s="13" t="s">
        <v>47</v>
      </c>
      <c r="F334" s="15" t="s">
        <v>87</v>
      </c>
      <c r="G334" s="13" t="s">
        <v>740</v>
      </c>
      <c r="H334" s="13" t="s">
        <v>741</v>
      </c>
      <c r="I334" s="13" t="s">
        <v>257</v>
      </c>
      <c r="J334" s="13" t="s">
        <v>73</v>
      </c>
      <c r="K334" s="13" t="s">
        <v>47</v>
      </c>
      <c r="L334" s="14" t="s">
        <v>1133</v>
      </c>
      <c r="M334" s="14" t="s">
        <v>1134</v>
      </c>
      <c r="N334" s="14" t="s">
        <v>64</v>
      </c>
      <c r="O334" s="13" t="s">
        <v>57</v>
      </c>
      <c r="P334" s="13" t="s">
        <v>76</v>
      </c>
      <c r="Q334" s="13" t="s">
        <v>59</v>
      </c>
      <c r="R334" s="13" t="str">
        <f>IF(J334="E",O334,"")</f>
        <v>C</v>
      </c>
      <c r="S334" s="13">
        <f>IF(J334="T",O334,"")</f>
      </c>
    </row>
    <row r="335" spans="1:19" ht="34.5">
      <c r="A335" s="13">
        <v>334</v>
      </c>
      <c r="B335" s="13" t="s">
        <v>1055</v>
      </c>
      <c r="C335" s="13" t="s">
        <v>1056</v>
      </c>
      <c r="D335" s="14" t="s">
        <v>1057</v>
      </c>
      <c r="E335" s="13" t="s">
        <v>47</v>
      </c>
      <c r="F335" s="15" t="s">
        <v>87</v>
      </c>
      <c r="G335" s="13" t="s">
        <v>740</v>
      </c>
      <c r="H335" s="13" t="s">
        <v>741</v>
      </c>
      <c r="I335" s="13" t="s">
        <v>105</v>
      </c>
      <c r="J335" s="13" t="s">
        <v>52</v>
      </c>
      <c r="K335" s="13" t="s">
        <v>47</v>
      </c>
      <c r="L335" s="14" t="s">
        <v>1135</v>
      </c>
      <c r="M335" s="14" t="s">
        <v>1136</v>
      </c>
      <c r="N335" s="14" t="s">
        <v>1137</v>
      </c>
      <c r="O335" s="13" t="s">
        <v>57</v>
      </c>
      <c r="P335" s="13" t="s">
        <v>323</v>
      </c>
      <c r="Q335" s="13" t="s">
        <v>239</v>
      </c>
      <c r="R335" s="13">
        <f>IF(J335="E",O335,"")</f>
      </c>
      <c r="S335" s="13" t="str">
        <f>IF(J335="T",O335,"")</f>
        <v>C</v>
      </c>
    </row>
    <row r="336" spans="1:19" ht="12.75">
      <c r="A336" s="13">
        <v>335</v>
      </c>
      <c r="B336" s="13" t="s">
        <v>1055</v>
      </c>
      <c r="C336" s="13" t="s">
        <v>1056</v>
      </c>
      <c r="D336" s="14" t="s">
        <v>1057</v>
      </c>
      <c r="E336" s="13" t="s">
        <v>47</v>
      </c>
      <c r="F336" s="15" t="s">
        <v>87</v>
      </c>
      <c r="G336" s="13" t="s">
        <v>740</v>
      </c>
      <c r="H336" s="13" t="s">
        <v>741</v>
      </c>
      <c r="I336" s="13" t="s">
        <v>79</v>
      </c>
      <c r="J336" s="13" t="s">
        <v>73</v>
      </c>
      <c r="K336" s="13" t="s">
        <v>47</v>
      </c>
      <c r="L336" s="14" t="s">
        <v>1138</v>
      </c>
      <c r="M336" s="14" t="s">
        <v>1139</v>
      </c>
      <c r="N336" s="14" t="s">
        <v>64</v>
      </c>
      <c r="O336" s="13" t="s">
        <v>57</v>
      </c>
      <c r="P336" s="13" t="s">
        <v>76</v>
      </c>
      <c r="Q336" s="13" t="s">
        <v>59</v>
      </c>
      <c r="R336" s="13" t="str">
        <f>IF(J336="E",O336,"")</f>
        <v>C</v>
      </c>
      <c r="S336" s="13">
        <f>IF(J336="T",O336,"")</f>
      </c>
    </row>
    <row r="337" spans="1:19" ht="34.5">
      <c r="A337" s="13">
        <v>336</v>
      </c>
      <c r="B337" s="13" t="s">
        <v>1055</v>
      </c>
      <c r="C337" s="13" t="s">
        <v>1056</v>
      </c>
      <c r="D337" s="14" t="s">
        <v>1057</v>
      </c>
      <c r="E337" s="13" t="s">
        <v>47</v>
      </c>
      <c r="F337" s="15" t="s">
        <v>1140</v>
      </c>
      <c r="G337" s="13" t="s">
        <v>1140</v>
      </c>
      <c r="H337" s="13" t="s">
        <v>683</v>
      </c>
      <c r="I337" s="13" t="s">
        <v>261</v>
      </c>
      <c r="J337" s="13" t="s">
        <v>73</v>
      </c>
      <c r="K337" s="13" t="s">
        <v>47</v>
      </c>
      <c r="L337" s="14" t="s">
        <v>1141</v>
      </c>
      <c r="M337" s="14" t="s">
        <v>1142</v>
      </c>
      <c r="N337" s="14" t="s">
        <v>1143</v>
      </c>
      <c r="O337" s="13" t="s">
        <v>57</v>
      </c>
      <c r="P337" s="13" t="s">
        <v>76</v>
      </c>
      <c r="Q337" s="13" t="s">
        <v>59</v>
      </c>
      <c r="R337" s="13" t="str">
        <f>IF(J337="E",O337,"")</f>
        <v>C</v>
      </c>
      <c r="S337" s="13">
        <f>IF(J337="T",O337,"")</f>
      </c>
    </row>
    <row r="338" spans="1:19" ht="45.75">
      <c r="A338" s="13">
        <v>337</v>
      </c>
      <c r="B338" s="13" t="s">
        <v>1144</v>
      </c>
      <c r="C338" s="13" t="s">
        <v>1145</v>
      </c>
      <c r="D338" s="14" t="s">
        <v>1146</v>
      </c>
      <c r="E338" s="13" t="s">
        <v>47</v>
      </c>
      <c r="F338" s="15" t="s">
        <v>87</v>
      </c>
      <c r="G338" s="13" t="s">
        <v>1147</v>
      </c>
      <c r="H338" s="13" t="s">
        <v>795</v>
      </c>
      <c r="I338" s="13" t="s">
        <v>246</v>
      </c>
      <c r="J338" s="13" t="s">
        <v>73</v>
      </c>
      <c r="K338" s="13" t="s">
        <v>53</v>
      </c>
      <c r="L338" s="14" t="s">
        <v>1148</v>
      </c>
      <c r="M338" s="14" t="s">
        <v>1149</v>
      </c>
      <c r="N338" s="14" t="s">
        <v>1150</v>
      </c>
      <c r="O338" s="13" t="s">
        <v>57</v>
      </c>
      <c r="P338" s="13" t="s">
        <v>76</v>
      </c>
      <c r="Q338" s="13" t="s">
        <v>59</v>
      </c>
      <c r="R338" s="13" t="str">
        <f>IF(J338="E",O338,"")</f>
        <v>C</v>
      </c>
      <c r="S338" s="13">
        <f>IF(J338="T",O338,"")</f>
      </c>
    </row>
    <row r="339" spans="1:20" ht="34.5">
      <c r="A339" s="13">
        <v>338</v>
      </c>
      <c r="B339" s="13" t="s">
        <v>1144</v>
      </c>
      <c r="C339" s="13" t="s">
        <v>1145</v>
      </c>
      <c r="D339" s="14" t="s">
        <v>1146</v>
      </c>
      <c r="E339" s="13" t="s">
        <v>47</v>
      </c>
      <c r="F339" s="15" t="s">
        <v>87</v>
      </c>
      <c r="G339" s="13" t="s">
        <v>364</v>
      </c>
      <c r="H339" s="13" t="s">
        <v>365</v>
      </c>
      <c r="I339" s="13" t="s">
        <v>70</v>
      </c>
      <c r="J339" s="13" t="s">
        <v>52</v>
      </c>
      <c r="K339" s="13" t="s">
        <v>53</v>
      </c>
      <c r="L339" s="14" t="s">
        <v>1151</v>
      </c>
      <c r="M339" s="14" t="s">
        <v>1152</v>
      </c>
      <c r="O339" s="13" t="s">
        <v>109</v>
      </c>
      <c r="P339" s="13" t="s">
        <v>149</v>
      </c>
      <c r="Q339" s="13" t="s">
        <v>426</v>
      </c>
      <c r="R339" s="13">
        <f>IF(J339="E",O339,"")</f>
      </c>
      <c r="S339" s="13" t="str">
        <f>IF(J339="T",O339,"")</f>
        <v>A</v>
      </c>
      <c r="T339" t="s">
        <v>181</v>
      </c>
    </row>
    <row r="340" spans="1:19" ht="135.75">
      <c r="A340" s="13">
        <v>339</v>
      </c>
      <c r="B340" s="13" t="s">
        <v>1144</v>
      </c>
      <c r="C340" s="13" t="s">
        <v>1145</v>
      </c>
      <c r="D340" s="14" t="s">
        <v>1146</v>
      </c>
      <c r="E340" s="13" t="s">
        <v>47</v>
      </c>
      <c r="F340" s="15" t="s">
        <v>87</v>
      </c>
      <c r="G340" s="13" t="s">
        <v>364</v>
      </c>
      <c r="H340" s="13" t="s">
        <v>365</v>
      </c>
      <c r="I340" s="13" t="s">
        <v>1153</v>
      </c>
      <c r="J340" s="13" t="s">
        <v>73</v>
      </c>
      <c r="K340" s="13" t="s">
        <v>53</v>
      </c>
      <c r="L340" s="14" t="s">
        <v>1154</v>
      </c>
      <c r="M340" s="14" t="s">
        <v>1155</v>
      </c>
      <c r="N340" s="14" t="s">
        <v>1156</v>
      </c>
      <c r="O340" s="13" t="s">
        <v>57</v>
      </c>
      <c r="P340" s="13" t="s">
        <v>76</v>
      </c>
      <c r="Q340" s="13" t="s">
        <v>59</v>
      </c>
      <c r="R340" s="13" t="str">
        <f>IF(J340="E",O340,"")</f>
        <v>C</v>
      </c>
      <c r="S340" s="13">
        <f>IF(J340="T",O340,"")</f>
      </c>
    </row>
    <row r="341" spans="1:20" ht="68.25">
      <c r="A341" s="13">
        <v>340</v>
      </c>
      <c r="B341" s="13" t="s">
        <v>1144</v>
      </c>
      <c r="C341" s="13" t="s">
        <v>1145</v>
      </c>
      <c r="D341" s="14" t="s">
        <v>1146</v>
      </c>
      <c r="E341" s="13" t="s">
        <v>47</v>
      </c>
      <c r="F341" s="15" t="s">
        <v>87</v>
      </c>
      <c r="G341" s="13" t="s">
        <v>1157</v>
      </c>
      <c r="H341" s="13" t="s">
        <v>390</v>
      </c>
      <c r="I341" s="13" t="s">
        <v>1158</v>
      </c>
      <c r="J341" s="13" t="s">
        <v>52</v>
      </c>
      <c r="K341" s="13" t="s">
        <v>53</v>
      </c>
      <c r="L341" s="14" t="s">
        <v>1159</v>
      </c>
      <c r="M341" s="14" t="s">
        <v>1160</v>
      </c>
      <c r="O341" s="13" t="s">
        <v>109</v>
      </c>
      <c r="P341" s="13" t="s">
        <v>149</v>
      </c>
      <c r="Q341" s="13" t="s">
        <v>426</v>
      </c>
      <c r="R341" s="13">
        <f>IF(J341="E",O341,"")</f>
      </c>
      <c r="S341" s="13" t="str">
        <f>IF(J341="T",O341,"")</f>
        <v>A</v>
      </c>
      <c r="T341" t="s">
        <v>665</v>
      </c>
    </row>
    <row r="342" spans="1:19" ht="34.5">
      <c r="A342" s="13">
        <v>341</v>
      </c>
      <c r="B342" s="13" t="s">
        <v>1144</v>
      </c>
      <c r="C342" s="13" t="s">
        <v>1145</v>
      </c>
      <c r="D342" s="14" t="s">
        <v>1146</v>
      </c>
      <c r="E342" s="13" t="s">
        <v>47</v>
      </c>
      <c r="F342" s="15" t="s">
        <v>87</v>
      </c>
      <c r="G342" s="13" t="s">
        <v>1115</v>
      </c>
      <c r="H342" s="13" t="s">
        <v>1161</v>
      </c>
      <c r="I342" s="13" t="s">
        <v>83</v>
      </c>
      <c r="J342" s="13" t="s">
        <v>73</v>
      </c>
      <c r="K342" s="13" t="s">
        <v>47</v>
      </c>
      <c r="L342" s="14" t="s">
        <v>1162</v>
      </c>
      <c r="M342" s="14" t="s">
        <v>1163</v>
      </c>
      <c r="N342" s="14" t="s">
        <v>1164</v>
      </c>
      <c r="O342" s="13" t="s">
        <v>57</v>
      </c>
      <c r="P342" s="13" t="s">
        <v>76</v>
      </c>
      <c r="Q342" s="13" t="s">
        <v>59</v>
      </c>
      <c r="R342" s="13" t="str">
        <f>IF(J342="E",O342,"")</f>
        <v>C</v>
      </c>
      <c r="S342" s="13">
        <f>IF(J342="T",O342,"")</f>
      </c>
    </row>
    <row r="343" spans="1:19" ht="34.5">
      <c r="A343" s="13">
        <v>342</v>
      </c>
      <c r="B343" s="13" t="s">
        <v>1144</v>
      </c>
      <c r="C343" s="13" t="s">
        <v>1145</v>
      </c>
      <c r="D343" s="14" t="s">
        <v>1146</v>
      </c>
      <c r="E343" s="13" t="s">
        <v>47</v>
      </c>
      <c r="F343" s="15" t="s">
        <v>87</v>
      </c>
      <c r="G343" s="13" t="s">
        <v>1115</v>
      </c>
      <c r="H343" s="13" t="s">
        <v>1161</v>
      </c>
      <c r="I343" s="13" t="s">
        <v>176</v>
      </c>
      <c r="J343" s="13" t="s">
        <v>73</v>
      </c>
      <c r="K343" s="13" t="s">
        <v>53</v>
      </c>
      <c r="L343" s="14" t="s">
        <v>1165</v>
      </c>
      <c r="M343" s="14" t="s">
        <v>1166</v>
      </c>
      <c r="N343" s="14" t="s">
        <v>1167</v>
      </c>
      <c r="O343" s="13" t="s">
        <v>57</v>
      </c>
      <c r="P343" s="13" t="s">
        <v>76</v>
      </c>
      <c r="Q343" s="13" t="s">
        <v>59</v>
      </c>
      <c r="R343" s="13" t="str">
        <f>IF(J343="E",O343,"")</f>
        <v>C</v>
      </c>
      <c r="S343" s="13">
        <f>IF(J343="T",O343,"")</f>
      </c>
    </row>
    <row r="344" spans="1:19" ht="34.5">
      <c r="A344" s="13">
        <v>343</v>
      </c>
      <c r="B344" s="13" t="s">
        <v>1144</v>
      </c>
      <c r="C344" s="13" t="s">
        <v>1145</v>
      </c>
      <c r="D344" s="14" t="s">
        <v>1146</v>
      </c>
      <c r="E344" s="13" t="s">
        <v>47</v>
      </c>
      <c r="F344" s="15" t="s">
        <v>87</v>
      </c>
      <c r="G344" s="13" t="s">
        <v>1168</v>
      </c>
      <c r="H344" s="13" t="s">
        <v>633</v>
      </c>
      <c r="I344" s="13" t="s">
        <v>1169</v>
      </c>
      <c r="J344" s="13" t="s">
        <v>73</v>
      </c>
      <c r="K344" s="13" t="s">
        <v>53</v>
      </c>
      <c r="L344" s="14" t="s">
        <v>1170</v>
      </c>
      <c r="M344" s="14" t="s">
        <v>1171</v>
      </c>
      <c r="N344" s="14" t="s">
        <v>1172</v>
      </c>
      <c r="O344" s="13" t="s">
        <v>57</v>
      </c>
      <c r="P344" s="13" t="s">
        <v>76</v>
      </c>
      <c r="Q344" s="13" t="s">
        <v>59</v>
      </c>
      <c r="R344" s="13" t="str">
        <f>IF(J344="E",O344,"")</f>
        <v>C</v>
      </c>
      <c r="S344" s="13">
        <f>IF(J344="T",O344,"")</f>
      </c>
    </row>
    <row r="345" spans="1:19" ht="45.75">
      <c r="A345" s="13">
        <v>344</v>
      </c>
      <c r="B345" s="13" t="s">
        <v>1144</v>
      </c>
      <c r="C345" s="13" t="s">
        <v>1145</v>
      </c>
      <c r="D345" s="14" t="s">
        <v>1146</v>
      </c>
      <c r="E345" s="13" t="s">
        <v>47</v>
      </c>
      <c r="F345" s="15" t="s">
        <v>87</v>
      </c>
      <c r="G345" s="13" t="s">
        <v>1173</v>
      </c>
      <c r="H345" s="13" t="s">
        <v>402</v>
      </c>
      <c r="I345" s="13" t="s">
        <v>66</v>
      </c>
      <c r="J345" s="13" t="s">
        <v>73</v>
      </c>
      <c r="K345" s="13" t="s">
        <v>53</v>
      </c>
      <c r="L345" s="14" t="s">
        <v>1174</v>
      </c>
      <c r="M345" s="14" t="s">
        <v>1175</v>
      </c>
      <c r="N345" s="14" t="s">
        <v>1176</v>
      </c>
      <c r="O345" s="13" t="s">
        <v>57</v>
      </c>
      <c r="P345" s="13" t="s">
        <v>76</v>
      </c>
      <c r="Q345" s="13" t="s">
        <v>59</v>
      </c>
      <c r="R345" s="13" t="str">
        <f>IF(J345="E",O345,"")</f>
        <v>C</v>
      </c>
      <c r="S345" s="13">
        <f>IF(J345="T",O345,"")</f>
      </c>
    </row>
    <row r="346" spans="1:19" ht="34.5">
      <c r="A346" s="13">
        <v>345</v>
      </c>
      <c r="B346" s="13" t="s">
        <v>1144</v>
      </c>
      <c r="C346" s="13" t="s">
        <v>1145</v>
      </c>
      <c r="D346" s="14" t="s">
        <v>1146</v>
      </c>
      <c r="E346" s="13" t="s">
        <v>47</v>
      </c>
      <c r="F346" s="15" t="s">
        <v>87</v>
      </c>
      <c r="G346" s="13" t="s">
        <v>1177</v>
      </c>
      <c r="H346" s="13" t="s">
        <v>821</v>
      </c>
      <c r="I346" s="13" t="s">
        <v>1178</v>
      </c>
      <c r="J346" s="13" t="s">
        <v>52</v>
      </c>
      <c r="K346" s="13" t="s">
        <v>53</v>
      </c>
      <c r="L346" s="14" t="s">
        <v>1179</v>
      </c>
      <c r="M346" s="14" t="s">
        <v>1180</v>
      </c>
      <c r="N346" s="14" t="s">
        <v>64</v>
      </c>
      <c r="O346" s="13" t="s">
        <v>57</v>
      </c>
      <c r="R346" s="13">
        <f>IF(J346="E",O346,"")</f>
      </c>
      <c r="S346" s="13" t="str">
        <f>IF(J346="T",O346,"")</f>
        <v>C</v>
      </c>
    </row>
    <row r="347" spans="1:20" ht="68.25">
      <c r="A347" s="13">
        <v>346</v>
      </c>
      <c r="B347" s="13" t="s">
        <v>1144</v>
      </c>
      <c r="C347" s="13" t="s">
        <v>1145</v>
      </c>
      <c r="D347" s="14" t="s">
        <v>1146</v>
      </c>
      <c r="E347" s="13" t="s">
        <v>47</v>
      </c>
      <c r="F347" s="15" t="s">
        <v>87</v>
      </c>
      <c r="G347" s="13" t="s">
        <v>1181</v>
      </c>
      <c r="H347" s="13" t="s">
        <v>390</v>
      </c>
      <c r="I347" s="13" t="s">
        <v>202</v>
      </c>
      <c r="J347" s="13" t="s">
        <v>52</v>
      </c>
      <c r="K347" s="13" t="s">
        <v>53</v>
      </c>
      <c r="L347" s="14" t="s">
        <v>1182</v>
      </c>
      <c r="M347" s="14" t="s">
        <v>1183</v>
      </c>
      <c r="O347" s="13" t="s">
        <v>109</v>
      </c>
      <c r="P347" s="13" t="s">
        <v>149</v>
      </c>
      <c r="Q347" s="13" t="s">
        <v>426</v>
      </c>
      <c r="R347" s="13">
        <f>IF(J347="E",O347,"")</f>
      </c>
      <c r="S347" s="13" t="str">
        <f>IF(J347="T",O347,"")</f>
        <v>A</v>
      </c>
      <c r="T347" t="s">
        <v>665</v>
      </c>
    </row>
    <row r="348" spans="1:20" ht="90.75">
      <c r="A348" s="13">
        <v>347</v>
      </c>
      <c r="B348" s="13" t="s">
        <v>1144</v>
      </c>
      <c r="C348" s="13" t="s">
        <v>1145</v>
      </c>
      <c r="D348" s="14" t="s">
        <v>1146</v>
      </c>
      <c r="E348" s="13" t="s">
        <v>47</v>
      </c>
      <c r="F348" s="15" t="s">
        <v>87</v>
      </c>
      <c r="G348" s="13" t="s">
        <v>1181</v>
      </c>
      <c r="H348" s="13" t="s">
        <v>390</v>
      </c>
      <c r="I348" s="13" t="s">
        <v>202</v>
      </c>
      <c r="J348" s="13" t="s">
        <v>52</v>
      </c>
      <c r="K348" s="13" t="s">
        <v>53</v>
      </c>
      <c r="L348" s="14" t="s">
        <v>1184</v>
      </c>
      <c r="M348" s="14" t="s">
        <v>1185</v>
      </c>
      <c r="O348" s="13" t="s">
        <v>109</v>
      </c>
      <c r="P348" s="13" t="s">
        <v>149</v>
      </c>
      <c r="Q348" s="13" t="s">
        <v>426</v>
      </c>
      <c r="R348" s="13">
        <f>IF(J348="E",O348,"")</f>
      </c>
      <c r="S348" s="13" t="str">
        <f>IF(J348="T",O348,"")</f>
        <v>A</v>
      </c>
      <c r="T348" t="s">
        <v>665</v>
      </c>
    </row>
    <row r="349" spans="1:20" ht="68.25">
      <c r="A349" s="13">
        <v>348</v>
      </c>
      <c r="B349" s="13" t="s">
        <v>1144</v>
      </c>
      <c r="C349" s="13" t="s">
        <v>1145</v>
      </c>
      <c r="D349" s="14" t="s">
        <v>1146</v>
      </c>
      <c r="E349" s="13" t="s">
        <v>47</v>
      </c>
      <c r="F349" s="15" t="s">
        <v>87</v>
      </c>
      <c r="G349" s="13" t="s">
        <v>443</v>
      </c>
      <c r="H349" s="13" t="s">
        <v>440</v>
      </c>
      <c r="I349" s="13" t="s">
        <v>231</v>
      </c>
      <c r="J349" s="13" t="s">
        <v>52</v>
      </c>
      <c r="K349" s="13" t="s">
        <v>53</v>
      </c>
      <c r="L349" s="14" t="s">
        <v>1186</v>
      </c>
      <c r="M349" s="14" t="s">
        <v>1187</v>
      </c>
      <c r="N349" s="14" t="s">
        <v>1188</v>
      </c>
      <c r="O349" s="13" t="s">
        <v>57</v>
      </c>
      <c r="P349" s="13" t="s">
        <v>149</v>
      </c>
      <c r="Q349" s="13" t="s">
        <v>426</v>
      </c>
      <c r="R349" s="13">
        <f>IF(J349="E",O349,"")</f>
      </c>
      <c r="S349" s="13" t="str">
        <f>IF(J349="T",O349,"")</f>
        <v>C</v>
      </c>
      <c r="T349" t="s">
        <v>665</v>
      </c>
    </row>
    <row r="350" spans="1:19" ht="34.5">
      <c r="A350" s="13">
        <v>349</v>
      </c>
      <c r="B350" s="13" t="s">
        <v>1144</v>
      </c>
      <c r="C350" s="13" t="s">
        <v>1145</v>
      </c>
      <c r="D350" s="14" t="s">
        <v>1146</v>
      </c>
      <c r="E350" s="13" t="s">
        <v>47</v>
      </c>
      <c r="F350" s="15" t="s">
        <v>87</v>
      </c>
      <c r="G350" s="13" t="s">
        <v>740</v>
      </c>
      <c r="H350" s="13" t="s">
        <v>741</v>
      </c>
      <c r="I350" s="13" t="s">
        <v>226</v>
      </c>
      <c r="J350" s="13" t="s">
        <v>73</v>
      </c>
      <c r="K350" s="13" t="s">
        <v>47</v>
      </c>
      <c r="L350" s="14" t="s">
        <v>1189</v>
      </c>
      <c r="M350" s="14" t="s">
        <v>1190</v>
      </c>
      <c r="N350" s="14" t="s">
        <v>64</v>
      </c>
      <c r="O350" s="13" t="s">
        <v>57</v>
      </c>
      <c r="P350" s="13" t="s">
        <v>76</v>
      </c>
      <c r="Q350" s="13" t="s">
        <v>59</v>
      </c>
      <c r="R350" s="13" t="str">
        <f>IF(J350="E",O350,"")</f>
        <v>C</v>
      </c>
      <c r="S350" s="13">
        <f>IF(J350="T",O350,"")</f>
      </c>
    </row>
    <row r="351" spans="1:20" ht="34.5">
      <c r="A351" s="13">
        <v>350</v>
      </c>
      <c r="B351" s="13" t="s">
        <v>1144</v>
      </c>
      <c r="C351" s="13" t="s">
        <v>1145</v>
      </c>
      <c r="D351" s="14" t="s">
        <v>1146</v>
      </c>
      <c r="E351" s="13" t="s">
        <v>47</v>
      </c>
      <c r="F351" s="15" t="s">
        <v>87</v>
      </c>
      <c r="G351" s="13" t="s">
        <v>1191</v>
      </c>
      <c r="H351" s="13" t="s">
        <v>990</v>
      </c>
      <c r="I351" s="13" t="s">
        <v>246</v>
      </c>
      <c r="J351" s="13" t="s">
        <v>52</v>
      </c>
      <c r="K351" s="13" t="s">
        <v>53</v>
      </c>
      <c r="L351" s="14" t="s">
        <v>1192</v>
      </c>
      <c r="M351" s="14" t="s">
        <v>1193</v>
      </c>
      <c r="O351" s="13" t="s">
        <v>109</v>
      </c>
      <c r="P351" s="13" t="s">
        <v>323</v>
      </c>
      <c r="Q351" s="13" t="s">
        <v>239</v>
      </c>
      <c r="R351" s="13">
        <f>IF(J351="E",O351,"")</f>
      </c>
      <c r="S351" s="13" t="str">
        <f>IF(J351="T",O351,"")</f>
        <v>A</v>
      </c>
      <c r="T351" t="s">
        <v>181</v>
      </c>
    </row>
    <row r="352" spans="1:19" ht="57">
      <c r="A352" s="13">
        <v>351</v>
      </c>
      <c r="B352" s="13" t="s">
        <v>1144</v>
      </c>
      <c r="C352" s="13" t="s">
        <v>1145</v>
      </c>
      <c r="D352" s="14" t="s">
        <v>1146</v>
      </c>
      <c r="E352" s="13" t="s">
        <v>47</v>
      </c>
      <c r="F352" s="15" t="s">
        <v>87</v>
      </c>
      <c r="G352" s="13" t="s">
        <v>446</v>
      </c>
      <c r="H352" s="13" t="s">
        <v>447</v>
      </c>
      <c r="I352" s="13" t="s">
        <v>1194</v>
      </c>
      <c r="J352" s="13" t="s">
        <v>73</v>
      </c>
      <c r="K352" s="13" t="s">
        <v>53</v>
      </c>
      <c r="L352" s="14" t="s">
        <v>1195</v>
      </c>
      <c r="M352" s="14" t="s">
        <v>1196</v>
      </c>
      <c r="N352" s="14" t="s">
        <v>1197</v>
      </c>
      <c r="O352" s="13" t="s">
        <v>57</v>
      </c>
      <c r="P352" s="13" t="s">
        <v>76</v>
      </c>
      <c r="Q352" s="13" t="s">
        <v>59</v>
      </c>
      <c r="R352" s="13" t="str">
        <f>IF(J352="E",O352,"")</f>
        <v>C</v>
      </c>
      <c r="S352" s="13">
        <f>IF(J352="T",O352,"")</f>
      </c>
    </row>
    <row r="353" spans="1:19" ht="34.5">
      <c r="A353" s="13">
        <v>352</v>
      </c>
      <c r="B353" s="13" t="s">
        <v>1144</v>
      </c>
      <c r="C353" s="13" t="s">
        <v>1145</v>
      </c>
      <c r="D353" s="14" t="s">
        <v>1146</v>
      </c>
      <c r="E353" s="13" t="s">
        <v>47</v>
      </c>
      <c r="F353" s="15" t="s">
        <v>87</v>
      </c>
      <c r="G353" s="13" t="s">
        <v>450</v>
      </c>
      <c r="H353" s="13" t="s">
        <v>451</v>
      </c>
      <c r="I353" s="13" t="s">
        <v>326</v>
      </c>
      <c r="J353" s="13" t="s">
        <v>73</v>
      </c>
      <c r="K353" s="13" t="s">
        <v>47</v>
      </c>
      <c r="L353" s="14" t="s">
        <v>1198</v>
      </c>
      <c r="M353" s="14" t="s">
        <v>1199</v>
      </c>
      <c r="N353" s="14" t="s">
        <v>64</v>
      </c>
      <c r="O353" s="13" t="s">
        <v>57</v>
      </c>
      <c r="P353" s="13" t="s">
        <v>76</v>
      </c>
      <c r="Q353" s="13" t="s">
        <v>59</v>
      </c>
      <c r="R353" s="13" t="str">
        <f>IF(J353="E",O353,"")</f>
        <v>C</v>
      </c>
      <c r="S353" s="13">
        <f>IF(J353="T",O353,"")</f>
      </c>
    </row>
    <row r="354" spans="1:20" ht="45.75">
      <c r="A354" s="13">
        <v>353</v>
      </c>
      <c r="B354" s="13" t="s">
        <v>1144</v>
      </c>
      <c r="C354" s="13" t="s">
        <v>1145</v>
      </c>
      <c r="D354" s="14" t="s">
        <v>1146</v>
      </c>
      <c r="E354" s="13" t="s">
        <v>47</v>
      </c>
      <c r="F354" s="15" t="s">
        <v>87</v>
      </c>
      <c r="G354" s="13" t="s">
        <v>1200</v>
      </c>
      <c r="H354" s="13" t="s">
        <v>1201</v>
      </c>
      <c r="I354" s="13" t="s">
        <v>240</v>
      </c>
      <c r="J354" s="13" t="s">
        <v>52</v>
      </c>
      <c r="K354" s="13" t="s">
        <v>53</v>
      </c>
      <c r="L354" s="14" t="s">
        <v>1202</v>
      </c>
      <c r="M354" s="14" t="s">
        <v>1203</v>
      </c>
      <c r="O354" s="13" t="s">
        <v>109</v>
      </c>
      <c r="P354" s="13" t="s">
        <v>323</v>
      </c>
      <c r="Q354" s="13" t="s">
        <v>239</v>
      </c>
      <c r="R354" s="13">
        <f>IF(J354="E",O354,"")</f>
      </c>
      <c r="S354" s="13" t="str">
        <f>IF(J354="T",O354,"")</f>
        <v>A</v>
      </c>
      <c r="T354" t="s">
        <v>181</v>
      </c>
    </row>
    <row r="355" spans="1:20" ht="34.5">
      <c r="A355" s="13">
        <v>354</v>
      </c>
      <c r="B355" s="13" t="s">
        <v>1144</v>
      </c>
      <c r="C355" s="13" t="s">
        <v>1145</v>
      </c>
      <c r="D355" s="14" t="s">
        <v>1146</v>
      </c>
      <c r="E355" s="13" t="s">
        <v>47</v>
      </c>
      <c r="F355" s="15" t="s">
        <v>291</v>
      </c>
      <c r="G355" s="13" t="s">
        <v>193</v>
      </c>
      <c r="H355" s="13" t="s">
        <v>66</v>
      </c>
      <c r="I355" s="13" t="s">
        <v>1204</v>
      </c>
      <c r="J355" s="13" t="s">
        <v>52</v>
      </c>
      <c r="K355" s="13" t="s">
        <v>53</v>
      </c>
      <c r="L355" s="14" t="s">
        <v>1205</v>
      </c>
      <c r="M355" s="14" t="s">
        <v>1206</v>
      </c>
      <c r="O355" s="13" t="s">
        <v>109</v>
      </c>
      <c r="P355" s="13" t="s">
        <v>323</v>
      </c>
      <c r="Q355" s="13" t="s">
        <v>239</v>
      </c>
      <c r="R355" s="13">
        <f>IF(J355="E",O355,"")</f>
      </c>
      <c r="S355" s="13" t="str">
        <f>IF(J355="T",O355,"")</f>
        <v>A</v>
      </c>
      <c r="T355" t="s">
        <v>181</v>
      </c>
    </row>
    <row r="356" spans="1:19" ht="57">
      <c r="A356" s="13">
        <v>355</v>
      </c>
      <c r="B356" s="13" t="s">
        <v>1144</v>
      </c>
      <c r="C356" s="13" t="s">
        <v>1145</v>
      </c>
      <c r="D356" s="14" t="s">
        <v>1146</v>
      </c>
      <c r="E356" s="13" t="s">
        <v>47</v>
      </c>
      <c r="F356" s="15" t="s">
        <v>291</v>
      </c>
      <c r="G356" s="13" t="s">
        <v>193</v>
      </c>
      <c r="H356" s="13" t="s">
        <v>66</v>
      </c>
      <c r="I356" s="13" t="s">
        <v>1207</v>
      </c>
      <c r="J356" s="13" t="s">
        <v>52</v>
      </c>
      <c r="K356" s="13" t="s">
        <v>53</v>
      </c>
      <c r="L356" s="14" t="s">
        <v>1208</v>
      </c>
      <c r="M356" s="14" t="s">
        <v>1209</v>
      </c>
      <c r="N356" s="14" t="s">
        <v>1210</v>
      </c>
      <c r="O356" s="13" t="s">
        <v>57</v>
      </c>
      <c r="R356" s="13">
        <f>IF(J356="E",O356,"")</f>
      </c>
      <c r="S356" s="13" t="str">
        <f>IF(J356="T",O356,"")</f>
        <v>C</v>
      </c>
    </row>
    <row r="357" spans="1:19" ht="45.75">
      <c r="A357" s="13">
        <v>356</v>
      </c>
      <c r="B357" s="13" t="s">
        <v>1144</v>
      </c>
      <c r="C357" s="13" t="s">
        <v>1145</v>
      </c>
      <c r="D357" s="14" t="s">
        <v>1146</v>
      </c>
      <c r="E357" s="13" t="s">
        <v>47</v>
      </c>
      <c r="F357" s="15" t="s">
        <v>291</v>
      </c>
      <c r="G357" s="13" t="s">
        <v>193</v>
      </c>
      <c r="H357" s="13" t="s">
        <v>201</v>
      </c>
      <c r="I357" s="13" t="s">
        <v>1211</v>
      </c>
      <c r="J357" s="13" t="s">
        <v>52</v>
      </c>
      <c r="K357" s="13" t="s">
        <v>53</v>
      </c>
      <c r="L357" s="14" t="s">
        <v>1212</v>
      </c>
      <c r="M357" s="14" t="s">
        <v>1213</v>
      </c>
      <c r="N357" s="14" t="s">
        <v>1012</v>
      </c>
      <c r="O357" s="13" t="s">
        <v>57</v>
      </c>
      <c r="P357" s="13" t="s">
        <v>309</v>
      </c>
      <c r="Q357" s="13" t="s">
        <v>1013</v>
      </c>
      <c r="R357" s="13">
        <f>IF(J357="E",O357,"")</f>
      </c>
      <c r="S357" s="13" t="str">
        <f>IF(J357="T",O357,"")</f>
        <v>C</v>
      </c>
    </row>
    <row r="358" spans="1:19" ht="57">
      <c r="A358" s="13">
        <v>357</v>
      </c>
      <c r="B358" s="13" t="s">
        <v>1144</v>
      </c>
      <c r="C358" s="13" t="s">
        <v>1145</v>
      </c>
      <c r="D358" s="14" t="s">
        <v>1146</v>
      </c>
      <c r="E358" s="13" t="s">
        <v>47</v>
      </c>
      <c r="F358" s="15" t="s">
        <v>87</v>
      </c>
      <c r="G358" s="13" t="s">
        <v>405</v>
      </c>
      <c r="H358" s="13" t="s">
        <v>1023</v>
      </c>
      <c r="I358" s="13" t="s">
        <v>1214</v>
      </c>
      <c r="J358" s="13" t="s">
        <v>73</v>
      </c>
      <c r="K358" s="13" t="s">
        <v>53</v>
      </c>
      <c r="L358" s="14" t="s">
        <v>1215</v>
      </c>
      <c r="M358" s="14" t="s">
        <v>1216</v>
      </c>
      <c r="N358" s="14" t="s">
        <v>64</v>
      </c>
      <c r="O358" s="13" t="s">
        <v>57</v>
      </c>
      <c r="P358" s="13" t="s">
        <v>76</v>
      </c>
      <c r="Q358" s="13" t="s">
        <v>59</v>
      </c>
      <c r="R358" s="13" t="str">
        <f>IF(J358="E",O358,"")</f>
        <v>C</v>
      </c>
      <c r="S358" s="13">
        <f>IF(J358="T",O358,"")</f>
      </c>
    </row>
    <row r="359" spans="1:19" ht="57">
      <c r="A359" s="13">
        <v>358</v>
      </c>
      <c r="B359" s="13" t="s">
        <v>1144</v>
      </c>
      <c r="C359" s="13" t="s">
        <v>1145</v>
      </c>
      <c r="D359" s="14" t="s">
        <v>1146</v>
      </c>
      <c r="E359" s="13" t="s">
        <v>47</v>
      </c>
      <c r="F359" s="15" t="s">
        <v>87</v>
      </c>
      <c r="G359" s="13" t="s">
        <v>1217</v>
      </c>
      <c r="H359" s="13" t="s">
        <v>361</v>
      </c>
      <c r="I359" s="13" t="s">
        <v>84</v>
      </c>
      <c r="J359" s="13" t="s">
        <v>52</v>
      </c>
      <c r="K359" s="13" t="s">
        <v>53</v>
      </c>
      <c r="L359" s="14" t="s">
        <v>1218</v>
      </c>
      <c r="M359" s="14" t="s">
        <v>1219</v>
      </c>
      <c r="N359" s="14" t="s">
        <v>64</v>
      </c>
      <c r="O359" s="13" t="s">
        <v>57</v>
      </c>
      <c r="R359" s="13">
        <f>IF(J359="E",O359,"")</f>
      </c>
      <c r="S359" s="13" t="str">
        <f>IF(J359="T",O359,"")</f>
        <v>C</v>
      </c>
    </row>
    <row r="360" spans="1:19" ht="34.5">
      <c r="A360" s="13">
        <v>359</v>
      </c>
      <c r="B360" s="13" t="s">
        <v>1144</v>
      </c>
      <c r="C360" s="13" t="s">
        <v>1145</v>
      </c>
      <c r="D360" s="14" t="s">
        <v>1146</v>
      </c>
      <c r="E360" s="13" t="s">
        <v>47</v>
      </c>
      <c r="F360" s="15" t="s">
        <v>87</v>
      </c>
      <c r="G360" s="13" t="s">
        <v>1217</v>
      </c>
      <c r="H360" s="13" t="s">
        <v>361</v>
      </c>
      <c r="I360" s="13" t="s">
        <v>1220</v>
      </c>
      <c r="J360" s="13" t="s">
        <v>73</v>
      </c>
      <c r="K360" s="13" t="s">
        <v>53</v>
      </c>
      <c r="L360" s="14" t="s">
        <v>1221</v>
      </c>
      <c r="M360" s="14" t="s">
        <v>1222</v>
      </c>
      <c r="N360" s="14" t="s">
        <v>64</v>
      </c>
      <c r="O360" s="13" t="s">
        <v>57</v>
      </c>
      <c r="P360" s="13" t="s">
        <v>76</v>
      </c>
      <c r="Q360" s="13" t="s">
        <v>59</v>
      </c>
      <c r="R360" s="13" t="str">
        <f>IF(J360="E",O360,"")</f>
        <v>C</v>
      </c>
      <c r="S360" s="13">
        <f>IF(J360="T",O360,"")</f>
      </c>
    </row>
    <row r="361" spans="1:19" ht="57">
      <c r="A361" s="13">
        <v>360</v>
      </c>
      <c r="B361" s="13" t="s">
        <v>1144</v>
      </c>
      <c r="C361" s="13" t="s">
        <v>1145</v>
      </c>
      <c r="D361" s="14" t="s">
        <v>1146</v>
      </c>
      <c r="E361" s="13" t="s">
        <v>47</v>
      </c>
      <c r="F361" s="15" t="s">
        <v>87</v>
      </c>
      <c r="G361" s="13" t="s">
        <v>1217</v>
      </c>
      <c r="H361" s="13" t="s">
        <v>1223</v>
      </c>
      <c r="I361" s="13" t="s">
        <v>261</v>
      </c>
      <c r="J361" s="13" t="s">
        <v>73</v>
      </c>
      <c r="K361" s="13" t="s">
        <v>53</v>
      </c>
      <c r="L361" s="14" t="s">
        <v>1224</v>
      </c>
      <c r="M361" s="14" t="s">
        <v>1225</v>
      </c>
      <c r="N361" s="14" t="s">
        <v>64</v>
      </c>
      <c r="O361" s="13" t="s">
        <v>57</v>
      </c>
      <c r="P361" s="13" t="s">
        <v>76</v>
      </c>
      <c r="Q361" s="13" t="s">
        <v>59</v>
      </c>
      <c r="R361" s="13" t="str">
        <f>IF(J361="E",O361,"")</f>
        <v>C</v>
      </c>
      <c r="S361" s="13">
        <f>IF(J361="T",O361,"")</f>
      </c>
    </row>
    <row r="362" spans="1:19" ht="45.75">
      <c r="A362" s="13">
        <v>361</v>
      </c>
      <c r="B362" s="13" t="s">
        <v>1144</v>
      </c>
      <c r="C362" s="13" t="s">
        <v>1145</v>
      </c>
      <c r="D362" s="14" t="s">
        <v>1146</v>
      </c>
      <c r="E362" s="13" t="s">
        <v>47</v>
      </c>
      <c r="F362" s="15" t="s">
        <v>87</v>
      </c>
      <c r="G362" s="13" t="s">
        <v>1226</v>
      </c>
      <c r="H362" s="13" t="s">
        <v>1227</v>
      </c>
      <c r="I362" s="13" t="s">
        <v>187</v>
      </c>
      <c r="J362" s="13" t="s">
        <v>73</v>
      </c>
      <c r="K362" s="13" t="s">
        <v>53</v>
      </c>
      <c r="L362" s="14" t="s">
        <v>1228</v>
      </c>
      <c r="M362" s="14" t="s">
        <v>1229</v>
      </c>
      <c r="N362" s="14" t="s">
        <v>1230</v>
      </c>
      <c r="O362" s="13" t="s">
        <v>57</v>
      </c>
      <c r="P362" s="13" t="s">
        <v>76</v>
      </c>
      <c r="Q362" s="13" t="s">
        <v>59</v>
      </c>
      <c r="R362" s="13" t="str">
        <f>IF(J362="E",O362,"")</f>
        <v>C</v>
      </c>
      <c r="S362" s="13">
        <f>IF(J362="T",O362,"")</f>
      </c>
    </row>
    <row r="363" spans="1:19" ht="34.5">
      <c r="A363" s="13">
        <v>362</v>
      </c>
      <c r="B363" s="13" t="s">
        <v>1144</v>
      </c>
      <c r="C363" s="13" t="s">
        <v>1145</v>
      </c>
      <c r="D363" s="14" t="s">
        <v>1146</v>
      </c>
      <c r="E363" s="13" t="s">
        <v>47</v>
      </c>
      <c r="F363" s="15" t="s">
        <v>87</v>
      </c>
      <c r="G363" s="13" t="s">
        <v>369</v>
      </c>
      <c r="H363" s="13" t="s">
        <v>374</v>
      </c>
      <c r="I363" s="13" t="s">
        <v>1231</v>
      </c>
      <c r="J363" s="13" t="s">
        <v>73</v>
      </c>
      <c r="K363" s="13" t="s">
        <v>53</v>
      </c>
      <c r="L363" s="14" t="s">
        <v>1232</v>
      </c>
      <c r="M363" s="14" t="s">
        <v>1233</v>
      </c>
      <c r="N363" s="14" t="s">
        <v>1234</v>
      </c>
      <c r="O363" s="13" t="s">
        <v>57</v>
      </c>
      <c r="P363" s="13" t="s">
        <v>76</v>
      </c>
      <c r="Q363" s="13" t="s">
        <v>59</v>
      </c>
      <c r="R363" s="13" t="str">
        <f>IF(J363="E",O363,"")</f>
        <v>C</v>
      </c>
      <c r="S363" s="13">
        <f>IF(J363="T",O363,"")</f>
      </c>
    </row>
    <row r="364" spans="1:19" ht="34.5">
      <c r="A364" s="13">
        <v>363</v>
      </c>
      <c r="B364" s="13" t="s">
        <v>1144</v>
      </c>
      <c r="C364" s="13" t="s">
        <v>1145</v>
      </c>
      <c r="D364" s="14" t="s">
        <v>1146</v>
      </c>
      <c r="E364" s="13" t="s">
        <v>47</v>
      </c>
      <c r="F364" s="15" t="s">
        <v>87</v>
      </c>
      <c r="G364" s="13" t="s">
        <v>386</v>
      </c>
      <c r="H364" s="13" t="s">
        <v>374</v>
      </c>
      <c r="I364" s="13" t="s">
        <v>176</v>
      </c>
      <c r="J364" s="13" t="s">
        <v>73</v>
      </c>
      <c r="K364" s="13" t="s">
        <v>53</v>
      </c>
      <c r="L364" s="14" t="s">
        <v>1235</v>
      </c>
      <c r="M364" s="14" t="s">
        <v>1236</v>
      </c>
      <c r="N364" s="14" t="s">
        <v>1237</v>
      </c>
      <c r="O364" s="13" t="s">
        <v>57</v>
      </c>
      <c r="P364" s="13" t="s">
        <v>76</v>
      </c>
      <c r="Q364" s="13" t="s">
        <v>59</v>
      </c>
      <c r="R364" s="13" t="str">
        <f>IF(J364="E",O364,"")</f>
        <v>C</v>
      </c>
      <c r="S364" s="13">
        <f>IF(J364="T",O364,"")</f>
      </c>
    </row>
    <row r="365" spans="1:19" ht="45.75">
      <c r="A365" s="13">
        <v>364</v>
      </c>
      <c r="B365" s="13" t="s">
        <v>1144</v>
      </c>
      <c r="C365" s="13" t="s">
        <v>1145</v>
      </c>
      <c r="D365" s="14" t="s">
        <v>1146</v>
      </c>
      <c r="E365" s="13" t="s">
        <v>47</v>
      </c>
      <c r="F365" s="15" t="s">
        <v>87</v>
      </c>
      <c r="G365" s="13" t="s">
        <v>386</v>
      </c>
      <c r="H365" s="13" t="s">
        <v>390</v>
      </c>
      <c r="I365" s="13" t="s">
        <v>61</v>
      </c>
      <c r="J365" s="13" t="s">
        <v>73</v>
      </c>
      <c r="K365" s="13" t="s">
        <v>53</v>
      </c>
      <c r="L365" s="14" t="s">
        <v>1238</v>
      </c>
      <c r="M365" s="14" t="s">
        <v>1239</v>
      </c>
      <c r="N365" s="14" t="s">
        <v>1240</v>
      </c>
      <c r="O365" s="13" t="s">
        <v>57</v>
      </c>
      <c r="P365" s="13" t="s">
        <v>76</v>
      </c>
      <c r="Q365" s="13" t="s">
        <v>59</v>
      </c>
      <c r="R365" s="13" t="str">
        <f>IF(J365="E",O365,"")</f>
        <v>C</v>
      </c>
      <c r="S365" s="13">
        <f>IF(J365="T",O365,"")</f>
      </c>
    </row>
    <row r="366" spans="1:19" ht="34.5">
      <c r="A366" s="13">
        <v>365</v>
      </c>
      <c r="B366" s="13" t="s">
        <v>1144</v>
      </c>
      <c r="C366" s="13" t="s">
        <v>1145</v>
      </c>
      <c r="D366" s="14" t="s">
        <v>1146</v>
      </c>
      <c r="E366" s="13" t="s">
        <v>47</v>
      </c>
      <c r="F366" s="15" t="s">
        <v>87</v>
      </c>
      <c r="G366" s="13" t="s">
        <v>386</v>
      </c>
      <c r="H366" s="13" t="s">
        <v>390</v>
      </c>
      <c r="I366" s="13" t="s">
        <v>61</v>
      </c>
      <c r="J366" s="13" t="s">
        <v>73</v>
      </c>
      <c r="K366" s="13" t="s">
        <v>53</v>
      </c>
      <c r="L366" s="14" t="s">
        <v>1241</v>
      </c>
      <c r="M366" s="14" t="s">
        <v>1239</v>
      </c>
      <c r="N366" s="14" t="s">
        <v>1240</v>
      </c>
      <c r="O366" s="13" t="s">
        <v>57</v>
      </c>
      <c r="P366" s="13" t="s">
        <v>76</v>
      </c>
      <c r="Q366" s="13" t="s">
        <v>59</v>
      </c>
      <c r="R366" s="13" t="str">
        <f>IF(J366="E",O366,"")</f>
        <v>C</v>
      </c>
      <c r="S366" s="13">
        <f>IF(J366="T",O366,"")</f>
      </c>
    </row>
    <row r="367" spans="1:19" ht="34.5">
      <c r="A367" s="13">
        <v>366</v>
      </c>
      <c r="B367" s="13" t="s">
        <v>1144</v>
      </c>
      <c r="C367" s="13" t="s">
        <v>1145</v>
      </c>
      <c r="D367" s="14" t="s">
        <v>1146</v>
      </c>
      <c r="E367" s="13" t="s">
        <v>47</v>
      </c>
      <c r="F367" s="15" t="s">
        <v>87</v>
      </c>
      <c r="G367" s="13" t="s">
        <v>1242</v>
      </c>
      <c r="H367" s="13" t="s">
        <v>1243</v>
      </c>
      <c r="I367" s="13" t="s">
        <v>241</v>
      </c>
      <c r="J367" s="13" t="s">
        <v>73</v>
      </c>
      <c r="K367" s="13" t="s">
        <v>47</v>
      </c>
      <c r="L367" s="14" t="s">
        <v>1244</v>
      </c>
      <c r="M367" s="14" t="s">
        <v>1245</v>
      </c>
      <c r="N367" s="14" t="s">
        <v>64</v>
      </c>
      <c r="O367" s="13" t="s">
        <v>57</v>
      </c>
      <c r="P367" s="13" t="s">
        <v>76</v>
      </c>
      <c r="Q367" s="13" t="s">
        <v>59</v>
      </c>
      <c r="R367" s="13" t="str">
        <f>IF(J367="E",O367,"")</f>
        <v>C</v>
      </c>
      <c r="S367" s="13">
        <f>IF(J367="T",O367,"")</f>
      </c>
    </row>
    <row r="368" spans="1:19" ht="45.75">
      <c r="A368" s="13">
        <v>367</v>
      </c>
      <c r="B368" s="13" t="s">
        <v>1144</v>
      </c>
      <c r="C368" s="13" t="s">
        <v>1145</v>
      </c>
      <c r="D368" s="14" t="s">
        <v>1146</v>
      </c>
      <c r="E368" s="13" t="s">
        <v>47</v>
      </c>
      <c r="F368" s="15" t="s">
        <v>87</v>
      </c>
      <c r="G368" s="13" t="s">
        <v>1177</v>
      </c>
      <c r="H368" s="13" t="s">
        <v>821</v>
      </c>
      <c r="I368" s="13" t="s">
        <v>70</v>
      </c>
      <c r="J368" s="13" t="s">
        <v>73</v>
      </c>
      <c r="K368" s="13" t="s">
        <v>53</v>
      </c>
      <c r="L368" s="14" t="s">
        <v>1246</v>
      </c>
      <c r="M368" s="14" t="s">
        <v>1247</v>
      </c>
      <c r="N368" s="14" t="s">
        <v>1240</v>
      </c>
      <c r="O368" s="13" t="s">
        <v>57</v>
      </c>
      <c r="P368" s="13" t="s">
        <v>76</v>
      </c>
      <c r="Q368" s="13" t="s">
        <v>59</v>
      </c>
      <c r="R368" s="13" t="str">
        <f>IF(J368="E",O368,"")</f>
        <v>C</v>
      </c>
      <c r="S368" s="13">
        <f>IF(J368="T",O368,"")</f>
      </c>
    </row>
    <row r="369" spans="1:19" ht="34.5">
      <c r="A369" s="13">
        <v>368</v>
      </c>
      <c r="B369" s="13" t="s">
        <v>1144</v>
      </c>
      <c r="C369" s="13" t="s">
        <v>1145</v>
      </c>
      <c r="D369" s="14" t="s">
        <v>1146</v>
      </c>
      <c r="E369" s="13" t="s">
        <v>47</v>
      </c>
      <c r="F369" s="15" t="s">
        <v>87</v>
      </c>
      <c r="G369" s="13" t="s">
        <v>1177</v>
      </c>
      <c r="H369" s="13" t="s">
        <v>821</v>
      </c>
      <c r="I369" s="13" t="s">
        <v>222</v>
      </c>
      <c r="J369" s="13" t="s">
        <v>73</v>
      </c>
      <c r="K369" s="13" t="s">
        <v>53</v>
      </c>
      <c r="L369" s="14" t="s">
        <v>1248</v>
      </c>
      <c r="M369" s="14" t="s">
        <v>1249</v>
      </c>
      <c r="N369" s="14" t="s">
        <v>64</v>
      </c>
      <c r="O369" s="13" t="s">
        <v>57</v>
      </c>
      <c r="P369" s="13" t="s">
        <v>76</v>
      </c>
      <c r="Q369" s="13" t="s">
        <v>59</v>
      </c>
      <c r="R369" s="13" t="str">
        <f>IF(J369="E",O369,"")</f>
        <v>C</v>
      </c>
      <c r="S369" s="13">
        <f>IF(J369="T",O369,"")</f>
      </c>
    </row>
    <row r="370" spans="1:19" ht="91.5">
      <c r="A370" s="13">
        <v>369</v>
      </c>
      <c r="B370" s="13" t="s">
        <v>1144</v>
      </c>
      <c r="C370" s="13" t="s">
        <v>1145</v>
      </c>
      <c r="D370" s="14" t="s">
        <v>1146</v>
      </c>
      <c r="E370" s="13" t="s">
        <v>47</v>
      </c>
      <c r="F370" s="15" t="s">
        <v>51</v>
      </c>
      <c r="G370" s="13" t="s">
        <v>1250</v>
      </c>
      <c r="H370" s="13" t="s">
        <v>84</v>
      </c>
      <c r="I370" s="13" t="s">
        <v>515</v>
      </c>
      <c r="J370" s="13" t="s">
        <v>52</v>
      </c>
      <c r="K370" s="13" t="s">
        <v>53</v>
      </c>
      <c r="L370" s="14" t="s">
        <v>1251</v>
      </c>
      <c r="M370" s="14" t="s">
        <v>1252</v>
      </c>
      <c r="N370" s="14" t="s">
        <v>99</v>
      </c>
      <c r="O370" s="13" t="s">
        <v>57</v>
      </c>
      <c r="P370" s="13" t="s">
        <v>100</v>
      </c>
      <c r="Q370" s="13" t="s">
        <v>59</v>
      </c>
      <c r="R370" s="13">
        <f>IF(J370="E",O370,"")</f>
      </c>
      <c r="S370" s="13" t="str">
        <f>IF(J370="T",O370,"")</f>
        <v>C</v>
      </c>
    </row>
    <row r="371" spans="1:19" ht="91.5">
      <c r="A371" s="13">
        <v>370</v>
      </c>
      <c r="B371" s="13" t="s">
        <v>1144</v>
      </c>
      <c r="C371" s="13" t="s">
        <v>1145</v>
      </c>
      <c r="D371" s="14" t="s">
        <v>1146</v>
      </c>
      <c r="E371" s="13" t="s">
        <v>47</v>
      </c>
      <c r="F371" s="15" t="s">
        <v>51</v>
      </c>
      <c r="G371" s="13" t="s">
        <v>1250</v>
      </c>
      <c r="H371" s="13" t="s">
        <v>84</v>
      </c>
      <c r="I371" s="13" t="s">
        <v>515</v>
      </c>
      <c r="J371" s="13" t="s">
        <v>52</v>
      </c>
      <c r="K371" s="13" t="s">
        <v>53</v>
      </c>
      <c r="L371" s="14" t="s">
        <v>1253</v>
      </c>
      <c r="M371" s="14" t="s">
        <v>1254</v>
      </c>
      <c r="N371" s="14" t="s">
        <v>99</v>
      </c>
      <c r="O371" s="13" t="s">
        <v>57</v>
      </c>
      <c r="P371" s="13" t="s">
        <v>100</v>
      </c>
      <c r="Q371" s="13" t="s">
        <v>59</v>
      </c>
      <c r="R371" s="13">
        <f>IF(J371="E",O371,"")</f>
      </c>
      <c r="S371" s="13" t="str">
        <f>IF(J371="T",O371,"")</f>
        <v>C</v>
      </c>
    </row>
    <row r="372" spans="1:19" ht="125.25">
      <c r="A372" s="13">
        <v>371</v>
      </c>
      <c r="B372" s="13" t="s">
        <v>1144</v>
      </c>
      <c r="C372" s="13" t="s">
        <v>1145</v>
      </c>
      <c r="D372" s="14" t="s">
        <v>1146</v>
      </c>
      <c r="E372" s="13" t="s">
        <v>47</v>
      </c>
      <c r="F372" s="15" t="s">
        <v>51</v>
      </c>
      <c r="G372" s="13" t="s">
        <v>1250</v>
      </c>
      <c r="H372" s="13" t="s">
        <v>84</v>
      </c>
      <c r="I372" s="13" t="s">
        <v>1255</v>
      </c>
      <c r="J372" s="13" t="s">
        <v>52</v>
      </c>
      <c r="K372" s="13" t="s">
        <v>53</v>
      </c>
      <c r="L372" s="14" t="s">
        <v>1256</v>
      </c>
      <c r="M372" s="14" t="s">
        <v>1257</v>
      </c>
      <c r="N372" s="14" t="s">
        <v>99</v>
      </c>
      <c r="O372" s="13" t="s">
        <v>57</v>
      </c>
      <c r="P372" s="13" t="s">
        <v>100</v>
      </c>
      <c r="Q372" s="13" t="s">
        <v>59</v>
      </c>
      <c r="R372" s="13">
        <f>IF(J372="E",O372,"")</f>
      </c>
      <c r="S372" s="13" t="str">
        <f>IF(J372="T",O372,"")</f>
        <v>C</v>
      </c>
    </row>
    <row r="373" spans="1:19" ht="45.75">
      <c r="A373" s="13">
        <v>372</v>
      </c>
      <c r="B373" s="13" t="s">
        <v>1144</v>
      </c>
      <c r="C373" s="13" t="s">
        <v>1145</v>
      </c>
      <c r="D373" s="14" t="s">
        <v>1146</v>
      </c>
      <c r="E373" s="13" t="s">
        <v>47</v>
      </c>
      <c r="F373" s="15" t="s">
        <v>51</v>
      </c>
      <c r="G373" s="13" t="s">
        <v>1250</v>
      </c>
      <c r="H373" s="13" t="s">
        <v>84</v>
      </c>
      <c r="I373" s="13" t="s">
        <v>1258</v>
      </c>
      <c r="J373" s="13" t="s">
        <v>52</v>
      </c>
      <c r="K373" s="13" t="s">
        <v>53</v>
      </c>
      <c r="L373" s="14" t="s">
        <v>1259</v>
      </c>
      <c r="M373" s="14" t="s">
        <v>1260</v>
      </c>
      <c r="N373" s="14" t="s">
        <v>1261</v>
      </c>
      <c r="O373" s="13" t="s">
        <v>57</v>
      </c>
      <c r="R373" s="13">
        <f>IF(J373="E",O373,"")</f>
      </c>
      <c r="S373" s="13" t="str">
        <f>IF(J373="T",O373,"")</f>
        <v>C</v>
      </c>
    </row>
    <row r="374" spans="1:20" ht="79.5">
      <c r="A374" s="13">
        <v>373</v>
      </c>
      <c r="B374" s="13" t="s">
        <v>1144</v>
      </c>
      <c r="C374" s="13" t="s">
        <v>1145</v>
      </c>
      <c r="D374" s="14" t="s">
        <v>1146</v>
      </c>
      <c r="E374" s="13" t="s">
        <v>47</v>
      </c>
      <c r="F374" s="15" t="s">
        <v>70</v>
      </c>
      <c r="G374" s="13" t="s">
        <v>979</v>
      </c>
      <c r="H374" s="13" t="s">
        <v>980</v>
      </c>
      <c r="I374" s="13" t="s">
        <v>1262</v>
      </c>
      <c r="J374" s="13" t="s">
        <v>52</v>
      </c>
      <c r="K374" s="13" t="s">
        <v>53</v>
      </c>
      <c r="L374" s="14" t="s">
        <v>1263</v>
      </c>
      <c r="M374" s="14" t="s">
        <v>1264</v>
      </c>
      <c r="O374" s="13" t="s">
        <v>109</v>
      </c>
      <c r="P374" s="13" t="s">
        <v>94</v>
      </c>
      <c r="Q374" s="13" t="s">
        <v>575</v>
      </c>
      <c r="R374" s="13">
        <f>IF(J374="E",O374,"")</f>
      </c>
      <c r="S374" s="13" t="str">
        <f>IF(J374="T",O374,"")</f>
        <v>A</v>
      </c>
      <c r="T374" t="s">
        <v>477</v>
      </c>
    </row>
    <row r="375" spans="1:19" ht="102">
      <c r="A375" s="13">
        <v>374</v>
      </c>
      <c r="B375" s="13" t="s">
        <v>1265</v>
      </c>
      <c r="C375" s="18" t="s">
        <v>1266</v>
      </c>
      <c r="D375" s="14" t="s">
        <v>12</v>
      </c>
      <c r="E375" s="13" t="s">
        <v>53</v>
      </c>
      <c r="F375" s="15" t="s">
        <v>70</v>
      </c>
      <c r="G375" s="13" t="s">
        <v>1267</v>
      </c>
      <c r="H375" s="13" t="s">
        <v>197</v>
      </c>
      <c r="I375" s="13" t="s">
        <v>207</v>
      </c>
      <c r="J375" s="13" t="s">
        <v>52</v>
      </c>
      <c r="K375" s="13" t="s">
        <v>47</v>
      </c>
      <c r="L375" s="14" t="s">
        <v>1268</v>
      </c>
      <c r="M375" s="14" t="s">
        <v>1269</v>
      </c>
      <c r="N375" s="14" t="s">
        <v>1270</v>
      </c>
      <c r="O375" s="13" t="s">
        <v>57</v>
      </c>
      <c r="R375" s="13">
        <f>IF(J375="E",O375,"")</f>
      </c>
      <c r="S375" s="13" t="str">
        <f>IF(J375="T",O375,"")</f>
        <v>C</v>
      </c>
    </row>
    <row r="376" spans="1:20" ht="34.5">
      <c r="A376" s="13">
        <v>375</v>
      </c>
      <c r="B376" s="13" t="s">
        <v>1265</v>
      </c>
      <c r="C376" s="18" t="s">
        <v>1266</v>
      </c>
      <c r="D376" s="14" t="s">
        <v>12</v>
      </c>
      <c r="E376" s="13" t="s">
        <v>53</v>
      </c>
      <c r="F376" s="15" t="s">
        <v>87</v>
      </c>
      <c r="G376" s="13" t="s">
        <v>1271</v>
      </c>
      <c r="H376" s="13" t="s">
        <v>1272</v>
      </c>
      <c r="I376" s="13" t="s">
        <v>469</v>
      </c>
      <c r="J376" s="13" t="s">
        <v>52</v>
      </c>
      <c r="K376" s="13" t="s">
        <v>47</v>
      </c>
      <c r="L376" s="14" t="s">
        <v>1273</v>
      </c>
      <c r="M376" s="14" t="s">
        <v>1274</v>
      </c>
      <c r="O376" s="13" t="s">
        <v>109</v>
      </c>
      <c r="P376" s="13" t="s">
        <v>211</v>
      </c>
      <c r="Q376" s="13" t="s">
        <v>59</v>
      </c>
      <c r="R376" s="13">
        <f>IF(J376="E",O376,"")</f>
      </c>
      <c r="S376" s="13" t="str">
        <f>IF(J376="T",O376,"")</f>
        <v>A</v>
      </c>
      <c r="T376" t="s">
        <v>845</v>
      </c>
    </row>
    <row r="377" spans="1:19" ht="91.5">
      <c r="A377" s="13">
        <v>376</v>
      </c>
      <c r="B377" s="13" t="s">
        <v>1275</v>
      </c>
      <c r="C377" s="13" t="s">
        <v>1276</v>
      </c>
      <c r="D377" s="14" t="s">
        <v>976</v>
      </c>
      <c r="E377" s="13" t="s">
        <v>47</v>
      </c>
      <c r="F377" s="15">
        <v>12</v>
      </c>
      <c r="G377" s="13">
        <v>12.1</v>
      </c>
      <c r="H377" s="13">
        <v>59</v>
      </c>
      <c r="I377" s="13" t="s">
        <v>1153</v>
      </c>
      <c r="J377" s="13" t="s">
        <v>52</v>
      </c>
      <c r="K377" s="13" t="s">
        <v>53</v>
      </c>
      <c r="L377" s="14" t="s">
        <v>1277</v>
      </c>
      <c r="M377" s="14" t="s">
        <v>1278</v>
      </c>
      <c r="N377" s="14" t="s">
        <v>99</v>
      </c>
      <c r="O377" s="13" t="s">
        <v>57</v>
      </c>
      <c r="P377" s="13" t="s">
        <v>100</v>
      </c>
      <c r="Q377" s="13" t="s">
        <v>59</v>
      </c>
      <c r="R377" s="13">
        <f>IF(J377="E",O377,"")</f>
      </c>
      <c r="S377" s="13" t="str">
        <f>IF(J377="T",O377,"")</f>
        <v>C</v>
      </c>
    </row>
    <row r="378" spans="1:20" ht="23.25">
      <c r="A378" s="13">
        <v>377</v>
      </c>
      <c r="B378" s="13" t="s">
        <v>1275</v>
      </c>
      <c r="C378" s="13" t="s">
        <v>1276</v>
      </c>
      <c r="D378" s="14" t="s">
        <v>976</v>
      </c>
      <c r="E378" s="13" t="s">
        <v>47</v>
      </c>
      <c r="F378" s="15">
        <v>8</v>
      </c>
      <c r="G378" s="13" t="s">
        <v>979</v>
      </c>
      <c r="H378" s="13">
        <v>56</v>
      </c>
      <c r="I378" s="13">
        <v>42</v>
      </c>
      <c r="J378" s="13" t="s">
        <v>52</v>
      </c>
      <c r="K378" s="13" t="s">
        <v>53</v>
      </c>
      <c r="L378" s="14" t="s">
        <v>981</v>
      </c>
      <c r="M378" s="14" t="s">
        <v>1279</v>
      </c>
      <c r="O378" s="13" t="s">
        <v>109</v>
      </c>
      <c r="P378" s="13" t="s">
        <v>94</v>
      </c>
      <c r="Q378" s="13" t="s">
        <v>575</v>
      </c>
      <c r="R378" s="13">
        <f>IF(J378="E",O378,"")</f>
      </c>
      <c r="S378" s="13" t="str">
        <f>IF(J378="T",O378,"")</f>
        <v>A</v>
      </c>
      <c r="T378" t="s">
        <v>477</v>
      </c>
    </row>
    <row r="379" spans="1:19" ht="23.25">
      <c r="A379" s="13">
        <v>378</v>
      </c>
      <c r="B379" s="13" t="s">
        <v>1275</v>
      </c>
      <c r="C379" s="13" t="s">
        <v>1276</v>
      </c>
      <c r="D379" s="14" t="s">
        <v>976</v>
      </c>
      <c r="E379" s="13" t="s">
        <v>47</v>
      </c>
      <c r="F379" s="15">
        <v>12</v>
      </c>
      <c r="G379" s="13" t="s">
        <v>415</v>
      </c>
      <c r="H379" s="13">
        <v>91</v>
      </c>
      <c r="I379" s="13">
        <v>23</v>
      </c>
      <c r="J379" s="13" t="s">
        <v>52</v>
      </c>
      <c r="K379" s="13" t="s">
        <v>53</v>
      </c>
      <c r="L379" s="14" t="s">
        <v>1280</v>
      </c>
      <c r="M379" s="14" t="s">
        <v>1281</v>
      </c>
      <c r="N379" s="14" t="s">
        <v>424</v>
      </c>
      <c r="O379" s="13" t="s">
        <v>57</v>
      </c>
      <c r="P379" s="13" t="s">
        <v>425</v>
      </c>
      <c r="Q379" s="13" t="s">
        <v>426</v>
      </c>
      <c r="R379" s="13">
        <f>IF(J379="E",O379,"")</f>
      </c>
      <c r="S379" s="13" t="str">
        <f>IF(J379="T",O379,"")</f>
        <v>C</v>
      </c>
    </row>
    <row r="380" spans="1:19" ht="91.5">
      <c r="A380" s="13">
        <v>379</v>
      </c>
      <c r="B380" s="13" t="s">
        <v>1275</v>
      </c>
      <c r="C380" s="13" t="s">
        <v>1276</v>
      </c>
      <c r="D380" s="14" t="s">
        <v>976</v>
      </c>
      <c r="E380" s="13" t="s">
        <v>47</v>
      </c>
      <c r="F380" s="15">
        <v>12</v>
      </c>
      <c r="G380" s="13" t="s">
        <v>989</v>
      </c>
      <c r="H380" s="13">
        <v>104</v>
      </c>
      <c r="I380" s="13" t="s">
        <v>1282</v>
      </c>
      <c r="J380" s="13" t="s">
        <v>52</v>
      </c>
      <c r="K380" s="13" t="s">
        <v>53</v>
      </c>
      <c r="L380" s="14" t="s">
        <v>1283</v>
      </c>
      <c r="M380" s="14" t="s">
        <v>1281</v>
      </c>
      <c r="N380" s="14" t="s">
        <v>99</v>
      </c>
      <c r="O380" s="13" t="s">
        <v>57</v>
      </c>
      <c r="P380" s="13" t="s">
        <v>100</v>
      </c>
      <c r="Q380" s="13" t="s">
        <v>59</v>
      </c>
      <c r="R380" s="13">
        <f>IF(J380="E",O380,"")</f>
      </c>
      <c r="S380" s="13" t="str">
        <f>IF(J380="T",O380,"")</f>
        <v>C</v>
      </c>
    </row>
    <row r="381" spans="1:19" ht="91.5">
      <c r="A381" s="13">
        <v>380</v>
      </c>
      <c r="B381" s="13" t="s">
        <v>1284</v>
      </c>
      <c r="C381" s="13" t="s">
        <v>1285</v>
      </c>
      <c r="D381" s="14" t="s">
        <v>1286</v>
      </c>
      <c r="E381" s="13" t="s">
        <v>47</v>
      </c>
      <c r="F381" s="15" t="s">
        <v>1287</v>
      </c>
      <c r="J381" s="13" t="s">
        <v>52</v>
      </c>
      <c r="L381" s="14" t="s">
        <v>1288</v>
      </c>
      <c r="M381" s="14" t="s">
        <v>1289</v>
      </c>
      <c r="N381" s="14" t="s">
        <v>99</v>
      </c>
      <c r="O381" s="13" t="s">
        <v>57</v>
      </c>
      <c r="P381" s="13" t="s">
        <v>100</v>
      </c>
      <c r="Q381" s="13" t="s">
        <v>59</v>
      </c>
      <c r="R381" s="13">
        <f>IF(J381="E",O381,"")</f>
      </c>
      <c r="S381" s="13" t="str">
        <f>IF(J381="T",O381,"")</f>
        <v>C</v>
      </c>
    </row>
    <row r="382" spans="1:19" ht="102">
      <c r="A382" s="13">
        <v>381</v>
      </c>
      <c r="B382" s="13" t="s">
        <v>1284</v>
      </c>
      <c r="C382" s="13" t="s">
        <v>1285</v>
      </c>
      <c r="D382" s="14" t="s">
        <v>1286</v>
      </c>
      <c r="E382" s="13" t="s">
        <v>47</v>
      </c>
      <c r="F382" s="15" t="s">
        <v>51</v>
      </c>
      <c r="G382" s="13" t="s">
        <v>1290</v>
      </c>
      <c r="H382" s="13" t="s">
        <v>48</v>
      </c>
      <c r="I382" s="13" t="s">
        <v>183</v>
      </c>
      <c r="J382" s="13" t="s">
        <v>73</v>
      </c>
      <c r="K382" s="13" t="s">
        <v>47</v>
      </c>
      <c r="L382" s="14" t="s">
        <v>1291</v>
      </c>
      <c r="M382" s="14" t="s">
        <v>1292</v>
      </c>
      <c r="N382" s="14" t="s">
        <v>64</v>
      </c>
      <c r="O382" s="13" t="s">
        <v>57</v>
      </c>
      <c r="P382" s="13" t="s">
        <v>76</v>
      </c>
      <c r="Q382" s="13" t="s">
        <v>59</v>
      </c>
      <c r="R382" s="13" t="str">
        <f>IF(J382="E",O382,"")</f>
        <v>C</v>
      </c>
      <c r="S382" s="13">
        <f>IF(J382="T",O382,"")</f>
      </c>
    </row>
    <row r="383" spans="1:19" ht="191.25">
      <c r="A383" s="13">
        <v>382</v>
      </c>
      <c r="B383" s="13" t="s">
        <v>1284</v>
      </c>
      <c r="C383" s="13" t="s">
        <v>1285</v>
      </c>
      <c r="D383" s="14" t="s">
        <v>1286</v>
      </c>
      <c r="E383" s="13" t="s">
        <v>47</v>
      </c>
      <c r="F383" s="15" t="s">
        <v>51</v>
      </c>
      <c r="G383" s="13" t="s">
        <v>1293</v>
      </c>
      <c r="H383" s="13" t="s">
        <v>48</v>
      </c>
      <c r="I383" s="13" t="s">
        <v>1078</v>
      </c>
      <c r="J383" s="13" t="s">
        <v>52</v>
      </c>
      <c r="K383" s="13" t="s">
        <v>53</v>
      </c>
      <c r="L383" s="14" t="s">
        <v>1294</v>
      </c>
      <c r="M383" s="14" t="s">
        <v>1295</v>
      </c>
      <c r="N383" s="14" t="s">
        <v>1296</v>
      </c>
      <c r="O383" s="13" t="s">
        <v>57</v>
      </c>
      <c r="R383" s="13">
        <f>IF(J383="E",O383,"")</f>
      </c>
      <c r="S383" s="13" t="str">
        <f>IF(J383="T",O383,"")</f>
        <v>C</v>
      </c>
    </row>
    <row r="384" spans="1:19" ht="57">
      <c r="A384" s="13">
        <v>383</v>
      </c>
      <c r="B384" s="13" t="s">
        <v>1284</v>
      </c>
      <c r="C384" s="13" t="s">
        <v>1285</v>
      </c>
      <c r="D384" s="14" t="s">
        <v>1286</v>
      </c>
      <c r="E384" s="13" t="s">
        <v>47</v>
      </c>
      <c r="F384" s="15" t="s">
        <v>291</v>
      </c>
      <c r="G384" s="13" t="s">
        <v>186</v>
      </c>
      <c r="H384" s="13" t="s">
        <v>187</v>
      </c>
      <c r="I384" s="13" t="s">
        <v>353</v>
      </c>
      <c r="J384" s="13" t="s">
        <v>52</v>
      </c>
      <c r="K384" s="13" t="s">
        <v>53</v>
      </c>
      <c r="L384" s="14" t="s">
        <v>1297</v>
      </c>
      <c r="M384" s="14" t="s">
        <v>1298</v>
      </c>
      <c r="N384" s="14" t="s">
        <v>1299</v>
      </c>
      <c r="O384" s="13" t="s">
        <v>57</v>
      </c>
      <c r="P384" s="13" t="s">
        <v>149</v>
      </c>
      <c r="Q384" s="13" t="s">
        <v>330</v>
      </c>
      <c r="R384" s="13">
        <f>IF(J384="E",O384,"")</f>
      </c>
      <c r="S384" s="13" t="str">
        <f>IF(J384="T",O384,"")</f>
        <v>C</v>
      </c>
    </row>
    <row r="385" spans="1:19" ht="57">
      <c r="A385" s="13">
        <v>384</v>
      </c>
      <c r="B385" s="13" t="s">
        <v>1284</v>
      </c>
      <c r="C385" s="13" t="s">
        <v>1285</v>
      </c>
      <c r="D385" s="14" t="s">
        <v>1286</v>
      </c>
      <c r="E385" s="13" t="s">
        <v>47</v>
      </c>
      <c r="F385" s="15" t="s">
        <v>291</v>
      </c>
      <c r="G385" s="13" t="s">
        <v>1300</v>
      </c>
      <c r="H385" s="13" t="s">
        <v>187</v>
      </c>
      <c r="I385" s="13" t="s">
        <v>202</v>
      </c>
      <c r="J385" s="13" t="s">
        <v>52</v>
      </c>
      <c r="K385" s="13" t="s">
        <v>53</v>
      </c>
      <c r="L385" s="14" t="s">
        <v>1301</v>
      </c>
      <c r="M385" s="14" t="s">
        <v>1302</v>
      </c>
      <c r="N385" s="14" t="s">
        <v>64</v>
      </c>
      <c r="O385" s="13" t="s">
        <v>57</v>
      </c>
      <c r="R385" s="13">
        <f>IF(J385="E",O385,"")</f>
      </c>
      <c r="S385" s="13" t="str">
        <f>IF(J385="T",O385,"")</f>
        <v>C</v>
      </c>
    </row>
    <row r="386" spans="1:19" ht="34.5">
      <c r="A386" s="13">
        <v>385</v>
      </c>
      <c r="B386" s="13" t="s">
        <v>1284</v>
      </c>
      <c r="C386" s="13" t="s">
        <v>1285</v>
      </c>
      <c r="D386" s="14" t="s">
        <v>1286</v>
      </c>
      <c r="E386" s="13" t="s">
        <v>47</v>
      </c>
      <c r="F386" s="15" t="s">
        <v>291</v>
      </c>
      <c r="G386" s="13" t="s">
        <v>1303</v>
      </c>
      <c r="H386" s="13" t="s">
        <v>222</v>
      </c>
      <c r="I386" s="13" t="s">
        <v>48</v>
      </c>
      <c r="J386" s="13" t="s">
        <v>52</v>
      </c>
      <c r="K386" s="13" t="s">
        <v>53</v>
      </c>
      <c r="L386" s="14" t="s">
        <v>1304</v>
      </c>
      <c r="M386" s="14" t="s">
        <v>1305</v>
      </c>
      <c r="N386" s="14" t="s">
        <v>225</v>
      </c>
      <c r="O386" s="13" t="s">
        <v>57</v>
      </c>
      <c r="P386" s="13" t="s">
        <v>255</v>
      </c>
      <c r="Q386" s="13" t="s">
        <v>59</v>
      </c>
      <c r="R386" s="13">
        <f>IF(J386="E",O386,"")</f>
      </c>
      <c r="S386" s="13" t="str">
        <f>IF(J386="T",O386,"")</f>
        <v>C</v>
      </c>
    </row>
    <row r="387" spans="1:19" ht="45.75">
      <c r="A387" s="13">
        <v>386</v>
      </c>
      <c r="B387" s="13" t="s">
        <v>1284</v>
      </c>
      <c r="C387" s="13" t="s">
        <v>1285</v>
      </c>
      <c r="D387" s="14" t="s">
        <v>1286</v>
      </c>
      <c r="E387" s="13" t="s">
        <v>47</v>
      </c>
      <c r="F387" s="15" t="s">
        <v>291</v>
      </c>
      <c r="G387" s="13" t="s">
        <v>245</v>
      </c>
      <c r="H387" s="13" t="s">
        <v>500</v>
      </c>
      <c r="I387" s="13" t="s">
        <v>51</v>
      </c>
      <c r="J387" s="13" t="s">
        <v>52</v>
      </c>
      <c r="K387" s="13" t="s">
        <v>53</v>
      </c>
      <c r="L387" s="14" t="s">
        <v>1306</v>
      </c>
      <c r="M387" s="14" t="s">
        <v>1307</v>
      </c>
      <c r="N387" s="14" t="s">
        <v>1308</v>
      </c>
      <c r="O387" s="13" t="s">
        <v>57</v>
      </c>
      <c r="P387" s="13" t="s">
        <v>191</v>
      </c>
      <c r="Q387" s="13" t="s">
        <v>192</v>
      </c>
      <c r="R387" s="13">
        <f>IF(J387="E",O387,"")</f>
      </c>
      <c r="S387" s="13" t="str">
        <f>IF(J387="T",O387,"")</f>
        <v>C</v>
      </c>
    </row>
    <row r="388" spans="1:20" ht="68.25">
      <c r="A388" s="13">
        <v>387</v>
      </c>
      <c r="B388" s="13" t="s">
        <v>1284</v>
      </c>
      <c r="C388" s="13" t="s">
        <v>1285</v>
      </c>
      <c r="D388" s="14" t="s">
        <v>1286</v>
      </c>
      <c r="E388" s="13" t="s">
        <v>47</v>
      </c>
      <c r="F388" s="15" t="s">
        <v>291</v>
      </c>
      <c r="G388" s="13" t="s">
        <v>1309</v>
      </c>
      <c r="H388" s="13" t="s">
        <v>251</v>
      </c>
      <c r="I388" s="13" t="s">
        <v>291</v>
      </c>
      <c r="J388" s="13" t="s">
        <v>52</v>
      </c>
      <c r="K388" s="13" t="s">
        <v>53</v>
      </c>
      <c r="L388" s="14" t="s">
        <v>1310</v>
      </c>
      <c r="M388" s="14" t="s">
        <v>1311</v>
      </c>
      <c r="N388" s="14" t="s">
        <v>1312</v>
      </c>
      <c r="O388" s="13" t="s">
        <v>109</v>
      </c>
      <c r="P388" s="13" t="s">
        <v>255</v>
      </c>
      <c r="Q388" s="13" t="s">
        <v>239</v>
      </c>
      <c r="R388" s="13">
        <f>IF(J388="E",O388,"")</f>
      </c>
      <c r="S388" s="13" t="str">
        <f>IF(J388="T",O388,"")</f>
        <v>A</v>
      </c>
      <c r="T388" t="s">
        <v>324</v>
      </c>
    </row>
    <row r="389" spans="1:20" ht="34.5">
      <c r="A389" s="13">
        <v>388</v>
      </c>
      <c r="B389" s="13" t="s">
        <v>1284</v>
      </c>
      <c r="C389" s="13" t="s">
        <v>1285</v>
      </c>
      <c r="D389" s="14" t="s">
        <v>1286</v>
      </c>
      <c r="E389" s="13" t="s">
        <v>47</v>
      </c>
      <c r="F389" s="15" t="s">
        <v>291</v>
      </c>
      <c r="G389" s="13" t="s">
        <v>1309</v>
      </c>
      <c r="H389" s="13" t="s">
        <v>251</v>
      </c>
      <c r="I389" s="13" t="s">
        <v>241</v>
      </c>
      <c r="J389" s="13" t="s">
        <v>52</v>
      </c>
      <c r="K389" s="13" t="s">
        <v>53</v>
      </c>
      <c r="L389" s="14" t="s">
        <v>1313</v>
      </c>
      <c r="M389" s="14" t="s">
        <v>1314</v>
      </c>
      <c r="N389" s="14" t="s">
        <v>1315</v>
      </c>
      <c r="O389" s="13" t="s">
        <v>109</v>
      </c>
      <c r="P389" s="13" t="s">
        <v>255</v>
      </c>
      <c r="Q389" s="13" t="s">
        <v>239</v>
      </c>
      <c r="R389" s="13">
        <f>IF(J389="E",O389,"")</f>
      </c>
      <c r="S389" s="13" t="str">
        <f>IF(J389="T",O389,"")</f>
        <v>A</v>
      </c>
      <c r="T389" t="s">
        <v>324</v>
      </c>
    </row>
    <row r="390" spans="1:19" ht="23.25">
      <c r="A390" s="13">
        <v>389</v>
      </c>
      <c r="B390" s="13" t="s">
        <v>1284</v>
      </c>
      <c r="C390" s="13" t="s">
        <v>1285</v>
      </c>
      <c r="D390" s="14" t="s">
        <v>1286</v>
      </c>
      <c r="E390" s="13" t="s">
        <v>47</v>
      </c>
      <c r="F390" s="15" t="s">
        <v>291</v>
      </c>
      <c r="G390" s="13" t="s">
        <v>1309</v>
      </c>
      <c r="H390" s="13" t="s">
        <v>251</v>
      </c>
      <c r="I390" s="13" t="s">
        <v>241</v>
      </c>
      <c r="J390" s="13" t="s">
        <v>52</v>
      </c>
      <c r="K390" s="13" t="s">
        <v>53</v>
      </c>
      <c r="L390" s="14" t="s">
        <v>1316</v>
      </c>
      <c r="M390" s="14" t="s">
        <v>1317</v>
      </c>
      <c r="N390" s="14" t="s">
        <v>1318</v>
      </c>
      <c r="O390" s="13" t="s">
        <v>57</v>
      </c>
      <c r="P390" s="13" t="s">
        <v>76</v>
      </c>
      <c r="R390" s="13">
        <f>IF(J390="E",O390,"")</f>
      </c>
      <c r="S390" s="13" t="str">
        <f>IF(J390="T",O390,"")</f>
        <v>C</v>
      </c>
    </row>
    <row r="391" spans="1:19" ht="34.5">
      <c r="A391" s="13">
        <v>390</v>
      </c>
      <c r="B391" s="13" t="s">
        <v>1284</v>
      </c>
      <c r="C391" s="13" t="s">
        <v>1285</v>
      </c>
      <c r="D391" s="14" t="s">
        <v>1286</v>
      </c>
      <c r="E391" s="13" t="s">
        <v>47</v>
      </c>
      <c r="F391" s="15" t="s">
        <v>291</v>
      </c>
      <c r="G391" s="13" t="s">
        <v>1319</v>
      </c>
      <c r="H391" s="13" t="s">
        <v>251</v>
      </c>
      <c r="I391" s="13" t="s">
        <v>119</v>
      </c>
      <c r="J391" s="13" t="s">
        <v>52</v>
      </c>
      <c r="K391" s="13" t="s">
        <v>53</v>
      </c>
      <c r="L391" s="14" t="s">
        <v>1320</v>
      </c>
      <c r="M391" s="14" t="s">
        <v>1321</v>
      </c>
      <c r="N391" s="14" t="s">
        <v>1322</v>
      </c>
      <c r="O391" s="13" t="s">
        <v>57</v>
      </c>
      <c r="R391" s="13">
        <f>IF(J391="E",O391,"")</f>
      </c>
      <c r="S391" s="13" t="str">
        <f>IF(J391="T",O391,"")</f>
        <v>C</v>
      </c>
    </row>
    <row r="392" spans="1:19" ht="23.25">
      <c r="A392" s="13">
        <v>391</v>
      </c>
      <c r="B392" s="13" t="s">
        <v>1284</v>
      </c>
      <c r="C392" s="13" t="s">
        <v>1285</v>
      </c>
      <c r="D392" s="14" t="s">
        <v>1286</v>
      </c>
      <c r="E392" s="13" t="s">
        <v>47</v>
      </c>
      <c r="F392" s="15" t="s">
        <v>291</v>
      </c>
      <c r="G392" s="13" t="s">
        <v>1323</v>
      </c>
      <c r="H392" s="13" t="s">
        <v>79</v>
      </c>
      <c r="I392" s="13" t="s">
        <v>416</v>
      </c>
      <c r="J392" s="13" t="s">
        <v>52</v>
      </c>
      <c r="K392" s="13" t="s">
        <v>53</v>
      </c>
      <c r="L392" s="14" t="s">
        <v>1324</v>
      </c>
      <c r="M392" s="14" t="s">
        <v>1325</v>
      </c>
      <c r="N392" s="14" t="s">
        <v>1326</v>
      </c>
      <c r="O392" s="13" t="s">
        <v>57</v>
      </c>
      <c r="R392" s="13">
        <f>IF(J392="E",O392,"")</f>
      </c>
      <c r="S392" s="13" t="str">
        <f>IF(J392="T",O392,"")</f>
        <v>C</v>
      </c>
    </row>
    <row r="393" spans="1:19" ht="12.75">
      <c r="A393" s="13">
        <v>392</v>
      </c>
      <c r="B393" s="13" t="s">
        <v>1284</v>
      </c>
      <c r="C393" s="13" t="s">
        <v>1285</v>
      </c>
      <c r="D393" s="14" t="s">
        <v>1286</v>
      </c>
      <c r="E393" s="13" t="s">
        <v>47</v>
      </c>
      <c r="F393" s="15" t="s">
        <v>70</v>
      </c>
      <c r="G393" s="13" t="s">
        <v>1327</v>
      </c>
      <c r="H393" s="13" t="s">
        <v>118</v>
      </c>
      <c r="I393" s="13" t="s">
        <v>119</v>
      </c>
      <c r="J393" s="13" t="s">
        <v>73</v>
      </c>
      <c r="K393" s="13" t="s">
        <v>47</v>
      </c>
      <c r="L393" s="14" t="s">
        <v>1328</v>
      </c>
      <c r="M393" s="14" t="s">
        <v>1329</v>
      </c>
      <c r="N393" s="14" t="s">
        <v>1330</v>
      </c>
      <c r="O393" s="13" t="s">
        <v>57</v>
      </c>
      <c r="P393" s="13" t="s">
        <v>76</v>
      </c>
      <c r="Q393" s="13" t="s">
        <v>59</v>
      </c>
      <c r="R393" s="13" t="str">
        <f>IF(J393="E",O393,"")</f>
        <v>C</v>
      </c>
      <c r="S393" s="13">
        <f>IF(J393="T",O393,"")</f>
      </c>
    </row>
    <row r="394" spans="1:20" ht="45.75">
      <c r="A394" s="13">
        <v>393</v>
      </c>
      <c r="B394" s="13" t="s">
        <v>1284</v>
      </c>
      <c r="C394" s="13" t="s">
        <v>1285</v>
      </c>
      <c r="D394" s="14" t="s">
        <v>1286</v>
      </c>
      <c r="E394" s="13" t="s">
        <v>47</v>
      </c>
      <c r="F394" s="15" t="s">
        <v>87</v>
      </c>
      <c r="G394" s="13" t="s">
        <v>341</v>
      </c>
      <c r="H394" s="13" t="s">
        <v>342</v>
      </c>
      <c r="I394" s="13" t="s">
        <v>79</v>
      </c>
      <c r="J394" s="13" t="s">
        <v>52</v>
      </c>
      <c r="K394" s="13" t="s">
        <v>53</v>
      </c>
      <c r="L394" s="14" t="s">
        <v>1331</v>
      </c>
      <c r="M394" s="14" t="s">
        <v>1332</v>
      </c>
      <c r="N394" s="14" t="s">
        <v>1333</v>
      </c>
      <c r="O394" s="13" t="s">
        <v>109</v>
      </c>
      <c r="P394" s="13" t="s">
        <v>425</v>
      </c>
      <c r="Q394" s="13" t="s">
        <v>426</v>
      </c>
      <c r="R394" s="13">
        <f>IF(J394="E",O394,"")</f>
      </c>
      <c r="S394" s="13" t="str">
        <f>IF(J394="T",O394,"")</f>
        <v>A</v>
      </c>
      <c r="T394" t="s">
        <v>477</v>
      </c>
    </row>
    <row r="395" spans="1:20" ht="45.75">
      <c r="A395" s="13">
        <v>394</v>
      </c>
      <c r="B395" s="13" t="s">
        <v>1284</v>
      </c>
      <c r="C395" s="13" t="s">
        <v>1285</v>
      </c>
      <c r="D395" s="14" t="s">
        <v>1286</v>
      </c>
      <c r="E395" s="13" t="s">
        <v>47</v>
      </c>
      <c r="F395" s="15" t="s">
        <v>87</v>
      </c>
      <c r="G395" s="13" t="s">
        <v>1334</v>
      </c>
      <c r="H395" s="13" t="s">
        <v>1335</v>
      </c>
      <c r="I395" s="13" t="s">
        <v>291</v>
      </c>
      <c r="J395" s="13" t="s">
        <v>52</v>
      </c>
      <c r="K395" s="13" t="s">
        <v>53</v>
      </c>
      <c r="L395" s="14" t="s">
        <v>1336</v>
      </c>
      <c r="M395" s="14" t="s">
        <v>1337</v>
      </c>
      <c r="N395" s="14" t="s">
        <v>1333</v>
      </c>
      <c r="O395" s="13" t="s">
        <v>109</v>
      </c>
      <c r="P395" s="13" t="s">
        <v>425</v>
      </c>
      <c r="Q395" s="13" t="s">
        <v>426</v>
      </c>
      <c r="R395" s="13">
        <f>IF(J395="E",O395,"")</f>
      </c>
      <c r="S395" s="13" t="str">
        <f>IF(J395="T",O395,"")</f>
        <v>A</v>
      </c>
      <c r="T395" t="s">
        <v>477</v>
      </c>
    </row>
    <row r="396" spans="1:19" ht="23.25">
      <c r="A396" s="13">
        <v>395</v>
      </c>
      <c r="B396" s="13" t="s">
        <v>1284</v>
      </c>
      <c r="C396" s="13" t="s">
        <v>1285</v>
      </c>
      <c r="D396" s="14" t="s">
        <v>1286</v>
      </c>
      <c r="E396" s="13" t="s">
        <v>47</v>
      </c>
      <c r="F396" s="15" t="s">
        <v>87</v>
      </c>
      <c r="G396" s="13" t="s">
        <v>1338</v>
      </c>
      <c r="H396" s="13" t="s">
        <v>1335</v>
      </c>
      <c r="I396" s="13" t="s">
        <v>213</v>
      </c>
      <c r="J396" s="13" t="s">
        <v>52</v>
      </c>
      <c r="K396" s="13" t="s">
        <v>53</v>
      </c>
      <c r="L396" s="14" t="s">
        <v>1339</v>
      </c>
      <c r="M396" s="14" t="s">
        <v>1340</v>
      </c>
      <c r="N396" s="14" t="s">
        <v>64</v>
      </c>
      <c r="O396" s="13" t="s">
        <v>57</v>
      </c>
      <c r="R396" s="13">
        <f>IF(J396="E",O396,"")</f>
      </c>
      <c r="S396" s="13" t="str">
        <f>IF(J396="T",O396,"")</f>
        <v>C</v>
      </c>
    </row>
    <row r="397" spans="1:19" ht="45.75">
      <c r="A397" s="13">
        <v>396</v>
      </c>
      <c r="B397" s="13" t="s">
        <v>1284</v>
      </c>
      <c r="C397" s="13" t="s">
        <v>1285</v>
      </c>
      <c r="D397" s="14" t="s">
        <v>1286</v>
      </c>
      <c r="E397" s="13" t="s">
        <v>47</v>
      </c>
      <c r="F397" s="15" t="s">
        <v>87</v>
      </c>
      <c r="G397" s="13" t="s">
        <v>346</v>
      </c>
      <c r="H397" s="13" t="s">
        <v>1335</v>
      </c>
      <c r="I397" s="13" t="s">
        <v>261</v>
      </c>
      <c r="J397" s="13" t="s">
        <v>52</v>
      </c>
      <c r="K397" s="13" t="s">
        <v>53</v>
      </c>
      <c r="L397" s="14" t="s">
        <v>1341</v>
      </c>
      <c r="M397" s="14" t="s">
        <v>1342</v>
      </c>
      <c r="N397" s="14" t="s">
        <v>1343</v>
      </c>
      <c r="O397" s="13" t="s">
        <v>57</v>
      </c>
      <c r="R397" s="13">
        <f>IF(J397="E",O397,"")</f>
      </c>
      <c r="S397" s="13" t="str">
        <f>IF(J397="T",O397,"")</f>
        <v>C</v>
      </c>
    </row>
    <row r="398" spans="1:19" ht="57">
      <c r="A398" s="13">
        <v>397</v>
      </c>
      <c r="B398" s="13" t="s">
        <v>1284</v>
      </c>
      <c r="C398" s="13" t="s">
        <v>1285</v>
      </c>
      <c r="D398" s="14" t="s">
        <v>1286</v>
      </c>
      <c r="E398" s="13" t="s">
        <v>47</v>
      </c>
      <c r="F398" s="15" t="s">
        <v>87</v>
      </c>
      <c r="G398" s="13" t="s">
        <v>1344</v>
      </c>
      <c r="H398" s="13" t="s">
        <v>347</v>
      </c>
      <c r="I398" s="13" t="s">
        <v>241</v>
      </c>
      <c r="J398" s="13" t="s">
        <v>52</v>
      </c>
      <c r="K398" s="13" t="s">
        <v>53</v>
      </c>
      <c r="L398" s="14" t="s">
        <v>1345</v>
      </c>
      <c r="M398" s="14" t="s">
        <v>1233</v>
      </c>
      <c r="N398" s="14" t="s">
        <v>1346</v>
      </c>
      <c r="O398" s="13" t="s">
        <v>57</v>
      </c>
      <c r="P398" s="13" t="s">
        <v>425</v>
      </c>
      <c r="Q398" s="13" t="s">
        <v>239</v>
      </c>
      <c r="R398" s="13">
        <f>IF(J398="E",O398,"")</f>
      </c>
      <c r="S398" s="13" t="str">
        <f>IF(J398="T",O398,"")</f>
        <v>C</v>
      </c>
    </row>
    <row r="399" spans="1:19" ht="45.75">
      <c r="A399" s="13">
        <v>398</v>
      </c>
      <c r="B399" s="13" t="s">
        <v>1284</v>
      </c>
      <c r="C399" s="13" t="s">
        <v>1285</v>
      </c>
      <c r="D399" s="14" t="s">
        <v>1286</v>
      </c>
      <c r="E399" s="13" t="s">
        <v>47</v>
      </c>
      <c r="F399" s="15" t="s">
        <v>87</v>
      </c>
      <c r="G399" s="13" t="s">
        <v>346</v>
      </c>
      <c r="H399" s="13" t="s">
        <v>347</v>
      </c>
      <c r="I399" s="13" t="s">
        <v>241</v>
      </c>
      <c r="J399" s="13" t="s">
        <v>52</v>
      </c>
      <c r="K399" s="13" t="s">
        <v>53</v>
      </c>
      <c r="L399" s="14" t="s">
        <v>1347</v>
      </c>
      <c r="M399" s="14" t="s">
        <v>1348</v>
      </c>
      <c r="N399" s="14" t="s">
        <v>1349</v>
      </c>
      <c r="O399" s="13" t="s">
        <v>57</v>
      </c>
      <c r="P399" s="13" t="s">
        <v>425</v>
      </c>
      <c r="Q399" s="13" t="s">
        <v>239</v>
      </c>
      <c r="R399" s="13">
        <f>IF(J399="E",O399,"")</f>
      </c>
      <c r="S399" s="13" t="str">
        <f>IF(J399="T",O399,"")</f>
        <v>C</v>
      </c>
    </row>
    <row r="400" spans="1:19" ht="12.75">
      <c r="A400" s="13">
        <v>399</v>
      </c>
      <c r="B400" s="13" t="s">
        <v>1284</v>
      </c>
      <c r="C400" s="13" t="s">
        <v>1285</v>
      </c>
      <c r="D400" s="14" t="s">
        <v>1286</v>
      </c>
      <c r="E400" s="13" t="s">
        <v>47</v>
      </c>
      <c r="F400" s="15" t="s">
        <v>87</v>
      </c>
      <c r="G400" s="13" t="s">
        <v>88</v>
      </c>
      <c r="H400" s="13" t="s">
        <v>89</v>
      </c>
      <c r="I400" s="13" t="s">
        <v>291</v>
      </c>
      <c r="J400" s="13" t="s">
        <v>52</v>
      </c>
      <c r="K400" s="13" t="s">
        <v>53</v>
      </c>
      <c r="L400" s="14" t="s">
        <v>1350</v>
      </c>
      <c r="M400" s="14" t="s">
        <v>1351</v>
      </c>
      <c r="N400" s="14" t="s">
        <v>64</v>
      </c>
      <c r="O400" s="13" t="s">
        <v>57</v>
      </c>
      <c r="R400" s="13">
        <f>IF(J400="E",O400,"")</f>
      </c>
      <c r="S400" s="13" t="str">
        <f>IF(J400="T",O400,"")</f>
        <v>C</v>
      </c>
    </row>
    <row r="401" spans="1:19" ht="45.75">
      <c r="A401" s="13">
        <v>400</v>
      </c>
      <c r="B401" s="13" t="s">
        <v>1284</v>
      </c>
      <c r="C401" s="13" t="s">
        <v>1285</v>
      </c>
      <c r="D401" s="14" t="s">
        <v>1286</v>
      </c>
      <c r="E401" s="13" t="s">
        <v>47</v>
      </c>
      <c r="F401" s="15" t="s">
        <v>87</v>
      </c>
      <c r="G401" s="13" t="s">
        <v>88</v>
      </c>
      <c r="H401" s="13" t="s">
        <v>1287</v>
      </c>
      <c r="J401" s="13" t="s">
        <v>52</v>
      </c>
      <c r="K401" s="13" t="s">
        <v>53</v>
      </c>
      <c r="L401" s="14" t="s">
        <v>1352</v>
      </c>
      <c r="M401" s="14" t="s">
        <v>1353</v>
      </c>
      <c r="N401" s="14" t="s">
        <v>1354</v>
      </c>
      <c r="O401" s="13" t="s">
        <v>57</v>
      </c>
      <c r="P401" s="13" t="s">
        <v>149</v>
      </c>
      <c r="Q401" s="13" t="s">
        <v>575</v>
      </c>
      <c r="R401" s="13">
        <f>IF(J401="E",O401,"")</f>
      </c>
      <c r="S401" s="13" t="str">
        <f>IF(J401="T",O401,"")</f>
        <v>C</v>
      </c>
    </row>
    <row r="402" spans="1:19" ht="68.25">
      <c r="A402" s="13">
        <v>401</v>
      </c>
      <c r="B402" s="13" t="s">
        <v>1284</v>
      </c>
      <c r="C402" s="13" t="s">
        <v>1285</v>
      </c>
      <c r="D402" s="14" t="s">
        <v>1286</v>
      </c>
      <c r="E402" s="13" t="s">
        <v>47</v>
      </c>
      <c r="F402" s="15" t="s">
        <v>87</v>
      </c>
      <c r="G402" s="13" t="s">
        <v>1355</v>
      </c>
      <c r="H402" s="13" t="s">
        <v>671</v>
      </c>
      <c r="I402" s="13" t="s">
        <v>291</v>
      </c>
      <c r="J402" s="13" t="s">
        <v>52</v>
      </c>
      <c r="K402" s="13" t="s">
        <v>53</v>
      </c>
      <c r="L402" s="14" t="s">
        <v>1356</v>
      </c>
      <c r="M402" s="14" t="s">
        <v>1357</v>
      </c>
      <c r="N402" s="14" t="s">
        <v>1358</v>
      </c>
      <c r="O402" s="13" t="s">
        <v>57</v>
      </c>
      <c r="P402" s="13" t="s">
        <v>425</v>
      </c>
      <c r="Q402" s="13" t="s">
        <v>239</v>
      </c>
      <c r="R402" s="13">
        <f>IF(J402="E",O402,"")</f>
      </c>
      <c r="S402" s="13" t="str">
        <f>IF(J402="T",O402,"")</f>
        <v>C</v>
      </c>
    </row>
    <row r="403" spans="1:20" ht="90.75">
      <c r="A403" s="13">
        <v>402</v>
      </c>
      <c r="B403" s="13" t="s">
        <v>1284</v>
      </c>
      <c r="C403" s="13" t="s">
        <v>1285</v>
      </c>
      <c r="D403" s="14" t="s">
        <v>1286</v>
      </c>
      <c r="E403" s="13" t="s">
        <v>47</v>
      </c>
      <c r="F403" s="15" t="s">
        <v>87</v>
      </c>
      <c r="G403" s="13" t="s">
        <v>360</v>
      </c>
      <c r="H403" s="13" t="s">
        <v>1223</v>
      </c>
      <c r="I403" s="13" t="s">
        <v>231</v>
      </c>
      <c r="J403" s="13" t="s">
        <v>52</v>
      </c>
      <c r="K403" s="13" t="s">
        <v>53</v>
      </c>
      <c r="L403" s="14" t="s">
        <v>1359</v>
      </c>
      <c r="M403" s="14" t="s">
        <v>1360</v>
      </c>
      <c r="N403" s="14" t="s">
        <v>1361</v>
      </c>
      <c r="O403" s="13" t="s">
        <v>109</v>
      </c>
      <c r="P403" s="13" t="s">
        <v>149</v>
      </c>
      <c r="Q403" s="13" t="s">
        <v>1362</v>
      </c>
      <c r="R403" s="13">
        <f>IF(J403="E",O403,"")</f>
      </c>
      <c r="S403" s="13" t="str">
        <f>IF(J403="T",O403,"")</f>
        <v>A</v>
      </c>
      <c r="T403" t="s">
        <v>181</v>
      </c>
    </row>
    <row r="404" spans="1:19" ht="45.75">
      <c r="A404" s="13">
        <v>403</v>
      </c>
      <c r="B404" s="13" t="s">
        <v>1284</v>
      </c>
      <c r="C404" s="13" t="s">
        <v>1285</v>
      </c>
      <c r="D404" s="14" t="s">
        <v>1286</v>
      </c>
      <c r="E404" s="13" t="s">
        <v>47</v>
      </c>
      <c r="F404" s="15" t="s">
        <v>87</v>
      </c>
      <c r="G404" s="13" t="s">
        <v>360</v>
      </c>
      <c r="H404" s="13" t="s">
        <v>361</v>
      </c>
      <c r="I404" s="13" t="s">
        <v>406</v>
      </c>
      <c r="J404" s="13" t="s">
        <v>52</v>
      </c>
      <c r="K404" s="13" t="s">
        <v>53</v>
      </c>
      <c r="L404" s="14" t="s">
        <v>1363</v>
      </c>
      <c r="M404" s="14" t="s">
        <v>1364</v>
      </c>
      <c r="N404" s="14" t="s">
        <v>1365</v>
      </c>
      <c r="O404" s="13" t="s">
        <v>57</v>
      </c>
      <c r="R404" s="13">
        <f>IF(J404="E",O404,"")</f>
      </c>
      <c r="S404" s="13" t="str">
        <f>IF(J404="T",O404,"")</f>
        <v>C</v>
      </c>
    </row>
    <row r="405" spans="1:19" ht="23.25">
      <c r="A405" s="13">
        <v>404</v>
      </c>
      <c r="B405" s="13" t="s">
        <v>1284</v>
      </c>
      <c r="C405" s="13" t="s">
        <v>1285</v>
      </c>
      <c r="D405" s="14" t="s">
        <v>1286</v>
      </c>
      <c r="E405" s="13" t="s">
        <v>47</v>
      </c>
      <c r="F405" s="15" t="s">
        <v>87</v>
      </c>
      <c r="G405" s="13" t="s">
        <v>360</v>
      </c>
      <c r="H405" s="13" t="s">
        <v>361</v>
      </c>
      <c r="I405" s="13" t="s">
        <v>231</v>
      </c>
      <c r="J405" s="13" t="s">
        <v>52</v>
      </c>
      <c r="K405" s="13" t="s">
        <v>53</v>
      </c>
      <c r="L405" s="14" t="s">
        <v>1366</v>
      </c>
      <c r="M405" s="14" t="s">
        <v>1367</v>
      </c>
      <c r="N405" s="14" t="s">
        <v>1368</v>
      </c>
      <c r="O405" s="13" t="s">
        <v>57</v>
      </c>
      <c r="R405" s="13">
        <f>IF(J405="E",O405,"")</f>
      </c>
      <c r="S405" s="13" t="str">
        <f>IF(J405="T",O405,"")</f>
        <v>C</v>
      </c>
    </row>
    <row r="406" spans="1:19" ht="68.25">
      <c r="A406" s="13">
        <v>405</v>
      </c>
      <c r="B406" s="13" t="s">
        <v>1284</v>
      </c>
      <c r="C406" s="13" t="s">
        <v>1285</v>
      </c>
      <c r="D406" s="14" t="s">
        <v>1286</v>
      </c>
      <c r="E406" s="13" t="s">
        <v>47</v>
      </c>
      <c r="F406" s="15" t="s">
        <v>87</v>
      </c>
      <c r="G406" s="13" t="s">
        <v>1369</v>
      </c>
      <c r="H406" s="13" t="s">
        <v>689</v>
      </c>
      <c r="I406" s="13" t="s">
        <v>138</v>
      </c>
      <c r="J406" s="13" t="s">
        <v>52</v>
      </c>
      <c r="K406" s="13" t="s">
        <v>53</v>
      </c>
      <c r="L406" s="14" t="s">
        <v>1370</v>
      </c>
      <c r="M406" s="14" t="s">
        <v>1371</v>
      </c>
      <c r="N406" s="14" t="s">
        <v>1372</v>
      </c>
      <c r="O406" s="13" t="s">
        <v>57</v>
      </c>
      <c r="R406" s="13">
        <f>IF(J406="E",O406,"")</f>
      </c>
      <c r="S406" s="13" t="str">
        <f>IF(J406="T",O406,"")</f>
        <v>C</v>
      </c>
    </row>
    <row r="407" spans="1:19" ht="45.75">
      <c r="A407" s="13">
        <v>406</v>
      </c>
      <c r="B407" s="13" t="s">
        <v>1284</v>
      </c>
      <c r="C407" s="13" t="s">
        <v>1285</v>
      </c>
      <c r="D407" s="14" t="s">
        <v>1286</v>
      </c>
      <c r="E407" s="13" t="s">
        <v>47</v>
      </c>
      <c r="F407" s="15" t="s">
        <v>87</v>
      </c>
      <c r="G407" s="13" t="s">
        <v>1373</v>
      </c>
      <c r="H407" s="13" t="s">
        <v>689</v>
      </c>
      <c r="I407" s="13" t="s">
        <v>556</v>
      </c>
      <c r="J407" s="13" t="s">
        <v>52</v>
      </c>
      <c r="K407" s="13" t="s">
        <v>53</v>
      </c>
      <c r="L407" s="14" t="s">
        <v>1374</v>
      </c>
      <c r="M407" s="14" t="s">
        <v>1375</v>
      </c>
      <c r="N407" s="14" t="s">
        <v>1376</v>
      </c>
      <c r="O407" s="13" t="s">
        <v>57</v>
      </c>
      <c r="R407" s="13">
        <f>IF(J407="E",O407,"")</f>
      </c>
      <c r="S407" s="13" t="str">
        <f>IF(J407="T",O407,"")</f>
        <v>C</v>
      </c>
    </row>
    <row r="408" spans="1:19" ht="68.25">
      <c r="A408" s="13">
        <v>407</v>
      </c>
      <c r="B408" s="13" t="s">
        <v>1284</v>
      </c>
      <c r="C408" s="13" t="s">
        <v>1285</v>
      </c>
      <c r="D408" s="14" t="s">
        <v>1286</v>
      </c>
      <c r="E408" s="13" t="s">
        <v>47</v>
      </c>
      <c r="F408" s="15" t="s">
        <v>87</v>
      </c>
      <c r="G408" s="13" t="s">
        <v>1377</v>
      </c>
      <c r="H408" s="13" t="s">
        <v>689</v>
      </c>
      <c r="I408" s="13" t="s">
        <v>231</v>
      </c>
      <c r="J408" s="13" t="s">
        <v>52</v>
      </c>
      <c r="K408" s="13" t="s">
        <v>53</v>
      </c>
      <c r="L408" s="14" t="s">
        <v>1378</v>
      </c>
      <c r="M408" s="14" t="s">
        <v>1379</v>
      </c>
      <c r="N408" s="14" t="s">
        <v>1380</v>
      </c>
      <c r="O408" s="13" t="s">
        <v>57</v>
      </c>
      <c r="P408" s="13" t="s">
        <v>1381</v>
      </c>
      <c r="Q408" s="13" t="s">
        <v>1382</v>
      </c>
      <c r="R408" s="13">
        <f>IF(J408="E",O408,"")</f>
      </c>
      <c r="S408" s="13" t="str">
        <f>IF(J408="T",O408,"")</f>
        <v>C</v>
      </c>
    </row>
    <row r="409" spans="1:19" ht="45.75">
      <c r="A409" s="13">
        <v>408</v>
      </c>
      <c r="B409" s="13" t="s">
        <v>1284</v>
      </c>
      <c r="C409" s="13" t="s">
        <v>1285</v>
      </c>
      <c r="D409" s="14" t="s">
        <v>1286</v>
      </c>
      <c r="E409" s="13" t="s">
        <v>47</v>
      </c>
      <c r="F409" s="15" t="s">
        <v>87</v>
      </c>
      <c r="G409" s="13" t="s">
        <v>1383</v>
      </c>
      <c r="H409" s="13" t="s">
        <v>365</v>
      </c>
      <c r="I409" s="13" t="s">
        <v>118</v>
      </c>
      <c r="J409" s="13" t="s">
        <v>52</v>
      </c>
      <c r="K409" s="13" t="s">
        <v>53</v>
      </c>
      <c r="L409" s="14" t="s">
        <v>1384</v>
      </c>
      <c r="M409" s="14" t="s">
        <v>1233</v>
      </c>
      <c r="N409" s="14" t="s">
        <v>1385</v>
      </c>
      <c r="O409" s="13" t="s">
        <v>57</v>
      </c>
      <c r="R409" s="13">
        <f>IF(J409="E",O409,"")</f>
      </c>
      <c r="S409" s="13" t="str">
        <f>IF(J409="T",O409,"")</f>
        <v>C</v>
      </c>
    </row>
    <row r="410" spans="1:20" ht="45.75">
      <c r="A410" s="13">
        <v>409</v>
      </c>
      <c r="B410" s="13" t="s">
        <v>1284</v>
      </c>
      <c r="C410" s="13" t="s">
        <v>1285</v>
      </c>
      <c r="D410" s="14" t="s">
        <v>1286</v>
      </c>
      <c r="E410" s="13" t="s">
        <v>47</v>
      </c>
      <c r="F410" s="15" t="s">
        <v>87</v>
      </c>
      <c r="G410" s="13" t="s">
        <v>1383</v>
      </c>
      <c r="H410" s="13" t="s">
        <v>1386</v>
      </c>
      <c r="I410" s="13" t="s">
        <v>261</v>
      </c>
      <c r="J410" s="13" t="s">
        <v>52</v>
      </c>
      <c r="K410" s="13" t="s">
        <v>53</v>
      </c>
      <c r="L410" s="14" t="s">
        <v>1387</v>
      </c>
      <c r="M410" s="14" t="s">
        <v>1388</v>
      </c>
      <c r="N410" s="14" t="s">
        <v>1389</v>
      </c>
      <c r="O410" s="13" t="s">
        <v>109</v>
      </c>
      <c r="P410" s="13" t="s">
        <v>149</v>
      </c>
      <c r="Q410" s="13" t="s">
        <v>239</v>
      </c>
      <c r="R410" s="13">
        <f>IF(J410="E",O410,"")</f>
      </c>
      <c r="S410" s="13" t="str">
        <f>IF(J410="T",O410,"")</f>
        <v>A</v>
      </c>
      <c r="T410" t="s">
        <v>181</v>
      </c>
    </row>
    <row r="411" spans="1:19" ht="57">
      <c r="A411" s="13">
        <v>410</v>
      </c>
      <c r="B411" s="13" t="s">
        <v>1284</v>
      </c>
      <c r="C411" s="13" t="s">
        <v>1285</v>
      </c>
      <c r="D411" s="14" t="s">
        <v>1286</v>
      </c>
      <c r="E411" s="13" t="s">
        <v>47</v>
      </c>
      <c r="F411" s="15" t="s">
        <v>87</v>
      </c>
      <c r="G411" s="13" t="s">
        <v>1390</v>
      </c>
      <c r="H411" s="13" t="s">
        <v>370</v>
      </c>
      <c r="I411" s="13" t="s">
        <v>261</v>
      </c>
      <c r="J411" s="13" t="s">
        <v>52</v>
      </c>
      <c r="K411" s="13" t="s">
        <v>53</v>
      </c>
      <c r="L411" s="14" t="s">
        <v>1391</v>
      </c>
      <c r="M411" s="14" t="s">
        <v>1233</v>
      </c>
      <c r="N411" s="14" t="s">
        <v>1392</v>
      </c>
      <c r="O411" s="13" t="s">
        <v>57</v>
      </c>
      <c r="P411" s="13" t="s">
        <v>149</v>
      </c>
      <c r="Q411" s="13" t="s">
        <v>239</v>
      </c>
      <c r="R411" s="13">
        <f>IF(J411="E",O411,"")</f>
      </c>
      <c r="S411" s="13" t="str">
        <f>IF(J411="T",O411,"")</f>
        <v>C</v>
      </c>
    </row>
    <row r="412" spans="1:20" ht="113.25">
      <c r="A412" s="13">
        <v>411</v>
      </c>
      <c r="B412" s="13" t="s">
        <v>1284</v>
      </c>
      <c r="C412" s="13" t="s">
        <v>1285</v>
      </c>
      <c r="D412" s="14" t="s">
        <v>1286</v>
      </c>
      <c r="E412" s="13" t="s">
        <v>47</v>
      </c>
      <c r="F412" s="15" t="s">
        <v>87</v>
      </c>
      <c r="G412" s="13" t="s">
        <v>386</v>
      </c>
      <c r="H412" s="13" t="s">
        <v>390</v>
      </c>
      <c r="I412" s="13" t="s">
        <v>261</v>
      </c>
      <c r="J412" s="13" t="s">
        <v>52</v>
      </c>
      <c r="K412" s="13" t="s">
        <v>53</v>
      </c>
      <c r="L412" s="14" t="s">
        <v>1393</v>
      </c>
      <c r="M412" s="14" t="s">
        <v>1394</v>
      </c>
      <c r="O412" s="13" t="s">
        <v>109</v>
      </c>
      <c r="P412" s="13" t="s">
        <v>149</v>
      </c>
      <c r="Q412" s="13" t="s">
        <v>239</v>
      </c>
      <c r="R412" s="13">
        <f>IF(J412="E",O412,"")</f>
      </c>
      <c r="S412" s="13" t="str">
        <f>IF(J412="T",O412,"")</f>
        <v>A</v>
      </c>
      <c r="T412" t="s">
        <v>181</v>
      </c>
    </row>
    <row r="413" spans="1:20" ht="23.25">
      <c r="A413" s="13">
        <v>412</v>
      </c>
      <c r="B413" s="13" t="s">
        <v>1284</v>
      </c>
      <c r="C413" s="13" t="s">
        <v>1285</v>
      </c>
      <c r="D413" s="14" t="s">
        <v>1286</v>
      </c>
      <c r="E413" s="13" t="s">
        <v>47</v>
      </c>
      <c r="F413" s="15" t="s">
        <v>87</v>
      </c>
      <c r="G413" s="13" t="s">
        <v>386</v>
      </c>
      <c r="H413" s="13" t="s">
        <v>390</v>
      </c>
      <c r="I413" s="13" t="s">
        <v>337</v>
      </c>
      <c r="J413" s="13" t="s">
        <v>52</v>
      </c>
      <c r="K413" s="13" t="s">
        <v>53</v>
      </c>
      <c r="L413" s="14" t="s">
        <v>1395</v>
      </c>
      <c r="M413" s="14" t="s">
        <v>1396</v>
      </c>
      <c r="N413" s="14" t="s">
        <v>1397</v>
      </c>
      <c r="O413" s="13" t="s">
        <v>109</v>
      </c>
      <c r="P413" s="13" t="s">
        <v>149</v>
      </c>
      <c r="Q413" s="13" t="s">
        <v>426</v>
      </c>
      <c r="R413" s="13">
        <f>IF(J413="E",O413,"")</f>
      </c>
      <c r="S413" s="13" t="str">
        <f>IF(J413="T",O413,"")</f>
        <v>A</v>
      </c>
      <c r="T413" t="s">
        <v>181</v>
      </c>
    </row>
    <row r="414" spans="1:20" ht="34.5">
      <c r="A414" s="13">
        <v>413</v>
      </c>
      <c r="B414" s="13" t="s">
        <v>1284</v>
      </c>
      <c r="C414" s="13" t="s">
        <v>1285</v>
      </c>
      <c r="D414" s="14" t="s">
        <v>1286</v>
      </c>
      <c r="E414" s="13" t="s">
        <v>47</v>
      </c>
      <c r="F414" s="15" t="s">
        <v>87</v>
      </c>
      <c r="G414" s="13" t="s">
        <v>1398</v>
      </c>
      <c r="H414" s="13" t="s">
        <v>390</v>
      </c>
      <c r="I414" s="13" t="s">
        <v>119</v>
      </c>
      <c r="J414" s="13" t="s">
        <v>52</v>
      </c>
      <c r="K414" s="13" t="s">
        <v>53</v>
      </c>
      <c r="L414" s="14" t="s">
        <v>1399</v>
      </c>
      <c r="M414" s="14" t="s">
        <v>1400</v>
      </c>
      <c r="N414" s="14" t="s">
        <v>1401</v>
      </c>
      <c r="O414" s="13" t="s">
        <v>109</v>
      </c>
      <c r="P414" s="13" t="s">
        <v>149</v>
      </c>
      <c r="Q414" s="13" t="s">
        <v>239</v>
      </c>
      <c r="R414" s="13">
        <f>IF(J414="E",O414,"")</f>
      </c>
      <c r="S414" s="13" t="str">
        <f>IF(J414="T",O414,"")</f>
        <v>A</v>
      </c>
      <c r="T414" t="s">
        <v>181</v>
      </c>
    </row>
    <row r="415" spans="1:19" ht="45.75">
      <c r="A415" s="13">
        <v>414</v>
      </c>
      <c r="B415" s="13" t="s">
        <v>1284</v>
      </c>
      <c r="C415" s="13" t="s">
        <v>1285</v>
      </c>
      <c r="D415" s="14" t="s">
        <v>1286</v>
      </c>
      <c r="E415" s="13" t="s">
        <v>47</v>
      </c>
      <c r="F415" s="15" t="s">
        <v>87</v>
      </c>
      <c r="G415" s="13" t="s">
        <v>1115</v>
      </c>
      <c r="H415" s="13" t="s">
        <v>806</v>
      </c>
      <c r="I415" s="13" t="s">
        <v>261</v>
      </c>
      <c r="J415" s="13" t="s">
        <v>52</v>
      </c>
      <c r="K415" s="13" t="s">
        <v>53</v>
      </c>
      <c r="L415" s="14" t="s">
        <v>1402</v>
      </c>
      <c r="M415" s="14" t="s">
        <v>1403</v>
      </c>
      <c r="N415" s="14" t="s">
        <v>1404</v>
      </c>
      <c r="O415" s="13" t="s">
        <v>57</v>
      </c>
      <c r="R415" s="13">
        <f>IF(J415="E",O415,"")</f>
      </c>
      <c r="S415" s="13" t="str">
        <f>IF(J415="T",O415,"")</f>
        <v>C</v>
      </c>
    </row>
    <row r="416" spans="1:20" ht="90.75">
      <c r="A416" s="13">
        <v>415</v>
      </c>
      <c r="B416" s="13" t="s">
        <v>1284</v>
      </c>
      <c r="C416" s="13" t="s">
        <v>1285</v>
      </c>
      <c r="D416" s="14" t="s">
        <v>1286</v>
      </c>
      <c r="E416" s="13" t="s">
        <v>47</v>
      </c>
      <c r="F416" s="15" t="s">
        <v>87</v>
      </c>
      <c r="G416" s="13" t="s">
        <v>1405</v>
      </c>
      <c r="H416" s="13" t="s">
        <v>821</v>
      </c>
      <c r="I416" s="13" t="s">
        <v>213</v>
      </c>
      <c r="J416" s="13" t="s">
        <v>52</v>
      </c>
      <c r="K416" s="13" t="s">
        <v>53</v>
      </c>
      <c r="L416" s="14" t="s">
        <v>1406</v>
      </c>
      <c r="M416" s="14" t="s">
        <v>1407</v>
      </c>
      <c r="O416" s="13" t="s">
        <v>109</v>
      </c>
      <c r="P416" s="13" t="s">
        <v>149</v>
      </c>
      <c r="Q416" s="13" t="s">
        <v>426</v>
      </c>
      <c r="R416" s="13">
        <f>IF(J416="E",O416,"")</f>
      </c>
      <c r="S416" s="13" t="str">
        <f>IF(J416="T",O416,"")</f>
        <v>A</v>
      </c>
      <c r="T416" t="s">
        <v>181</v>
      </c>
    </row>
    <row r="417" spans="1:20" ht="68.25">
      <c r="A417" s="13">
        <v>416</v>
      </c>
      <c r="B417" s="13" t="s">
        <v>1284</v>
      </c>
      <c r="C417" s="13" t="s">
        <v>1285</v>
      </c>
      <c r="D417" s="14" t="s">
        <v>1286</v>
      </c>
      <c r="E417" s="13" t="s">
        <v>47</v>
      </c>
      <c r="F417" s="15" t="s">
        <v>87</v>
      </c>
      <c r="G417" s="13" t="s">
        <v>1408</v>
      </c>
      <c r="H417" s="13" t="s">
        <v>821</v>
      </c>
      <c r="I417" s="13" t="s">
        <v>202</v>
      </c>
      <c r="J417" s="13" t="s">
        <v>52</v>
      </c>
      <c r="K417" s="13" t="s">
        <v>53</v>
      </c>
      <c r="L417" s="14" t="s">
        <v>1409</v>
      </c>
      <c r="M417" s="14" t="s">
        <v>1407</v>
      </c>
      <c r="O417" s="13" t="s">
        <v>109</v>
      </c>
      <c r="P417" s="13" t="s">
        <v>149</v>
      </c>
      <c r="Q417" s="13" t="s">
        <v>426</v>
      </c>
      <c r="R417" s="13">
        <f>IF(J417="E",O417,"")</f>
      </c>
      <c r="S417" s="13" t="str">
        <f>IF(J417="T",O417,"")</f>
        <v>A</v>
      </c>
      <c r="T417" t="s">
        <v>110</v>
      </c>
    </row>
    <row r="418" spans="1:19" ht="45.75">
      <c r="A418" s="13">
        <v>417</v>
      </c>
      <c r="B418" s="13" t="s">
        <v>1284</v>
      </c>
      <c r="C418" s="13" t="s">
        <v>1285</v>
      </c>
      <c r="D418" s="14" t="s">
        <v>1286</v>
      </c>
      <c r="E418" s="13" t="s">
        <v>47</v>
      </c>
      <c r="F418" s="15" t="s">
        <v>87</v>
      </c>
      <c r="G418" s="13" t="s">
        <v>1410</v>
      </c>
      <c r="H418" s="13" t="s">
        <v>1411</v>
      </c>
      <c r="I418" s="13" t="s">
        <v>176</v>
      </c>
      <c r="J418" s="13" t="s">
        <v>52</v>
      </c>
      <c r="K418" s="13" t="s">
        <v>53</v>
      </c>
      <c r="L418" s="14" t="s">
        <v>1412</v>
      </c>
      <c r="M418" s="14" t="s">
        <v>1413</v>
      </c>
      <c r="N418" s="14" t="s">
        <v>1414</v>
      </c>
      <c r="O418" s="13" t="s">
        <v>57</v>
      </c>
      <c r="P418" s="13" t="s">
        <v>149</v>
      </c>
      <c r="Q418" s="13" t="s">
        <v>239</v>
      </c>
      <c r="R418" s="13">
        <f>IF(J418="E",O418,"")</f>
      </c>
      <c r="S418" s="13" t="str">
        <f>IF(J418="T",O418,"")</f>
        <v>C</v>
      </c>
    </row>
    <row r="419" spans="1:19" ht="91.5">
      <c r="A419" s="13">
        <v>418</v>
      </c>
      <c r="B419" s="13" t="s">
        <v>1284</v>
      </c>
      <c r="C419" s="13" t="s">
        <v>1285</v>
      </c>
      <c r="D419" s="14" t="s">
        <v>1286</v>
      </c>
      <c r="E419" s="13" t="s">
        <v>47</v>
      </c>
      <c r="F419" s="15" t="s">
        <v>87</v>
      </c>
      <c r="G419" s="13" t="s">
        <v>48</v>
      </c>
      <c r="H419" s="13" t="s">
        <v>96</v>
      </c>
      <c r="I419" s="13" t="s">
        <v>261</v>
      </c>
      <c r="J419" s="13" t="s">
        <v>52</v>
      </c>
      <c r="K419" s="13" t="s">
        <v>53</v>
      </c>
      <c r="L419" s="14" t="s">
        <v>1415</v>
      </c>
      <c r="M419" s="14" t="s">
        <v>1416</v>
      </c>
      <c r="N419" s="14" t="s">
        <v>99</v>
      </c>
      <c r="O419" s="13" t="s">
        <v>57</v>
      </c>
      <c r="P419" s="13" t="s">
        <v>100</v>
      </c>
      <c r="Q419" s="13" t="s">
        <v>59</v>
      </c>
      <c r="R419" s="13">
        <f>IF(J419="E",O419,"")</f>
      </c>
      <c r="S419" s="13" t="str">
        <f>IF(J419="T",O419,"")</f>
        <v>C</v>
      </c>
    </row>
    <row r="420" spans="1:19" ht="34.5">
      <c r="A420" s="13">
        <v>419</v>
      </c>
      <c r="B420" s="13" t="s">
        <v>1284</v>
      </c>
      <c r="C420" s="13" t="s">
        <v>1285</v>
      </c>
      <c r="D420" s="14" t="s">
        <v>1286</v>
      </c>
      <c r="E420" s="13" t="s">
        <v>47</v>
      </c>
      <c r="F420" s="15" t="s">
        <v>87</v>
      </c>
      <c r="G420" s="13" t="s">
        <v>1417</v>
      </c>
      <c r="H420" s="13" t="s">
        <v>741</v>
      </c>
      <c r="I420" s="13" t="s">
        <v>112</v>
      </c>
      <c r="J420" s="13" t="s">
        <v>52</v>
      </c>
      <c r="K420" s="13" t="s">
        <v>53</v>
      </c>
      <c r="L420" s="14" t="s">
        <v>1418</v>
      </c>
      <c r="M420" s="14" t="s">
        <v>1419</v>
      </c>
      <c r="N420" s="14" t="s">
        <v>1420</v>
      </c>
      <c r="O420" s="13" t="s">
        <v>57</v>
      </c>
      <c r="P420" s="13" t="s">
        <v>323</v>
      </c>
      <c r="R420" s="13">
        <f>IF(J420="E",O420,"")</f>
      </c>
      <c r="S420" s="13" t="str">
        <f>IF(J420="T",O420,"")</f>
        <v>C</v>
      </c>
    </row>
    <row r="421" spans="1:19" ht="57">
      <c r="A421" s="13">
        <v>420</v>
      </c>
      <c r="B421" s="13" t="s">
        <v>1284</v>
      </c>
      <c r="C421" s="13" t="s">
        <v>1285</v>
      </c>
      <c r="D421" s="14" t="s">
        <v>1286</v>
      </c>
      <c r="E421" s="13" t="s">
        <v>47</v>
      </c>
      <c r="F421" s="15" t="s">
        <v>87</v>
      </c>
      <c r="G421" s="13" t="s">
        <v>1417</v>
      </c>
      <c r="H421" s="13" t="s">
        <v>1421</v>
      </c>
      <c r="I421" s="13" t="s">
        <v>84</v>
      </c>
      <c r="J421" s="13" t="s">
        <v>52</v>
      </c>
      <c r="K421" s="13" t="s">
        <v>53</v>
      </c>
      <c r="L421" s="14" t="s">
        <v>1422</v>
      </c>
      <c r="M421" s="14" t="s">
        <v>1423</v>
      </c>
      <c r="N421" s="14" t="s">
        <v>1424</v>
      </c>
      <c r="O421" s="13" t="s">
        <v>57</v>
      </c>
      <c r="P421" s="13" t="s">
        <v>323</v>
      </c>
      <c r="Q421" s="13" t="s">
        <v>239</v>
      </c>
      <c r="R421" s="13">
        <f>IF(J421="E",O421,"")</f>
      </c>
      <c r="S421" s="13" t="str">
        <f>IF(J421="T",O421,"")</f>
        <v>C</v>
      </c>
    </row>
    <row r="422" spans="1:20" ht="57">
      <c r="A422" s="13">
        <v>421</v>
      </c>
      <c r="B422" s="13" t="s">
        <v>1284</v>
      </c>
      <c r="C422" s="13" t="s">
        <v>1285</v>
      </c>
      <c r="D422" s="14" t="s">
        <v>1286</v>
      </c>
      <c r="E422" s="13" t="s">
        <v>47</v>
      </c>
      <c r="F422" s="15" t="s">
        <v>87</v>
      </c>
      <c r="G422" s="13" t="s">
        <v>1425</v>
      </c>
      <c r="H422" s="13" t="s">
        <v>990</v>
      </c>
      <c r="I422" s="13" t="s">
        <v>515</v>
      </c>
      <c r="J422" s="13" t="s">
        <v>52</v>
      </c>
      <c r="K422" s="13" t="s">
        <v>53</v>
      </c>
      <c r="L422" s="14" t="s">
        <v>1426</v>
      </c>
      <c r="M422" s="14" t="s">
        <v>1427</v>
      </c>
      <c r="N422" s="14" t="s">
        <v>1428</v>
      </c>
      <c r="O422" s="13" t="s">
        <v>109</v>
      </c>
      <c r="P422" s="13" t="s">
        <v>323</v>
      </c>
      <c r="Q422" s="13" t="s">
        <v>239</v>
      </c>
      <c r="R422" s="13">
        <f>IF(J422="E",O422,"")</f>
      </c>
      <c r="S422" s="13" t="str">
        <f>IF(J422="T",O422,"")</f>
        <v>A</v>
      </c>
      <c r="T422" t="s">
        <v>181</v>
      </c>
    </row>
    <row r="423" spans="1:20" ht="90.75">
      <c r="A423" s="13">
        <v>422</v>
      </c>
      <c r="B423" s="13" t="s">
        <v>1284</v>
      </c>
      <c r="C423" s="13" t="s">
        <v>1285</v>
      </c>
      <c r="D423" s="14" t="s">
        <v>1286</v>
      </c>
      <c r="E423" s="13" t="s">
        <v>47</v>
      </c>
      <c r="F423" s="15" t="s">
        <v>87</v>
      </c>
      <c r="G423" s="13" t="s">
        <v>1429</v>
      </c>
      <c r="H423" s="13" t="s">
        <v>440</v>
      </c>
      <c r="I423" s="13" t="s">
        <v>218</v>
      </c>
      <c r="J423" s="13" t="s">
        <v>52</v>
      </c>
      <c r="K423" s="13" t="s">
        <v>53</v>
      </c>
      <c r="L423" s="14" t="s">
        <v>1430</v>
      </c>
      <c r="M423" s="14" t="s">
        <v>1431</v>
      </c>
      <c r="N423" s="14" t="s">
        <v>1432</v>
      </c>
      <c r="O423" s="13" t="s">
        <v>109</v>
      </c>
      <c r="P423" s="13" t="s">
        <v>323</v>
      </c>
      <c r="Q423" s="13" t="s">
        <v>239</v>
      </c>
      <c r="R423" s="13">
        <f>IF(J423="E",O423,"")</f>
      </c>
      <c r="S423" s="13" t="str">
        <f>IF(J423="T",O423,"")</f>
        <v>A</v>
      </c>
      <c r="T423" t="s">
        <v>181</v>
      </c>
    </row>
    <row r="424" spans="1:19" ht="45.75">
      <c r="A424" s="13">
        <v>423</v>
      </c>
      <c r="B424" s="13" t="s">
        <v>1284</v>
      </c>
      <c r="C424" s="13" t="s">
        <v>1285</v>
      </c>
      <c r="D424" s="14" t="s">
        <v>1286</v>
      </c>
      <c r="E424" s="13" t="s">
        <v>47</v>
      </c>
      <c r="F424" s="15" t="s">
        <v>87</v>
      </c>
      <c r="G424" s="13" t="s">
        <v>1433</v>
      </c>
      <c r="H424" s="13" t="s">
        <v>451</v>
      </c>
      <c r="I424" s="13" t="s">
        <v>1078</v>
      </c>
      <c r="J424" s="13" t="s">
        <v>52</v>
      </c>
      <c r="K424" s="13" t="s">
        <v>53</v>
      </c>
      <c r="L424" s="14" t="s">
        <v>1434</v>
      </c>
      <c r="M424" s="14" t="s">
        <v>1435</v>
      </c>
      <c r="N424" s="14" t="s">
        <v>1436</v>
      </c>
      <c r="O424" s="13" t="s">
        <v>57</v>
      </c>
      <c r="R424" s="13">
        <f>IF(J424="E",O424,"")</f>
      </c>
      <c r="S424" s="13" t="str">
        <f>IF(J424="T",O424,"")</f>
        <v>C</v>
      </c>
    </row>
    <row r="425" spans="1:19" ht="45.75">
      <c r="A425" s="13">
        <v>424</v>
      </c>
      <c r="B425" s="13" t="s">
        <v>1284</v>
      </c>
      <c r="C425" s="13" t="s">
        <v>1285</v>
      </c>
      <c r="D425" s="14" t="s">
        <v>1286</v>
      </c>
      <c r="E425" s="13" t="s">
        <v>47</v>
      </c>
      <c r="F425" s="15" t="s">
        <v>87</v>
      </c>
      <c r="G425" s="13" t="s">
        <v>1437</v>
      </c>
      <c r="H425" s="13" t="s">
        <v>451</v>
      </c>
      <c r="I425" s="13" t="s">
        <v>83</v>
      </c>
      <c r="J425" s="13" t="s">
        <v>52</v>
      </c>
      <c r="K425" s="13" t="s">
        <v>53</v>
      </c>
      <c r="L425" s="14" t="s">
        <v>1438</v>
      </c>
      <c r="M425" s="14" t="s">
        <v>1439</v>
      </c>
      <c r="N425" s="14" t="s">
        <v>1440</v>
      </c>
      <c r="O425" s="13" t="s">
        <v>57</v>
      </c>
      <c r="R425" s="13">
        <f>IF(J425="E",O425,"")</f>
      </c>
      <c r="S425" s="13" t="str">
        <f>IF(J425="T",O425,"")</f>
        <v>C</v>
      </c>
    </row>
    <row r="426" spans="1:19" ht="68.25">
      <c r="A426" s="13">
        <v>425</v>
      </c>
      <c r="B426" s="13" t="s">
        <v>1284</v>
      </c>
      <c r="C426" s="13" t="s">
        <v>1285</v>
      </c>
      <c r="D426" s="14" t="s">
        <v>1286</v>
      </c>
      <c r="E426" s="13" t="s">
        <v>47</v>
      </c>
      <c r="F426" s="15" t="s">
        <v>87</v>
      </c>
      <c r="G426" s="13" t="s">
        <v>1441</v>
      </c>
      <c r="H426" s="13" t="s">
        <v>1442</v>
      </c>
      <c r="I426" s="13" t="s">
        <v>261</v>
      </c>
      <c r="J426" s="13" t="s">
        <v>52</v>
      </c>
      <c r="K426" s="13" t="s">
        <v>53</v>
      </c>
      <c r="L426" s="14" t="s">
        <v>1443</v>
      </c>
      <c r="M426" s="14" t="s">
        <v>1444</v>
      </c>
      <c r="N426" s="14" t="s">
        <v>1445</v>
      </c>
      <c r="O426" s="13" t="s">
        <v>57</v>
      </c>
      <c r="R426" s="13">
        <f>IF(J426="E",O426,"")</f>
      </c>
      <c r="S426" s="13" t="str">
        <f>IF(J426="T",O426,"")</f>
        <v>C</v>
      </c>
    </row>
    <row r="427" spans="1:19" ht="46.5">
      <c r="A427" s="13">
        <v>426</v>
      </c>
      <c r="B427" s="13" t="s">
        <v>1284</v>
      </c>
      <c r="C427" s="13" t="s">
        <v>1285</v>
      </c>
      <c r="D427" s="14" t="s">
        <v>1286</v>
      </c>
      <c r="E427" s="13" t="s">
        <v>47</v>
      </c>
      <c r="F427" s="15" t="s">
        <v>87</v>
      </c>
      <c r="G427" s="13" t="s">
        <v>919</v>
      </c>
      <c r="H427" s="13" t="s">
        <v>163</v>
      </c>
      <c r="I427" s="13" t="s">
        <v>119</v>
      </c>
      <c r="J427" s="13" t="s">
        <v>52</v>
      </c>
      <c r="K427" s="13" t="s">
        <v>53</v>
      </c>
      <c r="L427" s="14" t="s">
        <v>1446</v>
      </c>
      <c r="M427" s="14" t="s">
        <v>1447</v>
      </c>
      <c r="N427" s="14" t="s">
        <v>1448</v>
      </c>
      <c r="O427" s="13" t="s">
        <v>57</v>
      </c>
      <c r="P427" s="13" t="s">
        <v>323</v>
      </c>
      <c r="Q427" s="13" t="s">
        <v>239</v>
      </c>
      <c r="R427" s="13">
        <f>IF(J427="E",O427,"")</f>
      </c>
      <c r="S427" s="13" t="str">
        <f>IF(J427="T",O427,"")</f>
        <v>C</v>
      </c>
    </row>
    <row r="428" spans="1:19" ht="23.25">
      <c r="A428" s="13">
        <v>427</v>
      </c>
      <c r="B428" s="13" t="s">
        <v>1284</v>
      </c>
      <c r="C428" s="13" t="s">
        <v>1285</v>
      </c>
      <c r="D428" s="14" t="s">
        <v>1286</v>
      </c>
      <c r="E428" s="13" t="s">
        <v>47</v>
      </c>
      <c r="F428" s="15" t="s">
        <v>87</v>
      </c>
      <c r="G428" s="13" t="s">
        <v>460</v>
      </c>
      <c r="H428" s="13" t="s">
        <v>461</v>
      </c>
      <c r="I428" s="13" t="s">
        <v>202</v>
      </c>
      <c r="J428" s="13" t="s">
        <v>52</v>
      </c>
      <c r="K428" s="13" t="s">
        <v>53</v>
      </c>
      <c r="L428" s="14" t="s">
        <v>1141</v>
      </c>
      <c r="M428" s="14" t="s">
        <v>1449</v>
      </c>
      <c r="N428" s="14" t="s">
        <v>64</v>
      </c>
      <c r="O428" s="13" t="s">
        <v>57</v>
      </c>
      <c r="R428" s="13">
        <f>IF(J428="E",O428,"")</f>
      </c>
      <c r="S428" s="13" t="str">
        <f>IF(J428="T",O428,"")</f>
        <v>C</v>
      </c>
    </row>
    <row r="429" spans="1:19" ht="79.5">
      <c r="A429" s="13">
        <v>428</v>
      </c>
      <c r="B429" s="13" t="s">
        <v>1284</v>
      </c>
      <c r="C429" s="13" t="s">
        <v>1285</v>
      </c>
      <c r="D429" s="14" t="s">
        <v>1286</v>
      </c>
      <c r="E429" s="13" t="s">
        <v>47</v>
      </c>
      <c r="F429" s="15" t="s">
        <v>87</v>
      </c>
      <c r="G429" s="13" t="s">
        <v>1450</v>
      </c>
      <c r="H429" s="13" t="s">
        <v>466</v>
      </c>
      <c r="I429" s="13" t="s">
        <v>79</v>
      </c>
      <c r="J429" s="13" t="s">
        <v>52</v>
      </c>
      <c r="K429" s="13" t="s">
        <v>53</v>
      </c>
      <c r="L429" s="14" t="s">
        <v>1451</v>
      </c>
      <c r="M429" s="14" t="s">
        <v>1452</v>
      </c>
      <c r="N429" s="14" t="s">
        <v>1453</v>
      </c>
      <c r="O429" s="13" t="s">
        <v>57</v>
      </c>
      <c r="R429" s="13">
        <f>IF(J429="E",O429,"")</f>
      </c>
      <c r="S429" s="13" t="str">
        <f>IF(J429="T",O429,"")</f>
        <v>C</v>
      </c>
    </row>
    <row r="430" spans="1:19" ht="23.25">
      <c r="A430" s="13">
        <v>429</v>
      </c>
      <c r="B430" s="13" t="s">
        <v>1284</v>
      </c>
      <c r="C430" s="13" t="s">
        <v>1285</v>
      </c>
      <c r="D430" s="14" t="s">
        <v>1286</v>
      </c>
      <c r="E430" s="13" t="s">
        <v>47</v>
      </c>
      <c r="F430" s="15" t="s">
        <v>87</v>
      </c>
      <c r="G430" s="13" t="s">
        <v>1454</v>
      </c>
      <c r="H430" s="13" t="s">
        <v>1455</v>
      </c>
      <c r="I430" s="13" t="s">
        <v>201</v>
      </c>
      <c r="J430" s="13" t="s">
        <v>52</v>
      </c>
      <c r="K430" s="13" t="s">
        <v>53</v>
      </c>
      <c r="L430" s="14" t="s">
        <v>1456</v>
      </c>
      <c r="M430" s="14" t="s">
        <v>1457</v>
      </c>
      <c r="N430" s="14" t="s">
        <v>1458</v>
      </c>
      <c r="O430" s="13" t="s">
        <v>57</v>
      </c>
      <c r="R430" s="13">
        <f>IF(J430="E",O430,"")</f>
      </c>
      <c r="S430" s="13" t="str">
        <f>IF(J430="T",O430,"")</f>
        <v>C</v>
      </c>
    </row>
    <row r="431" spans="1:19" ht="79.5">
      <c r="A431" s="13">
        <v>430</v>
      </c>
      <c r="B431" s="13" t="s">
        <v>1284</v>
      </c>
      <c r="C431" s="13" t="s">
        <v>1285</v>
      </c>
      <c r="D431" s="14" t="s">
        <v>1286</v>
      </c>
      <c r="E431" s="13" t="s">
        <v>47</v>
      </c>
      <c r="F431" s="15" t="s">
        <v>87</v>
      </c>
      <c r="G431" s="13" t="s">
        <v>1459</v>
      </c>
      <c r="H431" s="13" t="s">
        <v>1460</v>
      </c>
      <c r="I431" s="13" t="s">
        <v>985</v>
      </c>
      <c r="J431" s="13" t="s">
        <v>52</v>
      </c>
      <c r="K431" s="13" t="s">
        <v>53</v>
      </c>
      <c r="L431" s="14" t="s">
        <v>1461</v>
      </c>
      <c r="M431" s="14" t="s">
        <v>1462</v>
      </c>
      <c r="N431" s="14" t="s">
        <v>1463</v>
      </c>
      <c r="O431" s="13" t="s">
        <v>57</v>
      </c>
      <c r="R431" s="13">
        <f>IF(J431="E",O431,"")</f>
      </c>
      <c r="S431" s="13" t="str">
        <f>IF(J431="T",O431,"")</f>
        <v>C</v>
      </c>
    </row>
    <row r="432" spans="1:19" ht="80.25">
      <c r="A432" s="13">
        <v>431</v>
      </c>
      <c r="B432" s="13" t="s">
        <v>1284</v>
      </c>
      <c r="C432" s="13" t="s">
        <v>1285</v>
      </c>
      <c r="D432" s="14" t="s">
        <v>1286</v>
      </c>
      <c r="E432" s="13" t="s">
        <v>47</v>
      </c>
      <c r="F432" s="15" t="s">
        <v>515</v>
      </c>
      <c r="G432" s="13">
        <v>13.2</v>
      </c>
      <c r="H432" s="13" t="s">
        <v>524</v>
      </c>
      <c r="I432" s="13" t="s">
        <v>406</v>
      </c>
      <c r="J432" s="13" t="s">
        <v>52</v>
      </c>
      <c r="K432" s="13" t="s">
        <v>53</v>
      </c>
      <c r="L432" s="14" t="s">
        <v>1464</v>
      </c>
      <c r="M432" s="14" t="s">
        <v>1465</v>
      </c>
      <c r="N432" s="14" t="s">
        <v>1466</v>
      </c>
      <c r="O432" s="13" t="s">
        <v>57</v>
      </c>
      <c r="P432" s="13" t="s">
        <v>255</v>
      </c>
      <c r="Q432" s="13" t="s">
        <v>239</v>
      </c>
      <c r="R432" s="13">
        <f>IF(J432="E",O432,"")</f>
      </c>
      <c r="S432" s="13" t="str">
        <f>IF(J432="T",O432,"")</f>
        <v>C</v>
      </c>
    </row>
    <row r="433" spans="1:19" ht="68.25">
      <c r="A433" s="13">
        <v>432</v>
      </c>
      <c r="B433" s="13" t="s">
        <v>1284</v>
      </c>
      <c r="C433" s="13" t="s">
        <v>1285</v>
      </c>
      <c r="D433" s="14" t="s">
        <v>1286</v>
      </c>
      <c r="E433" s="13" t="s">
        <v>47</v>
      </c>
      <c r="F433" s="15" t="s">
        <v>515</v>
      </c>
      <c r="G433" s="13">
        <v>13.3</v>
      </c>
      <c r="H433" s="13" t="s">
        <v>542</v>
      </c>
      <c r="I433" s="13" t="s">
        <v>246</v>
      </c>
      <c r="J433" s="13" t="s">
        <v>52</v>
      </c>
      <c r="K433" s="13" t="s">
        <v>53</v>
      </c>
      <c r="L433" s="14" t="s">
        <v>1467</v>
      </c>
      <c r="M433" s="14" t="s">
        <v>1468</v>
      </c>
      <c r="N433" s="14" t="s">
        <v>1469</v>
      </c>
      <c r="O433" s="13" t="s">
        <v>57</v>
      </c>
      <c r="P433" s="13" t="s">
        <v>255</v>
      </c>
      <c r="Q433" s="13" t="s">
        <v>239</v>
      </c>
      <c r="R433" s="13">
        <f>IF(J433="E",O433,"")</f>
      </c>
      <c r="S433" s="13" t="str">
        <f>IF(J433="T",O433,"")</f>
        <v>C</v>
      </c>
    </row>
    <row r="434" spans="1:19" ht="45.75">
      <c r="A434" s="13">
        <v>433</v>
      </c>
      <c r="B434" s="13" t="s">
        <v>1284</v>
      </c>
      <c r="C434" s="13" t="s">
        <v>1285</v>
      </c>
      <c r="D434" s="14" t="s">
        <v>1286</v>
      </c>
      <c r="E434" s="13" t="s">
        <v>47</v>
      </c>
      <c r="F434" s="15" t="s">
        <v>515</v>
      </c>
      <c r="G434" s="13">
        <v>13.4</v>
      </c>
      <c r="H434" s="13" t="s">
        <v>1470</v>
      </c>
      <c r="I434" s="13" t="s">
        <v>226</v>
      </c>
      <c r="J434" s="13" t="s">
        <v>52</v>
      </c>
      <c r="K434" s="13" t="s">
        <v>53</v>
      </c>
      <c r="L434" s="14" t="s">
        <v>1471</v>
      </c>
      <c r="M434" s="14" t="s">
        <v>1472</v>
      </c>
      <c r="N434" s="14" t="s">
        <v>536</v>
      </c>
      <c r="O434" s="13" t="s">
        <v>57</v>
      </c>
      <c r="P434" s="13" t="s">
        <v>255</v>
      </c>
      <c r="Q434" s="13" t="s">
        <v>239</v>
      </c>
      <c r="R434" s="13">
        <f>IF(J434="E",O434,"")</f>
      </c>
      <c r="S434" s="13" t="str">
        <f>IF(J434="T",O434,"")</f>
        <v>C</v>
      </c>
    </row>
    <row r="435" spans="1:19" ht="45.75">
      <c r="A435" s="13">
        <v>434</v>
      </c>
      <c r="B435" s="13" t="s">
        <v>1284</v>
      </c>
      <c r="C435" s="13" t="s">
        <v>1285</v>
      </c>
      <c r="D435" s="14" t="s">
        <v>1286</v>
      </c>
      <c r="E435" s="13" t="s">
        <v>47</v>
      </c>
      <c r="F435" s="15" t="s">
        <v>1473</v>
      </c>
      <c r="G435" s="13" t="s">
        <v>1473</v>
      </c>
      <c r="H435" s="13" t="s">
        <v>1474</v>
      </c>
      <c r="I435" s="13" t="s">
        <v>985</v>
      </c>
      <c r="J435" s="13" t="s">
        <v>52</v>
      </c>
      <c r="K435" s="13" t="s">
        <v>53</v>
      </c>
      <c r="L435" s="14" t="s">
        <v>1475</v>
      </c>
      <c r="M435" s="14" t="s">
        <v>1476</v>
      </c>
      <c r="N435" s="14" t="s">
        <v>1477</v>
      </c>
      <c r="O435" s="13" t="s">
        <v>57</v>
      </c>
      <c r="R435" s="13">
        <f>IF(J435="E",O435,"")</f>
      </c>
      <c r="S435" s="13" t="str">
        <f>IF(J435="T",O435,"")</f>
        <v>C</v>
      </c>
    </row>
    <row r="436" spans="1:19" ht="91.5">
      <c r="A436" s="13">
        <v>435</v>
      </c>
      <c r="B436" s="13" t="s">
        <v>1478</v>
      </c>
      <c r="C436" s="13" t="s">
        <v>1479</v>
      </c>
      <c r="D436" s="14" t="s">
        <v>1286</v>
      </c>
      <c r="E436" s="13" t="s">
        <v>47</v>
      </c>
      <c r="F436" s="15">
        <v>8</v>
      </c>
      <c r="G436" s="13" t="s">
        <v>979</v>
      </c>
      <c r="H436" s="13" t="s">
        <v>980</v>
      </c>
      <c r="I436" s="13" t="s">
        <v>78</v>
      </c>
      <c r="J436" s="13" t="s">
        <v>52</v>
      </c>
      <c r="K436" s="13" t="s">
        <v>53</v>
      </c>
      <c r="L436" s="14" t="s">
        <v>1480</v>
      </c>
      <c r="M436" s="14" t="s">
        <v>1481</v>
      </c>
      <c r="N436" s="14" t="s">
        <v>99</v>
      </c>
      <c r="O436" s="13" t="s">
        <v>57</v>
      </c>
      <c r="P436" s="13" t="s">
        <v>100</v>
      </c>
      <c r="Q436" s="13" t="s">
        <v>59</v>
      </c>
      <c r="R436" s="13">
        <f>IF(J436="E",O436,"")</f>
      </c>
      <c r="S436" s="13" t="str">
        <f>IF(J436="T",O436,"")</f>
        <v>C</v>
      </c>
    </row>
    <row r="437" spans="1:19" ht="45.75">
      <c r="A437" s="13">
        <v>436</v>
      </c>
      <c r="B437" s="13" t="s">
        <v>1478</v>
      </c>
      <c r="C437" s="13" t="s">
        <v>1479</v>
      </c>
      <c r="D437" s="14" t="s">
        <v>1286</v>
      </c>
      <c r="E437" s="13" t="s">
        <v>47</v>
      </c>
      <c r="H437" s="13" t="s">
        <v>689</v>
      </c>
      <c r="I437" s="13" t="s">
        <v>556</v>
      </c>
      <c r="J437" s="13" t="s">
        <v>52</v>
      </c>
      <c r="K437" s="13" t="s">
        <v>53</v>
      </c>
      <c r="L437" s="14" t="s">
        <v>1482</v>
      </c>
      <c r="M437" s="14" t="s">
        <v>1483</v>
      </c>
      <c r="N437" s="14" t="s">
        <v>1376</v>
      </c>
      <c r="O437" s="13" t="s">
        <v>57</v>
      </c>
      <c r="R437" s="13">
        <f>IF(J437="E",O437,"")</f>
      </c>
      <c r="S437" s="13" t="str">
        <f>IF(J437="T",O437,"")</f>
        <v>C</v>
      </c>
    </row>
    <row r="438" spans="1:19" ht="57">
      <c r="A438" s="13">
        <v>437</v>
      </c>
      <c r="B438" s="13" t="s">
        <v>1478</v>
      </c>
      <c r="C438" s="13" t="s">
        <v>1479</v>
      </c>
      <c r="D438" s="14" t="s">
        <v>1286</v>
      </c>
      <c r="E438" s="13" t="s">
        <v>47</v>
      </c>
      <c r="H438" s="13" t="s">
        <v>689</v>
      </c>
      <c r="I438" s="13" t="s">
        <v>226</v>
      </c>
      <c r="J438" s="13" t="s">
        <v>52</v>
      </c>
      <c r="K438" s="13" t="s">
        <v>53</v>
      </c>
      <c r="L438" s="14" t="s">
        <v>1484</v>
      </c>
      <c r="M438" s="14" t="s">
        <v>1485</v>
      </c>
      <c r="N438" s="14" t="s">
        <v>1486</v>
      </c>
      <c r="O438" s="13" t="s">
        <v>57</v>
      </c>
      <c r="P438" s="13" t="s">
        <v>1381</v>
      </c>
      <c r="Q438" s="13" t="s">
        <v>1382</v>
      </c>
      <c r="R438" s="13">
        <f>IF(J438="E",O438,"")</f>
      </c>
      <c r="S438" s="13" t="str">
        <f>IF(J438="T",O438,"")</f>
        <v>C</v>
      </c>
    </row>
    <row r="439" spans="1:19" ht="79.5">
      <c r="A439" s="13">
        <v>438</v>
      </c>
      <c r="B439" s="13" t="s">
        <v>1478</v>
      </c>
      <c r="C439" s="13" t="s">
        <v>1479</v>
      </c>
      <c r="D439" s="14" t="s">
        <v>1286</v>
      </c>
      <c r="E439" s="13" t="s">
        <v>47</v>
      </c>
      <c r="H439" s="13" t="s">
        <v>48</v>
      </c>
      <c r="I439" s="13" t="s">
        <v>416</v>
      </c>
      <c r="J439" s="13" t="s">
        <v>52</v>
      </c>
      <c r="K439" s="13" t="s">
        <v>53</v>
      </c>
      <c r="L439" s="14" t="s">
        <v>1487</v>
      </c>
      <c r="M439" s="14" t="s">
        <v>1488</v>
      </c>
      <c r="N439" s="14" t="s">
        <v>1489</v>
      </c>
      <c r="O439" s="13" t="s">
        <v>57</v>
      </c>
      <c r="P439" s="13" t="s">
        <v>255</v>
      </c>
      <c r="Q439" s="13" t="s">
        <v>239</v>
      </c>
      <c r="R439" s="13">
        <f>IF(J439="E",O439,"")</f>
      </c>
      <c r="S439" s="13" t="str">
        <f>IF(J439="T",O439,"")</f>
        <v>C</v>
      </c>
    </row>
    <row r="440" spans="1:19" ht="57">
      <c r="A440" s="13">
        <v>439</v>
      </c>
      <c r="B440" s="13" t="s">
        <v>1478</v>
      </c>
      <c r="C440" s="13" t="s">
        <v>1479</v>
      </c>
      <c r="D440" s="14" t="s">
        <v>1286</v>
      </c>
      <c r="E440" s="13" t="s">
        <v>47</v>
      </c>
      <c r="H440" s="13" t="s">
        <v>48</v>
      </c>
      <c r="I440" s="13" t="s">
        <v>119</v>
      </c>
      <c r="J440" s="13" t="s">
        <v>52</v>
      </c>
      <c r="K440" s="13" t="s">
        <v>53</v>
      </c>
      <c r="L440" s="14" t="s">
        <v>1490</v>
      </c>
      <c r="M440" s="14" t="s">
        <v>1491</v>
      </c>
      <c r="N440" s="14" t="s">
        <v>1296</v>
      </c>
      <c r="O440" s="13" t="s">
        <v>57</v>
      </c>
      <c r="R440" s="13">
        <f>IF(J440="E",O440,"")</f>
      </c>
      <c r="S440" s="13" t="str">
        <f>IF(J440="T",O440,"")</f>
        <v>C</v>
      </c>
    </row>
    <row r="441" spans="1:19" ht="91.5">
      <c r="A441" s="13">
        <v>440</v>
      </c>
      <c r="B441" s="13" t="s">
        <v>1478</v>
      </c>
      <c r="C441" s="13" t="s">
        <v>1479</v>
      </c>
      <c r="D441" s="14" t="s">
        <v>1286</v>
      </c>
      <c r="E441" s="13" t="s">
        <v>47</v>
      </c>
      <c r="H441" s="13" t="s">
        <v>84</v>
      </c>
      <c r="I441" s="13" t="s">
        <v>112</v>
      </c>
      <c r="J441" s="13" t="s">
        <v>52</v>
      </c>
      <c r="K441" s="13" t="s">
        <v>53</v>
      </c>
      <c r="L441" s="14" t="s">
        <v>1492</v>
      </c>
      <c r="M441" s="14" t="s">
        <v>1493</v>
      </c>
      <c r="N441" s="14" t="s">
        <v>99</v>
      </c>
      <c r="O441" s="13" t="s">
        <v>57</v>
      </c>
      <c r="P441" s="13" t="s">
        <v>100</v>
      </c>
      <c r="Q441" s="13" t="s">
        <v>59</v>
      </c>
      <c r="R441" s="13">
        <f>IF(J441="E",O441,"")</f>
      </c>
      <c r="S441" s="13" t="str">
        <f>IF(J441="T",O441,"")</f>
        <v>C</v>
      </c>
    </row>
    <row r="442" spans="1:20" ht="68.25">
      <c r="A442" s="13">
        <v>441</v>
      </c>
      <c r="B442" s="13" t="s">
        <v>1478</v>
      </c>
      <c r="C442" s="13" t="s">
        <v>1479</v>
      </c>
      <c r="D442" s="14" t="s">
        <v>1286</v>
      </c>
      <c r="E442" s="13" t="s">
        <v>47</v>
      </c>
      <c r="H442" s="13" t="s">
        <v>84</v>
      </c>
      <c r="I442" s="13" t="s">
        <v>118</v>
      </c>
      <c r="J442" s="13" t="s">
        <v>52</v>
      </c>
      <c r="K442" s="13" t="s">
        <v>53</v>
      </c>
      <c r="L442" s="14" t="s">
        <v>1494</v>
      </c>
      <c r="M442" s="14" t="s">
        <v>1495</v>
      </c>
      <c r="O442" s="13" t="s">
        <v>109</v>
      </c>
      <c r="P442" s="13" t="s">
        <v>94</v>
      </c>
      <c r="Q442" s="13" t="s">
        <v>575</v>
      </c>
      <c r="R442" s="13">
        <f>IF(J442="E",O442,"")</f>
      </c>
      <c r="S442" s="13" t="str">
        <f>IF(J442="T",O442,"")</f>
        <v>A</v>
      </c>
      <c r="T442" t="s">
        <v>477</v>
      </c>
    </row>
    <row r="443" spans="1:19" ht="45.75">
      <c r="A443" s="13">
        <v>442</v>
      </c>
      <c r="B443" s="13" t="s">
        <v>1478</v>
      </c>
      <c r="C443" s="13" t="s">
        <v>1479</v>
      </c>
      <c r="D443" s="14" t="s">
        <v>1286</v>
      </c>
      <c r="E443" s="13" t="s">
        <v>47</v>
      </c>
      <c r="H443" s="13" t="s">
        <v>218</v>
      </c>
      <c r="I443" s="13" t="s">
        <v>176</v>
      </c>
      <c r="J443" s="13" t="s">
        <v>52</v>
      </c>
      <c r="K443" s="13" t="s">
        <v>53</v>
      </c>
      <c r="L443" s="14" t="s">
        <v>1496</v>
      </c>
      <c r="M443" s="14" t="s">
        <v>1497</v>
      </c>
      <c r="N443" s="14" t="s">
        <v>1498</v>
      </c>
      <c r="O443" s="13" t="s">
        <v>57</v>
      </c>
      <c r="R443" s="13">
        <f>IF(J443="E",O443,"")</f>
      </c>
      <c r="S443" s="13" t="str">
        <f>IF(J443="T",O443,"")</f>
        <v>C</v>
      </c>
    </row>
    <row r="444" spans="1:19" ht="57">
      <c r="A444" s="13">
        <v>443</v>
      </c>
      <c r="B444" s="13" t="s">
        <v>1478</v>
      </c>
      <c r="C444" s="13" t="s">
        <v>1479</v>
      </c>
      <c r="D444" s="14" t="s">
        <v>1286</v>
      </c>
      <c r="E444" s="13" t="s">
        <v>47</v>
      </c>
      <c r="H444" s="13" t="s">
        <v>78</v>
      </c>
      <c r="I444" s="13" t="s">
        <v>295</v>
      </c>
      <c r="J444" s="13" t="s">
        <v>52</v>
      </c>
      <c r="K444" s="13" t="s">
        <v>53</v>
      </c>
      <c r="L444" s="14" t="s">
        <v>1499</v>
      </c>
      <c r="M444" s="14" t="s">
        <v>1500</v>
      </c>
      <c r="N444" s="14" t="s">
        <v>1501</v>
      </c>
      <c r="O444" s="13" t="s">
        <v>57</v>
      </c>
      <c r="P444" s="13" t="s">
        <v>255</v>
      </c>
      <c r="Q444" s="13" t="s">
        <v>239</v>
      </c>
      <c r="R444" s="13">
        <f>IF(J444="E",O444,"")</f>
      </c>
      <c r="S444" s="13" t="str">
        <f>IF(J444="T",O444,"")</f>
        <v>C</v>
      </c>
    </row>
    <row r="445" spans="1:19" ht="23.25">
      <c r="A445" s="13">
        <v>444</v>
      </c>
      <c r="B445" s="13" t="s">
        <v>1502</v>
      </c>
      <c r="C445" s="13" t="s">
        <v>1503</v>
      </c>
      <c r="D445" s="14" t="s">
        <v>1504</v>
      </c>
      <c r="E445" s="13" t="s">
        <v>47</v>
      </c>
      <c r="F445" s="15" t="s">
        <v>70</v>
      </c>
      <c r="G445" s="13" t="s">
        <v>283</v>
      </c>
      <c r="H445" s="13" t="s">
        <v>78</v>
      </c>
      <c r="I445" s="13" t="s">
        <v>1505</v>
      </c>
      <c r="J445" s="13" t="s">
        <v>73</v>
      </c>
      <c r="K445" s="13" t="s">
        <v>47</v>
      </c>
      <c r="L445" s="14" t="s">
        <v>1506</v>
      </c>
      <c r="M445" s="14" t="s">
        <v>1507</v>
      </c>
      <c r="N445" s="14" t="s">
        <v>64</v>
      </c>
      <c r="O445" s="13" t="s">
        <v>57</v>
      </c>
      <c r="P445" s="13" t="s">
        <v>76</v>
      </c>
      <c r="Q445" s="13" t="s">
        <v>59</v>
      </c>
      <c r="R445" s="13" t="str">
        <f>IF(J445="E",O445,"")</f>
        <v>C</v>
      </c>
      <c r="S445" s="13">
        <f>IF(J445="T",O445,"")</f>
      </c>
    </row>
    <row r="446" spans="1:19" ht="23.25">
      <c r="A446" s="13">
        <v>445</v>
      </c>
      <c r="B446" s="13" t="s">
        <v>1502</v>
      </c>
      <c r="C446" s="13" t="s">
        <v>1503</v>
      </c>
      <c r="D446" s="14" t="s">
        <v>1504</v>
      </c>
      <c r="E446" s="13" t="s">
        <v>47</v>
      </c>
      <c r="F446" s="15" t="s">
        <v>87</v>
      </c>
      <c r="G446" s="13" t="s">
        <v>670</v>
      </c>
      <c r="H446" s="13" t="s">
        <v>671</v>
      </c>
      <c r="I446" s="13" t="s">
        <v>194</v>
      </c>
      <c r="J446" s="13" t="s">
        <v>52</v>
      </c>
      <c r="K446" s="13" t="s">
        <v>53</v>
      </c>
      <c r="L446" s="14" t="s">
        <v>1508</v>
      </c>
      <c r="M446" s="14" t="s">
        <v>1509</v>
      </c>
      <c r="N446" s="14" t="s">
        <v>1510</v>
      </c>
      <c r="O446" s="13" t="s">
        <v>57</v>
      </c>
      <c r="P446" s="13" t="s">
        <v>149</v>
      </c>
      <c r="Q446" s="13" t="s">
        <v>426</v>
      </c>
      <c r="R446" s="13">
        <f>IF(J446="E",O446,"")</f>
      </c>
      <c r="S446" s="13" t="str">
        <f>IF(J446="T",O446,"")</f>
        <v>C</v>
      </c>
    </row>
    <row r="447" spans="1:19" ht="124.5">
      <c r="A447" s="13">
        <v>446</v>
      </c>
      <c r="B447" s="13" t="s">
        <v>1502</v>
      </c>
      <c r="C447" s="13" t="s">
        <v>1503</v>
      </c>
      <c r="D447" s="14" t="s">
        <v>1504</v>
      </c>
      <c r="E447" s="13" t="s">
        <v>47</v>
      </c>
      <c r="F447" s="15" t="s">
        <v>87</v>
      </c>
      <c r="G447" s="13" t="s">
        <v>1355</v>
      </c>
      <c r="H447" s="13" t="s">
        <v>671</v>
      </c>
      <c r="I447" s="13" t="s">
        <v>70</v>
      </c>
      <c r="J447" s="13" t="s">
        <v>52</v>
      </c>
      <c r="K447" s="13" t="s">
        <v>47</v>
      </c>
      <c r="L447" s="14" t="s">
        <v>1511</v>
      </c>
      <c r="M447" s="14" t="s">
        <v>1512</v>
      </c>
      <c r="N447" s="14" t="s">
        <v>1513</v>
      </c>
      <c r="O447" s="13" t="s">
        <v>57</v>
      </c>
      <c r="P447" s="13" t="s">
        <v>149</v>
      </c>
      <c r="Q447" s="13" t="s">
        <v>426</v>
      </c>
      <c r="R447" s="13">
        <f>IF(J447="E",O447,"")</f>
      </c>
      <c r="S447" s="13" t="str">
        <f>IF(J447="T",O447,"")</f>
        <v>C</v>
      </c>
    </row>
    <row r="448" spans="1:20" ht="57">
      <c r="A448" s="13">
        <v>447</v>
      </c>
      <c r="B448" s="13" t="s">
        <v>1502</v>
      </c>
      <c r="C448" s="13" t="s">
        <v>1503</v>
      </c>
      <c r="D448" s="14" t="s">
        <v>1504</v>
      </c>
      <c r="E448" s="13" t="s">
        <v>47</v>
      </c>
      <c r="F448" s="15" t="s">
        <v>87</v>
      </c>
      <c r="G448" s="13" t="s">
        <v>670</v>
      </c>
      <c r="H448" s="13" t="s">
        <v>671</v>
      </c>
      <c r="I448" s="13" t="s">
        <v>500</v>
      </c>
      <c r="J448" s="13" t="s">
        <v>52</v>
      </c>
      <c r="K448" s="13" t="s">
        <v>53</v>
      </c>
      <c r="L448" s="14" t="s">
        <v>1514</v>
      </c>
      <c r="M448" s="14" t="s">
        <v>1515</v>
      </c>
      <c r="O448" s="13" t="s">
        <v>109</v>
      </c>
      <c r="P448" s="13" t="s">
        <v>149</v>
      </c>
      <c r="Q448" s="13" t="s">
        <v>426</v>
      </c>
      <c r="R448" s="13">
        <f>IF(J448="E",O448,"")</f>
      </c>
      <c r="S448" s="13" t="str">
        <f>IF(J448="T",O448,"")</f>
        <v>A</v>
      </c>
      <c r="T448" t="s">
        <v>324</v>
      </c>
    </row>
    <row r="449" spans="1:19" ht="24.75">
      <c r="A449" s="13">
        <v>448</v>
      </c>
      <c r="B449" s="13" t="s">
        <v>1502</v>
      </c>
      <c r="C449" s="13" t="s">
        <v>1503</v>
      </c>
      <c r="D449" s="14" t="s">
        <v>1504</v>
      </c>
      <c r="E449" s="13" t="s">
        <v>47</v>
      </c>
      <c r="F449" s="15" t="s">
        <v>87</v>
      </c>
      <c r="G449" s="13" t="s">
        <v>670</v>
      </c>
      <c r="H449" s="13" t="s">
        <v>357</v>
      </c>
      <c r="I449" s="13" t="s">
        <v>138</v>
      </c>
      <c r="J449" s="13" t="s">
        <v>52</v>
      </c>
      <c r="K449" s="13" t="s">
        <v>53</v>
      </c>
      <c r="L449" s="14" t="s">
        <v>1516</v>
      </c>
      <c r="M449" s="14" t="s">
        <v>1517</v>
      </c>
      <c r="N449" s="14" t="s">
        <v>1518</v>
      </c>
      <c r="O449" s="13" t="s">
        <v>57</v>
      </c>
      <c r="P449" s="13" t="s">
        <v>149</v>
      </c>
      <c r="Q449" s="13" t="s">
        <v>693</v>
      </c>
      <c r="R449" s="13">
        <f>IF(J449="E",O449,"")</f>
      </c>
      <c r="S449" s="13" t="str">
        <f>IF(J449="T",O449,"")</f>
        <v>C</v>
      </c>
    </row>
    <row r="450" spans="1:19" ht="24.75">
      <c r="A450" s="13">
        <v>449</v>
      </c>
      <c r="B450" s="13" t="s">
        <v>1502</v>
      </c>
      <c r="C450" s="13" t="s">
        <v>1503</v>
      </c>
      <c r="D450" s="14" t="s">
        <v>1504</v>
      </c>
      <c r="E450" s="13" t="s">
        <v>47</v>
      </c>
      <c r="F450" s="15" t="s">
        <v>87</v>
      </c>
      <c r="G450" s="13" t="s">
        <v>670</v>
      </c>
      <c r="H450" s="13" t="s">
        <v>357</v>
      </c>
      <c r="I450" s="13" t="s">
        <v>291</v>
      </c>
      <c r="J450" s="13" t="s">
        <v>52</v>
      </c>
      <c r="K450" s="13" t="s">
        <v>53</v>
      </c>
      <c r="L450" s="14" t="s">
        <v>1519</v>
      </c>
      <c r="M450" s="14" t="s">
        <v>1520</v>
      </c>
      <c r="N450" s="14" t="s">
        <v>1521</v>
      </c>
      <c r="O450" s="13" t="s">
        <v>57</v>
      </c>
      <c r="P450" s="13" t="s">
        <v>149</v>
      </c>
      <c r="Q450" s="13" t="s">
        <v>426</v>
      </c>
      <c r="R450" s="13">
        <f>IF(J450="E",O450,"")</f>
      </c>
      <c r="S450" s="13" t="str">
        <f>IF(J450="T",O450,"")</f>
        <v>C</v>
      </c>
    </row>
    <row r="451" spans="1:19" ht="23.25">
      <c r="A451" s="13">
        <v>450</v>
      </c>
      <c r="B451" s="13" t="s">
        <v>1502</v>
      </c>
      <c r="C451" s="13" t="s">
        <v>1503</v>
      </c>
      <c r="D451" s="14" t="s">
        <v>1504</v>
      </c>
      <c r="E451" s="13" t="s">
        <v>47</v>
      </c>
      <c r="F451" s="15" t="s">
        <v>87</v>
      </c>
      <c r="G451" s="13" t="s">
        <v>356</v>
      </c>
      <c r="H451" s="13" t="s">
        <v>357</v>
      </c>
      <c r="I451" s="13" t="s">
        <v>1522</v>
      </c>
      <c r="J451" s="13" t="s">
        <v>52</v>
      </c>
      <c r="K451" s="13" t="s">
        <v>53</v>
      </c>
      <c r="L451" s="14" t="s">
        <v>1523</v>
      </c>
      <c r="M451" s="14" t="s">
        <v>1524</v>
      </c>
      <c r="N451" s="14" t="s">
        <v>1525</v>
      </c>
      <c r="O451" s="13" t="s">
        <v>57</v>
      </c>
      <c r="P451" s="13" t="s">
        <v>149</v>
      </c>
      <c r="Q451" s="13" t="s">
        <v>575</v>
      </c>
      <c r="R451" s="13">
        <f>IF(J451="E",O451,"")</f>
      </c>
      <c r="S451" s="13" t="str">
        <f>IF(J451="T",O451,"")</f>
        <v>C</v>
      </c>
    </row>
    <row r="452" spans="1:19" ht="113.25">
      <c r="A452" s="13">
        <v>451</v>
      </c>
      <c r="B452" s="13" t="s">
        <v>1502</v>
      </c>
      <c r="C452" s="13" t="s">
        <v>1503</v>
      </c>
      <c r="D452" s="14" t="s">
        <v>1504</v>
      </c>
      <c r="E452" s="13" t="s">
        <v>47</v>
      </c>
      <c r="F452" s="15" t="s">
        <v>87</v>
      </c>
      <c r="G452" s="13" t="s">
        <v>356</v>
      </c>
      <c r="H452" s="13" t="s">
        <v>357</v>
      </c>
      <c r="I452" s="13" t="s">
        <v>926</v>
      </c>
      <c r="J452" s="13" t="s">
        <v>52</v>
      </c>
      <c r="K452" s="13" t="s">
        <v>53</v>
      </c>
      <c r="L452" s="14" t="s">
        <v>1526</v>
      </c>
      <c r="M452" s="14" t="s">
        <v>1527</v>
      </c>
      <c r="N452" s="14" t="s">
        <v>1528</v>
      </c>
      <c r="O452" s="13" t="s">
        <v>57</v>
      </c>
      <c r="P452" s="13" t="s">
        <v>149</v>
      </c>
      <c r="Q452" s="13" t="s">
        <v>575</v>
      </c>
      <c r="R452" s="13">
        <f>IF(J452="E",O452,"")</f>
      </c>
      <c r="S452" s="13" t="str">
        <f>IF(J452="T",O452,"")</f>
        <v>C</v>
      </c>
    </row>
    <row r="453" spans="1:20" ht="23.25">
      <c r="A453" s="13">
        <v>452</v>
      </c>
      <c r="B453" s="13" t="s">
        <v>1502</v>
      </c>
      <c r="C453" s="13" t="s">
        <v>1503</v>
      </c>
      <c r="D453" s="14" t="s">
        <v>1504</v>
      </c>
      <c r="E453" s="13" t="s">
        <v>47</v>
      </c>
      <c r="F453" s="15" t="s">
        <v>87</v>
      </c>
      <c r="G453" s="13" t="s">
        <v>1529</v>
      </c>
      <c r="H453" s="13" t="s">
        <v>1530</v>
      </c>
      <c r="I453" s="13" t="s">
        <v>1531</v>
      </c>
      <c r="J453" s="13" t="s">
        <v>52</v>
      </c>
      <c r="K453" s="13" t="s">
        <v>53</v>
      </c>
      <c r="L453" s="14" t="s">
        <v>1532</v>
      </c>
      <c r="M453" s="14" t="s">
        <v>1533</v>
      </c>
      <c r="O453" s="13" t="s">
        <v>109</v>
      </c>
      <c r="P453" s="13" t="s">
        <v>149</v>
      </c>
      <c r="Q453" s="13" t="s">
        <v>575</v>
      </c>
      <c r="R453" s="13">
        <f>IF(J453="E",O453,"")</f>
      </c>
      <c r="S453" s="13" t="str">
        <f>IF(J453="T",O453,"")</f>
        <v>A</v>
      </c>
      <c r="T453" t="s">
        <v>181</v>
      </c>
    </row>
    <row r="454" spans="1:20" ht="23.25">
      <c r="A454" s="13">
        <v>453</v>
      </c>
      <c r="B454" s="13" t="s">
        <v>1502</v>
      </c>
      <c r="C454" s="13" t="s">
        <v>1503</v>
      </c>
      <c r="D454" s="14" t="s">
        <v>1504</v>
      </c>
      <c r="E454" s="13" t="s">
        <v>47</v>
      </c>
      <c r="F454" s="15" t="s">
        <v>87</v>
      </c>
      <c r="G454" s="13" t="s">
        <v>1119</v>
      </c>
      <c r="H454" s="13" t="s">
        <v>795</v>
      </c>
      <c r="I454" s="13" t="s">
        <v>1534</v>
      </c>
      <c r="J454" s="13" t="s">
        <v>52</v>
      </c>
      <c r="K454" s="13" t="s">
        <v>53</v>
      </c>
      <c r="L454" s="14" t="s">
        <v>1535</v>
      </c>
      <c r="M454" s="14" t="s">
        <v>1536</v>
      </c>
      <c r="O454" s="13" t="s">
        <v>109</v>
      </c>
      <c r="P454" s="13" t="s">
        <v>149</v>
      </c>
      <c r="Q454" s="13" t="s">
        <v>426</v>
      </c>
      <c r="R454" s="13">
        <f>IF(J454="E",O454,"")</f>
      </c>
      <c r="S454" s="13" t="str">
        <f>IF(J454="T",O454,"")</f>
        <v>A</v>
      </c>
      <c r="T454" t="s">
        <v>181</v>
      </c>
    </row>
    <row r="455" spans="1:20" ht="23.25">
      <c r="A455" s="13">
        <v>454</v>
      </c>
      <c r="B455" s="13" t="s">
        <v>1502</v>
      </c>
      <c r="C455" s="13" t="s">
        <v>1503</v>
      </c>
      <c r="D455" s="14" t="s">
        <v>1504</v>
      </c>
      <c r="E455" s="13" t="s">
        <v>47</v>
      </c>
      <c r="F455" s="15" t="s">
        <v>87</v>
      </c>
      <c r="G455" s="13" t="s">
        <v>88</v>
      </c>
      <c r="H455" s="13" t="s">
        <v>89</v>
      </c>
      <c r="I455" s="13" t="s">
        <v>1537</v>
      </c>
      <c r="J455" s="13" t="s">
        <v>52</v>
      </c>
      <c r="K455" s="13" t="s">
        <v>53</v>
      </c>
      <c r="L455" s="14" t="s">
        <v>1538</v>
      </c>
      <c r="M455" s="14" t="s">
        <v>1539</v>
      </c>
      <c r="N455" s="14" t="s">
        <v>1540</v>
      </c>
      <c r="O455" s="13" t="s">
        <v>109</v>
      </c>
      <c r="P455" s="13" t="s">
        <v>94</v>
      </c>
      <c r="Q455" s="13" t="s">
        <v>575</v>
      </c>
      <c r="R455" s="13">
        <f>IF(J455="E",O455,"")</f>
      </c>
      <c r="S455" s="13" t="str">
        <f>IF(J455="T",O455,"")</f>
        <v>A</v>
      </c>
      <c r="T455" t="s">
        <v>477</v>
      </c>
    </row>
    <row r="456" spans="1:19" ht="23.25">
      <c r="A456" s="13">
        <v>455</v>
      </c>
      <c r="B456" s="13" t="s">
        <v>1502</v>
      </c>
      <c r="C456" s="13" t="s">
        <v>1503</v>
      </c>
      <c r="D456" s="14" t="s">
        <v>1504</v>
      </c>
      <c r="E456" s="13" t="s">
        <v>47</v>
      </c>
      <c r="F456" s="15" t="s">
        <v>87</v>
      </c>
      <c r="G456" s="13" t="s">
        <v>670</v>
      </c>
      <c r="H456" s="13" t="s">
        <v>357</v>
      </c>
      <c r="I456" s="13" t="s">
        <v>87</v>
      </c>
      <c r="J456" s="13" t="s">
        <v>52</v>
      </c>
      <c r="K456" s="13" t="s">
        <v>53</v>
      </c>
      <c r="L456" s="14" t="s">
        <v>1541</v>
      </c>
      <c r="M456" s="14" t="s">
        <v>1542</v>
      </c>
      <c r="N456" s="14" t="s">
        <v>1543</v>
      </c>
      <c r="O456" s="13" t="s">
        <v>57</v>
      </c>
      <c r="P456" s="13" t="s">
        <v>1381</v>
      </c>
      <c r="Q456" s="13" t="s">
        <v>1382</v>
      </c>
      <c r="R456" s="13">
        <f>IF(J456="E",O456,"")</f>
      </c>
      <c r="S456" s="13" t="str">
        <f>IF(J456="T",O456,"")</f>
        <v>C</v>
      </c>
    </row>
    <row r="457" spans="1:19" ht="23.25">
      <c r="A457" s="13">
        <v>456</v>
      </c>
      <c r="B457" s="13" t="s">
        <v>1502</v>
      </c>
      <c r="C457" s="13" t="s">
        <v>1503</v>
      </c>
      <c r="D457" s="14" t="s">
        <v>1504</v>
      </c>
      <c r="E457" s="13" t="s">
        <v>47</v>
      </c>
      <c r="F457" s="15" t="s">
        <v>87</v>
      </c>
      <c r="G457" s="13" t="s">
        <v>351</v>
      </c>
      <c r="H457" s="13" t="s">
        <v>352</v>
      </c>
      <c r="I457" s="13" t="s">
        <v>1544</v>
      </c>
      <c r="J457" s="13" t="s">
        <v>52</v>
      </c>
      <c r="K457" s="13" t="s">
        <v>47</v>
      </c>
      <c r="L457" s="14" t="s">
        <v>1545</v>
      </c>
      <c r="M457" s="14" t="s">
        <v>1546</v>
      </c>
      <c r="N457" s="14" t="s">
        <v>64</v>
      </c>
      <c r="O457" s="13" t="s">
        <v>57</v>
      </c>
      <c r="R457" s="13">
        <f>IF(J457="E",O457,"")</f>
      </c>
      <c r="S457" s="13" t="str">
        <f>IF(J457="T",O457,"")</f>
        <v>C</v>
      </c>
    </row>
    <row r="458" spans="1:19" ht="12.75">
      <c r="A458" s="13">
        <v>457</v>
      </c>
      <c r="B458" s="13" t="s">
        <v>1502</v>
      </c>
      <c r="C458" s="13" t="s">
        <v>1503</v>
      </c>
      <c r="D458" s="14" t="s">
        <v>1504</v>
      </c>
      <c r="E458" s="13" t="s">
        <v>47</v>
      </c>
      <c r="F458" s="15" t="s">
        <v>87</v>
      </c>
      <c r="G458" s="13" t="s">
        <v>351</v>
      </c>
      <c r="H458" s="13" t="s">
        <v>1547</v>
      </c>
      <c r="I458" s="13" t="s">
        <v>1548</v>
      </c>
      <c r="J458" s="13" t="s">
        <v>52</v>
      </c>
      <c r="K458" s="13" t="s">
        <v>47</v>
      </c>
      <c r="L458" s="14" t="s">
        <v>1549</v>
      </c>
      <c r="M458" s="14" t="s">
        <v>1550</v>
      </c>
      <c r="N458" s="14" t="s">
        <v>64</v>
      </c>
      <c r="O458" s="13" t="s">
        <v>57</v>
      </c>
      <c r="R458" s="13">
        <f>IF(J458="E",O458,"")</f>
      </c>
      <c r="S458" s="13" t="str">
        <f>IF(J458="T",O458,"")</f>
        <v>C</v>
      </c>
    </row>
    <row r="459" spans="1:19" ht="23.25">
      <c r="A459" s="13">
        <v>458</v>
      </c>
      <c r="B459" s="13" t="s">
        <v>1502</v>
      </c>
      <c r="C459" s="13" t="s">
        <v>1503</v>
      </c>
      <c r="D459" s="14" t="s">
        <v>1504</v>
      </c>
      <c r="E459" s="13" t="s">
        <v>47</v>
      </c>
      <c r="F459" s="15" t="s">
        <v>87</v>
      </c>
      <c r="G459" s="13" t="s">
        <v>1551</v>
      </c>
      <c r="H459" s="13" t="s">
        <v>1552</v>
      </c>
      <c r="I459" s="13" t="s">
        <v>1548</v>
      </c>
      <c r="J459" s="13" t="s">
        <v>52</v>
      </c>
      <c r="K459" s="13" t="s">
        <v>53</v>
      </c>
      <c r="L459" s="14" t="s">
        <v>1553</v>
      </c>
      <c r="M459" s="14" t="s">
        <v>1554</v>
      </c>
      <c r="N459" s="14" t="s">
        <v>1555</v>
      </c>
      <c r="O459" s="13" t="s">
        <v>57</v>
      </c>
      <c r="P459" s="13" t="s">
        <v>149</v>
      </c>
      <c r="Q459" s="13" t="s">
        <v>575</v>
      </c>
      <c r="R459" s="13">
        <f>IF(J459="E",O459,"")</f>
      </c>
      <c r="S459" s="13" t="str">
        <f>IF(J459="T",O459,"")</f>
        <v>C</v>
      </c>
    </row>
    <row r="460" spans="1:19" ht="23.25">
      <c r="A460" s="13">
        <v>459</v>
      </c>
      <c r="B460" s="13" t="s">
        <v>1502</v>
      </c>
      <c r="C460" s="13" t="s">
        <v>1503</v>
      </c>
      <c r="D460" s="14" t="s">
        <v>1504</v>
      </c>
      <c r="E460" s="13" t="s">
        <v>47</v>
      </c>
      <c r="F460" s="15" t="s">
        <v>87</v>
      </c>
      <c r="G460" s="13" t="s">
        <v>1383</v>
      </c>
      <c r="H460" s="13" t="s">
        <v>365</v>
      </c>
      <c r="I460" s="13" t="s">
        <v>1556</v>
      </c>
      <c r="J460" s="13" t="s">
        <v>52</v>
      </c>
      <c r="K460" s="13" t="s">
        <v>53</v>
      </c>
      <c r="L460" s="14" t="s">
        <v>1557</v>
      </c>
      <c r="M460" s="14" t="s">
        <v>1558</v>
      </c>
      <c r="N460" s="14" t="s">
        <v>64</v>
      </c>
      <c r="O460" s="13" t="s">
        <v>57</v>
      </c>
      <c r="R460" s="13">
        <f>IF(J460="E",O460,"")</f>
      </c>
      <c r="S460" s="13" t="str">
        <f>IF(J460="T",O460,"")</f>
        <v>C</v>
      </c>
    </row>
    <row r="461" spans="1:19" ht="68.25">
      <c r="A461" s="13">
        <v>460</v>
      </c>
      <c r="B461" s="13" t="s">
        <v>1502</v>
      </c>
      <c r="C461" s="13" t="s">
        <v>1503</v>
      </c>
      <c r="D461" s="14" t="s">
        <v>1504</v>
      </c>
      <c r="E461" s="13" t="s">
        <v>47</v>
      </c>
      <c r="F461" s="15" t="s">
        <v>87</v>
      </c>
      <c r="G461" s="13" t="s">
        <v>1383</v>
      </c>
      <c r="H461" s="13" t="s">
        <v>1386</v>
      </c>
      <c r="I461" s="13" t="s">
        <v>1559</v>
      </c>
      <c r="J461" s="13" t="s">
        <v>52</v>
      </c>
      <c r="K461" s="13" t="s">
        <v>53</v>
      </c>
      <c r="L461" s="14" t="s">
        <v>1560</v>
      </c>
      <c r="M461" s="14" t="s">
        <v>1561</v>
      </c>
      <c r="N461" s="14" t="s">
        <v>1562</v>
      </c>
      <c r="O461" s="13" t="s">
        <v>57</v>
      </c>
      <c r="P461" s="13" t="s">
        <v>149</v>
      </c>
      <c r="Q461" s="13" t="s">
        <v>239</v>
      </c>
      <c r="R461" s="13">
        <f>IF(J461="E",O461,"")</f>
      </c>
      <c r="S461" s="13" t="str">
        <f>IF(J461="T",O461,"")</f>
        <v>C</v>
      </c>
    </row>
    <row r="462" spans="1:19" ht="23.25">
      <c r="A462" s="13">
        <v>461</v>
      </c>
      <c r="B462" s="13" t="s">
        <v>1502</v>
      </c>
      <c r="C462" s="13" t="s">
        <v>1503</v>
      </c>
      <c r="D462" s="14" t="s">
        <v>1504</v>
      </c>
      <c r="E462" s="13" t="s">
        <v>47</v>
      </c>
      <c r="F462" s="15" t="s">
        <v>87</v>
      </c>
      <c r="G462" s="13" t="s">
        <v>1383</v>
      </c>
      <c r="H462" s="13" t="s">
        <v>1386</v>
      </c>
      <c r="I462" s="13" t="s">
        <v>1563</v>
      </c>
      <c r="J462" s="13" t="s">
        <v>73</v>
      </c>
      <c r="K462" s="13" t="s">
        <v>47</v>
      </c>
      <c r="L462" s="14" t="s">
        <v>1564</v>
      </c>
      <c r="M462" s="14" t="s">
        <v>1565</v>
      </c>
      <c r="N462" s="14" t="s">
        <v>64</v>
      </c>
      <c r="O462" s="13" t="s">
        <v>57</v>
      </c>
      <c r="P462" s="13" t="s">
        <v>76</v>
      </c>
      <c r="Q462" s="13" t="s">
        <v>59</v>
      </c>
      <c r="R462" s="13" t="str">
        <f>IF(J462="E",O462,"")</f>
        <v>C</v>
      </c>
      <c r="S462" s="13">
        <f>IF(J462="T",O462,"")</f>
      </c>
    </row>
    <row r="463" spans="1:19" ht="12.75">
      <c r="A463" s="13">
        <v>462</v>
      </c>
      <c r="B463" s="13" t="s">
        <v>1502</v>
      </c>
      <c r="C463" s="13" t="s">
        <v>1503</v>
      </c>
      <c r="D463" s="14" t="s">
        <v>1504</v>
      </c>
      <c r="E463" s="13" t="s">
        <v>47</v>
      </c>
      <c r="F463" s="15" t="s">
        <v>87</v>
      </c>
      <c r="G463" s="13" t="s">
        <v>386</v>
      </c>
      <c r="H463" s="13" t="s">
        <v>390</v>
      </c>
      <c r="I463" s="13" t="s">
        <v>1566</v>
      </c>
      <c r="J463" s="13" t="s">
        <v>73</v>
      </c>
      <c r="K463" s="13" t="s">
        <v>47</v>
      </c>
      <c r="L463" s="14" t="s">
        <v>1567</v>
      </c>
      <c r="M463" s="14" t="s">
        <v>1568</v>
      </c>
      <c r="N463" s="14" t="s">
        <v>64</v>
      </c>
      <c r="O463" s="13" t="s">
        <v>57</v>
      </c>
      <c r="P463" s="13" t="s">
        <v>76</v>
      </c>
      <c r="Q463" s="13" t="s">
        <v>59</v>
      </c>
      <c r="R463" s="13" t="str">
        <f>IF(J463="E",O463,"")</f>
        <v>C</v>
      </c>
      <c r="S463" s="13">
        <f>IF(J463="T",O463,"")</f>
      </c>
    </row>
    <row r="464" spans="1:20" ht="23.25">
      <c r="A464" s="13">
        <v>463</v>
      </c>
      <c r="B464" s="13" t="s">
        <v>1502</v>
      </c>
      <c r="C464" s="13" t="s">
        <v>1503</v>
      </c>
      <c r="D464" s="14" t="s">
        <v>1504</v>
      </c>
      <c r="E464" s="13" t="s">
        <v>47</v>
      </c>
      <c r="F464" s="15" t="s">
        <v>87</v>
      </c>
      <c r="G464" s="13" t="s">
        <v>386</v>
      </c>
      <c r="H464" s="13" t="s">
        <v>390</v>
      </c>
      <c r="I464" s="13" t="s">
        <v>1566</v>
      </c>
      <c r="J464" s="13" t="s">
        <v>52</v>
      </c>
      <c r="K464" s="13" t="s">
        <v>53</v>
      </c>
      <c r="L464" s="14" t="s">
        <v>1569</v>
      </c>
      <c r="M464" s="14" t="s">
        <v>1570</v>
      </c>
      <c r="O464" s="13" t="s">
        <v>109</v>
      </c>
      <c r="P464" s="13" t="s">
        <v>149</v>
      </c>
      <c r="Q464" s="13" t="s">
        <v>426</v>
      </c>
      <c r="R464" s="13">
        <f>IF(J464="E",O464,"")</f>
      </c>
      <c r="S464" s="13" t="str">
        <f>IF(J464="T",O464,"")</f>
        <v>A</v>
      </c>
      <c r="T464" t="s">
        <v>324</v>
      </c>
    </row>
    <row r="465" spans="1:19" ht="23.25">
      <c r="A465" s="13">
        <v>464</v>
      </c>
      <c r="B465" s="13" t="s">
        <v>1502</v>
      </c>
      <c r="C465" s="13" t="s">
        <v>1503</v>
      </c>
      <c r="D465" s="14" t="s">
        <v>1504</v>
      </c>
      <c r="E465" s="13" t="s">
        <v>47</v>
      </c>
      <c r="F465" s="15" t="s">
        <v>87</v>
      </c>
      <c r="G465" s="13" t="s">
        <v>415</v>
      </c>
      <c r="H465" s="13" t="s">
        <v>145</v>
      </c>
      <c r="I465" s="13" t="s">
        <v>1571</v>
      </c>
      <c r="J465" s="13" t="s">
        <v>52</v>
      </c>
      <c r="K465" s="13" t="s">
        <v>53</v>
      </c>
      <c r="L465" s="14" t="s">
        <v>1572</v>
      </c>
      <c r="M465" s="14" t="s">
        <v>1573</v>
      </c>
      <c r="N465" s="14" t="s">
        <v>424</v>
      </c>
      <c r="O465" s="13" t="s">
        <v>57</v>
      </c>
      <c r="P465" s="13" t="s">
        <v>425</v>
      </c>
      <c r="Q465" s="13" t="s">
        <v>426</v>
      </c>
      <c r="R465" s="13">
        <f>IF(J465="E",O465,"")</f>
      </c>
      <c r="S465" s="13" t="str">
        <f>IF(J465="T",O465,"")</f>
        <v>C</v>
      </c>
    </row>
    <row r="466" spans="1:19" ht="23.25">
      <c r="A466" s="13">
        <v>465</v>
      </c>
      <c r="B466" s="13" t="s">
        <v>1502</v>
      </c>
      <c r="C466" s="13" t="s">
        <v>1503</v>
      </c>
      <c r="D466" s="14" t="s">
        <v>1504</v>
      </c>
      <c r="E466" s="13" t="s">
        <v>47</v>
      </c>
      <c r="F466" s="15" t="s">
        <v>87</v>
      </c>
      <c r="G466" s="13" t="s">
        <v>432</v>
      </c>
      <c r="H466" s="13" t="s">
        <v>96</v>
      </c>
      <c r="I466" s="13" t="s">
        <v>1574</v>
      </c>
      <c r="J466" s="13" t="s">
        <v>73</v>
      </c>
      <c r="K466" s="13" t="s">
        <v>47</v>
      </c>
      <c r="L466" s="14" t="s">
        <v>1575</v>
      </c>
      <c r="M466" s="14" t="s">
        <v>1576</v>
      </c>
      <c r="N466" s="14" t="s">
        <v>1577</v>
      </c>
      <c r="O466" s="13" t="s">
        <v>57</v>
      </c>
      <c r="P466" s="13" t="s">
        <v>76</v>
      </c>
      <c r="Q466" s="13" t="s">
        <v>59</v>
      </c>
      <c r="R466" s="13" t="str">
        <f>IF(J466="E",O466,"")</f>
        <v>C</v>
      </c>
      <c r="S466" s="13">
        <f>IF(J466="T",O466,"")</f>
      </c>
    </row>
    <row r="467" spans="1:20" ht="23.25">
      <c r="A467" s="13">
        <v>466</v>
      </c>
      <c r="B467" s="13" t="s">
        <v>1502</v>
      </c>
      <c r="C467" s="13" t="s">
        <v>1503</v>
      </c>
      <c r="D467" s="14" t="s">
        <v>1504</v>
      </c>
      <c r="E467" s="13" t="s">
        <v>47</v>
      </c>
      <c r="F467" s="15" t="s">
        <v>87</v>
      </c>
      <c r="G467" s="13" t="s">
        <v>435</v>
      </c>
      <c r="H467" s="13" t="s">
        <v>436</v>
      </c>
      <c r="I467" s="13" t="s">
        <v>222</v>
      </c>
      <c r="J467" s="13" t="s">
        <v>52</v>
      </c>
      <c r="K467" s="13" t="s">
        <v>53</v>
      </c>
      <c r="L467" s="14" t="s">
        <v>1578</v>
      </c>
      <c r="M467" s="14" t="s">
        <v>1579</v>
      </c>
      <c r="O467" s="13" t="s">
        <v>109</v>
      </c>
      <c r="P467" s="13" t="s">
        <v>323</v>
      </c>
      <c r="Q467" s="13" t="s">
        <v>1580</v>
      </c>
      <c r="R467" s="13">
        <f>IF(J467="E",O467,"")</f>
      </c>
      <c r="S467" s="13" t="str">
        <f>IF(J467="T",O467,"")</f>
        <v>A</v>
      </c>
      <c r="T467" t="s">
        <v>181</v>
      </c>
    </row>
    <row r="468" spans="1:19" ht="23.25">
      <c r="A468" s="13">
        <v>467</v>
      </c>
      <c r="B468" s="13" t="s">
        <v>1502</v>
      </c>
      <c r="C468" s="13" t="s">
        <v>1503</v>
      </c>
      <c r="D468" s="14" t="s">
        <v>1504</v>
      </c>
      <c r="E468" s="13" t="s">
        <v>47</v>
      </c>
      <c r="F468" s="15" t="s">
        <v>87</v>
      </c>
      <c r="G468" s="13" t="s">
        <v>435</v>
      </c>
      <c r="H468" s="13" t="s">
        <v>1581</v>
      </c>
      <c r="I468" s="13" t="s">
        <v>72</v>
      </c>
      <c r="J468" s="13" t="s">
        <v>52</v>
      </c>
      <c r="K468" s="13" t="s">
        <v>47</v>
      </c>
      <c r="L468" s="14" t="s">
        <v>1582</v>
      </c>
      <c r="M468" s="14" t="s">
        <v>1583</v>
      </c>
      <c r="N468" s="14" t="s">
        <v>64</v>
      </c>
      <c r="O468" s="13" t="s">
        <v>57</v>
      </c>
      <c r="R468" s="13">
        <f>IF(J468="E",O468,"")</f>
      </c>
      <c r="S468" s="13" t="str">
        <f>IF(J468="T",O468,"")</f>
        <v>C</v>
      </c>
    </row>
    <row r="469" spans="1:19" ht="23.25">
      <c r="A469" s="13">
        <v>468</v>
      </c>
      <c r="B469" s="13" t="s">
        <v>1502</v>
      </c>
      <c r="C469" s="13" t="s">
        <v>1503</v>
      </c>
      <c r="D469" s="14" t="s">
        <v>1504</v>
      </c>
      <c r="E469" s="13" t="s">
        <v>47</v>
      </c>
      <c r="F469" s="15" t="s">
        <v>87</v>
      </c>
      <c r="G469" s="13" t="s">
        <v>740</v>
      </c>
      <c r="H469" s="13" t="s">
        <v>741</v>
      </c>
      <c r="I469" s="13" t="s">
        <v>1584</v>
      </c>
      <c r="J469" s="13" t="s">
        <v>52</v>
      </c>
      <c r="K469" s="13" t="s">
        <v>53</v>
      </c>
      <c r="L469" s="14" t="s">
        <v>1585</v>
      </c>
      <c r="M469" s="14" t="s">
        <v>1586</v>
      </c>
      <c r="N469" s="14" t="s">
        <v>1420</v>
      </c>
      <c r="O469" s="13" t="s">
        <v>57</v>
      </c>
      <c r="R469" s="13">
        <f>IF(J469="E",O469,"")</f>
      </c>
      <c r="S469" s="13" t="str">
        <f>IF(J469="T",O469,"")</f>
        <v>C</v>
      </c>
    </row>
    <row r="470" spans="1:20" ht="34.5">
      <c r="A470" s="13">
        <v>469</v>
      </c>
      <c r="B470" s="13" t="s">
        <v>1502</v>
      </c>
      <c r="C470" s="13" t="s">
        <v>1503</v>
      </c>
      <c r="D470" s="14" t="s">
        <v>1504</v>
      </c>
      <c r="E470" s="13" t="s">
        <v>47</v>
      </c>
      <c r="F470" s="15" t="s">
        <v>87</v>
      </c>
      <c r="G470" s="13" t="s">
        <v>1191</v>
      </c>
      <c r="H470" s="13" t="s">
        <v>1421</v>
      </c>
      <c r="I470" s="13" t="s">
        <v>1587</v>
      </c>
      <c r="J470" s="13" t="s">
        <v>52</v>
      </c>
      <c r="K470" s="13" t="s">
        <v>53</v>
      </c>
      <c r="L470" s="14" t="s">
        <v>1588</v>
      </c>
      <c r="M470" s="14" t="s">
        <v>1589</v>
      </c>
      <c r="O470" s="13" t="s">
        <v>109</v>
      </c>
      <c r="P470" s="13" t="s">
        <v>323</v>
      </c>
      <c r="Q470" s="13" t="s">
        <v>426</v>
      </c>
      <c r="R470" s="13">
        <f>IF(J470="E",O470,"")</f>
      </c>
      <c r="S470" s="13" t="str">
        <f>IF(J470="T",O470,"")</f>
        <v>A</v>
      </c>
      <c r="T470" t="s">
        <v>324</v>
      </c>
    </row>
    <row r="471" spans="1:19" ht="12.75">
      <c r="A471" s="13">
        <v>470</v>
      </c>
      <c r="B471" s="13" t="s">
        <v>1502</v>
      </c>
      <c r="C471" s="13" t="s">
        <v>1503</v>
      </c>
      <c r="D471" s="14" t="s">
        <v>1504</v>
      </c>
      <c r="E471" s="13" t="s">
        <v>47</v>
      </c>
      <c r="F471" s="15" t="s">
        <v>87</v>
      </c>
      <c r="G471" s="13" t="s">
        <v>1590</v>
      </c>
      <c r="H471" s="13" t="s">
        <v>454</v>
      </c>
      <c r="I471" s="13" t="s">
        <v>1591</v>
      </c>
      <c r="J471" s="13" t="s">
        <v>73</v>
      </c>
      <c r="K471" s="13" t="s">
        <v>47</v>
      </c>
      <c r="L471" s="14" t="s">
        <v>1592</v>
      </c>
      <c r="M471" s="14" t="s">
        <v>1576</v>
      </c>
      <c r="N471" s="14" t="s">
        <v>64</v>
      </c>
      <c r="O471" s="13" t="s">
        <v>57</v>
      </c>
      <c r="P471" s="13" t="s">
        <v>76</v>
      </c>
      <c r="Q471" s="13" t="s">
        <v>59</v>
      </c>
      <c r="R471" s="13" t="str">
        <f>IF(J471="E",O471,"")</f>
        <v>C</v>
      </c>
      <c r="S471" s="13">
        <f>IF(J471="T",O471,"")</f>
      </c>
    </row>
    <row r="472" spans="1:20" ht="12.75">
      <c r="A472" s="13">
        <v>471</v>
      </c>
      <c r="B472" s="13" t="s">
        <v>1502</v>
      </c>
      <c r="C472" s="13" t="s">
        <v>1503</v>
      </c>
      <c r="D472" s="14" t="s">
        <v>1504</v>
      </c>
      <c r="E472" s="13" t="s">
        <v>47</v>
      </c>
      <c r="F472" s="15" t="s">
        <v>87</v>
      </c>
      <c r="G472" s="13" t="s">
        <v>945</v>
      </c>
      <c r="H472" s="13" t="s">
        <v>1593</v>
      </c>
      <c r="I472" s="13" t="s">
        <v>1594</v>
      </c>
      <c r="J472" s="13" t="s">
        <v>52</v>
      </c>
      <c r="K472" s="13" t="s">
        <v>53</v>
      </c>
      <c r="L472" s="14" t="s">
        <v>1595</v>
      </c>
      <c r="M472" s="14" t="s">
        <v>1596</v>
      </c>
      <c r="O472" s="13" t="s">
        <v>109</v>
      </c>
      <c r="P472" s="13" t="s">
        <v>323</v>
      </c>
      <c r="Q472" s="13" t="s">
        <v>1580</v>
      </c>
      <c r="R472" s="13">
        <f>IF(J472="E",O472,"")</f>
      </c>
      <c r="S472" s="13" t="str">
        <f>IF(J472="T",O472,"")</f>
        <v>A</v>
      </c>
      <c r="T472" t="s">
        <v>181</v>
      </c>
    </row>
    <row r="473" spans="1:20" ht="12.75">
      <c r="A473" s="13">
        <v>472</v>
      </c>
      <c r="B473" s="13" t="s">
        <v>1502</v>
      </c>
      <c r="C473" s="13" t="s">
        <v>1503</v>
      </c>
      <c r="D473" s="14" t="s">
        <v>1504</v>
      </c>
      <c r="E473" s="13" t="s">
        <v>47</v>
      </c>
      <c r="F473" s="15" t="s">
        <v>87</v>
      </c>
      <c r="G473" s="13" t="s">
        <v>946</v>
      </c>
      <c r="H473" s="13" t="s">
        <v>1593</v>
      </c>
      <c r="I473" s="13" t="s">
        <v>1594</v>
      </c>
      <c r="J473" s="13" t="s">
        <v>52</v>
      </c>
      <c r="K473" s="13" t="s">
        <v>53</v>
      </c>
      <c r="L473" s="14" t="s">
        <v>1597</v>
      </c>
      <c r="M473" s="14" t="s">
        <v>1596</v>
      </c>
      <c r="O473" s="13" t="s">
        <v>109</v>
      </c>
      <c r="P473" s="13" t="s">
        <v>323</v>
      </c>
      <c r="Q473" s="13" t="s">
        <v>1580</v>
      </c>
      <c r="R473" s="13">
        <f>IF(J473="E",O473,"")</f>
      </c>
      <c r="S473" s="13" t="str">
        <f>IF(J473="T",O473,"")</f>
        <v>A</v>
      </c>
      <c r="T473" t="s">
        <v>181</v>
      </c>
    </row>
    <row r="474" spans="1:19" ht="12.75">
      <c r="A474" s="13">
        <v>473</v>
      </c>
      <c r="B474" s="13" t="s">
        <v>1502</v>
      </c>
      <c r="C474" s="13" t="s">
        <v>1503</v>
      </c>
      <c r="D474" s="14" t="s">
        <v>1504</v>
      </c>
      <c r="E474" s="13" t="s">
        <v>47</v>
      </c>
      <c r="F474" s="15" t="s">
        <v>87</v>
      </c>
      <c r="G474" s="13" t="s">
        <v>1598</v>
      </c>
      <c r="H474" s="13" t="s">
        <v>1599</v>
      </c>
      <c r="I474" s="13" t="s">
        <v>1600</v>
      </c>
      <c r="J474" s="13" t="s">
        <v>52</v>
      </c>
      <c r="K474" s="13" t="s">
        <v>53</v>
      </c>
      <c r="L474" s="14" t="s">
        <v>1601</v>
      </c>
      <c r="M474" s="14" t="s">
        <v>1602</v>
      </c>
      <c r="N474" s="14" t="s">
        <v>64</v>
      </c>
      <c r="O474" s="13" t="s">
        <v>57</v>
      </c>
      <c r="R474" s="13">
        <f>IF(J474="E",O474,"")</f>
      </c>
      <c r="S474" s="13" t="str">
        <f>IF(J474="T",O474,"")</f>
        <v>C</v>
      </c>
    </row>
    <row r="475" spans="1:19" ht="23.25">
      <c r="A475" s="13">
        <v>474</v>
      </c>
      <c r="B475" s="13" t="s">
        <v>1603</v>
      </c>
      <c r="C475" s="13" t="s">
        <v>1604</v>
      </c>
      <c r="D475" s="14" t="s">
        <v>1605</v>
      </c>
      <c r="E475" s="13" t="s">
        <v>53</v>
      </c>
      <c r="F475" s="15">
        <v>6</v>
      </c>
      <c r="G475" s="13" t="s">
        <v>182</v>
      </c>
      <c r="H475" s="13" t="s">
        <v>87</v>
      </c>
      <c r="J475" s="13" t="s">
        <v>73</v>
      </c>
      <c r="K475" s="13" t="s">
        <v>53</v>
      </c>
      <c r="L475" s="14" t="s">
        <v>1606</v>
      </c>
      <c r="M475" s="14" t="s">
        <v>1607</v>
      </c>
      <c r="N475" s="14" t="s">
        <v>64</v>
      </c>
      <c r="O475" s="13" t="s">
        <v>57</v>
      </c>
      <c r="P475" s="13" t="s">
        <v>76</v>
      </c>
      <c r="Q475" s="13" t="s">
        <v>59</v>
      </c>
      <c r="R475" s="13" t="str">
        <f>IF(J475="E",O475,"")</f>
        <v>C</v>
      </c>
      <c r="S475" s="13">
        <f>IF(J475="T",O475,"")</f>
      </c>
    </row>
    <row r="476" spans="1:19" ht="124.5">
      <c r="A476" s="13">
        <v>475</v>
      </c>
      <c r="B476" s="13" t="s">
        <v>1603</v>
      </c>
      <c r="C476" s="13" t="s">
        <v>1604</v>
      </c>
      <c r="D476" s="14" t="s">
        <v>1605</v>
      </c>
      <c r="E476" s="13" t="s">
        <v>53</v>
      </c>
      <c r="F476" s="15">
        <v>13</v>
      </c>
      <c r="G476" s="13" t="s">
        <v>1608</v>
      </c>
      <c r="H476" s="13" t="s">
        <v>1470</v>
      </c>
      <c r="J476" s="13" t="s">
        <v>52</v>
      </c>
      <c r="K476" s="13" t="s">
        <v>53</v>
      </c>
      <c r="L476" s="14" t="s">
        <v>1609</v>
      </c>
      <c r="M476" s="14" t="s">
        <v>1610</v>
      </c>
      <c r="N476" s="14" t="s">
        <v>1611</v>
      </c>
      <c r="O476" s="13" t="s">
        <v>57</v>
      </c>
      <c r="R476" s="13">
        <f>IF(J476="E",O476,"")</f>
      </c>
      <c r="S476" s="13" t="str">
        <f>IF(J476="T",O476,"")</f>
        <v>C</v>
      </c>
    </row>
    <row r="477" spans="1:19" ht="34.5">
      <c r="A477" s="13">
        <v>476</v>
      </c>
      <c r="B477" s="13" t="s">
        <v>1603</v>
      </c>
      <c r="C477" s="13" t="s">
        <v>1604</v>
      </c>
      <c r="D477" s="14" t="s">
        <v>1605</v>
      </c>
      <c r="E477" s="13" t="s">
        <v>53</v>
      </c>
      <c r="F477" s="15">
        <v>13</v>
      </c>
      <c r="G477" s="13" t="s">
        <v>1608</v>
      </c>
      <c r="H477" s="13" t="s">
        <v>1470</v>
      </c>
      <c r="J477" s="13" t="s">
        <v>52</v>
      </c>
      <c r="K477" s="13" t="s">
        <v>53</v>
      </c>
      <c r="L477" s="14" t="s">
        <v>1612</v>
      </c>
      <c r="M477" s="14" t="s">
        <v>1613</v>
      </c>
      <c r="N477" s="14" t="s">
        <v>1614</v>
      </c>
      <c r="O477" s="13" t="s">
        <v>57</v>
      </c>
      <c r="P477" s="13" t="s">
        <v>255</v>
      </c>
      <c r="Q477" s="13" t="s">
        <v>239</v>
      </c>
      <c r="R477" s="13">
        <f>IF(J477="E",O477,"")</f>
      </c>
      <c r="S477" s="13" t="str">
        <f>IF(J477="T",O477,"")</f>
        <v>C</v>
      </c>
    </row>
    <row r="478" spans="1:19" ht="91.5">
      <c r="A478" s="13">
        <v>477</v>
      </c>
      <c r="B478" s="13" t="s">
        <v>1615</v>
      </c>
      <c r="C478" s="13" t="s">
        <v>1616</v>
      </c>
      <c r="D478" s="14" t="s">
        <v>976</v>
      </c>
      <c r="E478" s="13" t="s">
        <v>47</v>
      </c>
      <c r="F478" s="15" t="s">
        <v>51</v>
      </c>
      <c r="G478" s="13" t="s">
        <v>104</v>
      </c>
      <c r="H478" s="13" t="s">
        <v>84</v>
      </c>
      <c r="I478" s="13" t="s">
        <v>416</v>
      </c>
      <c r="J478" s="13" t="s">
        <v>52</v>
      </c>
      <c r="K478" s="13" t="s">
        <v>53</v>
      </c>
      <c r="L478" s="14" t="s">
        <v>1617</v>
      </c>
      <c r="M478" s="14" t="s">
        <v>1618</v>
      </c>
      <c r="N478" s="14" t="s">
        <v>99</v>
      </c>
      <c r="O478" s="13" t="s">
        <v>57</v>
      </c>
      <c r="P478" s="13" t="s">
        <v>100</v>
      </c>
      <c r="Q478" s="13" t="s">
        <v>59</v>
      </c>
      <c r="R478" s="13">
        <f>IF(J478="E",O478,"")</f>
      </c>
      <c r="S478" s="13" t="str">
        <f>IF(J478="T",O478,"")</f>
        <v>C</v>
      </c>
    </row>
    <row r="479" spans="1:20" ht="23.25">
      <c r="A479" s="13">
        <v>478</v>
      </c>
      <c r="B479" s="13" t="s">
        <v>1615</v>
      </c>
      <c r="C479" s="13" t="s">
        <v>1616</v>
      </c>
      <c r="D479" s="14" t="s">
        <v>976</v>
      </c>
      <c r="E479" s="13" t="s">
        <v>47</v>
      </c>
      <c r="F479" s="15" t="s">
        <v>70</v>
      </c>
      <c r="G479" s="13" t="s">
        <v>979</v>
      </c>
      <c r="H479" s="13" t="s">
        <v>980</v>
      </c>
      <c r="I479" s="13" t="s">
        <v>406</v>
      </c>
      <c r="J479" s="13" t="s">
        <v>52</v>
      </c>
      <c r="K479" s="13" t="s">
        <v>53</v>
      </c>
      <c r="L479" s="14" t="s">
        <v>1619</v>
      </c>
      <c r="M479" s="14" t="s">
        <v>1620</v>
      </c>
      <c r="O479" s="13" t="s">
        <v>109</v>
      </c>
      <c r="P479" s="13" t="s">
        <v>94</v>
      </c>
      <c r="Q479" s="13" t="s">
        <v>575</v>
      </c>
      <c r="R479" s="13">
        <f>IF(J479="E",O479,"")</f>
      </c>
      <c r="S479" s="13" t="str">
        <f>IF(J479="T",O479,"")</f>
        <v>A</v>
      </c>
      <c r="T479" t="s">
        <v>477</v>
      </c>
    </row>
    <row r="480" spans="1:19" ht="23.25">
      <c r="A480" s="13">
        <v>479</v>
      </c>
      <c r="B480" s="13" t="s">
        <v>1615</v>
      </c>
      <c r="C480" s="13" t="s">
        <v>1616</v>
      </c>
      <c r="D480" s="14" t="s">
        <v>976</v>
      </c>
      <c r="E480" s="13" t="s">
        <v>47</v>
      </c>
      <c r="F480" s="15" t="s">
        <v>87</v>
      </c>
      <c r="G480" s="13" t="s">
        <v>415</v>
      </c>
      <c r="H480" s="13" t="s">
        <v>137</v>
      </c>
      <c r="I480" s="13" t="s">
        <v>985</v>
      </c>
      <c r="J480" s="13" t="s">
        <v>52</v>
      </c>
      <c r="K480" s="13" t="s">
        <v>53</v>
      </c>
      <c r="L480" s="14" t="s">
        <v>1621</v>
      </c>
      <c r="M480" s="14" t="s">
        <v>1622</v>
      </c>
      <c r="N480" s="14" t="s">
        <v>424</v>
      </c>
      <c r="O480" s="13" t="s">
        <v>57</v>
      </c>
      <c r="P480" s="13" t="s">
        <v>425</v>
      </c>
      <c r="Q480" s="13" t="s">
        <v>426</v>
      </c>
      <c r="R480" s="13">
        <f>IF(J480="E",O480,"")</f>
      </c>
      <c r="S480" s="13" t="str">
        <f>IF(J480="T",O480,"")</f>
        <v>C</v>
      </c>
    </row>
    <row r="481" spans="1:19" ht="91.5">
      <c r="A481" s="13">
        <v>480</v>
      </c>
      <c r="B481" s="13" t="s">
        <v>1615</v>
      </c>
      <c r="C481" s="13" t="s">
        <v>1616</v>
      </c>
      <c r="D481" s="14" t="s">
        <v>976</v>
      </c>
      <c r="E481" s="13" t="s">
        <v>47</v>
      </c>
      <c r="F481" s="15" t="s">
        <v>87</v>
      </c>
      <c r="G481" s="13" t="s">
        <v>989</v>
      </c>
      <c r="H481" s="13" t="s">
        <v>990</v>
      </c>
      <c r="J481" s="13" t="s">
        <v>52</v>
      </c>
      <c r="K481" s="13" t="s">
        <v>53</v>
      </c>
      <c r="L481" s="14" t="s">
        <v>1623</v>
      </c>
      <c r="M481" s="14" t="s">
        <v>1624</v>
      </c>
      <c r="N481" s="14" t="s">
        <v>99</v>
      </c>
      <c r="O481" s="13" t="s">
        <v>57</v>
      </c>
      <c r="P481" s="13" t="s">
        <v>100</v>
      </c>
      <c r="Q481" s="13" t="s">
        <v>59</v>
      </c>
      <c r="R481" s="13">
        <f>IF(J481="E",O481,"")</f>
      </c>
      <c r="S481" s="13" t="str">
        <f>IF(J481="T",O481,"")</f>
        <v>C</v>
      </c>
    </row>
    <row r="482" spans="1:19" ht="57">
      <c r="A482" s="13">
        <v>481</v>
      </c>
      <c r="B482" s="13" t="s">
        <v>1615</v>
      </c>
      <c r="C482" s="13" t="s">
        <v>1616</v>
      </c>
      <c r="D482" s="14" t="s">
        <v>976</v>
      </c>
      <c r="E482" s="13" t="s">
        <v>47</v>
      </c>
      <c r="F482" s="15" t="s">
        <v>87</v>
      </c>
      <c r="G482" s="13" t="s">
        <v>993</v>
      </c>
      <c r="H482" s="13" t="s">
        <v>994</v>
      </c>
      <c r="I482" s="13" t="s">
        <v>406</v>
      </c>
      <c r="J482" s="13" t="s">
        <v>52</v>
      </c>
      <c r="K482" s="13" t="s">
        <v>53</v>
      </c>
      <c r="L482" s="14" t="s">
        <v>1625</v>
      </c>
      <c r="N482" s="14" t="s">
        <v>996</v>
      </c>
      <c r="O482" s="13" t="s">
        <v>57</v>
      </c>
      <c r="P482" s="13" t="s">
        <v>100</v>
      </c>
      <c r="Q482" s="13" t="s">
        <v>59</v>
      </c>
      <c r="R482" s="13">
        <f>IF(J482="E",O482,"")</f>
      </c>
      <c r="S482" s="13" t="str">
        <f>IF(J482="T",O482,"")</f>
        <v>C</v>
      </c>
    </row>
    <row r="483" spans="1:19" ht="135.75">
      <c r="A483" s="13">
        <v>482</v>
      </c>
      <c r="B483" s="13" t="s">
        <v>1626</v>
      </c>
      <c r="C483" s="13" t="s">
        <v>1627</v>
      </c>
      <c r="D483" s="14" t="s">
        <v>1605</v>
      </c>
      <c r="E483" s="13" t="s">
        <v>53</v>
      </c>
      <c r="F483" s="15" t="s">
        <v>515</v>
      </c>
      <c r="H483" s="13" t="s">
        <v>519</v>
      </c>
      <c r="J483" s="13" t="s">
        <v>52</v>
      </c>
      <c r="K483" s="13" t="s">
        <v>53</v>
      </c>
      <c r="L483" s="14" t="s">
        <v>1628</v>
      </c>
      <c r="M483" s="14" t="s">
        <v>1629</v>
      </c>
      <c r="N483" s="14" t="s">
        <v>1630</v>
      </c>
      <c r="O483" s="13" t="s">
        <v>57</v>
      </c>
      <c r="P483" s="13" t="s">
        <v>255</v>
      </c>
      <c r="Q483" s="13" t="s">
        <v>1631</v>
      </c>
      <c r="R483" s="13">
        <f>IF(J483="E",O483,"")</f>
      </c>
      <c r="S483" s="13" t="str">
        <f>IF(J483="T",O483,"")</f>
        <v>C</v>
      </c>
    </row>
    <row r="484" spans="1:19" ht="34.5">
      <c r="A484" s="13">
        <v>483</v>
      </c>
      <c r="B484" s="13" t="s">
        <v>1632</v>
      </c>
      <c r="C484" s="13" t="s">
        <v>1633</v>
      </c>
      <c r="D484" s="14" t="s">
        <v>1634</v>
      </c>
      <c r="E484" s="13" t="s">
        <v>53</v>
      </c>
      <c r="F484" s="15">
        <v>12</v>
      </c>
      <c r="G484" s="13" t="s">
        <v>1635</v>
      </c>
      <c r="H484" s="13" t="s">
        <v>1636</v>
      </c>
      <c r="I484" s="13" t="s">
        <v>187</v>
      </c>
      <c r="J484" s="13" t="s">
        <v>73</v>
      </c>
      <c r="K484" s="13" t="s">
        <v>47</v>
      </c>
      <c r="L484" s="14" t="s">
        <v>1637</v>
      </c>
      <c r="M484" s="14" t="s">
        <v>1638</v>
      </c>
      <c r="N484" s="14" t="s">
        <v>64</v>
      </c>
      <c r="O484" s="13" t="s">
        <v>57</v>
      </c>
      <c r="P484" s="13" t="s">
        <v>76</v>
      </c>
      <c r="Q484" s="13" t="s">
        <v>59</v>
      </c>
      <c r="R484" s="13" t="str">
        <f>IF(J484="E",O484,"")</f>
        <v>C</v>
      </c>
      <c r="S484" s="13">
        <f>IF(J484="T",O484,"")</f>
      </c>
    </row>
    <row r="485" spans="1:19" ht="124.5">
      <c r="A485" s="13">
        <v>484</v>
      </c>
      <c r="B485" s="13" t="s">
        <v>1632</v>
      </c>
      <c r="C485" s="13" t="s">
        <v>1633</v>
      </c>
      <c r="D485" s="14" t="s">
        <v>1634</v>
      </c>
      <c r="E485" s="13" t="s">
        <v>53</v>
      </c>
      <c r="F485" s="15">
        <v>12</v>
      </c>
      <c r="G485" s="13" t="s">
        <v>1639</v>
      </c>
      <c r="H485" s="13" t="s">
        <v>1411</v>
      </c>
      <c r="I485" s="13" t="s">
        <v>515</v>
      </c>
      <c r="J485" s="13" t="s">
        <v>52</v>
      </c>
      <c r="K485" s="13" t="s">
        <v>47</v>
      </c>
      <c r="L485" s="14" t="s">
        <v>1640</v>
      </c>
      <c r="M485" s="14" t="s">
        <v>1641</v>
      </c>
      <c r="N485" s="14" t="s">
        <v>1642</v>
      </c>
      <c r="O485" s="13" t="s">
        <v>57</v>
      </c>
      <c r="P485" s="13" t="s">
        <v>149</v>
      </c>
      <c r="Q485" s="13" t="s">
        <v>575</v>
      </c>
      <c r="R485" s="13">
        <f>IF(J485="E",O485,"")</f>
      </c>
      <c r="S485" s="13" t="str">
        <f>IF(J485="T",O485,"")</f>
        <v>C</v>
      </c>
    </row>
    <row r="486" spans="1:19" ht="45.75">
      <c r="A486" s="13">
        <v>485</v>
      </c>
      <c r="B486" s="13" t="s">
        <v>1643</v>
      </c>
      <c r="C486" s="13" t="s">
        <v>1644</v>
      </c>
      <c r="D486" s="14" t="s">
        <v>1645</v>
      </c>
      <c r="E486" s="13" t="s">
        <v>47</v>
      </c>
      <c r="F486" s="15">
        <v>5</v>
      </c>
      <c r="G486" s="13" t="s">
        <v>104</v>
      </c>
      <c r="H486" s="13" t="s">
        <v>84</v>
      </c>
      <c r="I486" s="13" t="s">
        <v>556</v>
      </c>
      <c r="J486" s="13" t="s">
        <v>52</v>
      </c>
      <c r="K486" s="13" t="s">
        <v>47</v>
      </c>
      <c r="L486" s="14" t="s">
        <v>1646</v>
      </c>
      <c r="M486" s="14" t="s">
        <v>1647</v>
      </c>
      <c r="N486" s="14" t="s">
        <v>1648</v>
      </c>
      <c r="O486" s="13" t="s">
        <v>57</v>
      </c>
      <c r="R486" s="13">
        <f>IF(J486="E",O486,"")</f>
      </c>
      <c r="S486" s="13" t="str">
        <f>IF(J486="T",O486,"")</f>
        <v>C</v>
      </c>
    </row>
    <row r="487" spans="1:19" ht="34.5">
      <c r="A487" s="13">
        <v>486</v>
      </c>
      <c r="B487" s="13" t="s">
        <v>1643</v>
      </c>
      <c r="C487" s="13" t="s">
        <v>1644</v>
      </c>
      <c r="D487" s="14" t="s">
        <v>1645</v>
      </c>
      <c r="E487" s="13" t="s">
        <v>47</v>
      </c>
      <c r="F487" s="15">
        <v>5</v>
      </c>
      <c r="G487" s="13" t="s">
        <v>104</v>
      </c>
      <c r="H487" s="13" t="s">
        <v>84</v>
      </c>
      <c r="I487" s="13" t="s">
        <v>78</v>
      </c>
      <c r="J487" s="13" t="s">
        <v>52</v>
      </c>
      <c r="K487" s="13" t="s">
        <v>47</v>
      </c>
      <c r="L487" s="14" t="s">
        <v>1649</v>
      </c>
      <c r="M487" s="14" t="s">
        <v>1650</v>
      </c>
      <c r="N487" s="14" t="s">
        <v>1651</v>
      </c>
      <c r="O487" s="13" t="s">
        <v>57</v>
      </c>
      <c r="R487" s="13">
        <f>IF(J487="E",O487,"")</f>
      </c>
      <c r="S487" s="13" t="str">
        <f>IF(J487="T",O487,"")</f>
        <v>C</v>
      </c>
    </row>
    <row r="488" spans="1:19" ht="91.5">
      <c r="A488" s="13">
        <v>487</v>
      </c>
      <c r="B488" s="13" t="s">
        <v>1643</v>
      </c>
      <c r="C488" s="13" t="s">
        <v>1644</v>
      </c>
      <c r="D488" s="14" t="s">
        <v>1645</v>
      </c>
      <c r="E488" s="13" t="s">
        <v>47</v>
      </c>
      <c r="F488" s="15" t="s">
        <v>1287</v>
      </c>
      <c r="J488" s="13" t="s">
        <v>52</v>
      </c>
      <c r="K488" s="13" t="s">
        <v>53</v>
      </c>
      <c r="L488" s="14" t="s">
        <v>1652</v>
      </c>
      <c r="M488" s="14" t="s">
        <v>1653</v>
      </c>
      <c r="N488" s="14" t="s">
        <v>99</v>
      </c>
      <c r="O488" s="13" t="s">
        <v>57</v>
      </c>
      <c r="P488" s="13" t="s">
        <v>100</v>
      </c>
      <c r="Q488" s="13" t="s">
        <v>59</v>
      </c>
      <c r="R488" s="13">
        <f>IF(J488="E",O488,"")</f>
      </c>
      <c r="S488" s="13" t="str">
        <f>IF(J488="T",O488,"")</f>
        <v>C</v>
      </c>
    </row>
    <row r="489" spans="1:19" ht="23.25">
      <c r="A489" s="13">
        <v>488</v>
      </c>
      <c r="B489" s="13" t="s">
        <v>1643</v>
      </c>
      <c r="C489" s="13" t="s">
        <v>1644</v>
      </c>
      <c r="D489" s="14" t="s">
        <v>1645</v>
      </c>
      <c r="E489" s="13" t="s">
        <v>47</v>
      </c>
      <c r="F489" s="15" t="s">
        <v>515</v>
      </c>
      <c r="G489" s="13" t="s">
        <v>1654</v>
      </c>
      <c r="H489" s="13" t="s">
        <v>542</v>
      </c>
      <c r="I489" s="13" t="s">
        <v>251</v>
      </c>
      <c r="J489" s="13" t="s">
        <v>73</v>
      </c>
      <c r="K489" s="13" t="s">
        <v>47</v>
      </c>
      <c r="L489" s="14" t="s">
        <v>1655</v>
      </c>
      <c r="M489" s="14" t="s">
        <v>1656</v>
      </c>
      <c r="N489" s="14" t="s">
        <v>1657</v>
      </c>
      <c r="O489" s="13" t="s">
        <v>57</v>
      </c>
      <c r="P489" s="13" t="s">
        <v>76</v>
      </c>
      <c r="Q489" s="13" t="s">
        <v>59</v>
      </c>
      <c r="R489" s="13" t="str">
        <f>IF(J489="E",O489,"")</f>
        <v>C</v>
      </c>
      <c r="S489" s="13">
        <f>IF(J489="T",O489,"")</f>
      </c>
    </row>
    <row r="490" spans="1:19" ht="45.75">
      <c r="A490" s="13">
        <v>489</v>
      </c>
      <c r="B490" s="13" t="s">
        <v>1643</v>
      </c>
      <c r="C490" s="13" t="s">
        <v>1644</v>
      </c>
      <c r="D490" s="14" t="s">
        <v>1645</v>
      </c>
      <c r="E490" s="13" t="s">
        <v>47</v>
      </c>
      <c r="F490" s="15" t="s">
        <v>1287</v>
      </c>
      <c r="J490" s="13" t="s">
        <v>52</v>
      </c>
      <c r="K490" s="13" t="s">
        <v>53</v>
      </c>
      <c r="L490" s="14" t="s">
        <v>1658</v>
      </c>
      <c r="M490" s="14" t="s">
        <v>1659</v>
      </c>
      <c r="N490" s="14" t="s">
        <v>1660</v>
      </c>
      <c r="O490" s="13" t="s">
        <v>57</v>
      </c>
      <c r="R490" s="13">
        <f>IF(J490="E",O490,"")</f>
      </c>
      <c r="S490" s="13" t="str">
        <f>IF(J490="T",O490,"")</f>
        <v>C</v>
      </c>
    </row>
    <row r="491" spans="1:19" ht="23.25">
      <c r="A491" s="13">
        <v>490</v>
      </c>
      <c r="B491" s="13" t="s">
        <v>1643</v>
      </c>
      <c r="C491" s="13" t="s">
        <v>1644</v>
      </c>
      <c r="D491" s="14" t="s">
        <v>1645</v>
      </c>
      <c r="E491" s="13" t="s">
        <v>47</v>
      </c>
      <c r="F491" s="15" t="s">
        <v>1287</v>
      </c>
      <c r="J491" s="13" t="s">
        <v>52</v>
      </c>
      <c r="K491" s="13" t="s">
        <v>53</v>
      </c>
      <c r="L491" s="14" t="s">
        <v>1661</v>
      </c>
      <c r="M491" s="14" t="s">
        <v>1662</v>
      </c>
      <c r="N491" s="14" t="s">
        <v>424</v>
      </c>
      <c r="O491" s="13" t="s">
        <v>57</v>
      </c>
      <c r="P491" s="13" t="s">
        <v>425</v>
      </c>
      <c r="Q491" s="13" t="s">
        <v>426</v>
      </c>
      <c r="R491" s="13">
        <f>IF(J491="E",O491,"")</f>
      </c>
      <c r="S491" s="13" t="str">
        <f>IF(J491="T",O491,"")</f>
        <v>C</v>
      </c>
    </row>
    <row r="492" spans="1:19" ht="45.75">
      <c r="A492" s="13">
        <v>491</v>
      </c>
      <c r="B492" s="13" t="s">
        <v>1643</v>
      </c>
      <c r="C492" s="13" t="s">
        <v>1644</v>
      </c>
      <c r="D492" s="14" t="s">
        <v>1645</v>
      </c>
      <c r="E492" s="13" t="s">
        <v>47</v>
      </c>
      <c r="F492" s="15">
        <v>12</v>
      </c>
      <c r="G492" s="13" t="s">
        <v>1663</v>
      </c>
      <c r="H492" s="13" t="s">
        <v>1664</v>
      </c>
      <c r="I492" s="13" t="s">
        <v>226</v>
      </c>
      <c r="J492" s="13" t="s">
        <v>52</v>
      </c>
      <c r="K492" s="13" t="s">
        <v>47</v>
      </c>
      <c r="L492" s="14" t="s">
        <v>1665</v>
      </c>
      <c r="M492" s="14" t="s">
        <v>1666</v>
      </c>
      <c r="N492" s="14" t="s">
        <v>1667</v>
      </c>
      <c r="O492" s="13" t="s">
        <v>57</v>
      </c>
      <c r="R492" s="13">
        <f>IF(J492="E",O492,"")</f>
      </c>
      <c r="S492" s="13" t="str">
        <f>IF(J492="T",O492,"")</f>
        <v>C</v>
      </c>
    </row>
    <row r="493" spans="1:19" ht="24.75">
      <c r="A493" s="13">
        <v>492</v>
      </c>
      <c r="B493" s="13" t="s">
        <v>1668</v>
      </c>
      <c r="C493" s="13" t="s">
        <v>1669</v>
      </c>
      <c r="D493" s="14" t="s">
        <v>1670</v>
      </c>
      <c r="E493" s="13" t="s">
        <v>47</v>
      </c>
      <c r="F493" s="15">
        <v>7</v>
      </c>
      <c r="G493" s="13" t="s">
        <v>250</v>
      </c>
      <c r="H493" s="13" t="s">
        <v>79</v>
      </c>
      <c r="I493" s="13" t="s">
        <v>1671</v>
      </c>
      <c r="J493" s="13" t="s">
        <v>52</v>
      </c>
      <c r="K493" s="13" t="s">
        <v>53</v>
      </c>
      <c r="L493" s="14" t="s">
        <v>1672</v>
      </c>
      <c r="M493" s="14" t="s">
        <v>1673</v>
      </c>
      <c r="N493" s="14" t="s">
        <v>1674</v>
      </c>
      <c r="O493" s="13" t="s">
        <v>57</v>
      </c>
      <c r="P493" s="13" t="s">
        <v>255</v>
      </c>
      <c r="Q493" s="13" t="s">
        <v>239</v>
      </c>
      <c r="R493" s="13">
        <f>IF(J493="E",O493,"")</f>
      </c>
      <c r="S493" s="13" t="str">
        <f>IF(J493="T",O493,"")</f>
        <v>C</v>
      </c>
    </row>
    <row r="494" spans="1:19" ht="34.5">
      <c r="A494" s="13">
        <v>493</v>
      </c>
      <c r="B494" s="13" t="s">
        <v>1668</v>
      </c>
      <c r="C494" s="13" t="s">
        <v>1669</v>
      </c>
      <c r="D494" s="14" t="s">
        <v>1670</v>
      </c>
      <c r="E494" s="13" t="s">
        <v>47</v>
      </c>
      <c r="F494" s="15">
        <v>7</v>
      </c>
      <c r="G494" s="13" t="s">
        <v>230</v>
      </c>
      <c r="H494" s="13" t="s">
        <v>222</v>
      </c>
      <c r="I494" s="13" t="s">
        <v>1675</v>
      </c>
      <c r="J494" s="13" t="s">
        <v>52</v>
      </c>
      <c r="K494" s="13" t="s">
        <v>53</v>
      </c>
      <c r="L494" s="14" t="s">
        <v>1676</v>
      </c>
      <c r="M494" s="14" t="s">
        <v>1677</v>
      </c>
      <c r="N494" s="14" t="s">
        <v>225</v>
      </c>
      <c r="O494" s="13" t="s">
        <v>57</v>
      </c>
      <c r="P494" s="13" t="s">
        <v>255</v>
      </c>
      <c r="Q494" s="13" t="s">
        <v>59</v>
      </c>
      <c r="R494" s="13">
        <f>IF(J494="E",O494,"")</f>
      </c>
      <c r="S494" s="13" t="str">
        <f>IF(J494="T",O494,"")</f>
        <v>C</v>
      </c>
    </row>
    <row r="495" spans="1:19" ht="34.5">
      <c r="A495" s="13">
        <v>494</v>
      </c>
      <c r="B495" s="13" t="s">
        <v>1668</v>
      </c>
      <c r="C495" s="13" t="s">
        <v>1669</v>
      </c>
      <c r="D495" s="14" t="s">
        <v>1670</v>
      </c>
      <c r="E495" s="13" t="s">
        <v>47</v>
      </c>
      <c r="F495" s="15">
        <v>13</v>
      </c>
      <c r="G495" s="13" t="s">
        <v>1678</v>
      </c>
      <c r="H495" s="13" t="s">
        <v>1679</v>
      </c>
      <c r="I495" s="13" t="s">
        <v>707</v>
      </c>
      <c r="J495" s="13" t="s">
        <v>52</v>
      </c>
      <c r="K495" s="13" t="s">
        <v>53</v>
      </c>
      <c r="L495" s="14" t="s">
        <v>1680</v>
      </c>
      <c r="M495" s="14" t="s">
        <v>1681</v>
      </c>
      <c r="N495" s="14" t="s">
        <v>1682</v>
      </c>
      <c r="O495" s="13" t="s">
        <v>57</v>
      </c>
      <c r="R495" s="13">
        <f>IF(J495="E",O495,"")</f>
      </c>
      <c r="S495" s="13" t="str">
        <f>IF(J495="T",O495,"")</f>
        <v>C</v>
      </c>
    </row>
    <row r="496" spans="1:19" ht="45.75">
      <c r="A496" s="13">
        <v>495</v>
      </c>
      <c r="B496" s="13" t="s">
        <v>1668</v>
      </c>
      <c r="C496" s="13" t="s">
        <v>1669</v>
      </c>
      <c r="D496" s="14" t="s">
        <v>1670</v>
      </c>
      <c r="E496" s="13" t="s">
        <v>47</v>
      </c>
      <c r="F496" s="15">
        <v>13</v>
      </c>
      <c r="G496" s="13" t="s">
        <v>532</v>
      </c>
      <c r="H496" s="13" t="s">
        <v>1470</v>
      </c>
      <c r="I496" s="13" t="s">
        <v>78</v>
      </c>
      <c r="J496" s="13" t="s">
        <v>52</v>
      </c>
      <c r="K496" s="13" t="s">
        <v>53</v>
      </c>
      <c r="L496" s="14" t="s">
        <v>1683</v>
      </c>
      <c r="M496" s="14" t="s">
        <v>1684</v>
      </c>
      <c r="N496" s="14" t="s">
        <v>1685</v>
      </c>
      <c r="O496" s="13" t="s">
        <v>57</v>
      </c>
      <c r="R496" s="13">
        <f>IF(J496="E",O496,"")</f>
      </c>
      <c r="S496" s="13" t="str">
        <f>IF(J496="T",O496,"")</f>
        <v>C</v>
      </c>
    </row>
    <row r="497" spans="1:19" ht="23.25">
      <c r="A497" s="13">
        <v>496</v>
      </c>
      <c r="B497" s="13" t="s">
        <v>1668</v>
      </c>
      <c r="C497" s="13" t="s">
        <v>1669</v>
      </c>
      <c r="D497" s="14" t="s">
        <v>1670</v>
      </c>
      <c r="E497" s="13" t="s">
        <v>47</v>
      </c>
      <c r="F497" s="15" t="s">
        <v>515</v>
      </c>
      <c r="G497" s="13" t="s">
        <v>541</v>
      </c>
      <c r="H497" s="13" t="s">
        <v>533</v>
      </c>
      <c r="I497" s="13" t="s">
        <v>257</v>
      </c>
      <c r="J497" s="13" t="s">
        <v>52</v>
      </c>
      <c r="K497" s="13" t="s">
        <v>53</v>
      </c>
      <c r="L497" s="14" t="s">
        <v>1686</v>
      </c>
      <c r="M497" s="14" t="s">
        <v>1687</v>
      </c>
      <c r="N497" s="14" t="s">
        <v>64</v>
      </c>
      <c r="O497" s="13" t="s">
        <v>57</v>
      </c>
      <c r="R497" s="13">
        <f>IF(J497="E",O497,"")</f>
      </c>
      <c r="S497" s="13" t="str">
        <f>IF(J497="T",O497,"")</f>
        <v>C</v>
      </c>
    </row>
    <row r="498" spans="1:19" ht="12.75">
      <c r="A498" s="13">
        <v>497</v>
      </c>
      <c r="B498" s="13" t="s">
        <v>1668</v>
      </c>
      <c r="C498" s="13" t="s">
        <v>1669</v>
      </c>
      <c r="D498" s="14" t="s">
        <v>1670</v>
      </c>
      <c r="E498" s="13" t="s">
        <v>47</v>
      </c>
      <c r="F498" s="15" t="s">
        <v>515</v>
      </c>
      <c r="G498" s="13" t="s">
        <v>541</v>
      </c>
      <c r="H498" s="13" t="s">
        <v>533</v>
      </c>
      <c r="I498" s="13" t="s">
        <v>556</v>
      </c>
      <c r="J498" s="13" t="s">
        <v>52</v>
      </c>
      <c r="K498" s="13" t="s">
        <v>53</v>
      </c>
      <c r="L498" s="14" t="s">
        <v>1688</v>
      </c>
      <c r="M498" s="14" t="s">
        <v>1689</v>
      </c>
      <c r="N498" s="14" t="s">
        <v>1690</v>
      </c>
      <c r="O498" s="13" t="s">
        <v>57</v>
      </c>
      <c r="R498" s="13">
        <f>IF(J498="E",O498,"")</f>
      </c>
      <c r="S498" s="13" t="str">
        <f>IF(J498="T",O498,"")</f>
        <v>C</v>
      </c>
    </row>
    <row r="499" spans="1:19" ht="23.25">
      <c r="A499" s="13">
        <v>498</v>
      </c>
      <c r="B499" s="13" t="s">
        <v>1668</v>
      </c>
      <c r="C499" s="13" t="s">
        <v>1669</v>
      </c>
      <c r="D499" s="14" t="s">
        <v>1670</v>
      </c>
      <c r="E499" s="13" t="s">
        <v>47</v>
      </c>
      <c r="F499" s="15" t="s">
        <v>515</v>
      </c>
      <c r="G499" s="13" t="s">
        <v>541</v>
      </c>
      <c r="H499" s="13" t="s">
        <v>533</v>
      </c>
      <c r="I499" s="13" t="s">
        <v>295</v>
      </c>
      <c r="J499" s="13" t="s">
        <v>52</v>
      </c>
      <c r="K499" s="13" t="s">
        <v>53</v>
      </c>
      <c r="L499" s="14" t="s">
        <v>1691</v>
      </c>
      <c r="M499" s="14" t="s">
        <v>1692</v>
      </c>
      <c r="N499" s="14" t="s">
        <v>64</v>
      </c>
      <c r="O499" s="13" t="s">
        <v>57</v>
      </c>
      <c r="R499" s="13">
        <f>IF(J499="E",O499,"")</f>
      </c>
      <c r="S499" s="13" t="str">
        <f>IF(J499="T",O499,"")</f>
        <v>C</v>
      </c>
    </row>
    <row r="500" spans="1:19" ht="34.5">
      <c r="A500" s="13">
        <v>499</v>
      </c>
      <c r="B500" s="13" t="s">
        <v>1668</v>
      </c>
      <c r="C500" s="13" t="s">
        <v>1669</v>
      </c>
      <c r="D500" s="14" t="s">
        <v>1670</v>
      </c>
      <c r="E500" s="13" t="s">
        <v>47</v>
      </c>
      <c r="F500" s="15" t="s">
        <v>515</v>
      </c>
      <c r="G500" s="13" t="s">
        <v>1693</v>
      </c>
      <c r="H500" s="13" t="s">
        <v>1694</v>
      </c>
      <c r="I500" s="13" t="s">
        <v>125</v>
      </c>
      <c r="J500" s="13" t="s">
        <v>52</v>
      </c>
      <c r="K500" s="13" t="s">
        <v>47</v>
      </c>
      <c r="L500" s="14" t="s">
        <v>1695</v>
      </c>
      <c r="M500" s="14" t="s">
        <v>1696</v>
      </c>
      <c r="N500" s="14" t="s">
        <v>1697</v>
      </c>
      <c r="O500" s="13" t="s">
        <v>57</v>
      </c>
      <c r="R500" s="13">
        <f>IF(J500="E",O500,"")</f>
      </c>
      <c r="S500" s="13" t="str">
        <f>IF(J500="T",O500,"")</f>
        <v>C</v>
      </c>
    </row>
    <row r="501" spans="1:19" ht="23.25">
      <c r="A501" s="13">
        <v>500</v>
      </c>
      <c r="B501" s="13" t="s">
        <v>1668</v>
      </c>
      <c r="C501" s="13" t="s">
        <v>1669</v>
      </c>
      <c r="D501" s="14" t="s">
        <v>1670</v>
      </c>
      <c r="E501" s="13" t="s">
        <v>47</v>
      </c>
      <c r="F501" s="15" t="s">
        <v>515</v>
      </c>
      <c r="G501" s="13" t="s">
        <v>1693</v>
      </c>
      <c r="H501" s="13" t="s">
        <v>542</v>
      </c>
      <c r="I501" s="13" t="s">
        <v>707</v>
      </c>
      <c r="J501" s="13" t="s">
        <v>52</v>
      </c>
      <c r="K501" s="13" t="s">
        <v>47</v>
      </c>
      <c r="L501" s="14" t="s">
        <v>1698</v>
      </c>
      <c r="M501" s="14" t="s">
        <v>1696</v>
      </c>
      <c r="N501" s="14" t="s">
        <v>1699</v>
      </c>
      <c r="O501" s="13" t="s">
        <v>57</v>
      </c>
      <c r="P501" s="13" t="s">
        <v>255</v>
      </c>
      <c r="Q501" s="13" t="s">
        <v>1034</v>
      </c>
      <c r="R501" s="13">
        <f>IF(J501="E",O501,"")</f>
      </c>
      <c r="S501" s="13" t="str">
        <f>IF(J501="T",O501,"")</f>
        <v>C</v>
      </c>
    </row>
    <row r="502" spans="1:19" ht="79.5">
      <c r="A502" s="13">
        <v>501</v>
      </c>
      <c r="B502" s="13" t="s">
        <v>1668</v>
      </c>
      <c r="C502" s="13" t="s">
        <v>1669</v>
      </c>
      <c r="D502" s="14" t="s">
        <v>1670</v>
      </c>
      <c r="E502" s="13" t="s">
        <v>47</v>
      </c>
      <c r="F502" s="15" t="s">
        <v>515</v>
      </c>
      <c r="G502" s="13" t="s">
        <v>1700</v>
      </c>
      <c r="H502" s="13" t="s">
        <v>1701</v>
      </c>
      <c r="I502" s="13" t="s">
        <v>469</v>
      </c>
      <c r="J502" s="13" t="s">
        <v>52</v>
      </c>
      <c r="K502" s="13" t="s">
        <v>47</v>
      </c>
      <c r="L502" s="14" t="s">
        <v>1702</v>
      </c>
      <c r="M502" s="14" t="s">
        <v>1689</v>
      </c>
      <c r="N502" s="14" t="s">
        <v>1703</v>
      </c>
      <c r="O502" s="13" t="s">
        <v>57</v>
      </c>
      <c r="P502" s="13" t="s">
        <v>255</v>
      </c>
      <c r="Q502" s="13" t="s">
        <v>1034</v>
      </c>
      <c r="R502" s="13">
        <f>IF(J502="E",O502,"")</f>
      </c>
      <c r="S502" s="13" t="str">
        <f>IF(J502="T",O502,"")</f>
        <v>C</v>
      </c>
    </row>
    <row r="503" spans="1:19" ht="57">
      <c r="A503" s="13">
        <v>502</v>
      </c>
      <c r="B503" s="13" t="s">
        <v>1668</v>
      </c>
      <c r="C503" s="13" t="s">
        <v>1669</v>
      </c>
      <c r="D503" s="14" t="s">
        <v>1670</v>
      </c>
      <c r="E503" s="13" t="s">
        <v>47</v>
      </c>
      <c r="F503" s="15" t="s">
        <v>515</v>
      </c>
      <c r="G503" s="13" t="s">
        <v>515</v>
      </c>
      <c r="H503" s="13" t="s">
        <v>519</v>
      </c>
      <c r="I503" s="13" t="s">
        <v>125</v>
      </c>
      <c r="J503" s="13" t="s">
        <v>52</v>
      </c>
      <c r="K503" s="13" t="s">
        <v>53</v>
      </c>
      <c r="L503" s="14" t="s">
        <v>1704</v>
      </c>
      <c r="M503" s="14" t="s">
        <v>1705</v>
      </c>
      <c r="N503" s="14" t="s">
        <v>64</v>
      </c>
      <c r="O503" s="13" t="s">
        <v>57</v>
      </c>
      <c r="R503" s="13">
        <f>IF(J503="E",O503,"")</f>
      </c>
      <c r="S503" s="13" t="str">
        <f>IF(J503="T",O503,"")</f>
        <v>C</v>
      </c>
    </row>
    <row r="504" spans="1:19" ht="45.75">
      <c r="A504" s="13">
        <v>503</v>
      </c>
      <c r="B504" s="13" t="s">
        <v>1668</v>
      </c>
      <c r="C504" s="13" t="s">
        <v>1669</v>
      </c>
      <c r="D504" s="14" t="s">
        <v>1670</v>
      </c>
      <c r="E504" s="13" t="s">
        <v>47</v>
      </c>
      <c r="F504" s="15">
        <v>12</v>
      </c>
      <c r="G504" s="13" t="s">
        <v>1706</v>
      </c>
      <c r="H504" s="13" t="s">
        <v>1707</v>
      </c>
      <c r="I504" s="13" t="s">
        <v>197</v>
      </c>
      <c r="J504" s="13" t="s">
        <v>52</v>
      </c>
      <c r="K504" s="13" t="s">
        <v>53</v>
      </c>
      <c r="L504" s="14" t="s">
        <v>1708</v>
      </c>
      <c r="M504" s="14" t="s">
        <v>1709</v>
      </c>
      <c r="N504" s="14" t="s">
        <v>1710</v>
      </c>
      <c r="O504" s="13" t="s">
        <v>57</v>
      </c>
      <c r="R504" s="13">
        <f>IF(J504="E",O504,"")</f>
      </c>
      <c r="S504" s="13" t="str">
        <f>IF(J504="T",O504,"")</f>
        <v>C</v>
      </c>
    </row>
    <row r="505" spans="1:19" ht="45.75">
      <c r="A505" s="13">
        <v>504</v>
      </c>
      <c r="B505" s="13" t="s">
        <v>1668</v>
      </c>
      <c r="C505" s="13" t="s">
        <v>1669</v>
      </c>
      <c r="D505" s="14" t="s">
        <v>1670</v>
      </c>
      <c r="E505" s="13" t="s">
        <v>47</v>
      </c>
      <c r="F505" s="15">
        <v>12</v>
      </c>
      <c r="G505" s="13" t="s">
        <v>460</v>
      </c>
      <c r="H505" s="13" t="s">
        <v>461</v>
      </c>
      <c r="I505" s="13" t="s">
        <v>1711</v>
      </c>
      <c r="J505" s="13" t="s">
        <v>52</v>
      </c>
      <c r="K505" s="13" t="s">
        <v>53</v>
      </c>
      <c r="L505" s="14" t="s">
        <v>1712</v>
      </c>
      <c r="M505" s="14" t="s">
        <v>1713</v>
      </c>
      <c r="N505" s="14" t="s">
        <v>1714</v>
      </c>
      <c r="O505" s="13" t="s">
        <v>57</v>
      </c>
      <c r="R505" s="13">
        <f>IF(J505="E",O505,"")</f>
      </c>
      <c r="S505" s="13" t="str">
        <f>IF(J505="T",O505,"")</f>
        <v>C</v>
      </c>
    </row>
    <row r="506" spans="1:19" ht="23.25">
      <c r="A506" s="13">
        <v>505</v>
      </c>
      <c r="B506" s="13" t="s">
        <v>1668</v>
      </c>
      <c r="C506" s="13" t="s">
        <v>1669</v>
      </c>
      <c r="D506" s="14" t="s">
        <v>1670</v>
      </c>
      <c r="E506" s="13" t="s">
        <v>47</v>
      </c>
      <c r="F506" s="15">
        <v>12</v>
      </c>
      <c r="G506" s="13" t="s">
        <v>919</v>
      </c>
      <c r="H506" s="13" t="s">
        <v>461</v>
      </c>
      <c r="I506" s="13" t="s">
        <v>261</v>
      </c>
      <c r="J506" s="13" t="s">
        <v>52</v>
      </c>
      <c r="K506" s="13" t="s">
        <v>47</v>
      </c>
      <c r="L506" s="14" t="s">
        <v>1715</v>
      </c>
      <c r="M506" s="14" t="s">
        <v>1716</v>
      </c>
      <c r="N506" s="14" t="s">
        <v>1717</v>
      </c>
      <c r="O506" s="13" t="s">
        <v>57</v>
      </c>
      <c r="R506" s="13">
        <f>IF(J506="E",O506,"")</f>
      </c>
      <c r="S506" s="13" t="str">
        <f>IF(J506="T",O506,"")</f>
        <v>C</v>
      </c>
    </row>
    <row r="507" spans="1:19" ht="23.25">
      <c r="A507" s="13">
        <v>506</v>
      </c>
      <c r="B507" s="13" t="s">
        <v>1668</v>
      </c>
      <c r="C507" s="13" t="s">
        <v>1669</v>
      </c>
      <c r="D507" s="14" t="s">
        <v>1670</v>
      </c>
      <c r="E507" s="13" t="s">
        <v>47</v>
      </c>
      <c r="F507" s="15">
        <v>12</v>
      </c>
      <c r="G507" s="13" t="s">
        <v>740</v>
      </c>
      <c r="H507" s="13" t="s">
        <v>1718</v>
      </c>
      <c r="I507" s="13" t="s">
        <v>257</v>
      </c>
      <c r="J507" s="13" t="s">
        <v>52</v>
      </c>
      <c r="K507" s="13" t="s">
        <v>47</v>
      </c>
      <c r="L507" s="14" t="s">
        <v>1719</v>
      </c>
      <c r="M507" s="14" t="s">
        <v>1689</v>
      </c>
      <c r="N507" s="14" t="s">
        <v>64</v>
      </c>
      <c r="O507" s="13" t="s">
        <v>57</v>
      </c>
      <c r="R507" s="13">
        <f>IF(J507="E",O507,"")</f>
      </c>
      <c r="S507" s="13" t="str">
        <f>IF(J507="T",O507,"")</f>
        <v>C</v>
      </c>
    </row>
    <row r="508" spans="1:19" ht="23.25">
      <c r="A508" s="13">
        <v>507</v>
      </c>
      <c r="B508" s="13" t="s">
        <v>1668</v>
      </c>
      <c r="C508" s="13" t="s">
        <v>1669</v>
      </c>
      <c r="D508" s="14" t="s">
        <v>1670</v>
      </c>
      <c r="E508" s="13" t="s">
        <v>47</v>
      </c>
      <c r="F508" s="15">
        <v>12</v>
      </c>
      <c r="G508" s="13" t="s">
        <v>435</v>
      </c>
      <c r="H508" s="13" t="s">
        <v>1581</v>
      </c>
      <c r="I508" s="13" t="s">
        <v>1720</v>
      </c>
      <c r="J508" s="13" t="s">
        <v>52</v>
      </c>
      <c r="K508" s="13" t="s">
        <v>47</v>
      </c>
      <c r="L508" s="14" t="s">
        <v>1721</v>
      </c>
      <c r="M508" s="14" t="s">
        <v>1689</v>
      </c>
      <c r="N508" s="14" t="s">
        <v>1722</v>
      </c>
      <c r="O508" s="13" t="s">
        <v>57</v>
      </c>
      <c r="R508" s="13">
        <f>IF(J508="E",O508,"")</f>
      </c>
      <c r="S508" s="13" t="str">
        <f>IF(J508="T",O508,"")</f>
        <v>C</v>
      </c>
    </row>
    <row r="509" spans="1:20" ht="23.25">
      <c r="A509" s="13">
        <v>508</v>
      </c>
      <c r="B509" s="13" t="s">
        <v>1668</v>
      </c>
      <c r="C509" s="13" t="s">
        <v>1669</v>
      </c>
      <c r="D509" s="14" t="s">
        <v>1670</v>
      </c>
      <c r="E509" s="13" t="s">
        <v>47</v>
      </c>
      <c r="F509" s="15">
        <v>12</v>
      </c>
      <c r="G509" s="13" t="s">
        <v>1115</v>
      </c>
      <c r="H509" s="13" t="s">
        <v>1636</v>
      </c>
      <c r="J509" s="13" t="s">
        <v>52</v>
      </c>
      <c r="K509" s="13" t="s">
        <v>53</v>
      </c>
      <c r="L509" s="14" t="s">
        <v>1723</v>
      </c>
      <c r="M509" s="14" t="s">
        <v>1724</v>
      </c>
      <c r="O509" s="13" t="s">
        <v>109</v>
      </c>
      <c r="P509" s="13" t="s">
        <v>425</v>
      </c>
      <c r="Q509" s="13" t="s">
        <v>426</v>
      </c>
      <c r="R509" s="13">
        <f>IF(J509="E",O509,"")</f>
      </c>
      <c r="S509" s="13" t="str">
        <f>IF(J509="T",O509,"")</f>
        <v>A</v>
      </c>
      <c r="T509" t="s">
        <v>181</v>
      </c>
    </row>
    <row r="510" spans="1:19" ht="23.25">
      <c r="A510" s="13">
        <v>509</v>
      </c>
      <c r="B510" s="13" t="s">
        <v>1668</v>
      </c>
      <c r="C510" s="13" t="s">
        <v>1669</v>
      </c>
      <c r="D510" s="14" t="s">
        <v>1670</v>
      </c>
      <c r="E510" s="13" t="s">
        <v>47</v>
      </c>
      <c r="F510" s="15">
        <v>12</v>
      </c>
      <c r="G510" s="13" t="s">
        <v>1115</v>
      </c>
      <c r="H510" s="13" t="s">
        <v>806</v>
      </c>
      <c r="I510" s="13" t="s">
        <v>1725</v>
      </c>
      <c r="J510" s="13" t="s">
        <v>52</v>
      </c>
      <c r="K510" s="13" t="s">
        <v>53</v>
      </c>
      <c r="L510" s="14" t="s">
        <v>1726</v>
      </c>
      <c r="M510" s="14" t="s">
        <v>1727</v>
      </c>
      <c r="N510" s="14" t="s">
        <v>1728</v>
      </c>
      <c r="O510" s="13" t="s">
        <v>57</v>
      </c>
      <c r="R510" s="13">
        <f>IF(J510="E",O510,"")</f>
      </c>
      <c r="S510" s="13" t="str">
        <f>IF(J510="T",O510,"")</f>
        <v>C</v>
      </c>
    </row>
    <row r="511" spans="1:19" ht="34.5">
      <c r="A511" s="13">
        <v>510</v>
      </c>
      <c r="B511" s="13" t="s">
        <v>1668</v>
      </c>
      <c r="C511" s="13" t="s">
        <v>1669</v>
      </c>
      <c r="D511" s="14" t="s">
        <v>1670</v>
      </c>
      <c r="E511" s="13" t="s">
        <v>47</v>
      </c>
      <c r="F511" s="15">
        <v>12</v>
      </c>
      <c r="G511" s="13" t="s">
        <v>360</v>
      </c>
      <c r="H511" s="13" t="s">
        <v>390</v>
      </c>
      <c r="J511" s="13" t="s">
        <v>52</v>
      </c>
      <c r="K511" s="13" t="s">
        <v>53</v>
      </c>
      <c r="L511" s="14" t="s">
        <v>1729</v>
      </c>
      <c r="M511" s="14" t="s">
        <v>1730</v>
      </c>
      <c r="N511" s="14" t="s">
        <v>1731</v>
      </c>
      <c r="O511" s="13" t="s">
        <v>57</v>
      </c>
      <c r="R511" s="13">
        <f>IF(J511="E",O511,"")</f>
      </c>
      <c r="S511" s="13" t="str">
        <f>IF(J511="T",O511,"")</f>
        <v>C</v>
      </c>
    </row>
    <row r="512" spans="1:20" ht="23.25">
      <c r="A512" s="13">
        <v>511</v>
      </c>
      <c r="B512" s="13" t="s">
        <v>1668</v>
      </c>
      <c r="C512" s="13" t="s">
        <v>1669</v>
      </c>
      <c r="D512" s="14" t="s">
        <v>1670</v>
      </c>
      <c r="E512" s="13" t="s">
        <v>47</v>
      </c>
      <c r="F512" s="15">
        <v>12</v>
      </c>
      <c r="G512" s="13" t="s">
        <v>670</v>
      </c>
      <c r="H512" s="13" t="s">
        <v>1552</v>
      </c>
      <c r="J512" s="13" t="s">
        <v>52</v>
      </c>
      <c r="K512" s="13" t="s">
        <v>53</v>
      </c>
      <c r="L512" s="14" t="s">
        <v>1732</v>
      </c>
      <c r="M512" s="14" t="s">
        <v>1724</v>
      </c>
      <c r="N512" s="14" t="s">
        <v>1733</v>
      </c>
      <c r="O512" s="13" t="s">
        <v>109</v>
      </c>
      <c r="P512" s="13" t="s">
        <v>149</v>
      </c>
      <c r="Q512" s="13" t="s">
        <v>1362</v>
      </c>
      <c r="R512" s="13">
        <f>IF(J512="E",O512,"")</f>
      </c>
      <c r="S512" s="13" t="str">
        <f>IF(J512="T",O512,"")</f>
        <v>A</v>
      </c>
      <c r="T512" t="s">
        <v>181</v>
      </c>
    </row>
    <row r="513" spans="1:20" ht="23.25">
      <c r="A513" s="13">
        <v>512</v>
      </c>
      <c r="B513" s="13" t="s">
        <v>1668</v>
      </c>
      <c r="C513" s="13" t="s">
        <v>1669</v>
      </c>
      <c r="D513" s="14" t="s">
        <v>1670</v>
      </c>
      <c r="E513" s="13" t="s">
        <v>47</v>
      </c>
      <c r="F513" s="15">
        <v>12</v>
      </c>
      <c r="G513" s="13" t="s">
        <v>341</v>
      </c>
      <c r="H513" s="13" t="s">
        <v>342</v>
      </c>
      <c r="I513" s="13" t="s">
        <v>837</v>
      </c>
      <c r="J513" s="13" t="s">
        <v>52</v>
      </c>
      <c r="K513" s="13" t="s">
        <v>53</v>
      </c>
      <c r="L513" s="14" t="s">
        <v>1734</v>
      </c>
      <c r="M513" s="14" t="s">
        <v>1724</v>
      </c>
      <c r="O513" s="13" t="s">
        <v>109</v>
      </c>
      <c r="P513" s="13" t="s">
        <v>425</v>
      </c>
      <c r="Q513" s="13" t="s">
        <v>426</v>
      </c>
      <c r="R513" s="13">
        <f>IF(J513="E",O513,"")</f>
      </c>
      <c r="S513" s="13" t="str">
        <f>IF(J513="T",O513,"")</f>
        <v>A</v>
      </c>
      <c r="T513" t="s">
        <v>845</v>
      </c>
    </row>
    <row r="514" spans="1:19" ht="34.5">
      <c r="A514" s="13">
        <v>513</v>
      </c>
      <c r="B514" s="13" t="s">
        <v>1668</v>
      </c>
      <c r="C514" s="13" t="s">
        <v>1669</v>
      </c>
      <c r="D514" s="14" t="s">
        <v>1670</v>
      </c>
      <c r="E514" s="13" t="s">
        <v>47</v>
      </c>
      <c r="F514" s="15">
        <v>13</v>
      </c>
      <c r="G514" s="13" t="s">
        <v>1678</v>
      </c>
      <c r="H514" s="13" t="s">
        <v>1735</v>
      </c>
      <c r="I514" s="13" t="s">
        <v>1736</v>
      </c>
      <c r="J514" s="13" t="s">
        <v>52</v>
      </c>
      <c r="K514" s="13" t="s">
        <v>53</v>
      </c>
      <c r="L514" s="14" t="s">
        <v>1680</v>
      </c>
      <c r="M514" s="14" t="s">
        <v>1681</v>
      </c>
      <c r="N514" s="14" t="s">
        <v>1682</v>
      </c>
      <c r="O514" s="13" t="s">
        <v>57</v>
      </c>
      <c r="R514" s="13">
        <f>IF(J514="E",O514,"")</f>
      </c>
      <c r="S514" s="13" t="str">
        <f>IF(J514="T",O514,"")</f>
        <v>C</v>
      </c>
    </row>
    <row r="515" spans="1:19" ht="45.75">
      <c r="A515" s="13">
        <v>514</v>
      </c>
      <c r="B515" s="13" t="s">
        <v>1668</v>
      </c>
      <c r="C515" s="13" t="s">
        <v>1669</v>
      </c>
      <c r="D515" s="14" t="s">
        <v>1670</v>
      </c>
      <c r="E515" s="13" t="s">
        <v>47</v>
      </c>
      <c r="F515" s="15">
        <v>13</v>
      </c>
      <c r="G515" s="13" t="s">
        <v>545</v>
      </c>
      <c r="H515" s="13" t="s">
        <v>1737</v>
      </c>
      <c r="I515" s="13" t="s">
        <v>187</v>
      </c>
      <c r="J515" s="13" t="s">
        <v>52</v>
      </c>
      <c r="K515" s="13" t="s">
        <v>53</v>
      </c>
      <c r="L515" s="14" t="s">
        <v>1738</v>
      </c>
      <c r="M515" s="14" t="s">
        <v>1681</v>
      </c>
      <c r="N515" s="14" t="s">
        <v>1739</v>
      </c>
      <c r="O515" s="13" t="s">
        <v>57</v>
      </c>
      <c r="R515" s="13">
        <f>IF(J515="E",O515,"")</f>
      </c>
      <c r="S515" s="13" t="str">
        <f>IF(J515="T",O515,"")</f>
        <v>C</v>
      </c>
    </row>
    <row r="516" spans="1:19" ht="57">
      <c r="A516" s="13">
        <v>515</v>
      </c>
      <c r="B516" s="13" t="s">
        <v>1668</v>
      </c>
      <c r="C516" s="13" t="s">
        <v>1669</v>
      </c>
      <c r="D516" s="14" t="s">
        <v>1670</v>
      </c>
      <c r="E516" s="13" t="s">
        <v>47</v>
      </c>
      <c r="F516" s="15">
        <v>13</v>
      </c>
      <c r="G516" s="13" t="s">
        <v>545</v>
      </c>
      <c r="H516" s="13" t="s">
        <v>1737</v>
      </c>
      <c r="I516" s="13" t="s">
        <v>702</v>
      </c>
      <c r="J516" s="13" t="s">
        <v>52</v>
      </c>
      <c r="K516" s="13" t="s">
        <v>53</v>
      </c>
      <c r="L516" s="14" t="s">
        <v>1740</v>
      </c>
      <c r="M516" s="14" t="s">
        <v>1741</v>
      </c>
      <c r="N516" s="14" t="s">
        <v>1742</v>
      </c>
      <c r="O516" s="13" t="s">
        <v>57</v>
      </c>
      <c r="R516" s="13">
        <f>IF(J516="E",O516,"")</f>
      </c>
      <c r="S516" s="13" t="str">
        <f>IF(J516="T",O516,"")</f>
        <v>C</v>
      </c>
    </row>
    <row r="517" spans="1:19" ht="57">
      <c r="A517" s="13">
        <v>516</v>
      </c>
      <c r="B517" s="13" t="s">
        <v>1668</v>
      </c>
      <c r="C517" s="13" t="s">
        <v>1669</v>
      </c>
      <c r="D517" s="14" t="s">
        <v>1670</v>
      </c>
      <c r="E517" s="13" t="s">
        <v>47</v>
      </c>
      <c r="F517" s="15">
        <v>13</v>
      </c>
      <c r="G517" s="13" t="s">
        <v>1743</v>
      </c>
      <c r="H517" s="13" t="s">
        <v>1744</v>
      </c>
      <c r="I517" s="13" t="s">
        <v>251</v>
      </c>
      <c r="J517" s="13" t="s">
        <v>52</v>
      </c>
      <c r="K517" s="13" t="s">
        <v>53</v>
      </c>
      <c r="L517" s="14" t="s">
        <v>1740</v>
      </c>
      <c r="M517" s="14" t="s">
        <v>1741</v>
      </c>
      <c r="N517" s="14" t="s">
        <v>1742</v>
      </c>
      <c r="O517" s="13" t="s">
        <v>57</v>
      </c>
      <c r="R517" s="13">
        <f>IF(J517="E",O517,"")</f>
      </c>
      <c r="S517" s="13" t="str">
        <f>IF(J517="T",O517,"")</f>
        <v>C</v>
      </c>
    </row>
    <row r="518" spans="1:19" ht="34.5">
      <c r="A518" s="13">
        <v>517</v>
      </c>
      <c r="B518" s="13" t="s">
        <v>1668</v>
      </c>
      <c r="C518" s="13" t="s">
        <v>1669</v>
      </c>
      <c r="D518" s="14" t="s">
        <v>1670</v>
      </c>
      <c r="E518" s="13" t="s">
        <v>47</v>
      </c>
      <c r="F518" s="15">
        <v>13</v>
      </c>
      <c r="G518" s="13" t="s">
        <v>545</v>
      </c>
      <c r="H518" s="13" t="s">
        <v>1737</v>
      </c>
      <c r="I518" s="13" t="s">
        <v>207</v>
      </c>
      <c r="J518" s="13" t="s">
        <v>52</v>
      </c>
      <c r="K518" s="13" t="s">
        <v>53</v>
      </c>
      <c r="L518" s="14" t="s">
        <v>1738</v>
      </c>
      <c r="M518" s="14" t="s">
        <v>1681</v>
      </c>
      <c r="N518" s="14" t="s">
        <v>1682</v>
      </c>
      <c r="O518" s="13" t="s">
        <v>57</v>
      </c>
      <c r="R518" s="13">
        <f>IF(J518="E",O518,"")</f>
      </c>
      <c r="S518" s="13" t="str">
        <f>IF(J518="T",O518,"")</f>
        <v>C</v>
      </c>
    </row>
    <row r="519" spans="1:19" ht="23.25">
      <c r="A519" s="13">
        <v>518</v>
      </c>
      <c r="B519" s="13" t="s">
        <v>1668</v>
      </c>
      <c r="C519" s="13" t="s">
        <v>1669</v>
      </c>
      <c r="D519" s="14" t="s">
        <v>1670</v>
      </c>
      <c r="E519" s="13" t="s">
        <v>47</v>
      </c>
      <c r="F519" s="15">
        <v>13</v>
      </c>
      <c r="G519" s="13" t="s">
        <v>545</v>
      </c>
      <c r="H519" s="13" t="s">
        <v>1737</v>
      </c>
      <c r="I519" s="13" t="s">
        <v>72</v>
      </c>
      <c r="J519" s="13" t="s">
        <v>52</v>
      </c>
      <c r="K519" s="13" t="s">
        <v>53</v>
      </c>
      <c r="L519" s="14" t="s">
        <v>1745</v>
      </c>
      <c r="M519" s="14" t="s">
        <v>1746</v>
      </c>
      <c r="N519" s="14" t="s">
        <v>64</v>
      </c>
      <c r="O519" s="13" t="s">
        <v>57</v>
      </c>
      <c r="R519" s="13">
        <f>IF(J519="E",O519,"")</f>
      </c>
      <c r="S519" s="13" t="str">
        <f>IF(J519="T",O519,"")</f>
        <v>C</v>
      </c>
    </row>
    <row r="520" spans="1:19" ht="23.25">
      <c r="A520" s="13">
        <v>519</v>
      </c>
      <c r="B520" s="13" t="s">
        <v>1747</v>
      </c>
      <c r="C520" s="13" t="s">
        <v>1748</v>
      </c>
      <c r="D520" s="14" t="s">
        <v>1670</v>
      </c>
      <c r="E520" s="13" t="s">
        <v>53</v>
      </c>
      <c r="F520" s="15">
        <v>5</v>
      </c>
      <c r="G520" s="13" t="s">
        <v>1749</v>
      </c>
      <c r="H520" s="13" t="s">
        <v>48</v>
      </c>
      <c r="I520" s="13" t="s">
        <v>231</v>
      </c>
      <c r="J520" s="13" t="s">
        <v>73</v>
      </c>
      <c r="K520" s="13" t="s">
        <v>47</v>
      </c>
      <c r="L520" s="14" t="s">
        <v>1750</v>
      </c>
      <c r="M520" s="14" t="s">
        <v>1751</v>
      </c>
      <c r="N520" s="14" t="s">
        <v>1752</v>
      </c>
      <c r="O520" s="13" t="s">
        <v>57</v>
      </c>
      <c r="P520" s="13" t="s">
        <v>76</v>
      </c>
      <c r="Q520" s="13" t="s">
        <v>59</v>
      </c>
      <c r="R520" s="13" t="str">
        <f>IF(J520="E",O520,"")</f>
        <v>C</v>
      </c>
      <c r="S520" s="13">
        <f>IF(J520="T",O520,"")</f>
      </c>
    </row>
    <row r="521" spans="1:20" ht="23.25">
      <c r="A521" s="13">
        <v>520</v>
      </c>
      <c r="B521" s="13" t="s">
        <v>1747</v>
      </c>
      <c r="C521" s="13" t="s">
        <v>1748</v>
      </c>
      <c r="D521" s="14" t="s">
        <v>1670</v>
      </c>
      <c r="E521" s="13" t="s">
        <v>53</v>
      </c>
      <c r="F521" s="15">
        <v>7</v>
      </c>
      <c r="G521" s="13" t="s">
        <v>1309</v>
      </c>
      <c r="H521" s="13" t="s">
        <v>251</v>
      </c>
      <c r="I521" s="13" t="s">
        <v>1753</v>
      </c>
      <c r="J521" s="13" t="s">
        <v>52</v>
      </c>
      <c r="K521" s="13" t="s">
        <v>47</v>
      </c>
      <c r="L521" s="14" t="s">
        <v>1754</v>
      </c>
      <c r="M521" s="14" t="s">
        <v>1755</v>
      </c>
      <c r="O521" s="13" t="s">
        <v>109</v>
      </c>
      <c r="P521" s="13" t="s">
        <v>255</v>
      </c>
      <c r="Q521" s="13" t="s">
        <v>1034</v>
      </c>
      <c r="R521" s="13">
        <f>IF(J521="E",O521,"")</f>
      </c>
      <c r="S521" s="13" t="str">
        <f>IF(J521="T",O521,"")</f>
        <v>A</v>
      </c>
      <c r="T521" t="s">
        <v>324</v>
      </c>
    </row>
    <row r="522" spans="1:19" ht="23.25">
      <c r="A522" s="13">
        <v>521</v>
      </c>
      <c r="B522" s="13" t="s">
        <v>1747</v>
      </c>
      <c r="C522" s="13" t="s">
        <v>1748</v>
      </c>
      <c r="D522" s="14" t="s">
        <v>1670</v>
      </c>
      <c r="E522" s="13" t="s">
        <v>53</v>
      </c>
      <c r="F522" s="15">
        <v>8</v>
      </c>
      <c r="G522" s="13" t="s">
        <v>1756</v>
      </c>
      <c r="H522" s="13" t="s">
        <v>176</v>
      </c>
      <c r="I522" s="13" t="s">
        <v>226</v>
      </c>
      <c r="J522" s="13" t="s">
        <v>73</v>
      </c>
      <c r="K522" s="13" t="s">
        <v>47</v>
      </c>
      <c r="L522" s="14" t="s">
        <v>1757</v>
      </c>
      <c r="M522" s="14" t="s">
        <v>1758</v>
      </c>
      <c r="N522" s="14" t="s">
        <v>1759</v>
      </c>
      <c r="O522" s="13" t="s">
        <v>57</v>
      </c>
      <c r="P522" s="13" t="s">
        <v>76</v>
      </c>
      <c r="Q522" s="13" t="s">
        <v>59</v>
      </c>
      <c r="R522" s="13" t="str">
        <f>IF(J522="E",O522,"")</f>
        <v>C</v>
      </c>
      <c r="S522" s="13">
        <f>IF(J522="T",O522,"")</f>
      </c>
    </row>
    <row r="523" spans="1:19" ht="34.5">
      <c r="A523" s="13">
        <v>522</v>
      </c>
      <c r="B523" s="13" t="s">
        <v>1747</v>
      </c>
      <c r="C523" s="13" t="s">
        <v>1748</v>
      </c>
      <c r="D523" s="14" t="s">
        <v>1670</v>
      </c>
      <c r="E523" s="13" t="s">
        <v>53</v>
      </c>
      <c r="F523" s="15">
        <v>8</v>
      </c>
      <c r="G523" s="13" t="s">
        <v>1760</v>
      </c>
      <c r="H523" s="13" t="s">
        <v>617</v>
      </c>
      <c r="I523" s="13" t="s">
        <v>275</v>
      </c>
      <c r="J523" s="13" t="s">
        <v>73</v>
      </c>
      <c r="K523" s="13" t="s">
        <v>47</v>
      </c>
      <c r="L523" s="14" t="s">
        <v>1761</v>
      </c>
      <c r="M523" s="14" t="s">
        <v>1762</v>
      </c>
      <c r="N523" s="14" t="s">
        <v>1763</v>
      </c>
      <c r="O523" s="13" t="s">
        <v>57</v>
      </c>
      <c r="P523" s="13" t="s">
        <v>76</v>
      </c>
      <c r="Q523" s="13" t="s">
        <v>59</v>
      </c>
      <c r="R523" s="13" t="str">
        <f>IF(J523="E",O523,"")</f>
        <v>C</v>
      </c>
      <c r="S523" s="13">
        <f>IF(J523="T",O523,"")</f>
      </c>
    </row>
    <row r="524" spans="1:19" ht="23.25">
      <c r="A524" s="13">
        <v>523</v>
      </c>
      <c r="B524" s="13" t="s">
        <v>1747</v>
      </c>
      <c r="C524" s="13" t="s">
        <v>1748</v>
      </c>
      <c r="D524" s="14" t="s">
        <v>1670</v>
      </c>
      <c r="E524" s="13" t="s">
        <v>53</v>
      </c>
      <c r="F524" s="15">
        <v>13</v>
      </c>
      <c r="G524" s="13" t="s">
        <v>1743</v>
      </c>
      <c r="H524" s="13" t="s">
        <v>1764</v>
      </c>
      <c r="I524" s="13" t="s">
        <v>1765</v>
      </c>
      <c r="J524" s="13" t="s">
        <v>73</v>
      </c>
      <c r="K524" s="13" t="s">
        <v>47</v>
      </c>
      <c r="L524" s="14" t="s">
        <v>1766</v>
      </c>
      <c r="M524" s="14" t="s">
        <v>1767</v>
      </c>
      <c r="N524" s="14" t="s">
        <v>1768</v>
      </c>
      <c r="O524" s="13" t="s">
        <v>57</v>
      </c>
      <c r="P524" s="13" t="s">
        <v>76</v>
      </c>
      <c r="Q524" s="13" t="s">
        <v>59</v>
      </c>
      <c r="R524" s="13" t="str">
        <f>IF(J524="E",O524,"")</f>
        <v>C</v>
      </c>
      <c r="S524" s="13">
        <f>IF(J524="T",O524,"")</f>
      </c>
    </row>
    <row r="525" spans="1:19" ht="45.75">
      <c r="A525" s="13">
        <v>524</v>
      </c>
      <c r="B525" s="13" t="s">
        <v>1747</v>
      </c>
      <c r="C525" s="13" t="s">
        <v>1748</v>
      </c>
      <c r="D525" s="14" t="s">
        <v>1670</v>
      </c>
      <c r="E525" s="13" t="s">
        <v>53</v>
      </c>
      <c r="F525" s="15">
        <v>13</v>
      </c>
      <c r="G525" s="13" t="s">
        <v>1769</v>
      </c>
      <c r="H525" s="13" t="s">
        <v>1770</v>
      </c>
      <c r="I525" s="13" t="s">
        <v>1771</v>
      </c>
      <c r="J525" s="13" t="s">
        <v>73</v>
      </c>
      <c r="K525" s="13" t="s">
        <v>47</v>
      </c>
      <c r="L525" s="14" t="s">
        <v>1772</v>
      </c>
      <c r="M525" s="14" t="s">
        <v>1773</v>
      </c>
      <c r="N525" s="14" t="s">
        <v>1774</v>
      </c>
      <c r="O525" s="13" t="s">
        <v>57</v>
      </c>
      <c r="P525" s="13" t="s">
        <v>76</v>
      </c>
      <c r="Q525" s="13" t="s">
        <v>59</v>
      </c>
      <c r="R525" s="13" t="str">
        <f>IF(J525="E",O525,"")</f>
        <v>C</v>
      </c>
      <c r="S525" s="13">
        <f>IF(J525="T",O525,"")</f>
      </c>
    </row>
    <row r="526" spans="1:19" ht="45.75">
      <c r="A526" s="13">
        <v>525</v>
      </c>
      <c r="B526" s="13" t="s">
        <v>1747</v>
      </c>
      <c r="C526" s="13" t="s">
        <v>1748</v>
      </c>
      <c r="D526" s="14" t="s">
        <v>1670</v>
      </c>
      <c r="E526" s="13" t="s">
        <v>53</v>
      </c>
      <c r="F526" s="15" t="s">
        <v>515</v>
      </c>
      <c r="G526" s="13" t="s">
        <v>515</v>
      </c>
      <c r="H526" s="13" t="s">
        <v>519</v>
      </c>
      <c r="I526" s="13" t="s">
        <v>985</v>
      </c>
      <c r="J526" s="13" t="s">
        <v>73</v>
      </c>
      <c r="K526" s="13" t="s">
        <v>47</v>
      </c>
      <c r="L526" s="14" t="s">
        <v>1775</v>
      </c>
      <c r="M526" s="14" t="s">
        <v>1776</v>
      </c>
      <c r="N526" s="14" t="s">
        <v>64</v>
      </c>
      <c r="O526" s="13" t="s">
        <v>57</v>
      </c>
      <c r="P526" s="13" t="s">
        <v>76</v>
      </c>
      <c r="Q526" s="13" t="s">
        <v>59</v>
      </c>
      <c r="R526" s="13" t="str">
        <f>IF(J526="E",O526,"")</f>
        <v>C</v>
      </c>
      <c r="S526" s="13">
        <f>IF(J526="T",O526,"")</f>
      </c>
    </row>
    <row r="527" spans="1:19" ht="23.25">
      <c r="A527" s="13">
        <v>526</v>
      </c>
      <c r="B527" s="13" t="s">
        <v>1747</v>
      </c>
      <c r="C527" s="13" t="s">
        <v>1748</v>
      </c>
      <c r="D527" s="14" t="s">
        <v>1670</v>
      </c>
      <c r="E527" s="13" t="s">
        <v>53</v>
      </c>
      <c r="F527" s="15">
        <v>12</v>
      </c>
      <c r="G527" s="13" t="s">
        <v>746</v>
      </c>
      <c r="H527" s="13" t="s">
        <v>747</v>
      </c>
      <c r="I527" s="13" t="s">
        <v>51</v>
      </c>
      <c r="J527" s="13" t="s">
        <v>73</v>
      </c>
      <c r="K527" s="13" t="s">
        <v>47</v>
      </c>
      <c r="L527" s="14" t="s">
        <v>1777</v>
      </c>
      <c r="M527" s="14" t="s">
        <v>1689</v>
      </c>
      <c r="N527" s="14" t="s">
        <v>1778</v>
      </c>
      <c r="O527" s="13" t="s">
        <v>57</v>
      </c>
      <c r="P527" s="13" t="s">
        <v>76</v>
      </c>
      <c r="Q527" s="13" t="s">
        <v>59</v>
      </c>
      <c r="R527" s="13" t="str">
        <f>IF(J527="E",O527,"")</f>
        <v>C</v>
      </c>
      <c r="S527" s="13">
        <f>IF(J527="T",O527,"")</f>
      </c>
    </row>
    <row r="528" spans="1:19" ht="12.75">
      <c r="A528" s="13">
        <v>527</v>
      </c>
      <c r="B528" s="13" t="s">
        <v>1747</v>
      </c>
      <c r="C528" s="13" t="s">
        <v>1748</v>
      </c>
      <c r="D528" s="14" t="s">
        <v>1670</v>
      </c>
      <c r="E528" s="13" t="s">
        <v>53</v>
      </c>
      <c r="F528" s="15" t="s">
        <v>87</v>
      </c>
      <c r="G528" s="13" t="s">
        <v>95</v>
      </c>
      <c r="H528" s="13" t="s">
        <v>96</v>
      </c>
      <c r="I528" s="13" t="s">
        <v>246</v>
      </c>
      <c r="J528" s="13" t="s">
        <v>73</v>
      </c>
      <c r="K528" s="13" t="s">
        <v>47</v>
      </c>
      <c r="L528" s="14" t="s">
        <v>1779</v>
      </c>
      <c r="M528" s="14" t="s">
        <v>1689</v>
      </c>
      <c r="N528" s="14" t="s">
        <v>64</v>
      </c>
      <c r="O528" s="13" t="s">
        <v>57</v>
      </c>
      <c r="P528" s="13" t="s">
        <v>76</v>
      </c>
      <c r="Q528" s="13" t="s">
        <v>59</v>
      </c>
      <c r="R528" s="13" t="str">
        <f>IF(J528="E",O528,"")</f>
        <v>C</v>
      </c>
      <c r="S528" s="13">
        <f>IF(J528="T",O528,"")</f>
      </c>
    </row>
    <row r="529" spans="1:19" ht="23.25">
      <c r="A529" s="13">
        <v>528</v>
      </c>
      <c r="B529" s="13" t="s">
        <v>1747</v>
      </c>
      <c r="C529" s="13" t="s">
        <v>1748</v>
      </c>
      <c r="D529" s="14" t="s">
        <v>1670</v>
      </c>
      <c r="E529" s="13" t="s">
        <v>53</v>
      </c>
      <c r="F529" s="15">
        <v>12</v>
      </c>
      <c r="G529" s="13" t="s">
        <v>1147</v>
      </c>
      <c r="H529" s="13" t="s">
        <v>795</v>
      </c>
      <c r="I529" s="13" t="s">
        <v>1780</v>
      </c>
      <c r="J529" s="13" t="s">
        <v>73</v>
      </c>
      <c r="K529" s="13" t="s">
        <v>47</v>
      </c>
      <c r="L529" s="14" t="s">
        <v>1781</v>
      </c>
      <c r="M529" s="14" t="s">
        <v>1782</v>
      </c>
      <c r="N529" s="14" t="s">
        <v>64</v>
      </c>
      <c r="O529" s="13" t="s">
        <v>57</v>
      </c>
      <c r="P529" s="13" t="s">
        <v>76</v>
      </c>
      <c r="Q529" s="13" t="s">
        <v>59</v>
      </c>
      <c r="R529" s="13" t="str">
        <f>IF(J529="E",O529,"")</f>
        <v>C</v>
      </c>
      <c r="S529" s="13">
        <f>IF(J529="T",O529,"")</f>
      </c>
    </row>
    <row r="530" spans="1:19" ht="34.5">
      <c r="A530" s="13">
        <v>529</v>
      </c>
      <c r="B530" s="13" t="s">
        <v>1747</v>
      </c>
      <c r="C530" s="13" t="s">
        <v>1748</v>
      </c>
      <c r="D530" s="14" t="s">
        <v>1670</v>
      </c>
      <c r="E530" s="13" t="s">
        <v>53</v>
      </c>
      <c r="F530" s="15">
        <v>12</v>
      </c>
      <c r="G530" s="13" t="s">
        <v>1783</v>
      </c>
      <c r="H530" s="13" t="s">
        <v>163</v>
      </c>
      <c r="I530" s="13" t="s">
        <v>87</v>
      </c>
      <c r="J530" s="13" t="s">
        <v>73</v>
      </c>
      <c r="K530" s="13" t="s">
        <v>47</v>
      </c>
      <c r="L530" s="14" t="s">
        <v>1784</v>
      </c>
      <c r="M530" s="14" t="s">
        <v>1689</v>
      </c>
      <c r="N530" s="14" t="s">
        <v>64</v>
      </c>
      <c r="O530" s="13" t="s">
        <v>57</v>
      </c>
      <c r="P530" s="13" t="s">
        <v>76</v>
      </c>
      <c r="Q530" s="13" t="s">
        <v>59</v>
      </c>
      <c r="R530" s="13" t="str">
        <f>IF(J530="E",O530,"")</f>
        <v>C</v>
      </c>
      <c r="S530" s="13">
        <f>IF(J530="T",O530,"")</f>
      </c>
    </row>
    <row r="531" spans="1:19" ht="34.5">
      <c r="A531" s="13">
        <v>530</v>
      </c>
      <c r="B531" s="13" t="s">
        <v>1785</v>
      </c>
      <c r="C531" s="13" t="s">
        <v>1786</v>
      </c>
      <c r="D531" s="14" t="s">
        <v>1670</v>
      </c>
      <c r="E531" s="13" t="s">
        <v>47</v>
      </c>
      <c r="F531" s="15">
        <v>6</v>
      </c>
      <c r="G531" s="13" t="s">
        <v>1787</v>
      </c>
      <c r="H531" s="13" t="s">
        <v>1788</v>
      </c>
      <c r="J531" s="13" t="s">
        <v>52</v>
      </c>
      <c r="K531" s="13" t="s">
        <v>53</v>
      </c>
      <c r="L531" s="14" t="s">
        <v>1789</v>
      </c>
      <c r="M531" s="14" t="s">
        <v>1789</v>
      </c>
      <c r="N531" s="14" t="s">
        <v>1790</v>
      </c>
      <c r="O531" s="13" t="s">
        <v>57</v>
      </c>
      <c r="R531" s="13">
        <f>IF(J531="E",O531,"")</f>
      </c>
      <c r="S531" s="13" t="str">
        <f>IF(J531="T",O531,"")</f>
        <v>C</v>
      </c>
    </row>
    <row r="532" spans="1:19" ht="34.5">
      <c r="A532" s="13">
        <v>531</v>
      </c>
      <c r="B532" s="13" t="s">
        <v>1785</v>
      </c>
      <c r="C532" s="13" t="s">
        <v>1786</v>
      </c>
      <c r="D532" s="14" t="s">
        <v>1670</v>
      </c>
      <c r="E532" s="13" t="s">
        <v>47</v>
      </c>
      <c r="F532" s="15">
        <v>6</v>
      </c>
      <c r="G532" s="13" t="s">
        <v>1791</v>
      </c>
      <c r="H532" s="13" t="s">
        <v>1792</v>
      </c>
      <c r="J532" s="13" t="s">
        <v>52</v>
      </c>
      <c r="K532" s="13" t="s">
        <v>53</v>
      </c>
      <c r="L532" s="14" t="s">
        <v>1793</v>
      </c>
      <c r="M532" s="14" t="s">
        <v>1793</v>
      </c>
      <c r="N532" s="14" t="s">
        <v>1790</v>
      </c>
      <c r="O532" s="13" t="s">
        <v>57</v>
      </c>
      <c r="R532" s="13">
        <f>IF(J532="E",O532,"")</f>
      </c>
      <c r="S532" s="13" t="str">
        <f>IF(J532="T",O532,"")</f>
        <v>C</v>
      </c>
    </row>
    <row r="533" spans="1:19" ht="90.75">
      <c r="A533" s="13">
        <v>532</v>
      </c>
      <c r="B533" s="13" t="s">
        <v>1785</v>
      </c>
      <c r="C533" s="13" t="s">
        <v>1786</v>
      </c>
      <c r="D533" s="14" t="s">
        <v>1670</v>
      </c>
      <c r="E533" s="13" t="s">
        <v>47</v>
      </c>
      <c r="F533" s="15">
        <v>7</v>
      </c>
      <c r="G533" s="13" t="s">
        <v>186</v>
      </c>
      <c r="H533" s="13" t="s">
        <v>187</v>
      </c>
      <c r="I533" s="13" t="s">
        <v>295</v>
      </c>
      <c r="J533" s="13" t="s">
        <v>52</v>
      </c>
      <c r="K533" s="13" t="s">
        <v>53</v>
      </c>
      <c r="L533" s="14" t="s">
        <v>1794</v>
      </c>
      <c r="M533" s="14" t="s">
        <v>1795</v>
      </c>
      <c r="N533" s="14" t="s">
        <v>1796</v>
      </c>
      <c r="O533" s="13" t="s">
        <v>57</v>
      </c>
      <c r="P533" s="13" t="s">
        <v>238</v>
      </c>
      <c r="Q533" s="13" t="s">
        <v>330</v>
      </c>
      <c r="R533" s="13">
        <f>IF(J533="E",O533,"")</f>
      </c>
      <c r="S533" s="13" t="str">
        <f>IF(J533="T",O533,"")</f>
        <v>C</v>
      </c>
    </row>
    <row r="534" spans="1:19" ht="57">
      <c r="A534" s="13">
        <v>533</v>
      </c>
      <c r="B534" s="13" t="s">
        <v>1785</v>
      </c>
      <c r="C534" s="13" t="s">
        <v>1786</v>
      </c>
      <c r="D534" s="14" t="s">
        <v>1670</v>
      </c>
      <c r="E534" s="13" t="s">
        <v>47</v>
      </c>
      <c r="F534" s="15">
        <v>7</v>
      </c>
      <c r="G534" s="13" t="s">
        <v>217</v>
      </c>
      <c r="H534" s="13" t="s">
        <v>213</v>
      </c>
      <c r="I534" s="13" t="s">
        <v>1797</v>
      </c>
      <c r="J534" s="13" t="s">
        <v>52</v>
      </c>
      <c r="K534" s="13" t="s">
        <v>53</v>
      </c>
      <c r="L534" s="14" t="s">
        <v>1798</v>
      </c>
      <c r="M534" s="14" t="s">
        <v>1799</v>
      </c>
      <c r="N534" s="14" t="s">
        <v>1800</v>
      </c>
      <c r="O534" s="13" t="s">
        <v>57</v>
      </c>
      <c r="P534" s="13" t="s">
        <v>191</v>
      </c>
      <c r="Q534" s="13" t="s">
        <v>192</v>
      </c>
      <c r="R534" s="13">
        <f>IF(J534="E",O534,"")</f>
      </c>
      <c r="S534" s="13" t="str">
        <f>IF(J534="T",O534,"")</f>
        <v>C</v>
      </c>
    </row>
    <row r="535" spans="1:19" ht="34.5">
      <c r="A535" s="13">
        <v>534</v>
      </c>
      <c r="B535" s="13" t="s">
        <v>1785</v>
      </c>
      <c r="C535" s="13" t="s">
        <v>1786</v>
      </c>
      <c r="D535" s="14" t="s">
        <v>1670</v>
      </c>
      <c r="E535" s="13" t="s">
        <v>47</v>
      </c>
      <c r="F535" s="15">
        <v>8</v>
      </c>
      <c r="G535" s="13" t="s">
        <v>287</v>
      </c>
      <c r="H535" s="13" t="s">
        <v>246</v>
      </c>
      <c r="I535" s="13" t="s">
        <v>70</v>
      </c>
      <c r="J535" s="13" t="s">
        <v>73</v>
      </c>
      <c r="K535" s="13" t="s">
        <v>47</v>
      </c>
      <c r="L535" s="14" t="s">
        <v>1801</v>
      </c>
      <c r="M535" s="14" t="s">
        <v>1802</v>
      </c>
      <c r="N535" s="14" t="s">
        <v>1803</v>
      </c>
      <c r="O535" s="13" t="s">
        <v>57</v>
      </c>
      <c r="P535" s="13" t="s">
        <v>76</v>
      </c>
      <c r="Q535" s="13" t="s">
        <v>59</v>
      </c>
      <c r="R535" s="13" t="str">
        <f>IF(J535="E",O535,"")</f>
        <v>C</v>
      </c>
      <c r="S535" s="13">
        <f>IF(J535="T",O535,"")</f>
      </c>
    </row>
    <row r="536" spans="1:19" ht="23.25">
      <c r="A536" s="13">
        <v>535</v>
      </c>
      <c r="B536" s="13" t="s">
        <v>1785</v>
      </c>
      <c r="C536" s="13" t="s">
        <v>1786</v>
      </c>
      <c r="D536" s="14" t="s">
        <v>1670</v>
      </c>
      <c r="E536" s="13" t="s">
        <v>47</v>
      </c>
      <c r="F536" s="15">
        <v>8</v>
      </c>
      <c r="H536" s="13" t="s">
        <v>326</v>
      </c>
      <c r="I536" s="13" t="s">
        <v>406</v>
      </c>
      <c r="J536" s="13" t="s">
        <v>73</v>
      </c>
      <c r="K536" s="13" t="s">
        <v>47</v>
      </c>
      <c r="L536" s="14" t="s">
        <v>1804</v>
      </c>
      <c r="M536" s="14" t="s">
        <v>1804</v>
      </c>
      <c r="N536" s="14" t="s">
        <v>64</v>
      </c>
      <c r="O536" s="13" t="s">
        <v>57</v>
      </c>
      <c r="P536" s="13" t="s">
        <v>76</v>
      </c>
      <c r="Q536" s="13" t="s">
        <v>59</v>
      </c>
      <c r="R536" s="13" t="str">
        <f>IF(J536="E",O536,"")</f>
        <v>C</v>
      </c>
      <c r="S536" s="13">
        <f>IF(J536="T",O536,"")</f>
      </c>
    </row>
    <row r="537" spans="1:20" ht="45.75">
      <c r="A537" s="13">
        <v>536</v>
      </c>
      <c r="B537" s="13" t="s">
        <v>1785</v>
      </c>
      <c r="C537" s="13" t="s">
        <v>1786</v>
      </c>
      <c r="D537" s="14" t="s">
        <v>1670</v>
      </c>
      <c r="E537" s="13" t="s">
        <v>47</v>
      </c>
      <c r="F537" s="15">
        <v>8</v>
      </c>
      <c r="G537" s="13" t="s">
        <v>325</v>
      </c>
      <c r="H537" s="13" t="s">
        <v>617</v>
      </c>
      <c r="I537" s="13" t="s">
        <v>112</v>
      </c>
      <c r="J537" s="13" t="s">
        <v>52</v>
      </c>
      <c r="K537" s="13" t="s">
        <v>53</v>
      </c>
      <c r="L537" s="14" t="s">
        <v>1805</v>
      </c>
      <c r="M537" s="14" t="s">
        <v>1795</v>
      </c>
      <c r="N537" s="14" t="s">
        <v>1806</v>
      </c>
      <c r="O537" s="13" t="s">
        <v>109</v>
      </c>
      <c r="P537" s="13" t="s">
        <v>179</v>
      </c>
      <c r="Q537" s="13" t="s">
        <v>180</v>
      </c>
      <c r="R537" s="13">
        <f>IF(J537="E",O537,"")</f>
      </c>
      <c r="S537" s="13" t="str">
        <f>IF(J537="T",O537,"")</f>
        <v>A</v>
      </c>
      <c r="T537" t="s">
        <v>181</v>
      </c>
    </row>
    <row r="538" spans="1:20" ht="79.5">
      <c r="A538" s="13">
        <v>537</v>
      </c>
      <c r="B538" s="13" t="s">
        <v>1785</v>
      </c>
      <c r="C538" s="13" t="s">
        <v>1786</v>
      </c>
      <c r="D538" s="14" t="s">
        <v>1670</v>
      </c>
      <c r="E538" s="13" t="s">
        <v>47</v>
      </c>
      <c r="F538" s="15">
        <v>8</v>
      </c>
      <c r="G538" s="13" t="s">
        <v>1760</v>
      </c>
      <c r="H538" s="13" t="s">
        <v>617</v>
      </c>
      <c r="I538" s="13" t="s">
        <v>118</v>
      </c>
      <c r="J538" s="13" t="s">
        <v>52</v>
      </c>
      <c r="K538" s="13" t="s">
        <v>53</v>
      </c>
      <c r="L538" s="14" t="s">
        <v>1807</v>
      </c>
      <c r="M538" s="14" t="s">
        <v>1808</v>
      </c>
      <c r="N538" s="14" t="s">
        <v>1809</v>
      </c>
      <c r="O538" s="13" t="s">
        <v>109</v>
      </c>
      <c r="P538" s="13" t="s">
        <v>1810</v>
      </c>
      <c r="Q538" s="13" t="s">
        <v>575</v>
      </c>
      <c r="R538" s="13">
        <f>IF(J538="E",O538,"")</f>
      </c>
      <c r="S538" s="13" t="str">
        <f>IF(J538="T",O538,"")</f>
        <v>A</v>
      </c>
      <c r="T538" t="s">
        <v>477</v>
      </c>
    </row>
    <row r="539" spans="1:19" ht="23.25">
      <c r="A539" s="13">
        <v>538</v>
      </c>
      <c r="B539" s="13" t="s">
        <v>1785</v>
      </c>
      <c r="C539" s="13" t="s">
        <v>1786</v>
      </c>
      <c r="D539" s="14" t="s">
        <v>1670</v>
      </c>
      <c r="E539" s="13" t="s">
        <v>47</v>
      </c>
      <c r="F539" s="15">
        <v>8</v>
      </c>
      <c r="G539" s="13" t="s">
        <v>336</v>
      </c>
      <c r="H539" s="13" t="s">
        <v>332</v>
      </c>
      <c r="I539" s="13" t="s">
        <v>337</v>
      </c>
      <c r="J539" s="13" t="s">
        <v>52</v>
      </c>
      <c r="K539" s="13" t="s">
        <v>53</v>
      </c>
      <c r="L539" s="14" t="s">
        <v>1811</v>
      </c>
      <c r="M539" s="14" t="s">
        <v>1812</v>
      </c>
      <c r="N539" s="14" t="s">
        <v>340</v>
      </c>
      <c r="O539" s="13" t="s">
        <v>57</v>
      </c>
      <c r="P539" s="13" t="s">
        <v>191</v>
      </c>
      <c r="Q539" s="13" t="s">
        <v>192</v>
      </c>
      <c r="R539" s="13">
        <f>IF(J539="E",O539,"")</f>
      </c>
      <c r="S539" s="13" t="str">
        <f>IF(J539="T",O539,"")</f>
        <v>C</v>
      </c>
    </row>
    <row r="540" spans="1:19" ht="45.75">
      <c r="A540" s="13">
        <v>539</v>
      </c>
      <c r="B540" s="13" t="s">
        <v>1785</v>
      </c>
      <c r="C540" s="13" t="s">
        <v>1786</v>
      </c>
      <c r="D540" s="14" t="s">
        <v>1670</v>
      </c>
      <c r="E540" s="13" t="s">
        <v>47</v>
      </c>
      <c r="F540" s="15">
        <v>12</v>
      </c>
      <c r="G540" s="13" t="s">
        <v>670</v>
      </c>
      <c r="H540" s="13">
        <v>64</v>
      </c>
      <c r="I540" s="13" t="s">
        <v>1813</v>
      </c>
      <c r="J540" s="13" t="s">
        <v>52</v>
      </c>
      <c r="K540" s="13" t="s">
        <v>53</v>
      </c>
      <c r="L540" s="14" t="s">
        <v>1814</v>
      </c>
      <c r="M540" s="14" t="s">
        <v>1815</v>
      </c>
      <c r="N540" s="14" t="s">
        <v>1816</v>
      </c>
      <c r="O540" s="13" t="s">
        <v>57</v>
      </c>
      <c r="P540" s="13" t="s">
        <v>191</v>
      </c>
      <c r="Q540" s="13" t="s">
        <v>192</v>
      </c>
      <c r="R540" s="13">
        <f>IF(J540="E",O540,"")</f>
      </c>
      <c r="S540" s="13" t="str">
        <f>IF(J540="T",O540,"")</f>
        <v>C</v>
      </c>
    </row>
    <row r="541" spans="1:19" ht="23.25">
      <c r="A541" s="13">
        <v>540</v>
      </c>
      <c r="B541" s="13" t="s">
        <v>1785</v>
      </c>
      <c r="C541" s="13" t="s">
        <v>1786</v>
      </c>
      <c r="D541" s="14" t="s">
        <v>1670</v>
      </c>
      <c r="E541" s="13" t="s">
        <v>47</v>
      </c>
      <c r="F541" s="15">
        <v>12</v>
      </c>
      <c r="G541" s="13" t="s">
        <v>394</v>
      </c>
      <c r="H541" s="13" t="s">
        <v>395</v>
      </c>
      <c r="I541" s="13" t="s">
        <v>1817</v>
      </c>
      <c r="J541" s="13" t="s">
        <v>52</v>
      </c>
      <c r="K541" s="13" t="s">
        <v>53</v>
      </c>
      <c r="L541" s="14" t="s">
        <v>1818</v>
      </c>
      <c r="M541" s="14" t="s">
        <v>1819</v>
      </c>
      <c r="N541" s="14" t="s">
        <v>1816</v>
      </c>
      <c r="O541" s="13" t="s">
        <v>57</v>
      </c>
      <c r="P541" s="13" t="s">
        <v>191</v>
      </c>
      <c r="Q541" s="13" t="s">
        <v>192</v>
      </c>
      <c r="R541" s="13">
        <f>IF(J541="E",O541,"")</f>
      </c>
      <c r="S541" s="13" t="str">
        <f>IF(J541="T",O541,"")</f>
        <v>C</v>
      </c>
    </row>
    <row r="542" spans="1:19" ht="79.5">
      <c r="A542" s="13">
        <v>541</v>
      </c>
      <c r="B542" s="13" t="s">
        <v>1785</v>
      </c>
      <c r="C542" s="13" t="s">
        <v>1786</v>
      </c>
      <c r="D542" s="14" t="s">
        <v>1670</v>
      </c>
      <c r="E542" s="13" t="s">
        <v>47</v>
      </c>
      <c r="F542" s="15">
        <v>12</v>
      </c>
      <c r="G542" s="13" t="s">
        <v>427</v>
      </c>
      <c r="H542" s="13" t="s">
        <v>428</v>
      </c>
      <c r="J542" s="13" t="s">
        <v>52</v>
      </c>
      <c r="K542" s="13" t="s">
        <v>53</v>
      </c>
      <c r="L542" s="14" t="s">
        <v>1820</v>
      </c>
      <c r="M542" s="14" t="s">
        <v>1821</v>
      </c>
      <c r="N542" s="14" t="s">
        <v>1822</v>
      </c>
      <c r="O542" s="13" t="s">
        <v>57</v>
      </c>
      <c r="P542" s="13" t="s">
        <v>1810</v>
      </c>
      <c r="Q542" s="13" t="s">
        <v>575</v>
      </c>
      <c r="R542" s="13">
        <f>IF(J542="E",O542,"")</f>
      </c>
      <c r="S542" s="13" t="str">
        <f>IF(J542="T",O542,"")</f>
        <v>C</v>
      </c>
    </row>
    <row r="543" spans="1:19" ht="90.75">
      <c r="A543" s="13">
        <v>542</v>
      </c>
      <c r="B543" s="13" t="s">
        <v>1785</v>
      </c>
      <c r="C543" s="13" t="s">
        <v>1786</v>
      </c>
      <c r="D543" s="14" t="s">
        <v>1670</v>
      </c>
      <c r="E543" s="13" t="s">
        <v>47</v>
      </c>
      <c r="F543" s="15">
        <v>13</v>
      </c>
      <c r="G543" s="13" t="s">
        <v>550</v>
      </c>
      <c r="H543" s="13" t="s">
        <v>551</v>
      </c>
      <c r="I543" s="13" t="s">
        <v>500</v>
      </c>
      <c r="J543" s="13" t="s">
        <v>52</v>
      </c>
      <c r="K543" s="13" t="s">
        <v>53</v>
      </c>
      <c r="L543" s="14" t="s">
        <v>1823</v>
      </c>
      <c r="M543" s="14" t="s">
        <v>1824</v>
      </c>
      <c r="N543" s="14" t="s">
        <v>1825</v>
      </c>
      <c r="O543" s="13" t="s">
        <v>57</v>
      </c>
      <c r="P543" s="13" t="s">
        <v>255</v>
      </c>
      <c r="Q543" s="13" t="s">
        <v>239</v>
      </c>
      <c r="R543" s="13">
        <f>IF(J543="E",O543,"")</f>
      </c>
      <c r="S543" s="13" t="str">
        <f>IF(J543="T",O543,"")</f>
        <v>C</v>
      </c>
    </row>
    <row r="544" spans="1:19" ht="45.75">
      <c r="A544" s="13">
        <v>543</v>
      </c>
      <c r="B544" s="13" t="s">
        <v>1826</v>
      </c>
      <c r="C544" s="13" t="s">
        <v>1827</v>
      </c>
      <c r="D544" s="14" t="s">
        <v>1286</v>
      </c>
      <c r="E544" s="13" t="s">
        <v>47</v>
      </c>
      <c r="F544" s="15" t="s">
        <v>48</v>
      </c>
      <c r="G544" s="13" t="s">
        <v>48</v>
      </c>
      <c r="H544" s="13" t="s">
        <v>50</v>
      </c>
      <c r="I544" s="13" t="s">
        <v>51</v>
      </c>
      <c r="J544" s="13" t="s">
        <v>73</v>
      </c>
      <c r="K544" s="13" t="s">
        <v>47</v>
      </c>
      <c r="L544" s="14" t="s">
        <v>1828</v>
      </c>
      <c r="M544" s="14" t="s">
        <v>1829</v>
      </c>
      <c r="N544" s="14" t="s">
        <v>1830</v>
      </c>
      <c r="O544" s="13" t="s">
        <v>57</v>
      </c>
      <c r="P544" s="13" t="s">
        <v>76</v>
      </c>
      <c r="Q544" s="13" t="s">
        <v>59</v>
      </c>
      <c r="R544" s="13" t="str">
        <f>IF(J544="E",O544,"")</f>
        <v>C</v>
      </c>
      <c r="S544" s="13">
        <f>IF(J544="T",O544,"")</f>
      </c>
    </row>
    <row r="545" spans="1:20" ht="113.25">
      <c r="A545" s="13">
        <v>544</v>
      </c>
      <c r="B545" s="13" t="s">
        <v>1826</v>
      </c>
      <c r="C545" s="13" t="s">
        <v>1827</v>
      </c>
      <c r="D545" s="14" t="s">
        <v>1286</v>
      </c>
      <c r="E545" s="13" t="s">
        <v>47</v>
      </c>
      <c r="F545" s="15" t="s">
        <v>48</v>
      </c>
      <c r="G545" s="13" t="s">
        <v>48</v>
      </c>
      <c r="H545" s="13" t="s">
        <v>50</v>
      </c>
      <c r="I545" s="13" t="s">
        <v>61</v>
      </c>
      <c r="J545" s="13" t="s">
        <v>52</v>
      </c>
      <c r="K545" s="13" t="s">
        <v>53</v>
      </c>
      <c r="L545" s="14" t="s">
        <v>1831</v>
      </c>
      <c r="M545" s="14" t="s">
        <v>1832</v>
      </c>
      <c r="N545" s="14" t="s">
        <v>1833</v>
      </c>
      <c r="O545" s="13" t="s">
        <v>109</v>
      </c>
      <c r="P545" s="13" t="s">
        <v>1810</v>
      </c>
      <c r="Q545" s="13" t="s">
        <v>59</v>
      </c>
      <c r="R545" s="13">
        <f>IF(J545="E",O545,"")</f>
      </c>
      <c r="S545" s="13" t="str">
        <f>IF(J545="T",O545,"")</f>
        <v>A</v>
      </c>
      <c r="T545" t="s">
        <v>477</v>
      </c>
    </row>
    <row r="546" spans="1:20" ht="34.5">
      <c r="A546" s="13">
        <v>545</v>
      </c>
      <c r="B546" s="13" t="s">
        <v>1826</v>
      </c>
      <c r="C546" s="13" t="s">
        <v>1827</v>
      </c>
      <c r="D546" s="14" t="s">
        <v>1286</v>
      </c>
      <c r="E546" s="13" t="s">
        <v>47</v>
      </c>
      <c r="F546" s="15" t="s">
        <v>48</v>
      </c>
      <c r="G546" s="13" t="s">
        <v>48</v>
      </c>
      <c r="H546" s="13" t="s">
        <v>50</v>
      </c>
      <c r="I546" s="13" t="s">
        <v>241</v>
      </c>
      <c r="J546" s="13" t="s">
        <v>52</v>
      </c>
      <c r="K546" s="13" t="s">
        <v>53</v>
      </c>
      <c r="L546" s="14" t="s">
        <v>1834</v>
      </c>
      <c r="M546" s="14" t="s">
        <v>1835</v>
      </c>
      <c r="N546" s="14" t="s">
        <v>1836</v>
      </c>
      <c r="O546" s="13" t="s">
        <v>109</v>
      </c>
      <c r="P546" s="13" t="s">
        <v>76</v>
      </c>
      <c r="Q546" s="13" t="s">
        <v>59</v>
      </c>
      <c r="R546" s="13">
        <f>IF(J546="E",O546,"")</f>
      </c>
      <c r="S546" s="13" t="str">
        <f>IF(J546="T",O546,"")</f>
        <v>A</v>
      </c>
      <c r="T546" t="s">
        <v>324</v>
      </c>
    </row>
    <row r="547" spans="1:19" ht="23.25">
      <c r="A547" s="13">
        <v>546</v>
      </c>
      <c r="B547" s="13" t="s">
        <v>1826</v>
      </c>
      <c r="C547" s="13" t="s">
        <v>1827</v>
      </c>
      <c r="D547" s="14" t="s">
        <v>1286</v>
      </c>
      <c r="E547" s="13" t="s">
        <v>47</v>
      </c>
      <c r="F547" s="15" t="s">
        <v>48</v>
      </c>
      <c r="G547" s="13" t="s">
        <v>48</v>
      </c>
      <c r="H547" s="13" t="s">
        <v>50</v>
      </c>
      <c r="I547" s="13" t="s">
        <v>218</v>
      </c>
      <c r="J547" s="13" t="s">
        <v>73</v>
      </c>
      <c r="K547" s="13" t="s">
        <v>47</v>
      </c>
      <c r="L547" s="14" t="s">
        <v>1837</v>
      </c>
      <c r="M547" s="14" t="s">
        <v>1838</v>
      </c>
      <c r="N547" s="14" t="s">
        <v>64</v>
      </c>
      <c r="O547" s="13" t="s">
        <v>57</v>
      </c>
      <c r="R547" s="13" t="str">
        <f>IF(J547="E",O547,"")</f>
        <v>C</v>
      </c>
      <c r="S547" s="13">
        <f>IF(J547="T",O547,"")</f>
      </c>
    </row>
    <row r="548" spans="1:20" ht="57">
      <c r="A548" s="13">
        <v>547</v>
      </c>
      <c r="B548" s="13" t="s">
        <v>1826</v>
      </c>
      <c r="C548" s="13" t="s">
        <v>1827</v>
      </c>
      <c r="D548" s="14" t="s">
        <v>1286</v>
      </c>
      <c r="E548" s="13" t="s">
        <v>47</v>
      </c>
      <c r="F548" s="15" t="s">
        <v>48</v>
      </c>
      <c r="G548" s="13" t="s">
        <v>48</v>
      </c>
      <c r="H548" s="13" t="s">
        <v>50</v>
      </c>
      <c r="I548" s="13" t="s">
        <v>66</v>
      </c>
      <c r="J548" s="13" t="s">
        <v>52</v>
      </c>
      <c r="K548" s="13" t="s">
        <v>53</v>
      </c>
      <c r="L548" s="14" t="s">
        <v>1839</v>
      </c>
      <c r="M548" s="14" t="s">
        <v>1840</v>
      </c>
      <c r="N548" s="14" t="s">
        <v>1841</v>
      </c>
      <c r="O548" s="13" t="s">
        <v>109</v>
      </c>
      <c r="P548" s="13" t="s">
        <v>76</v>
      </c>
      <c r="Q548" s="13" t="s">
        <v>59</v>
      </c>
      <c r="R548" s="13">
        <f>IF(J548="E",O548,"")</f>
      </c>
      <c r="S548" s="13" t="str">
        <f>IF(J548="T",O548,"")</f>
        <v>A</v>
      </c>
      <c r="T548" t="s">
        <v>324</v>
      </c>
    </row>
    <row r="549" spans="1:19" ht="34.5">
      <c r="A549" s="13">
        <v>548</v>
      </c>
      <c r="B549" s="13" t="s">
        <v>1826</v>
      </c>
      <c r="C549" s="13" t="s">
        <v>1827</v>
      </c>
      <c r="D549" s="14" t="s">
        <v>1286</v>
      </c>
      <c r="E549" s="13" t="s">
        <v>47</v>
      </c>
      <c r="F549" s="15" t="s">
        <v>48</v>
      </c>
      <c r="G549" s="13" t="s">
        <v>48</v>
      </c>
      <c r="H549" s="13" t="s">
        <v>50</v>
      </c>
      <c r="I549" s="13" t="s">
        <v>1194</v>
      </c>
      <c r="J549" s="13" t="s">
        <v>73</v>
      </c>
      <c r="K549" s="13" t="s">
        <v>47</v>
      </c>
      <c r="L549" s="14" t="s">
        <v>1842</v>
      </c>
      <c r="M549" s="14" t="s">
        <v>1843</v>
      </c>
      <c r="N549" s="14" t="s">
        <v>1844</v>
      </c>
      <c r="O549" s="13" t="s">
        <v>57</v>
      </c>
      <c r="P549" s="13" t="s">
        <v>76</v>
      </c>
      <c r="Q549" s="13" t="s">
        <v>59</v>
      </c>
      <c r="R549" s="13" t="str">
        <f>IF(J549="E",O549,"")</f>
        <v>C</v>
      </c>
      <c r="S549" s="13">
        <f>IF(J549="T",O549,"")</f>
      </c>
    </row>
    <row r="550" spans="1:20" ht="57">
      <c r="A550" s="13">
        <v>549</v>
      </c>
      <c r="B550" s="13" t="s">
        <v>1826</v>
      </c>
      <c r="C550" s="13" t="s">
        <v>1827</v>
      </c>
      <c r="D550" s="14" t="s">
        <v>1286</v>
      </c>
      <c r="E550" s="13" t="s">
        <v>47</v>
      </c>
      <c r="F550" s="15" t="s">
        <v>51</v>
      </c>
      <c r="G550" s="13" t="s">
        <v>878</v>
      </c>
      <c r="H550" s="13" t="s">
        <v>48</v>
      </c>
      <c r="I550" s="13" t="s">
        <v>1845</v>
      </c>
      <c r="J550" s="13" t="s">
        <v>52</v>
      </c>
      <c r="K550" s="13" t="s">
        <v>53</v>
      </c>
      <c r="L550" s="14" t="s">
        <v>1846</v>
      </c>
      <c r="M550" s="14" t="s">
        <v>1847</v>
      </c>
      <c r="N550" s="14" t="s">
        <v>1848</v>
      </c>
      <c r="O550" s="13" t="s">
        <v>109</v>
      </c>
      <c r="P550" s="13" t="s">
        <v>76</v>
      </c>
      <c r="Q550" s="13" t="s">
        <v>59</v>
      </c>
      <c r="R550" s="13">
        <f>IF(J550="E",O550,"")</f>
      </c>
      <c r="S550" s="13" t="str">
        <f>IF(J550="T",O550,"")</f>
        <v>A</v>
      </c>
      <c r="T550" t="s">
        <v>324</v>
      </c>
    </row>
    <row r="551" spans="1:19" ht="34.5">
      <c r="A551" s="13">
        <v>550</v>
      </c>
      <c r="B551" s="13" t="s">
        <v>1826</v>
      </c>
      <c r="C551" s="13" t="s">
        <v>1827</v>
      </c>
      <c r="D551" s="14" t="s">
        <v>1286</v>
      </c>
      <c r="E551" s="13" t="s">
        <v>47</v>
      </c>
      <c r="F551" s="15" t="s">
        <v>51</v>
      </c>
      <c r="G551" s="13" t="s">
        <v>1293</v>
      </c>
      <c r="H551" s="13" t="s">
        <v>48</v>
      </c>
      <c r="I551" s="13" t="s">
        <v>119</v>
      </c>
      <c r="J551" s="13" t="s">
        <v>73</v>
      </c>
      <c r="K551" s="13" t="s">
        <v>47</v>
      </c>
      <c r="L551" s="14" t="s">
        <v>1849</v>
      </c>
      <c r="M551" s="14" t="s">
        <v>1850</v>
      </c>
      <c r="N551" s="14" t="s">
        <v>1851</v>
      </c>
      <c r="O551" s="13" t="s">
        <v>57</v>
      </c>
      <c r="P551" s="13" t="s">
        <v>76</v>
      </c>
      <c r="Q551" s="13" t="s">
        <v>59</v>
      </c>
      <c r="R551" s="13" t="str">
        <f>IF(J551="E",O551,"")</f>
        <v>C</v>
      </c>
      <c r="S551" s="13">
        <f>IF(J551="T",O551,"")</f>
      </c>
    </row>
    <row r="552" spans="1:19" ht="135.75">
      <c r="A552" s="13">
        <v>551</v>
      </c>
      <c r="B552" s="13" t="s">
        <v>1826</v>
      </c>
      <c r="C552" s="13" t="s">
        <v>1827</v>
      </c>
      <c r="D552" s="14" t="s">
        <v>1286</v>
      </c>
      <c r="E552" s="13" t="s">
        <v>47</v>
      </c>
      <c r="F552" s="15" t="s">
        <v>51</v>
      </c>
      <c r="G552" s="13" t="s">
        <v>1749</v>
      </c>
      <c r="H552" s="13" t="s">
        <v>48</v>
      </c>
      <c r="I552" s="13" t="s">
        <v>231</v>
      </c>
      <c r="J552" s="13" t="s">
        <v>52</v>
      </c>
      <c r="K552" s="13" t="s">
        <v>53</v>
      </c>
      <c r="L552" s="14" t="s">
        <v>1852</v>
      </c>
      <c r="M552" s="14" t="s">
        <v>1853</v>
      </c>
      <c r="N552" s="14" t="s">
        <v>1854</v>
      </c>
      <c r="O552" s="13" t="s">
        <v>57</v>
      </c>
      <c r="P552" s="13" t="s">
        <v>238</v>
      </c>
      <c r="Q552" s="13" t="s">
        <v>59</v>
      </c>
      <c r="R552" s="13">
        <f>IF(J552="E",O552,"")</f>
      </c>
      <c r="S552" s="13" t="str">
        <f>IF(J552="T",O552,"")</f>
        <v>C</v>
      </c>
    </row>
    <row r="553" spans="1:19" ht="34.5">
      <c r="A553" s="13">
        <v>552</v>
      </c>
      <c r="B553" s="13" t="s">
        <v>1826</v>
      </c>
      <c r="C553" s="13" t="s">
        <v>1827</v>
      </c>
      <c r="D553" s="14" t="s">
        <v>1286</v>
      </c>
      <c r="E553" s="13" t="s">
        <v>47</v>
      </c>
      <c r="F553" s="15" t="s">
        <v>51</v>
      </c>
      <c r="G553" s="13" t="s">
        <v>1855</v>
      </c>
      <c r="H553" s="13" t="s">
        <v>84</v>
      </c>
      <c r="I553" s="13" t="s">
        <v>1856</v>
      </c>
      <c r="J553" s="13" t="s">
        <v>52</v>
      </c>
      <c r="K553" s="13" t="s">
        <v>53</v>
      </c>
      <c r="L553" s="14" t="s">
        <v>1857</v>
      </c>
      <c r="M553" s="14" t="s">
        <v>1858</v>
      </c>
      <c r="N553" s="14" t="s">
        <v>1859</v>
      </c>
      <c r="O553" s="13" t="s">
        <v>57</v>
      </c>
      <c r="R553" s="13">
        <f>IF(J553="E",O553,"")</f>
      </c>
      <c r="S553" s="13" t="str">
        <f>IF(J553="T",O553,"")</f>
        <v>C</v>
      </c>
    </row>
    <row r="554" spans="1:19" ht="12.75">
      <c r="A554" s="13">
        <v>553</v>
      </c>
      <c r="B554" s="13" t="s">
        <v>1826</v>
      </c>
      <c r="C554" s="13" t="s">
        <v>1827</v>
      </c>
      <c r="D554" s="14" t="s">
        <v>1286</v>
      </c>
      <c r="E554" s="13" t="s">
        <v>47</v>
      </c>
      <c r="F554" s="15" t="s">
        <v>51</v>
      </c>
      <c r="G554" s="13" t="s">
        <v>104</v>
      </c>
      <c r="H554" s="13" t="s">
        <v>84</v>
      </c>
      <c r="I554" s="13" t="s">
        <v>105</v>
      </c>
      <c r="J554" s="13" t="s">
        <v>73</v>
      </c>
      <c r="K554" s="13" t="s">
        <v>47</v>
      </c>
      <c r="L554" s="14" t="s">
        <v>1860</v>
      </c>
      <c r="M554" s="14" t="s">
        <v>1861</v>
      </c>
      <c r="N554" s="14" t="s">
        <v>64</v>
      </c>
      <c r="O554" s="13" t="s">
        <v>57</v>
      </c>
      <c r="P554" s="13" t="s">
        <v>76</v>
      </c>
      <c r="Q554" s="13" t="s">
        <v>59</v>
      </c>
      <c r="R554" s="13" t="str">
        <f>IF(J554="E",O554,"")</f>
        <v>C</v>
      </c>
      <c r="S554" s="13">
        <f>IF(J554="T",O554,"")</f>
      </c>
    </row>
    <row r="555" spans="1:19" ht="147">
      <c r="A555" s="13">
        <v>554</v>
      </c>
      <c r="B555" s="13" t="s">
        <v>1826</v>
      </c>
      <c r="C555" s="13" t="s">
        <v>1827</v>
      </c>
      <c r="D555" s="14" t="s">
        <v>1286</v>
      </c>
      <c r="E555" s="13" t="s">
        <v>47</v>
      </c>
      <c r="F555" s="15" t="s">
        <v>51</v>
      </c>
      <c r="G555" s="13" t="s">
        <v>104</v>
      </c>
      <c r="H555" s="13" t="s">
        <v>84</v>
      </c>
      <c r="I555" s="13" t="s">
        <v>1862</v>
      </c>
      <c r="J555" s="13" t="s">
        <v>52</v>
      </c>
      <c r="K555" s="13" t="s">
        <v>53</v>
      </c>
      <c r="L555" s="14" t="s">
        <v>1863</v>
      </c>
      <c r="M555" s="14" t="s">
        <v>1864</v>
      </c>
      <c r="N555" s="14" t="s">
        <v>99</v>
      </c>
      <c r="O555" s="13" t="s">
        <v>57</v>
      </c>
      <c r="P555" s="13" t="s">
        <v>100</v>
      </c>
      <c r="Q555" s="13" t="s">
        <v>59</v>
      </c>
      <c r="R555" s="13">
        <f>IF(J555="E",O555,"")</f>
      </c>
      <c r="S555" s="13" t="str">
        <f>IF(J555="T",O555,"")</f>
        <v>C</v>
      </c>
    </row>
    <row r="556" spans="1:20" ht="158.25">
      <c r="A556" s="13">
        <v>555</v>
      </c>
      <c r="B556" s="13" t="s">
        <v>1826</v>
      </c>
      <c r="C556" s="13" t="s">
        <v>1827</v>
      </c>
      <c r="D556" s="14" t="s">
        <v>1286</v>
      </c>
      <c r="E556" s="13" t="s">
        <v>47</v>
      </c>
      <c r="F556" s="15" t="s">
        <v>51</v>
      </c>
      <c r="G556" s="13" t="s">
        <v>104</v>
      </c>
      <c r="H556" s="13" t="s">
        <v>84</v>
      </c>
      <c r="I556" s="13" t="s">
        <v>1865</v>
      </c>
      <c r="J556" s="13" t="s">
        <v>52</v>
      </c>
      <c r="K556" s="13" t="s">
        <v>53</v>
      </c>
      <c r="L556" s="14" t="s">
        <v>1866</v>
      </c>
      <c r="M556" s="14" t="s">
        <v>1867</v>
      </c>
      <c r="O556" s="13" t="s">
        <v>109</v>
      </c>
      <c r="P556" s="13" t="s">
        <v>94</v>
      </c>
      <c r="Q556" s="13" t="s">
        <v>575</v>
      </c>
      <c r="R556" s="13">
        <f>IF(J556="E",O556,"")</f>
      </c>
      <c r="S556" s="13" t="str">
        <f>IF(J556="T",O556,"")</f>
        <v>A</v>
      </c>
      <c r="T556" t="s">
        <v>477</v>
      </c>
    </row>
    <row r="557" spans="1:19" ht="68.25">
      <c r="A557" s="13">
        <v>556</v>
      </c>
      <c r="B557" s="13" t="s">
        <v>1826</v>
      </c>
      <c r="C557" s="13" t="s">
        <v>1827</v>
      </c>
      <c r="D557" s="14" t="s">
        <v>1286</v>
      </c>
      <c r="E557" s="13" t="s">
        <v>47</v>
      </c>
      <c r="F557" s="15" t="s">
        <v>51</v>
      </c>
      <c r="G557" s="13" t="s">
        <v>1868</v>
      </c>
      <c r="H557" s="13" t="s">
        <v>138</v>
      </c>
      <c r="I557" s="13" t="s">
        <v>381</v>
      </c>
      <c r="J557" s="13" t="s">
        <v>73</v>
      </c>
      <c r="K557" s="13" t="s">
        <v>47</v>
      </c>
      <c r="L557" s="14" t="s">
        <v>1869</v>
      </c>
      <c r="M557" s="14" t="s">
        <v>1870</v>
      </c>
      <c r="N557" s="14" t="s">
        <v>1871</v>
      </c>
      <c r="O557" s="13" t="s">
        <v>57</v>
      </c>
      <c r="P557" s="13" t="s">
        <v>76</v>
      </c>
      <c r="Q557" s="13" t="s">
        <v>59</v>
      </c>
      <c r="R557" s="13" t="str">
        <f>IF(J557="E",O557,"")</f>
        <v>C</v>
      </c>
      <c r="S557" s="13">
        <f>IF(J557="T",O557,"")</f>
      </c>
    </row>
    <row r="558" spans="1:19" ht="102">
      <c r="A558" s="13">
        <v>557</v>
      </c>
      <c r="B558" s="13" t="s">
        <v>1826</v>
      </c>
      <c r="C558" s="13" t="s">
        <v>1827</v>
      </c>
      <c r="D558" s="14" t="s">
        <v>1286</v>
      </c>
      <c r="E558" s="13" t="s">
        <v>47</v>
      </c>
      <c r="F558" s="15" t="s">
        <v>138</v>
      </c>
      <c r="G558" s="13" t="s">
        <v>1872</v>
      </c>
      <c r="H558" s="13" t="s">
        <v>291</v>
      </c>
      <c r="I558" s="13" t="s">
        <v>1873</v>
      </c>
      <c r="J558" s="13" t="s">
        <v>52</v>
      </c>
      <c r="K558" s="13" t="s">
        <v>53</v>
      </c>
      <c r="L558" s="14" t="s">
        <v>1874</v>
      </c>
      <c r="M558" s="14" t="s">
        <v>1875</v>
      </c>
      <c r="N558" s="14" t="s">
        <v>1876</v>
      </c>
      <c r="O558" s="13" t="s">
        <v>57</v>
      </c>
      <c r="R558" s="13">
        <f>IF(J558="E",O558,"")</f>
      </c>
      <c r="S558" s="13" t="str">
        <f>IF(J558="T",O558,"")</f>
        <v>C</v>
      </c>
    </row>
    <row r="559" spans="1:19" ht="23.25">
      <c r="A559" s="13">
        <v>558</v>
      </c>
      <c r="B559" s="13" t="s">
        <v>1826</v>
      </c>
      <c r="C559" s="13" t="s">
        <v>1827</v>
      </c>
      <c r="D559" s="14" t="s">
        <v>1286</v>
      </c>
      <c r="E559" s="13" t="s">
        <v>47</v>
      </c>
      <c r="F559" s="15" t="s">
        <v>138</v>
      </c>
      <c r="G559" s="13" t="s">
        <v>175</v>
      </c>
      <c r="H559" s="13" t="s">
        <v>337</v>
      </c>
      <c r="I559" s="13" t="s">
        <v>702</v>
      </c>
      <c r="J559" s="13" t="s">
        <v>73</v>
      </c>
      <c r="K559" s="13" t="s">
        <v>47</v>
      </c>
      <c r="L559" s="14" t="s">
        <v>1877</v>
      </c>
      <c r="M559" s="14" t="s">
        <v>1878</v>
      </c>
      <c r="N559" s="14" t="s">
        <v>1879</v>
      </c>
      <c r="O559" s="13" t="s">
        <v>57</v>
      </c>
      <c r="P559" s="13" t="s">
        <v>76</v>
      </c>
      <c r="Q559" s="13" t="s">
        <v>59</v>
      </c>
      <c r="R559" s="13" t="str">
        <f>IF(J559="E",O559,"")</f>
        <v>C</v>
      </c>
      <c r="S559" s="13">
        <f>IF(J559="T",O559,"")</f>
      </c>
    </row>
    <row r="560" spans="1:20" ht="34.5">
      <c r="A560" s="13">
        <v>559</v>
      </c>
      <c r="B560" s="13" t="s">
        <v>1826</v>
      </c>
      <c r="C560" s="13" t="s">
        <v>1827</v>
      </c>
      <c r="D560" s="14" t="s">
        <v>1286</v>
      </c>
      <c r="E560" s="13" t="s">
        <v>47</v>
      </c>
      <c r="F560" s="15" t="s">
        <v>138</v>
      </c>
      <c r="G560" s="13" t="s">
        <v>175</v>
      </c>
      <c r="H560" s="13" t="s">
        <v>337</v>
      </c>
      <c r="I560" s="13" t="s">
        <v>1880</v>
      </c>
      <c r="J560" s="13" t="s">
        <v>52</v>
      </c>
      <c r="K560" s="13" t="s">
        <v>53</v>
      </c>
      <c r="L560" s="14" t="s">
        <v>1881</v>
      </c>
      <c r="M560" s="14" t="s">
        <v>1882</v>
      </c>
      <c r="N560" s="14" t="s">
        <v>1883</v>
      </c>
      <c r="O560" s="13" t="s">
        <v>109</v>
      </c>
      <c r="P560" s="13" t="s">
        <v>238</v>
      </c>
      <c r="Q560" s="13" t="s">
        <v>59</v>
      </c>
      <c r="R560" s="13">
        <f>IF(J560="E",O560,"")</f>
      </c>
      <c r="S560" s="13" t="str">
        <f>IF(J560="T",O560,"")</f>
        <v>A</v>
      </c>
      <c r="T560" t="s">
        <v>181</v>
      </c>
    </row>
    <row r="561" spans="1:20" ht="57">
      <c r="A561" s="13">
        <v>560</v>
      </c>
      <c r="B561" s="13" t="s">
        <v>1826</v>
      </c>
      <c r="C561" s="13" t="s">
        <v>1827</v>
      </c>
      <c r="D561" s="14" t="s">
        <v>1286</v>
      </c>
      <c r="E561" s="13" t="s">
        <v>47</v>
      </c>
      <c r="F561" s="15" t="s">
        <v>138</v>
      </c>
      <c r="G561" s="13" t="s">
        <v>175</v>
      </c>
      <c r="H561" s="13" t="s">
        <v>337</v>
      </c>
      <c r="I561" s="13" t="s">
        <v>1880</v>
      </c>
      <c r="J561" s="13" t="s">
        <v>52</v>
      </c>
      <c r="K561" s="13" t="s">
        <v>53</v>
      </c>
      <c r="L561" s="14" t="s">
        <v>1884</v>
      </c>
      <c r="M561" s="14" t="s">
        <v>1885</v>
      </c>
      <c r="O561" s="13" t="s">
        <v>109</v>
      </c>
      <c r="P561" s="13" t="s">
        <v>179</v>
      </c>
      <c r="Q561" s="13" t="s">
        <v>180</v>
      </c>
      <c r="R561" s="13">
        <f>IF(J561="E",O561,"")</f>
      </c>
      <c r="S561" s="13" t="str">
        <f>IF(J561="T",O561,"")</f>
        <v>A</v>
      </c>
      <c r="T561" t="s">
        <v>181</v>
      </c>
    </row>
    <row r="562" spans="1:19" ht="45.75">
      <c r="A562" s="13">
        <v>561</v>
      </c>
      <c r="B562" s="13" t="s">
        <v>1826</v>
      </c>
      <c r="C562" s="13" t="s">
        <v>1827</v>
      </c>
      <c r="D562" s="14" t="s">
        <v>1286</v>
      </c>
      <c r="E562" s="13" t="s">
        <v>47</v>
      </c>
      <c r="F562" s="15" t="s">
        <v>291</v>
      </c>
      <c r="G562" s="13" t="s">
        <v>186</v>
      </c>
      <c r="H562" s="13" t="s">
        <v>218</v>
      </c>
      <c r="I562" s="13" t="s">
        <v>1886</v>
      </c>
      <c r="J562" s="13" t="s">
        <v>52</v>
      </c>
      <c r="K562" s="13" t="s">
        <v>53</v>
      </c>
      <c r="L562" s="14" t="s">
        <v>1887</v>
      </c>
      <c r="M562" s="14" t="s">
        <v>1888</v>
      </c>
      <c r="N562" s="14" t="s">
        <v>1889</v>
      </c>
      <c r="O562" s="13" t="s">
        <v>57</v>
      </c>
      <c r="P562" s="13" t="s">
        <v>309</v>
      </c>
      <c r="Q562" s="13" t="s">
        <v>1013</v>
      </c>
      <c r="R562" s="13">
        <f>IF(J562="E",O562,"")</f>
      </c>
      <c r="S562" s="13" t="str">
        <f>IF(J562="T",O562,"")</f>
        <v>C</v>
      </c>
    </row>
    <row r="563" spans="1:19" ht="45.75">
      <c r="A563" s="13">
        <v>562</v>
      </c>
      <c r="B563" s="13" t="s">
        <v>1826</v>
      </c>
      <c r="C563" s="13" t="s">
        <v>1827</v>
      </c>
      <c r="D563" s="14" t="s">
        <v>1286</v>
      </c>
      <c r="E563" s="13" t="s">
        <v>47</v>
      </c>
      <c r="F563" s="15" t="s">
        <v>291</v>
      </c>
      <c r="G563" s="13" t="s">
        <v>186</v>
      </c>
      <c r="H563" s="13" t="s">
        <v>218</v>
      </c>
      <c r="I563" s="13" t="s">
        <v>1890</v>
      </c>
      <c r="J563" s="13" t="s">
        <v>52</v>
      </c>
      <c r="K563" s="13" t="s">
        <v>53</v>
      </c>
      <c r="L563" s="14" t="s">
        <v>1891</v>
      </c>
      <c r="M563" s="14" t="s">
        <v>1892</v>
      </c>
      <c r="N563" s="14" t="s">
        <v>1889</v>
      </c>
      <c r="O563" s="13" t="s">
        <v>57</v>
      </c>
      <c r="P563" s="13" t="s">
        <v>309</v>
      </c>
      <c r="Q563" s="13" t="s">
        <v>1013</v>
      </c>
      <c r="R563" s="13">
        <f>IF(J563="E",O563,"")</f>
      </c>
      <c r="S563" s="13" t="str">
        <f>IF(J563="T",O563,"")</f>
        <v>C</v>
      </c>
    </row>
    <row r="564" spans="1:19" ht="45.75">
      <c r="A564" s="13">
        <v>563</v>
      </c>
      <c r="B564" s="13" t="s">
        <v>1826</v>
      </c>
      <c r="C564" s="13" t="s">
        <v>1827</v>
      </c>
      <c r="D564" s="14" t="s">
        <v>1286</v>
      </c>
      <c r="E564" s="13" t="s">
        <v>47</v>
      </c>
      <c r="F564" s="15" t="s">
        <v>291</v>
      </c>
      <c r="G564" s="13" t="s">
        <v>186</v>
      </c>
      <c r="H564" s="13" t="s">
        <v>187</v>
      </c>
      <c r="I564" s="13" t="s">
        <v>1893</v>
      </c>
      <c r="J564" s="13" t="s">
        <v>52</v>
      </c>
      <c r="K564" s="13" t="s">
        <v>53</v>
      </c>
      <c r="L564" s="14" t="s">
        <v>1894</v>
      </c>
      <c r="M564" s="14" t="s">
        <v>1895</v>
      </c>
      <c r="N564" s="14" t="s">
        <v>1896</v>
      </c>
      <c r="O564" s="13" t="s">
        <v>57</v>
      </c>
      <c r="P564" s="13" t="s">
        <v>191</v>
      </c>
      <c r="Q564" s="13" t="s">
        <v>330</v>
      </c>
      <c r="R564" s="13">
        <f>IF(J564="E",O564,"")</f>
      </c>
      <c r="S564" s="13" t="str">
        <f>IF(J564="T",O564,"")</f>
        <v>C</v>
      </c>
    </row>
    <row r="565" spans="1:20" ht="23.25">
      <c r="A565" s="13">
        <v>564</v>
      </c>
      <c r="B565" s="13" t="s">
        <v>1826</v>
      </c>
      <c r="C565" s="13" t="s">
        <v>1827</v>
      </c>
      <c r="D565" s="14" t="s">
        <v>1286</v>
      </c>
      <c r="E565" s="13" t="s">
        <v>47</v>
      </c>
      <c r="F565" s="15" t="s">
        <v>291</v>
      </c>
      <c r="G565" s="13" t="s">
        <v>193</v>
      </c>
      <c r="H565" s="13" t="s">
        <v>66</v>
      </c>
      <c r="I565" s="13" t="s">
        <v>1897</v>
      </c>
      <c r="J565" s="13" t="s">
        <v>52</v>
      </c>
      <c r="K565" s="13" t="s">
        <v>53</v>
      </c>
      <c r="L565" s="14" t="s">
        <v>1898</v>
      </c>
      <c r="M565" s="14" t="s">
        <v>1899</v>
      </c>
      <c r="O565" s="13" t="s">
        <v>109</v>
      </c>
      <c r="P565" s="13" t="s">
        <v>309</v>
      </c>
      <c r="Q565" s="13" t="s">
        <v>59</v>
      </c>
      <c r="R565" s="13">
        <f>IF(J565="E",O565,"")</f>
      </c>
      <c r="S565" s="13" t="str">
        <f>IF(J565="T",O565,"")</f>
        <v>A</v>
      </c>
      <c r="T565" t="s">
        <v>845</v>
      </c>
    </row>
    <row r="566" spans="1:19" ht="45.75">
      <c r="A566" s="13">
        <v>565</v>
      </c>
      <c r="B566" s="13" t="s">
        <v>1826</v>
      </c>
      <c r="C566" s="13" t="s">
        <v>1827</v>
      </c>
      <c r="D566" s="14" t="s">
        <v>1286</v>
      </c>
      <c r="E566" s="13" t="s">
        <v>47</v>
      </c>
      <c r="F566" s="15" t="s">
        <v>291</v>
      </c>
      <c r="G566" s="13" t="s">
        <v>193</v>
      </c>
      <c r="H566" s="13" t="s">
        <v>201</v>
      </c>
      <c r="I566" s="13" t="s">
        <v>1900</v>
      </c>
      <c r="J566" s="13" t="s">
        <v>52</v>
      </c>
      <c r="K566" s="13" t="s">
        <v>53</v>
      </c>
      <c r="L566" s="14" t="s">
        <v>1901</v>
      </c>
      <c r="M566" s="14" t="s">
        <v>1888</v>
      </c>
      <c r="N566" s="14" t="s">
        <v>1889</v>
      </c>
      <c r="O566" s="13" t="s">
        <v>57</v>
      </c>
      <c r="P566" s="13" t="s">
        <v>309</v>
      </c>
      <c r="Q566" s="13" t="s">
        <v>1013</v>
      </c>
      <c r="R566" s="13">
        <f>IF(J566="E",O566,"")</f>
      </c>
      <c r="S566" s="13" t="str">
        <f>IF(J566="T",O566,"")</f>
        <v>C</v>
      </c>
    </row>
    <row r="567" spans="1:19" ht="45.75">
      <c r="A567" s="13">
        <v>566</v>
      </c>
      <c r="B567" s="13" t="s">
        <v>1826</v>
      </c>
      <c r="C567" s="13" t="s">
        <v>1827</v>
      </c>
      <c r="D567" s="14" t="s">
        <v>1286</v>
      </c>
      <c r="E567" s="13" t="s">
        <v>47</v>
      </c>
      <c r="F567" s="15" t="s">
        <v>291</v>
      </c>
      <c r="G567" s="13" t="s">
        <v>193</v>
      </c>
      <c r="H567" s="13" t="s">
        <v>201</v>
      </c>
      <c r="I567" s="13" t="s">
        <v>1902</v>
      </c>
      <c r="J567" s="13" t="s">
        <v>52</v>
      </c>
      <c r="K567" s="13" t="s">
        <v>53</v>
      </c>
      <c r="L567" s="14" t="s">
        <v>1903</v>
      </c>
      <c r="M567" s="14" t="s">
        <v>1892</v>
      </c>
      <c r="N567" s="14" t="s">
        <v>1889</v>
      </c>
      <c r="O567" s="13" t="s">
        <v>57</v>
      </c>
      <c r="P567" s="13" t="s">
        <v>309</v>
      </c>
      <c r="Q567" s="13" t="s">
        <v>1013</v>
      </c>
      <c r="R567" s="13">
        <f>IF(J567="E",O567,"")</f>
      </c>
      <c r="S567" s="13" t="str">
        <f>IF(J567="T",O567,"")</f>
        <v>C</v>
      </c>
    </row>
    <row r="568" spans="1:19" ht="45.75">
      <c r="A568" s="13">
        <v>567</v>
      </c>
      <c r="B568" s="13" t="s">
        <v>1826</v>
      </c>
      <c r="C568" s="13" t="s">
        <v>1827</v>
      </c>
      <c r="D568" s="14" t="s">
        <v>1286</v>
      </c>
      <c r="E568" s="13" t="s">
        <v>47</v>
      </c>
      <c r="F568" s="15" t="s">
        <v>291</v>
      </c>
      <c r="G568" s="13" t="s">
        <v>193</v>
      </c>
      <c r="H568" s="13" t="s">
        <v>207</v>
      </c>
      <c r="I568" s="13" t="s">
        <v>1904</v>
      </c>
      <c r="J568" s="13" t="s">
        <v>52</v>
      </c>
      <c r="K568" s="13" t="s">
        <v>53</v>
      </c>
      <c r="L568" s="14" t="s">
        <v>1905</v>
      </c>
      <c r="M568" s="14" t="s">
        <v>1888</v>
      </c>
      <c r="N568" s="14" t="s">
        <v>1889</v>
      </c>
      <c r="O568" s="13" t="s">
        <v>57</v>
      </c>
      <c r="P568" s="13" t="s">
        <v>309</v>
      </c>
      <c r="Q568" s="13" t="s">
        <v>1013</v>
      </c>
      <c r="R568" s="13">
        <f>IF(J568="E",O568,"")</f>
      </c>
      <c r="S568" s="13" t="str">
        <f>IF(J568="T",O568,"")</f>
        <v>C</v>
      </c>
    </row>
    <row r="569" spans="1:19" ht="45.75">
      <c r="A569" s="13">
        <v>568</v>
      </c>
      <c r="B569" s="13" t="s">
        <v>1826</v>
      </c>
      <c r="C569" s="13" t="s">
        <v>1827</v>
      </c>
      <c r="D569" s="14" t="s">
        <v>1286</v>
      </c>
      <c r="E569" s="13" t="s">
        <v>47</v>
      </c>
      <c r="F569" s="15" t="s">
        <v>291</v>
      </c>
      <c r="G569" s="13" t="s">
        <v>193</v>
      </c>
      <c r="H569" s="13" t="s">
        <v>207</v>
      </c>
      <c r="I569" s="13" t="s">
        <v>1906</v>
      </c>
      <c r="J569" s="13" t="s">
        <v>52</v>
      </c>
      <c r="K569" s="13" t="s">
        <v>53</v>
      </c>
      <c r="L569" s="14" t="s">
        <v>1903</v>
      </c>
      <c r="M569" s="14" t="s">
        <v>1892</v>
      </c>
      <c r="N569" s="14" t="s">
        <v>1889</v>
      </c>
      <c r="O569" s="13" t="s">
        <v>57</v>
      </c>
      <c r="P569" s="13" t="s">
        <v>309</v>
      </c>
      <c r="Q569" s="13" t="s">
        <v>1013</v>
      </c>
      <c r="R569" s="13">
        <f>IF(J569="E",O569,"")</f>
      </c>
      <c r="S569" s="13" t="str">
        <f>IF(J569="T",O569,"")</f>
        <v>C</v>
      </c>
    </row>
    <row r="570" spans="1:19" ht="34.5">
      <c r="A570" s="13">
        <v>569</v>
      </c>
      <c r="B570" s="13" t="s">
        <v>1826</v>
      </c>
      <c r="C570" s="13" t="s">
        <v>1827</v>
      </c>
      <c r="D570" s="14" t="s">
        <v>1286</v>
      </c>
      <c r="E570" s="13" t="s">
        <v>47</v>
      </c>
      <c r="F570" s="15" t="s">
        <v>291</v>
      </c>
      <c r="G570" s="13" t="s">
        <v>638</v>
      </c>
      <c r="H570" s="13" t="s">
        <v>207</v>
      </c>
      <c r="I570" s="13" t="s">
        <v>1907</v>
      </c>
      <c r="J570" s="13" t="s">
        <v>52</v>
      </c>
      <c r="K570" s="13" t="s">
        <v>53</v>
      </c>
      <c r="L570" s="14" t="s">
        <v>1908</v>
      </c>
      <c r="M570" s="14" t="s">
        <v>1909</v>
      </c>
      <c r="N570" s="14" t="s">
        <v>1910</v>
      </c>
      <c r="O570" s="13" t="s">
        <v>57</v>
      </c>
      <c r="P570" s="13" t="s">
        <v>238</v>
      </c>
      <c r="Q570" s="13" t="s">
        <v>59</v>
      </c>
      <c r="R570" s="13">
        <f>IF(J570="E",O570,"")</f>
      </c>
      <c r="S570" s="13" t="str">
        <f>IF(J570="T",O570,"")</f>
        <v>C</v>
      </c>
    </row>
    <row r="571" spans="1:19" ht="34.5">
      <c r="A571" s="13">
        <v>570</v>
      </c>
      <c r="B571" s="13" t="s">
        <v>1826</v>
      </c>
      <c r="C571" s="13" t="s">
        <v>1827</v>
      </c>
      <c r="D571" s="14" t="s">
        <v>1286</v>
      </c>
      <c r="E571" s="13" t="s">
        <v>47</v>
      </c>
      <c r="F571" s="15" t="s">
        <v>291</v>
      </c>
      <c r="G571" s="13" t="s">
        <v>206</v>
      </c>
      <c r="H571" s="13" t="s">
        <v>1911</v>
      </c>
      <c r="I571" s="13" t="s">
        <v>1912</v>
      </c>
      <c r="J571" s="13" t="s">
        <v>52</v>
      </c>
      <c r="K571" s="13" t="s">
        <v>53</v>
      </c>
      <c r="L571" s="14" t="s">
        <v>1913</v>
      </c>
      <c r="M571" s="14" t="s">
        <v>1909</v>
      </c>
      <c r="N571" s="14" t="s">
        <v>1910</v>
      </c>
      <c r="O571" s="13" t="s">
        <v>57</v>
      </c>
      <c r="P571" s="13" t="s">
        <v>238</v>
      </c>
      <c r="Q571" s="13" t="s">
        <v>59</v>
      </c>
      <c r="R571" s="13">
        <f>IF(J571="E",O571,"")</f>
      </c>
      <c r="S571" s="13" t="str">
        <f>IF(J571="T",O571,"")</f>
        <v>C</v>
      </c>
    </row>
    <row r="572" spans="1:19" ht="34.5">
      <c r="A572" s="13">
        <v>571</v>
      </c>
      <c r="B572" s="13" t="s">
        <v>1826</v>
      </c>
      <c r="C572" s="13" t="s">
        <v>1827</v>
      </c>
      <c r="D572" s="14" t="s">
        <v>1286</v>
      </c>
      <c r="E572" s="13" t="s">
        <v>47</v>
      </c>
      <c r="F572" s="15" t="s">
        <v>291</v>
      </c>
      <c r="G572" s="13" t="s">
        <v>212</v>
      </c>
      <c r="H572" s="13" t="s">
        <v>1914</v>
      </c>
      <c r="I572" s="13" t="s">
        <v>1915</v>
      </c>
      <c r="J572" s="13" t="s">
        <v>52</v>
      </c>
      <c r="K572" s="13" t="s">
        <v>53</v>
      </c>
      <c r="L572" s="14" t="s">
        <v>1916</v>
      </c>
      <c r="M572" s="14" t="s">
        <v>1909</v>
      </c>
      <c r="N572" s="14" t="s">
        <v>1910</v>
      </c>
      <c r="O572" s="13" t="s">
        <v>57</v>
      </c>
      <c r="P572" s="13" t="s">
        <v>238</v>
      </c>
      <c r="Q572" s="13" t="s">
        <v>59</v>
      </c>
      <c r="R572" s="13">
        <f>IF(J572="E",O572,"")</f>
      </c>
      <c r="S572" s="13" t="str">
        <f>IF(J572="T",O572,"")</f>
        <v>C</v>
      </c>
    </row>
    <row r="573" spans="1:19" ht="34.5">
      <c r="A573" s="13">
        <v>572</v>
      </c>
      <c r="B573" s="13" t="s">
        <v>1826</v>
      </c>
      <c r="C573" s="13" t="s">
        <v>1827</v>
      </c>
      <c r="D573" s="14" t="s">
        <v>1286</v>
      </c>
      <c r="E573" s="13" t="s">
        <v>47</v>
      </c>
      <c r="F573" s="15" t="s">
        <v>291</v>
      </c>
      <c r="G573" s="13" t="s">
        <v>1108</v>
      </c>
      <c r="H573" s="13" t="s">
        <v>469</v>
      </c>
      <c r="I573" s="13" t="s">
        <v>1917</v>
      </c>
      <c r="J573" s="13" t="s">
        <v>52</v>
      </c>
      <c r="K573" s="13" t="s">
        <v>53</v>
      </c>
      <c r="L573" s="14" t="s">
        <v>1918</v>
      </c>
      <c r="M573" s="14" t="s">
        <v>1909</v>
      </c>
      <c r="N573" s="14" t="s">
        <v>1910</v>
      </c>
      <c r="O573" s="13" t="s">
        <v>57</v>
      </c>
      <c r="P573" s="13" t="s">
        <v>238</v>
      </c>
      <c r="Q573" s="13" t="s">
        <v>59</v>
      </c>
      <c r="R573" s="13">
        <f>IF(J573="E",O573,"")</f>
      </c>
      <c r="S573" s="13" t="str">
        <f>IF(J573="T",O573,"")</f>
        <v>C</v>
      </c>
    </row>
    <row r="574" spans="1:19" ht="34.5">
      <c r="A574" s="13">
        <v>573</v>
      </c>
      <c r="B574" s="13" t="s">
        <v>1826</v>
      </c>
      <c r="C574" s="13" t="s">
        <v>1827</v>
      </c>
      <c r="D574" s="14" t="s">
        <v>1286</v>
      </c>
      <c r="E574" s="13" t="s">
        <v>47</v>
      </c>
      <c r="F574" s="15" t="s">
        <v>291</v>
      </c>
      <c r="G574" s="13" t="s">
        <v>1919</v>
      </c>
      <c r="H574" s="13" t="s">
        <v>1920</v>
      </c>
      <c r="I574" s="13" t="s">
        <v>1921</v>
      </c>
      <c r="J574" s="13" t="s">
        <v>52</v>
      </c>
      <c r="K574" s="13" t="s">
        <v>53</v>
      </c>
      <c r="L574" s="14" t="s">
        <v>1922</v>
      </c>
      <c r="M574" s="14" t="s">
        <v>1909</v>
      </c>
      <c r="N574" s="14" t="s">
        <v>1910</v>
      </c>
      <c r="O574" s="13" t="s">
        <v>57</v>
      </c>
      <c r="P574" s="13" t="s">
        <v>238</v>
      </c>
      <c r="Q574" s="13" t="s">
        <v>59</v>
      </c>
      <c r="R574" s="13">
        <f>IF(J574="E",O574,"")</f>
      </c>
      <c r="S574" s="13" t="str">
        <f>IF(J574="T",O574,"")</f>
        <v>C</v>
      </c>
    </row>
    <row r="575" spans="1:19" ht="34.5">
      <c r="A575" s="13">
        <v>574</v>
      </c>
      <c r="B575" s="13" t="s">
        <v>1826</v>
      </c>
      <c r="C575" s="13" t="s">
        <v>1827</v>
      </c>
      <c r="D575" s="14" t="s">
        <v>1286</v>
      </c>
      <c r="E575" s="13" t="s">
        <v>47</v>
      </c>
      <c r="F575" s="15" t="s">
        <v>291</v>
      </c>
      <c r="G575" s="13" t="s">
        <v>576</v>
      </c>
      <c r="H575" s="13" t="s">
        <v>1923</v>
      </c>
      <c r="I575" s="13" t="s">
        <v>1924</v>
      </c>
      <c r="J575" s="13" t="s">
        <v>52</v>
      </c>
      <c r="K575" s="13" t="s">
        <v>53</v>
      </c>
      <c r="L575" s="14" t="s">
        <v>1925</v>
      </c>
      <c r="M575" s="14" t="s">
        <v>1909</v>
      </c>
      <c r="N575" s="14" t="s">
        <v>1910</v>
      </c>
      <c r="O575" s="13" t="s">
        <v>57</v>
      </c>
      <c r="P575" s="13" t="s">
        <v>238</v>
      </c>
      <c r="Q575" s="13" t="s">
        <v>59</v>
      </c>
      <c r="R575" s="13">
        <f>IF(J575="E",O575,"")</f>
      </c>
      <c r="S575" s="13" t="str">
        <f>IF(J575="T",O575,"")</f>
        <v>C</v>
      </c>
    </row>
    <row r="576" spans="1:19" ht="34.5">
      <c r="A576" s="13">
        <v>575</v>
      </c>
      <c r="B576" s="13" t="s">
        <v>1826</v>
      </c>
      <c r="C576" s="13" t="s">
        <v>1827</v>
      </c>
      <c r="D576" s="14" t="s">
        <v>1286</v>
      </c>
      <c r="E576" s="13" t="s">
        <v>47</v>
      </c>
      <c r="F576" s="15" t="s">
        <v>291</v>
      </c>
      <c r="G576" s="13" t="s">
        <v>1926</v>
      </c>
      <c r="H576" s="13" t="s">
        <v>1927</v>
      </c>
      <c r="I576" s="13" t="s">
        <v>1928</v>
      </c>
      <c r="J576" s="13" t="s">
        <v>52</v>
      </c>
      <c r="K576" s="13" t="s">
        <v>53</v>
      </c>
      <c r="L576" s="14" t="s">
        <v>1929</v>
      </c>
      <c r="M576" s="14" t="s">
        <v>1909</v>
      </c>
      <c r="N576" s="14" t="s">
        <v>1910</v>
      </c>
      <c r="O576" s="13" t="s">
        <v>57</v>
      </c>
      <c r="P576" s="13" t="s">
        <v>238</v>
      </c>
      <c r="Q576" s="13" t="s">
        <v>59</v>
      </c>
      <c r="R576" s="13">
        <f>IF(J576="E",O576,"")</f>
      </c>
      <c r="S576" s="13" t="str">
        <f>IF(J576="T",O576,"")</f>
        <v>C</v>
      </c>
    </row>
    <row r="577" spans="1:19" ht="34.5">
      <c r="A577" s="13">
        <v>576</v>
      </c>
      <c r="B577" s="13" t="s">
        <v>1826</v>
      </c>
      <c r="C577" s="13" t="s">
        <v>1827</v>
      </c>
      <c r="D577" s="14" t="s">
        <v>1286</v>
      </c>
      <c r="E577" s="13" t="s">
        <v>47</v>
      </c>
      <c r="F577" s="15" t="s">
        <v>291</v>
      </c>
      <c r="G577" s="13" t="s">
        <v>1930</v>
      </c>
      <c r="H577" s="13" t="s">
        <v>1931</v>
      </c>
      <c r="I577" s="13" t="s">
        <v>1932</v>
      </c>
      <c r="J577" s="13" t="s">
        <v>52</v>
      </c>
      <c r="K577" s="13" t="s">
        <v>53</v>
      </c>
      <c r="L577" s="14" t="s">
        <v>1933</v>
      </c>
      <c r="M577" s="14" t="s">
        <v>1909</v>
      </c>
      <c r="N577" s="14" t="s">
        <v>1910</v>
      </c>
      <c r="O577" s="13" t="s">
        <v>57</v>
      </c>
      <c r="P577" s="13" t="s">
        <v>211</v>
      </c>
      <c r="Q577" s="13" t="s">
        <v>59</v>
      </c>
      <c r="R577" s="13">
        <f>IF(J577="E",O577,"")</f>
      </c>
      <c r="S577" s="13" t="str">
        <f>IF(J577="T",O577,"")</f>
        <v>C</v>
      </c>
    </row>
    <row r="578" spans="1:19" ht="34.5">
      <c r="A578" s="13">
        <v>577</v>
      </c>
      <c r="B578" s="13" t="s">
        <v>1826</v>
      </c>
      <c r="C578" s="13" t="s">
        <v>1827</v>
      </c>
      <c r="D578" s="14" t="s">
        <v>1286</v>
      </c>
      <c r="E578" s="13" t="s">
        <v>47</v>
      </c>
      <c r="F578" s="15" t="s">
        <v>291</v>
      </c>
      <c r="G578" s="13" t="s">
        <v>1934</v>
      </c>
      <c r="H578" s="13" t="s">
        <v>416</v>
      </c>
      <c r="I578" s="13" t="s">
        <v>1935</v>
      </c>
      <c r="J578" s="13" t="s">
        <v>52</v>
      </c>
      <c r="K578" s="13" t="s">
        <v>53</v>
      </c>
      <c r="L578" s="14" t="s">
        <v>1936</v>
      </c>
      <c r="M578" s="14" t="s">
        <v>1909</v>
      </c>
      <c r="N578" s="14" t="s">
        <v>1910</v>
      </c>
      <c r="O578" s="13" t="s">
        <v>57</v>
      </c>
      <c r="P578" s="13" t="s">
        <v>211</v>
      </c>
      <c r="Q578" s="13" t="s">
        <v>59</v>
      </c>
      <c r="R578" s="13">
        <f>IF(J578="E",O578,"")</f>
      </c>
      <c r="S578" s="13" t="str">
        <f>IF(J578="T",O578,"")</f>
        <v>C</v>
      </c>
    </row>
    <row r="579" spans="1:19" ht="135.75">
      <c r="A579" s="13">
        <v>578</v>
      </c>
      <c r="B579" s="13" t="s">
        <v>1826</v>
      </c>
      <c r="C579" s="13" t="s">
        <v>1827</v>
      </c>
      <c r="D579" s="14" t="s">
        <v>1286</v>
      </c>
      <c r="E579" s="13" t="s">
        <v>47</v>
      </c>
      <c r="F579" s="15" t="s">
        <v>291</v>
      </c>
      <c r="G579" s="13" t="s">
        <v>1064</v>
      </c>
      <c r="H579" s="13" t="s">
        <v>416</v>
      </c>
      <c r="I579" s="13" t="s">
        <v>1937</v>
      </c>
      <c r="J579" s="13" t="s">
        <v>52</v>
      </c>
      <c r="K579" s="13" t="s">
        <v>53</v>
      </c>
      <c r="L579" s="14" t="s">
        <v>1938</v>
      </c>
      <c r="M579" s="14" t="s">
        <v>1939</v>
      </c>
      <c r="N579" s="14" t="s">
        <v>1940</v>
      </c>
      <c r="O579" s="13" t="s">
        <v>57</v>
      </c>
      <c r="P579" s="13" t="s">
        <v>238</v>
      </c>
      <c r="Q579" s="13" t="s">
        <v>239</v>
      </c>
      <c r="R579" s="13">
        <f>IF(J579="E",O579,"")</f>
      </c>
      <c r="S579" s="13" t="str">
        <f>IF(J579="T",O579,"")</f>
        <v>C</v>
      </c>
    </row>
    <row r="580" spans="1:19" ht="34.5">
      <c r="A580" s="13">
        <v>579</v>
      </c>
      <c r="B580" s="13" t="s">
        <v>1826</v>
      </c>
      <c r="C580" s="13" t="s">
        <v>1827</v>
      </c>
      <c r="D580" s="14" t="s">
        <v>1286</v>
      </c>
      <c r="E580" s="13" t="s">
        <v>47</v>
      </c>
      <c r="F580" s="15" t="s">
        <v>291</v>
      </c>
      <c r="G580" s="13" t="s">
        <v>1941</v>
      </c>
      <c r="H580" s="13" t="s">
        <v>222</v>
      </c>
      <c r="I580" s="13" t="s">
        <v>1942</v>
      </c>
      <c r="J580" s="13" t="s">
        <v>52</v>
      </c>
      <c r="K580" s="13" t="s">
        <v>53</v>
      </c>
      <c r="L580" s="14" t="s">
        <v>1943</v>
      </c>
      <c r="M580" s="14" t="s">
        <v>1944</v>
      </c>
      <c r="N580" s="14" t="s">
        <v>225</v>
      </c>
      <c r="O580" s="13" t="s">
        <v>57</v>
      </c>
      <c r="P580" s="13" t="s">
        <v>255</v>
      </c>
      <c r="Q580" s="13" t="s">
        <v>59</v>
      </c>
      <c r="R580" s="13">
        <f>IF(J580="E",O580,"")</f>
      </c>
      <c r="S580" s="13" t="str">
        <f>IF(J580="T",O580,"")</f>
        <v>C</v>
      </c>
    </row>
    <row r="581" spans="1:19" ht="68.25">
      <c r="A581" s="13">
        <v>580</v>
      </c>
      <c r="B581" s="13" t="s">
        <v>1826</v>
      </c>
      <c r="C581" s="13" t="s">
        <v>1827</v>
      </c>
      <c r="D581" s="14" t="s">
        <v>1286</v>
      </c>
      <c r="E581" s="13" t="s">
        <v>47</v>
      </c>
      <c r="F581" s="15" t="s">
        <v>70</v>
      </c>
      <c r="G581" s="13" t="s">
        <v>325</v>
      </c>
      <c r="H581" s="13" t="s">
        <v>326</v>
      </c>
      <c r="I581" s="13" t="s">
        <v>1945</v>
      </c>
      <c r="J581" s="13" t="s">
        <v>52</v>
      </c>
      <c r="K581" s="13" t="s">
        <v>53</v>
      </c>
      <c r="L581" s="14" t="s">
        <v>1946</v>
      </c>
      <c r="M581" s="14" t="s">
        <v>1947</v>
      </c>
      <c r="N581" s="14" t="s">
        <v>1948</v>
      </c>
      <c r="O581" s="13" t="s">
        <v>57</v>
      </c>
      <c r="R581" s="13">
        <f>IF(J581="E",O581,"")</f>
      </c>
      <c r="S581" s="13" t="str">
        <f>IF(J581="T",O581,"")</f>
        <v>C</v>
      </c>
    </row>
    <row r="582" spans="1:20" ht="68.25">
      <c r="A582" s="13">
        <v>581</v>
      </c>
      <c r="B582" s="13" t="s">
        <v>1826</v>
      </c>
      <c r="C582" s="13" t="s">
        <v>1827</v>
      </c>
      <c r="D582" s="14" t="s">
        <v>1286</v>
      </c>
      <c r="E582" s="13" t="s">
        <v>47</v>
      </c>
      <c r="F582" s="15" t="s">
        <v>70</v>
      </c>
      <c r="G582" s="13" t="s">
        <v>325</v>
      </c>
      <c r="H582" s="13" t="s">
        <v>617</v>
      </c>
      <c r="I582" s="13" t="s">
        <v>1949</v>
      </c>
      <c r="J582" s="13" t="s">
        <v>52</v>
      </c>
      <c r="K582" s="13" t="s">
        <v>53</v>
      </c>
      <c r="L582" s="14" t="s">
        <v>1950</v>
      </c>
      <c r="M582" s="14" t="s">
        <v>1951</v>
      </c>
      <c r="O582" s="13" t="s">
        <v>109</v>
      </c>
      <c r="P582" s="13" t="s">
        <v>255</v>
      </c>
      <c r="Q582" s="13" t="s">
        <v>239</v>
      </c>
      <c r="R582" s="13">
        <f>IF(J582="E",O582,"")</f>
      </c>
      <c r="S582" s="13" t="str">
        <f>IF(J582="T",O582,"")</f>
        <v>A</v>
      </c>
      <c r="T582" t="s">
        <v>181</v>
      </c>
    </row>
    <row r="583" spans="1:20" ht="102">
      <c r="A583" s="13">
        <v>582</v>
      </c>
      <c r="B583" s="13" t="s">
        <v>1826</v>
      </c>
      <c r="C583" s="13" t="s">
        <v>1827</v>
      </c>
      <c r="D583" s="14" t="s">
        <v>1286</v>
      </c>
      <c r="E583" s="13" t="s">
        <v>47</v>
      </c>
      <c r="F583" s="15" t="s">
        <v>70</v>
      </c>
      <c r="G583" s="13" t="s">
        <v>325</v>
      </c>
      <c r="H583" s="13" t="s">
        <v>617</v>
      </c>
      <c r="I583" s="13" t="s">
        <v>1952</v>
      </c>
      <c r="J583" s="13" t="s">
        <v>52</v>
      </c>
      <c r="K583" s="13" t="s">
        <v>53</v>
      </c>
      <c r="L583" s="14" t="s">
        <v>1953</v>
      </c>
      <c r="M583" s="14" t="s">
        <v>1954</v>
      </c>
      <c r="O583" s="13" t="s">
        <v>109</v>
      </c>
      <c r="P583" s="13" t="s">
        <v>255</v>
      </c>
      <c r="Q583" s="13" t="s">
        <v>239</v>
      </c>
      <c r="R583" s="13">
        <f>IF(J583="E",O583,"")</f>
      </c>
      <c r="S583" s="13" t="str">
        <f>IF(J583="T",O583,"")</f>
        <v>A</v>
      </c>
      <c r="T583" t="s">
        <v>181</v>
      </c>
    </row>
    <row r="584" spans="1:20" ht="113.25">
      <c r="A584" s="13">
        <v>583</v>
      </c>
      <c r="B584" s="13" t="s">
        <v>1826</v>
      </c>
      <c r="C584" s="13" t="s">
        <v>1827</v>
      </c>
      <c r="D584" s="14" t="s">
        <v>1286</v>
      </c>
      <c r="E584" s="13" t="s">
        <v>47</v>
      </c>
      <c r="F584" s="15" t="s">
        <v>70</v>
      </c>
      <c r="G584" s="13" t="s">
        <v>325</v>
      </c>
      <c r="H584" s="13" t="s">
        <v>617</v>
      </c>
      <c r="I584" s="13" t="s">
        <v>1955</v>
      </c>
      <c r="J584" s="13" t="s">
        <v>52</v>
      </c>
      <c r="K584" s="13" t="s">
        <v>53</v>
      </c>
      <c r="L584" s="14" t="s">
        <v>1956</v>
      </c>
      <c r="M584" s="14" t="s">
        <v>1957</v>
      </c>
      <c r="O584" s="13" t="s">
        <v>109</v>
      </c>
      <c r="P584" s="13" t="s">
        <v>255</v>
      </c>
      <c r="Q584" s="13" t="s">
        <v>239</v>
      </c>
      <c r="R584" s="13">
        <f>IF(J584="E",O584,"")</f>
      </c>
      <c r="S584" s="13" t="str">
        <f>IF(J584="T",O584,"")</f>
        <v>A</v>
      </c>
      <c r="T584" t="s">
        <v>181</v>
      </c>
    </row>
    <row r="585" spans="1:19" ht="34.5">
      <c r="A585" s="13">
        <v>584</v>
      </c>
      <c r="B585" s="13" t="s">
        <v>1826</v>
      </c>
      <c r="C585" s="13" t="s">
        <v>1827</v>
      </c>
      <c r="D585" s="14" t="s">
        <v>1286</v>
      </c>
      <c r="E585" s="13" t="s">
        <v>47</v>
      </c>
      <c r="F585" s="15" t="s">
        <v>70</v>
      </c>
      <c r="G585" s="13" t="s">
        <v>585</v>
      </c>
      <c r="H585" s="13" t="s">
        <v>980</v>
      </c>
      <c r="I585" s="13" t="s">
        <v>1958</v>
      </c>
      <c r="J585" s="13" t="s">
        <v>52</v>
      </c>
      <c r="K585" s="13" t="s">
        <v>53</v>
      </c>
      <c r="L585" s="14" t="s">
        <v>1959</v>
      </c>
      <c r="M585" s="14" t="s">
        <v>1960</v>
      </c>
      <c r="N585" s="14" t="s">
        <v>1961</v>
      </c>
      <c r="O585" s="13" t="s">
        <v>57</v>
      </c>
      <c r="R585" s="13">
        <f>IF(J585="E",O585,"")</f>
      </c>
      <c r="S585" s="13" t="str">
        <f>IF(J585="T",O585,"")</f>
        <v>C</v>
      </c>
    </row>
    <row r="586" spans="1:20" ht="158.25">
      <c r="A586" s="13">
        <v>585</v>
      </c>
      <c r="B586" s="13" t="s">
        <v>1826</v>
      </c>
      <c r="C586" s="13" t="s">
        <v>1827</v>
      </c>
      <c r="D586" s="14" t="s">
        <v>1286</v>
      </c>
      <c r="E586" s="13" t="s">
        <v>47</v>
      </c>
      <c r="F586" s="15" t="s">
        <v>70</v>
      </c>
      <c r="G586" s="13" t="s">
        <v>1962</v>
      </c>
      <c r="H586" s="13" t="s">
        <v>1963</v>
      </c>
      <c r="I586" s="13" t="s">
        <v>1964</v>
      </c>
      <c r="J586" s="13" t="s">
        <v>52</v>
      </c>
      <c r="K586" s="13" t="s">
        <v>53</v>
      </c>
      <c r="L586" s="14" t="s">
        <v>1965</v>
      </c>
      <c r="M586" s="14" t="s">
        <v>1966</v>
      </c>
      <c r="O586" s="13" t="s">
        <v>109</v>
      </c>
      <c r="P586" s="13" t="s">
        <v>94</v>
      </c>
      <c r="Q586" s="13" t="s">
        <v>575</v>
      </c>
      <c r="R586" s="13">
        <f>IF(J586="E",O586,"")</f>
      </c>
      <c r="S586" s="13" t="str">
        <f>IF(J586="T",O586,"")</f>
        <v>A</v>
      </c>
      <c r="T586" t="s">
        <v>477</v>
      </c>
    </row>
    <row r="587" spans="1:20" ht="79.5">
      <c r="A587" s="13">
        <v>586</v>
      </c>
      <c r="B587" s="13" t="s">
        <v>1826</v>
      </c>
      <c r="C587" s="13" t="s">
        <v>1827</v>
      </c>
      <c r="D587" s="14" t="s">
        <v>1286</v>
      </c>
      <c r="E587" s="13" t="s">
        <v>47</v>
      </c>
      <c r="F587" s="15" t="s">
        <v>70</v>
      </c>
      <c r="G587" s="13" t="s">
        <v>331</v>
      </c>
      <c r="H587" s="13" t="s">
        <v>332</v>
      </c>
      <c r="I587" s="13" t="s">
        <v>1967</v>
      </c>
      <c r="J587" s="13" t="s">
        <v>52</v>
      </c>
      <c r="K587" s="13" t="s">
        <v>53</v>
      </c>
      <c r="L587" s="14" t="s">
        <v>1968</v>
      </c>
      <c r="M587" s="14" t="s">
        <v>1969</v>
      </c>
      <c r="O587" s="13" t="s">
        <v>109</v>
      </c>
      <c r="P587" s="13" t="s">
        <v>646</v>
      </c>
      <c r="Q587" s="13" t="s">
        <v>1970</v>
      </c>
      <c r="R587" s="13">
        <f>IF(J587="E",O587,"")</f>
      </c>
      <c r="S587" s="13" t="str">
        <f>IF(J587="T",O587,"")</f>
        <v>A</v>
      </c>
      <c r="T587" t="s">
        <v>665</v>
      </c>
    </row>
    <row r="588" spans="1:19" ht="124.5">
      <c r="A588" s="13">
        <v>587</v>
      </c>
      <c r="B588" s="13" t="s">
        <v>1826</v>
      </c>
      <c r="C588" s="13" t="s">
        <v>1827</v>
      </c>
      <c r="D588" s="14" t="s">
        <v>1286</v>
      </c>
      <c r="E588" s="13" t="s">
        <v>47</v>
      </c>
      <c r="F588" s="15" t="s">
        <v>87</v>
      </c>
      <c r="G588" s="13" t="s">
        <v>129</v>
      </c>
      <c r="H588" s="13" t="s">
        <v>124</v>
      </c>
      <c r="I588" s="13" t="s">
        <v>1971</v>
      </c>
      <c r="J588" s="13" t="s">
        <v>52</v>
      </c>
      <c r="K588" s="13" t="s">
        <v>53</v>
      </c>
      <c r="L588" s="14" t="s">
        <v>1972</v>
      </c>
      <c r="M588" s="14" t="s">
        <v>1973</v>
      </c>
      <c r="N588" s="14" t="s">
        <v>1974</v>
      </c>
      <c r="O588" s="13" t="s">
        <v>57</v>
      </c>
      <c r="P588" s="13" t="s">
        <v>425</v>
      </c>
      <c r="Q588" s="13" t="s">
        <v>59</v>
      </c>
      <c r="R588" s="13">
        <f>IF(J588="E",O588,"")</f>
      </c>
      <c r="S588" s="13" t="str">
        <f>IF(J588="T",O588,"")</f>
        <v>C</v>
      </c>
    </row>
    <row r="589" spans="1:20" ht="45.75">
      <c r="A589" s="13">
        <v>588</v>
      </c>
      <c r="B589" s="13" t="s">
        <v>1826</v>
      </c>
      <c r="C589" s="13" t="s">
        <v>1827</v>
      </c>
      <c r="D589" s="14" t="s">
        <v>1286</v>
      </c>
      <c r="E589" s="13" t="s">
        <v>47</v>
      </c>
      <c r="F589" s="15" t="s">
        <v>87</v>
      </c>
      <c r="G589" s="13" t="s">
        <v>341</v>
      </c>
      <c r="H589" s="13" t="s">
        <v>342</v>
      </c>
      <c r="I589" s="13" t="s">
        <v>1975</v>
      </c>
      <c r="J589" s="13" t="s">
        <v>52</v>
      </c>
      <c r="K589" s="13" t="s">
        <v>53</v>
      </c>
      <c r="L589" s="14" t="s">
        <v>1976</v>
      </c>
      <c r="M589" s="14" t="s">
        <v>1977</v>
      </c>
      <c r="O589" s="13" t="s">
        <v>109</v>
      </c>
      <c r="P589" s="13" t="s">
        <v>425</v>
      </c>
      <c r="Q589" s="13" t="s">
        <v>239</v>
      </c>
      <c r="R589" s="13">
        <f>IF(J589="E",O589,"")</f>
      </c>
      <c r="S589" s="13" t="str">
        <f>IF(J589="T",O589,"")</f>
        <v>A</v>
      </c>
      <c r="T589" t="s">
        <v>181</v>
      </c>
    </row>
    <row r="590" spans="1:19" ht="24">
      <c r="A590" s="13">
        <v>589</v>
      </c>
      <c r="B590" s="13" t="s">
        <v>1826</v>
      </c>
      <c r="C590" s="13" t="s">
        <v>1827</v>
      </c>
      <c r="D590" s="14" t="s">
        <v>1286</v>
      </c>
      <c r="E590" s="13" t="s">
        <v>47</v>
      </c>
      <c r="F590" s="15" t="s">
        <v>87</v>
      </c>
      <c r="G590" s="13" t="s">
        <v>341</v>
      </c>
      <c r="H590" s="13" t="s">
        <v>342</v>
      </c>
      <c r="I590" s="13" t="s">
        <v>837</v>
      </c>
      <c r="J590" s="13" t="s">
        <v>52</v>
      </c>
      <c r="K590" s="13" t="s">
        <v>53</v>
      </c>
      <c r="L590" s="14" t="s">
        <v>1978</v>
      </c>
      <c r="M590" s="14" t="s">
        <v>1979</v>
      </c>
      <c r="N590" s="14" t="s">
        <v>1521</v>
      </c>
      <c r="O590" s="13" t="s">
        <v>57</v>
      </c>
      <c r="P590" s="13" t="s">
        <v>149</v>
      </c>
      <c r="Q590" s="13" t="s">
        <v>693</v>
      </c>
      <c r="R590" s="13">
        <f>IF(J590="E",O590,"")</f>
      </c>
      <c r="S590" s="13" t="str">
        <f>IF(J590="T",O590,"")</f>
        <v>C</v>
      </c>
    </row>
    <row r="591" spans="1:19" ht="91.5">
      <c r="A591" s="13">
        <v>590</v>
      </c>
      <c r="B591" s="13" t="s">
        <v>1826</v>
      </c>
      <c r="C591" s="13" t="s">
        <v>1827</v>
      </c>
      <c r="D591" s="14" t="s">
        <v>1286</v>
      </c>
      <c r="E591" s="13" t="s">
        <v>47</v>
      </c>
      <c r="F591" s="15" t="s">
        <v>87</v>
      </c>
      <c r="G591" s="13" t="s">
        <v>341</v>
      </c>
      <c r="H591" s="13" t="s">
        <v>1335</v>
      </c>
      <c r="I591" s="13" t="s">
        <v>1980</v>
      </c>
      <c r="J591" s="13" t="s">
        <v>52</v>
      </c>
      <c r="K591" s="13" t="s">
        <v>53</v>
      </c>
      <c r="L591" s="14" t="s">
        <v>1981</v>
      </c>
      <c r="M591" s="14" t="s">
        <v>1982</v>
      </c>
      <c r="N591" s="14" t="s">
        <v>99</v>
      </c>
      <c r="O591" s="13" t="s">
        <v>57</v>
      </c>
      <c r="P591" s="13" t="s">
        <v>100</v>
      </c>
      <c r="Q591" s="13" t="s">
        <v>59</v>
      </c>
      <c r="R591" s="13">
        <f>IF(J591="E",O591,"")</f>
      </c>
      <c r="S591" s="13" t="str">
        <f>IF(J591="T",O591,"")</f>
        <v>C</v>
      </c>
    </row>
    <row r="592" spans="1:20" ht="113.25">
      <c r="A592" s="13">
        <v>591</v>
      </c>
      <c r="B592" s="13" t="s">
        <v>1826</v>
      </c>
      <c r="C592" s="13" t="s">
        <v>1827</v>
      </c>
      <c r="D592" s="14" t="s">
        <v>1286</v>
      </c>
      <c r="E592" s="13" t="s">
        <v>47</v>
      </c>
      <c r="F592" s="15" t="s">
        <v>87</v>
      </c>
      <c r="G592" s="13" t="s">
        <v>341</v>
      </c>
      <c r="H592" s="13" t="s">
        <v>1335</v>
      </c>
      <c r="I592" s="13" t="s">
        <v>1983</v>
      </c>
      <c r="J592" s="13" t="s">
        <v>52</v>
      </c>
      <c r="K592" s="13" t="s">
        <v>53</v>
      </c>
      <c r="L592" s="14" t="s">
        <v>1984</v>
      </c>
      <c r="M592" s="14" t="s">
        <v>1985</v>
      </c>
      <c r="N592" s="14" t="s">
        <v>1986</v>
      </c>
      <c r="O592" s="13" t="s">
        <v>109</v>
      </c>
      <c r="P592" s="13" t="s">
        <v>149</v>
      </c>
      <c r="Q592" s="13" t="s">
        <v>239</v>
      </c>
      <c r="R592" s="13">
        <f>IF(J592="E",O592,"")</f>
      </c>
      <c r="S592" s="13" t="str">
        <f>IF(J592="T",O592,"")</f>
        <v>A</v>
      </c>
      <c r="T592" t="s">
        <v>181</v>
      </c>
    </row>
    <row r="593" spans="1:19" ht="90.75">
      <c r="A593" s="13">
        <v>592</v>
      </c>
      <c r="B593" s="13" t="s">
        <v>1826</v>
      </c>
      <c r="C593" s="13" t="s">
        <v>1827</v>
      </c>
      <c r="D593" s="14" t="s">
        <v>1286</v>
      </c>
      <c r="E593" s="13" t="s">
        <v>47</v>
      </c>
      <c r="F593" s="15" t="s">
        <v>87</v>
      </c>
      <c r="G593" s="13" t="s">
        <v>346</v>
      </c>
      <c r="H593" s="13" t="s">
        <v>347</v>
      </c>
      <c r="I593" s="13" t="s">
        <v>1987</v>
      </c>
      <c r="J593" s="13" t="s">
        <v>52</v>
      </c>
      <c r="K593" s="13" t="s">
        <v>53</v>
      </c>
      <c r="L593" s="14" t="s">
        <v>1988</v>
      </c>
      <c r="M593" s="14" t="s">
        <v>1989</v>
      </c>
      <c r="N593" s="14" t="s">
        <v>1990</v>
      </c>
      <c r="O593" s="13" t="s">
        <v>57</v>
      </c>
      <c r="P593" s="13" t="s">
        <v>425</v>
      </c>
      <c r="Q593" s="13" t="s">
        <v>239</v>
      </c>
      <c r="R593" s="13">
        <f>IF(J593="E",O593,"")</f>
      </c>
      <c r="S593" s="13" t="str">
        <f>IF(J593="T",O593,"")</f>
        <v>C</v>
      </c>
    </row>
    <row r="594" spans="1:19" ht="45.75">
      <c r="A594" s="13">
        <v>593</v>
      </c>
      <c r="B594" s="13" t="s">
        <v>1826</v>
      </c>
      <c r="C594" s="13" t="s">
        <v>1827</v>
      </c>
      <c r="D594" s="14" t="s">
        <v>1286</v>
      </c>
      <c r="E594" s="13" t="s">
        <v>47</v>
      </c>
      <c r="F594" s="15" t="s">
        <v>87</v>
      </c>
      <c r="G594" s="13" t="s">
        <v>346</v>
      </c>
      <c r="H594" s="13" t="s">
        <v>347</v>
      </c>
      <c r="I594" s="13" t="s">
        <v>1991</v>
      </c>
      <c r="J594" s="13" t="s">
        <v>52</v>
      </c>
      <c r="K594" s="13" t="s">
        <v>53</v>
      </c>
      <c r="L594" s="14" t="s">
        <v>1992</v>
      </c>
      <c r="M594" s="14" t="s">
        <v>1993</v>
      </c>
      <c r="N594" s="14" t="s">
        <v>1994</v>
      </c>
      <c r="O594" s="13" t="s">
        <v>57</v>
      </c>
      <c r="P594" s="13" t="s">
        <v>425</v>
      </c>
      <c r="Q594" s="13" t="s">
        <v>239</v>
      </c>
      <c r="R594" s="13">
        <f>IF(J594="E",O594,"")</f>
      </c>
      <c r="S594" s="13" t="str">
        <f>IF(J594="T",O594,"")</f>
        <v>C</v>
      </c>
    </row>
    <row r="595" spans="1:19" ht="135.75">
      <c r="A595" s="13">
        <v>594</v>
      </c>
      <c r="B595" s="13" t="s">
        <v>1826</v>
      </c>
      <c r="C595" s="13" t="s">
        <v>1827</v>
      </c>
      <c r="D595" s="14" t="s">
        <v>1286</v>
      </c>
      <c r="E595" s="13" t="s">
        <v>47</v>
      </c>
      <c r="F595" s="15" t="s">
        <v>87</v>
      </c>
      <c r="G595" s="13" t="s">
        <v>88</v>
      </c>
      <c r="H595" s="13" t="s">
        <v>89</v>
      </c>
      <c r="I595" s="13" t="s">
        <v>1214</v>
      </c>
      <c r="J595" s="13" t="s">
        <v>52</v>
      </c>
      <c r="K595" s="13" t="s">
        <v>53</v>
      </c>
      <c r="L595" s="14" t="s">
        <v>1995</v>
      </c>
      <c r="M595" s="14" t="s">
        <v>1996</v>
      </c>
      <c r="N595" s="14" t="s">
        <v>1997</v>
      </c>
      <c r="O595" s="13" t="s">
        <v>57</v>
      </c>
      <c r="P595" s="13" t="s">
        <v>420</v>
      </c>
      <c r="Q595" s="13" t="s">
        <v>1998</v>
      </c>
      <c r="R595" s="13">
        <f>IF(J595="E",O595,"")</f>
      </c>
      <c r="S595" s="13" t="str">
        <f>IF(J595="T",O595,"")</f>
        <v>C</v>
      </c>
    </row>
    <row r="596" spans="1:19" ht="57">
      <c r="A596" s="13">
        <v>595</v>
      </c>
      <c r="B596" s="13" t="s">
        <v>1826</v>
      </c>
      <c r="C596" s="13" t="s">
        <v>1827</v>
      </c>
      <c r="D596" s="14" t="s">
        <v>1286</v>
      </c>
      <c r="E596" s="13" t="s">
        <v>47</v>
      </c>
      <c r="F596" s="15" t="s">
        <v>87</v>
      </c>
      <c r="G596" s="13" t="s">
        <v>88</v>
      </c>
      <c r="H596" s="13" t="s">
        <v>89</v>
      </c>
      <c r="I596" s="13" t="s">
        <v>1214</v>
      </c>
      <c r="J596" s="13" t="s">
        <v>52</v>
      </c>
      <c r="K596" s="13" t="s">
        <v>53</v>
      </c>
      <c r="L596" s="14" t="s">
        <v>1999</v>
      </c>
      <c r="M596" s="14" t="s">
        <v>2000</v>
      </c>
      <c r="N596" s="14" t="s">
        <v>1486</v>
      </c>
      <c r="O596" s="13" t="s">
        <v>57</v>
      </c>
      <c r="P596" s="13" t="s">
        <v>1381</v>
      </c>
      <c r="Q596" s="13" t="s">
        <v>1382</v>
      </c>
      <c r="R596" s="13">
        <f>IF(J596="E",O596,"")</f>
      </c>
      <c r="S596" s="13" t="str">
        <f>IF(J596="T",O596,"")</f>
        <v>C</v>
      </c>
    </row>
    <row r="597" spans="1:19" ht="125.25">
      <c r="A597" s="13">
        <v>596</v>
      </c>
      <c r="B597" s="13" t="s">
        <v>1826</v>
      </c>
      <c r="C597" s="13" t="s">
        <v>1827</v>
      </c>
      <c r="D597" s="14" t="s">
        <v>1286</v>
      </c>
      <c r="E597" s="13" t="s">
        <v>47</v>
      </c>
      <c r="F597" s="15" t="s">
        <v>87</v>
      </c>
      <c r="G597" s="13" t="s">
        <v>88</v>
      </c>
      <c r="H597" s="13" t="s">
        <v>89</v>
      </c>
      <c r="I597" s="13" t="s">
        <v>1214</v>
      </c>
      <c r="J597" s="13" t="s">
        <v>52</v>
      </c>
      <c r="K597" s="13" t="s">
        <v>53</v>
      </c>
      <c r="L597" s="14" t="s">
        <v>2001</v>
      </c>
      <c r="M597" s="14" t="s">
        <v>2002</v>
      </c>
      <c r="N597" s="14" t="s">
        <v>1521</v>
      </c>
      <c r="O597" s="13" t="s">
        <v>57</v>
      </c>
      <c r="P597" s="13" t="s">
        <v>425</v>
      </c>
      <c r="Q597" s="13" t="s">
        <v>693</v>
      </c>
      <c r="R597" s="13">
        <f>IF(J597="E",O597,"")</f>
      </c>
      <c r="S597" s="13" t="str">
        <f>IF(J597="T",O597,"")</f>
        <v>C</v>
      </c>
    </row>
    <row r="598" spans="1:19" ht="23.25">
      <c r="A598" s="13">
        <v>597</v>
      </c>
      <c r="B598" s="13" t="s">
        <v>1826</v>
      </c>
      <c r="C598" s="13" t="s">
        <v>1827</v>
      </c>
      <c r="D598" s="14" t="s">
        <v>1286</v>
      </c>
      <c r="E598" s="13" t="s">
        <v>47</v>
      </c>
      <c r="F598" s="15" t="s">
        <v>87</v>
      </c>
      <c r="G598" s="13" t="s">
        <v>1355</v>
      </c>
      <c r="H598" s="13" t="s">
        <v>671</v>
      </c>
      <c r="I598" s="13" t="s">
        <v>2003</v>
      </c>
      <c r="J598" s="13" t="s">
        <v>52</v>
      </c>
      <c r="K598" s="13" t="s">
        <v>53</v>
      </c>
      <c r="L598" s="14" t="s">
        <v>2004</v>
      </c>
      <c r="M598" s="14" t="s">
        <v>2005</v>
      </c>
      <c r="N598" s="14" t="s">
        <v>2006</v>
      </c>
      <c r="O598" s="13" t="s">
        <v>57</v>
      </c>
      <c r="R598" s="13">
        <f>IF(J598="E",O598,"")</f>
      </c>
      <c r="S598" s="13" t="str">
        <f>IF(J598="T",O598,"")</f>
        <v>C</v>
      </c>
    </row>
    <row r="599" spans="1:19" ht="57">
      <c r="A599" s="13">
        <v>598</v>
      </c>
      <c r="B599" s="13" t="s">
        <v>1826</v>
      </c>
      <c r="C599" s="13" t="s">
        <v>1827</v>
      </c>
      <c r="D599" s="14" t="s">
        <v>1286</v>
      </c>
      <c r="E599" s="13" t="s">
        <v>47</v>
      </c>
      <c r="F599" s="15" t="s">
        <v>87</v>
      </c>
      <c r="G599" s="13" t="s">
        <v>2007</v>
      </c>
      <c r="H599" s="13" t="s">
        <v>671</v>
      </c>
      <c r="I599" s="13" t="s">
        <v>2008</v>
      </c>
      <c r="J599" s="13" t="s">
        <v>52</v>
      </c>
      <c r="K599" s="13" t="s">
        <v>53</v>
      </c>
      <c r="L599" s="14" t="s">
        <v>2009</v>
      </c>
      <c r="M599" s="14" t="s">
        <v>2010</v>
      </c>
      <c r="N599" s="14" t="s">
        <v>2011</v>
      </c>
      <c r="O599" s="13" t="s">
        <v>57</v>
      </c>
      <c r="R599" s="13">
        <f>IF(J599="E",O599,"")</f>
      </c>
      <c r="S599" s="13" t="str">
        <f>IF(J599="T",O599,"")</f>
        <v>C</v>
      </c>
    </row>
    <row r="600" spans="1:19" ht="80.25">
      <c r="A600" s="13">
        <v>599</v>
      </c>
      <c r="B600" s="13" t="s">
        <v>1826</v>
      </c>
      <c r="C600" s="13" t="s">
        <v>1827</v>
      </c>
      <c r="D600" s="14" t="s">
        <v>1286</v>
      </c>
      <c r="E600" s="13" t="s">
        <v>47</v>
      </c>
      <c r="F600" s="15" t="s">
        <v>87</v>
      </c>
      <c r="G600" s="13" t="s">
        <v>2007</v>
      </c>
      <c r="H600" s="13" t="s">
        <v>357</v>
      </c>
      <c r="I600" s="13" t="s">
        <v>2012</v>
      </c>
      <c r="J600" s="13" t="s">
        <v>52</v>
      </c>
      <c r="K600" s="13" t="s">
        <v>53</v>
      </c>
      <c r="L600" s="14" t="s">
        <v>2013</v>
      </c>
      <c r="M600" s="14" t="s">
        <v>2002</v>
      </c>
      <c r="N600" s="14" t="s">
        <v>1521</v>
      </c>
      <c r="O600" s="13" t="s">
        <v>57</v>
      </c>
      <c r="P600" s="13" t="s">
        <v>425</v>
      </c>
      <c r="Q600" s="13" t="s">
        <v>693</v>
      </c>
      <c r="R600" s="13">
        <f>IF(J600="E",O600,"")</f>
      </c>
      <c r="S600" s="13" t="str">
        <f>IF(J600="T",O600,"")</f>
        <v>C</v>
      </c>
    </row>
    <row r="601" spans="1:19" ht="124.5">
      <c r="A601" s="13">
        <v>600</v>
      </c>
      <c r="B601" s="13" t="s">
        <v>1826</v>
      </c>
      <c r="C601" s="13" t="s">
        <v>1827</v>
      </c>
      <c r="D601" s="14" t="s">
        <v>1286</v>
      </c>
      <c r="E601" s="13" t="s">
        <v>47</v>
      </c>
      <c r="F601" s="15" t="s">
        <v>87</v>
      </c>
      <c r="G601" s="13" t="s">
        <v>2007</v>
      </c>
      <c r="H601" s="13" t="s">
        <v>357</v>
      </c>
      <c r="I601" s="13" t="s">
        <v>2014</v>
      </c>
      <c r="J601" s="13" t="s">
        <v>52</v>
      </c>
      <c r="K601" s="13" t="s">
        <v>53</v>
      </c>
      <c r="L601" s="14" t="s">
        <v>2015</v>
      </c>
      <c r="M601" s="14" t="s">
        <v>2016</v>
      </c>
      <c r="N601" s="14" t="s">
        <v>2017</v>
      </c>
      <c r="O601" s="13" t="s">
        <v>57</v>
      </c>
      <c r="P601" s="13" t="s">
        <v>425</v>
      </c>
      <c r="Q601" s="13" t="s">
        <v>1382</v>
      </c>
      <c r="R601" s="13">
        <f>IF(J601="E",O601,"")</f>
      </c>
      <c r="S601" s="13" t="str">
        <f>IF(J601="T",O601,"")</f>
        <v>C</v>
      </c>
    </row>
    <row r="602" spans="1:19" ht="23.25">
      <c r="A602" s="13">
        <v>601</v>
      </c>
      <c r="B602" s="13" t="s">
        <v>1826</v>
      </c>
      <c r="C602" s="13" t="s">
        <v>1827</v>
      </c>
      <c r="D602" s="14" t="s">
        <v>1286</v>
      </c>
      <c r="E602" s="13" t="s">
        <v>47</v>
      </c>
      <c r="F602" s="15" t="s">
        <v>87</v>
      </c>
      <c r="G602" s="13" t="s">
        <v>2007</v>
      </c>
      <c r="H602" s="13" t="s">
        <v>357</v>
      </c>
      <c r="I602" s="13" t="s">
        <v>2018</v>
      </c>
      <c r="J602" s="13" t="s">
        <v>73</v>
      </c>
      <c r="K602" s="13" t="s">
        <v>47</v>
      </c>
      <c r="L602" s="14" t="s">
        <v>2019</v>
      </c>
      <c r="M602" s="14" t="s">
        <v>2020</v>
      </c>
      <c r="N602" s="14" t="s">
        <v>2021</v>
      </c>
      <c r="O602" s="13" t="s">
        <v>57</v>
      </c>
      <c r="P602" s="13" t="s">
        <v>76</v>
      </c>
      <c r="Q602" s="13" t="s">
        <v>59</v>
      </c>
      <c r="R602" s="13" t="str">
        <f>IF(J602="E",O602,"")</f>
        <v>C</v>
      </c>
      <c r="S602" s="13">
        <f>IF(J602="T",O602,"")</f>
      </c>
    </row>
    <row r="603" spans="1:19" ht="57">
      <c r="A603" s="13">
        <v>602</v>
      </c>
      <c r="B603" s="13" t="s">
        <v>1826</v>
      </c>
      <c r="C603" s="13" t="s">
        <v>1827</v>
      </c>
      <c r="D603" s="14" t="s">
        <v>1286</v>
      </c>
      <c r="E603" s="13" t="s">
        <v>47</v>
      </c>
      <c r="F603" s="15" t="s">
        <v>87</v>
      </c>
      <c r="G603" s="13" t="s">
        <v>2022</v>
      </c>
      <c r="H603" s="13" t="s">
        <v>357</v>
      </c>
      <c r="I603" s="13" t="s">
        <v>2023</v>
      </c>
      <c r="J603" s="13" t="s">
        <v>52</v>
      </c>
      <c r="K603" s="13" t="s">
        <v>53</v>
      </c>
      <c r="L603" s="14" t="s">
        <v>2024</v>
      </c>
      <c r="M603" s="14" t="s">
        <v>1847</v>
      </c>
      <c r="N603" s="14" t="s">
        <v>2025</v>
      </c>
      <c r="O603" s="13" t="s">
        <v>57</v>
      </c>
      <c r="R603" s="13">
        <f>IF(J603="E",O603,"")</f>
      </c>
      <c r="S603" s="13" t="str">
        <f>IF(J603="T",O603,"")</f>
        <v>C</v>
      </c>
    </row>
    <row r="604" spans="1:19" ht="102">
      <c r="A604" s="13">
        <v>603</v>
      </c>
      <c r="B604" s="13" t="s">
        <v>1826</v>
      </c>
      <c r="C604" s="13" t="s">
        <v>1827</v>
      </c>
      <c r="D604" s="14" t="s">
        <v>1286</v>
      </c>
      <c r="E604" s="13" t="s">
        <v>47</v>
      </c>
      <c r="F604" s="15" t="s">
        <v>87</v>
      </c>
      <c r="G604" s="13" t="s">
        <v>2022</v>
      </c>
      <c r="H604" s="13" t="s">
        <v>357</v>
      </c>
      <c r="I604" s="13" t="s">
        <v>2023</v>
      </c>
      <c r="J604" s="13" t="s">
        <v>52</v>
      </c>
      <c r="K604" s="13" t="s">
        <v>53</v>
      </c>
      <c r="L604" s="14" t="s">
        <v>2026</v>
      </c>
      <c r="M604" s="14" t="s">
        <v>2027</v>
      </c>
      <c r="N604" s="14" t="s">
        <v>2028</v>
      </c>
      <c r="O604" s="13" t="s">
        <v>57</v>
      </c>
      <c r="P604" s="13" t="s">
        <v>149</v>
      </c>
      <c r="Q604" s="13" t="s">
        <v>575</v>
      </c>
      <c r="R604" s="13">
        <f>IF(J604="E",O604,"")</f>
      </c>
      <c r="S604" s="13" t="str">
        <f>IF(J604="T",O604,"")</f>
        <v>C</v>
      </c>
    </row>
    <row r="605" spans="1:19" ht="34.5">
      <c r="A605" s="13">
        <v>604</v>
      </c>
      <c r="B605" s="13" t="s">
        <v>1826</v>
      </c>
      <c r="C605" s="13" t="s">
        <v>1827</v>
      </c>
      <c r="D605" s="14" t="s">
        <v>1286</v>
      </c>
      <c r="E605" s="13" t="s">
        <v>47</v>
      </c>
      <c r="F605" s="15" t="s">
        <v>87</v>
      </c>
      <c r="G605" s="13" t="s">
        <v>2029</v>
      </c>
      <c r="H605" s="13" t="s">
        <v>1530</v>
      </c>
      <c r="I605" s="13" t="s">
        <v>275</v>
      </c>
      <c r="J605" s="13" t="s">
        <v>52</v>
      </c>
      <c r="K605" s="13" t="s">
        <v>53</v>
      </c>
      <c r="L605" s="14" t="s">
        <v>2030</v>
      </c>
      <c r="M605" s="14" t="s">
        <v>2031</v>
      </c>
      <c r="N605" s="14" t="s">
        <v>2032</v>
      </c>
      <c r="O605" s="13" t="s">
        <v>57</v>
      </c>
      <c r="R605" s="13">
        <f>IF(J605="E",O605,"")</f>
      </c>
      <c r="S605" s="13" t="str">
        <f>IF(J605="T",O605,"")</f>
        <v>C</v>
      </c>
    </row>
    <row r="606" spans="1:19" ht="79.5">
      <c r="A606" s="13">
        <v>605</v>
      </c>
      <c r="B606" s="13" t="s">
        <v>1826</v>
      </c>
      <c r="C606" s="13" t="s">
        <v>1827</v>
      </c>
      <c r="D606" s="14" t="s">
        <v>1286</v>
      </c>
      <c r="E606" s="13" t="s">
        <v>47</v>
      </c>
      <c r="F606" s="15" t="s">
        <v>87</v>
      </c>
      <c r="G606" s="13" t="s">
        <v>2033</v>
      </c>
      <c r="H606" s="13" t="s">
        <v>1530</v>
      </c>
      <c r="I606" s="13" t="s">
        <v>895</v>
      </c>
      <c r="J606" s="13" t="s">
        <v>52</v>
      </c>
      <c r="K606" s="13" t="s">
        <v>53</v>
      </c>
      <c r="L606" s="14" t="s">
        <v>2034</v>
      </c>
      <c r="M606" s="14" t="s">
        <v>2035</v>
      </c>
      <c r="N606" s="14" t="s">
        <v>2036</v>
      </c>
      <c r="O606" s="13" t="s">
        <v>57</v>
      </c>
      <c r="R606" s="13">
        <f>IF(J606="E",O606,"")</f>
      </c>
      <c r="S606" s="13" t="str">
        <f>IF(J606="T",O606,"")</f>
        <v>C</v>
      </c>
    </row>
    <row r="607" spans="1:20" ht="68.25">
      <c r="A607" s="13">
        <v>606</v>
      </c>
      <c r="B607" s="13" t="s">
        <v>1826</v>
      </c>
      <c r="C607" s="13" t="s">
        <v>1827</v>
      </c>
      <c r="D607" s="14" t="s">
        <v>1286</v>
      </c>
      <c r="E607" s="13" t="s">
        <v>47</v>
      </c>
      <c r="F607" s="15" t="s">
        <v>87</v>
      </c>
      <c r="G607" s="13" t="s">
        <v>2033</v>
      </c>
      <c r="H607" s="13" t="s">
        <v>795</v>
      </c>
      <c r="I607" s="13" t="s">
        <v>1534</v>
      </c>
      <c r="J607" s="13" t="s">
        <v>52</v>
      </c>
      <c r="K607" s="13" t="s">
        <v>53</v>
      </c>
      <c r="L607" s="14" t="s">
        <v>2037</v>
      </c>
      <c r="M607" s="14" t="s">
        <v>2038</v>
      </c>
      <c r="N607" s="14" t="s">
        <v>2039</v>
      </c>
      <c r="O607" s="13" t="s">
        <v>109</v>
      </c>
      <c r="P607" s="13" t="s">
        <v>149</v>
      </c>
      <c r="Q607" s="13" t="s">
        <v>426</v>
      </c>
      <c r="R607" s="13">
        <f>IF(J607="E",O607,"")</f>
      </c>
      <c r="S607" s="13" t="str">
        <f>IF(J607="T",O607,"")</f>
        <v>A</v>
      </c>
      <c r="T607" t="s">
        <v>665</v>
      </c>
    </row>
    <row r="608" spans="1:20" ht="79.5">
      <c r="A608" s="13">
        <v>607</v>
      </c>
      <c r="B608" s="13" t="s">
        <v>1826</v>
      </c>
      <c r="C608" s="13" t="s">
        <v>1827</v>
      </c>
      <c r="D608" s="14" t="s">
        <v>1286</v>
      </c>
      <c r="E608" s="13" t="s">
        <v>47</v>
      </c>
      <c r="F608" s="15" t="s">
        <v>87</v>
      </c>
      <c r="G608" s="13" t="s">
        <v>2033</v>
      </c>
      <c r="H608" s="13" t="s">
        <v>795</v>
      </c>
      <c r="I608" s="13" t="s">
        <v>515</v>
      </c>
      <c r="J608" s="13" t="s">
        <v>52</v>
      </c>
      <c r="K608" s="13" t="s">
        <v>53</v>
      </c>
      <c r="L608" s="14" t="s">
        <v>2040</v>
      </c>
      <c r="M608" s="14" t="s">
        <v>2041</v>
      </c>
      <c r="O608" s="13" t="s">
        <v>109</v>
      </c>
      <c r="P608" s="13" t="s">
        <v>149</v>
      </c>
      <c r="Q608" s="13" t="s">
        <v>426</v>
      </c>
      <c r="R608" s="13">
        <f>IF(J608="E",O608,"")</f>
      </c>
      <c r="S608" s="13" t="str">
        <f>IF(J608="T",O608,"")</f>
        <v>A</v>
      </c>
      <c r="T608" t="s">
        <v>665</v>
      </c>
    </row>
    <row r="609" spans="1:20" ht="68.25">
      <c r="A609" s="13">
        <v>608</v>
      </c>
      <c r="B609" s="13" t="s">
        <v>1826</v>
      </c>
      <c r="C609" s="13" t="s">
        <v>1827</v>
      </c>
      <c r="D609" s="14" t="s">
        <v>1286</v>
      </c>
      <c r="E609" s="13" t="s">
        <v>47</v>
      </c>
      <c r="F609" s="15" t="s">
        <v>87</v>
      </c>
      <c r="G609" s="13" t="s">
        <v>2033</v>
      </c>
      <c r="H609" s="13" t="s">
        <v>795</v>
      </c>
      <c r="I609" s="13" t="s">
        <v>1942</v>
      </c>
      <c r="J609" s="13" t="s">
        <v>52</v>
      </c>
      <c r="K609" s="13" t="s">
        <v>53</v>
      </c>
      <c r="L609" s="14" t="s">
        <v>2042</v>
      </c>
      <c r="M609" s="14" t="s">
        <v>2043</v>
      </c>
      <c r="O609" s="13" t="s">
        <v>109</v>
      </c>
      <c r="P609" s="13" t="s">
        <v>149</v>
      </c>
      <c r="Q609" s="13" t="s">
        <v>426</v>
      </c>
      <c r="R609" s="13">
        <f>IF(J609="E",O609,"")</f>
      </c>
      <c r="S609" s="13" t="str">
        <f>IF(J609="T",O609,"")</f>
        <v>A</v>
      </c>
      <c r="T609" t="s">
        <v>665</v>
      </c>
    </row>
    <row r="610" spans="1:20" ht="23.25">
      <c r="A610" s="13">
        <v>609</v>
      </c>
      <c r="B610" s="13" t="s">
        <v>1826</v>
      </c>
      <c r="C610" s="13" t="s">
        <v>1827</v>
      </c>
      <c r="D610" s="14" t="s">
        <v>1286</v>
      </c>
      <c r="E610" s="13" t="s">
        <v>47</v>
      </c>
      <c r="F610" s="15" t="s">
        <v>87</v>
      </c>
      <c r="G610" s="13" t="s">
        <v>670</v>
      </c>
      <c r="H610" s="13" t="s">
        <v>1223</v>
      </c>
      <c r="I610" s="13" t="s">
        <v>2044</v>
      </c>
      <c r="J610" s="13" t="s">
        <v>52</v>
      </c>
      <c r="K610" s="13" t="s">
        <v>53</v>
      </c>
      <c r="L610" s="14" t="s">
        <v>2045</v>
      </c>
      <c r="M610" s="14" t="s">
        <v>2046</v>
      </c>
      <c r="O610" s="13" t="s">
        <v>109</v>
      </c>
      <c r="P610" s="13" t="s">
        <v>1381</v>
      </c>
      <c r="Q610" s="13" t="s">
        <v>575</v>
      </c>
      <c r="R610" s="13">
        <f>IF(J610="E",O610,"")</f>
      </c>
      <c r="S610" s="13" t="str">
        <f>IF(J610="T",O610,"")</f>
        <v>A</v>
      </c>
      <c r="T610" t="s">
        <v>845</v>
      </c>
    </row>
    <row r="611" spans="1:20" ht="102">
      <c r="A611" s="13">
        <v>610</v>
      </c>
      <c r="B611" s="13" t="s">
        <v>1826</v>
      </c>
      <c r="C611" s="13" t="s">
        <v>1827</v>
      </c>
      <c r="D611" s="14" t="s">
        <v>1286</v>
      </c>
      <c r="E611" s="13" t="s">
        <v>47</v>
      </c>
      <c r="F611" s="15" t="s">
        <v>87</v>
      </c>
      <c r="G611" s="13" t="s">
        <v>360</v>
      </c>
      <c r="H611" s="13" t="s">
        <v>361</v>
      </c>
      <c r="I611" s="13" t="s">
        <v>2047</v>
      </c>
      <c r="J611" s="13" t="s">
        <v>52</v>
      </c>
      <c r="K611" s="13" t="s">
        <v>53</v>
      </c>
      <c r="L611" s="14" t="s">
        <v>2048</v>
      </c>
      <c r="M611" s="14" t="s">
        <v>2049</v>
      </c>
      <c r="N611" s="14" t="s">
        <v>2050</v>
      </c>
      <c r="O611" s="13" t="s">
        <v>109</v>
      </c>
      <c r="P611" s="13" t="s">
        <v>149</v>
      </c>
      <c r="Q611" s="13" t="s">
        <v>1362</v>
      </c>
      <c r="R611" s="13">
        <f>IF(J611="E",O611,"")</f>
      </c>
      <c r="S611" s="13" t="str">
        <f>IF(J611="T",O611,"")</f>
        <v>A</v>
      </c>
      <c r="T611" t="s">
        <v>181</v>
      </c>
    </row>
    <row r="612" spans="1:19" ht="23.25">
      <c r="A612" s="13">
        <v>611</v>
      </c>
      <c r="B612" s="13" t="s">
        <v>1826</v>
      </c>
      <c r="C612" s="13" t="s">
        <v>1827</v>
      </c>
      <c r="D612" s="14" t="s">
        <v>1286</v>
      </c>
      <c r="E612" s="13" t="s">
        <v>47</v>
      </c>
      <c r="F612" s="15" t="s">
        <v>87</v>
      </c>
      <c r="G612" s="13" t="s">
        <v>360</v>
      </c>
      <c r="H612" s="13" t="s">
        <v>361</v>
      </c>
      <c r="I612" s="13" t="s">
        <v>2051</v>
      </c>
      <c r="J612" s="13" t="s">
        <v>52</v>
      </c>
      <c r="K612" s="13" t="s">
        <v>53</v>
      </c>
      <c r="L612" s="14" t="s">
        <v>2052</v>
      </c>
      <c r="M612" s="14" t="s">
        <v>2053</v>
      </c>
      <c r="N612" s="14" t="s">
        <v>2054</v>
      </c>
      <c r="O612" s="13" t="s">
        <v>57</v>
      </c>
      <c r="R612" s="13">
        <f>IF(J612="E",O612,"")</f>
      </c>
      <c r="S612" s="13" t="str">
        <f>IF(J612="T",O612,"")</f>
        <v>C</v>
      </c>
    </row>
    <row r="613" spans="1:19" ht="23.25">
      <c r="A613" s="13">
        <v>612</v>
      </c>
      <c r="B613" s="13" t="s">
        <v>1826</v>
      </c>
      <c r="C613" s="13" t="s">
        <v>1827</v>
      </c>
      <c r="D613" s="14" t="s">
        <v>1286</v>
      </c>
      <c r="E613" s="13" t="s">
        <v>47</v>
      </c>
      <c r="F613" s="15" t="s">
        <v>87</v>
      </c>
      <c r="G613" s="13" t="s">
        <v>1369</v>
      </c>
      <c r="H613" s="13" t="s">
        <v>689</v>
      </c>
      <c r="I613" s="13" t="s">
        <v>2055</v>
      </c>
      <c r="J613" s="13" t="s">
        <v>52</v>
      </c>
      <c r="K613" s="13" t="s">
        <v>53</v>
      </c>
      <c r="L613" s="14" t="s">
        <v>2056</v>
      </c>
      <c r="M613" s="14" t="s">
        <v>2057</v>
      </c>
      <c r="N613" s="14" t="s">
        <v>2058</v>
      </c>
      <c r="O613" s="13" t="s">
        <v>57</v>
      </c>
      <c r="R613" s="13">
        <f>IF(J613="E",O613,"")</f>
      </c>
      <c r="S613" s="13" t="str">
        <f>IF(J613="T",O613,"")</f>
        <v>C</v>
      </c>
    </row>
    <row r="614" spans="1:19" ht="45.75">
      <c r="A614" s="13">
        <v>613</v>
      </c>
      <c r="B614" s="13" t="s">
        <v>1826</v>
      </c>
      <c r="C614" s="13" t="s">
        <v>1827</v>
      </c>
      <c r="D614" s="14" t="s">
        <v>1286</v>
      </c>
      <c r="E614" s="13" t="s">
        <v>47</v>
      </c>
      <c r="F614" s="15" t="s">
        <v>87</v>
      </c>
      <c r="G614" s="13" t="s">
        <v>798</v>
      </c>
      <c r="H614" s="13" t="s">
        <v>689</v>
      </c>
      <c r="I614" s="13" t="s">
        <v>2059</v>
      </c>
      <c r="J614" s="13" t="s">
        <v>52</v>
      </c>
      <c r="K614" s="13" t="s">
        <v>53</v>
      </c>
      <c r="L614" s="14" t="s">
        <v>2060</v>
      </c>
      <c r="M614" s="14" t="s">
        <v>1847</v>
      </c>
      <c r="N614" s="14" t="s">
        <v>2061</v>
      </c>
      <c r="O614" s="13" t="s">
        <v>57</v>
      </c>
      <c r="R614" s="13">
        <f>IF(J614="E",O614,"")</f>
      </c>
      <c r="S614" s="13" t="str">
        <f>IF(J614="T",O614,"")</f>
        <v>C</v>
      </c>
    </row>
    <row r="615" spans="1:19" ht="113.25">
      <c r="A615" s="13">
        <v>614</v>
      </c>
      <c r="B615" s="13" t="s">
        <v>1826</v>
      </c>
      <c r="C615" s="13" t="s">
        <v>1827</v>
      </c>
      <c r="D615" s="14" t="s">
        <v>1286</v>
      </c>
      <c r="E615" s="13" t="s">
        <v>47</v>
      </c>
      <c r="F615" s="15" t="s">
        <v>87</v>
      </c>
      <c r="G615" s="13" t="s">
        <v>1551</v>
      </c>
      <c r="H615" s="13" t="s">
        <v>1227</v>
      </c>
      <c r="I615" s="13" t="s">
        <v>2062</v>
      </c>
      <c r="J615" s="13" t="s">
        <v>52</v>
      </c>
      <c r="K615" s="13" t="s">
        <v>53</v>
      </c>
      <c r="L615" s="14" t="s">
        <v>2063</v>
      </c>
      <c r="M615" s="14" t="s">
        <v>2064</v>
      </c>
      <c r="N615" s="14" t="s">
        <v>2065</v>
      </c>
      <c r="O615" s="13" t="s">
        <v>57</v>
      </c>
      <c r="P615" s="13" t="s">
        <v>149</v>
      </c>
      <c r="Q615" s="13" t="s">
        <v>1970</v>
      </c>
      <c r="R615" s="13">
        <f>IF(J615="E",O615,"")</f>
      </c>
      <c r="S615" s="13" t="str">
        <f>IF(J615="T",O615,"")</f>
        <v>C</v>
      </c>
    </row>
    <row r="616" spans="1:20" ht="34.5">
      <c r="A616" s="13">
        <v>615</v>
      </c>
      <c r="B616" s="13" t="s">
        <v>1826</v>
      </c>
      <c r="C616" s="13" t="s">
        <v>1827</v>
      </c>
      <c r="D616" s="14" t="s">
        <v>1286</v>
      </c>
      <c r="E616" s="13" t="s">
        <v>47</v>
      </c>
      <c r="F616" s="15" t="s">
        <v>87</v>
      </c>
      <c r="G616" s="13" t="s">
        <v>364</v>
      </c>
      <c r="H616" s="13" t="s">
        <v>1227</v>
      </c>
      <c r="I616" s="13" t="s">
        <v>2066</v>
      </c>
      <c r="J616" s="13" t="s">
        <v>52</v>
      </c>
      <c r="K616" s="13" t="s">
        <v>53</v>
      </c>
      <c r="L616" s="14" t="s">
        <v>2067</v>
      </c>
      <c r="M616" s="14" t="s">
        <v>2068</v>
      </c>
      <c r="O616" s="13" t="s">
        <v>109</v>
      </c>
      <c r="P616" s="13" t="s">
        <v>149</v>
      </c>
      <c r="Q616" s="13" t="s">
        <v>575</v>
      </c>
      <c r="R616" s="13">
        <f>IF(J616="E",O616,"")</f>
      </c>
      <c r="S616" s="13" t="str">
        <f>IF(J616="T",O616,"")</f>
        <v>A</v>
      </c>
      <c r="T616" t="s">
        <v>181</v>
      </c>
    </row>
    <row r="617" spans="1:19" ht="45.75">
      <c r="A617" s="13">
        <v>616</v>
      </c>
      <c r="B617" s="13" t="s">
        <v>1826</v>
      </c>
      <c r="C617" s="13" t="s">
        <v>1827</v>
      </c>
      <c r="D617" s="14" t="s">
        <v>1286</v>
      </c>
      <c r="E617" s="13" t="s">
        <v>47</v>
      </c>
      <c r="F617" s="15" t="s">
        <v>87</v>
      </c>
      <c r="G617" s="13" t="s">
        <v>1383</v>
      </c>
      <c r="H617" s="13" t="s">
        <v>365</v>
      </c>
      <c r="I617" s="13" t="s">
        <v>118</v>
      </c>
      <c r="J617" s="13" t="s">
        <v>52</v>
      </c>
      <c r="K617" s="13" t="s">
        <v>53</v>
      </c>
      <c r="L617" s="14" t="s">
        <v>2069</v>
      </c>
      <c r="M617" s="14" t="s">
        <v>2070</v>
      </c>
      <c r="N617" s="14" t="s">
        <v>1385</v>
      </c>
      <c r="O617" s="13" t="s">
        <v>57</v>
      </c>
      <c r="R617" s="13">
        <f>IF(J617="E",O617,"")</f>
      </c>
      <c r="S617" s="13" t="str">
        <f>IF(J617="T",O617,"")</f>
        <v>C</v>
      </c>
    </row>
    <row r="618" spans="1:20" ht="45.75">
      <c r="A618" s="13">
        <v>617</v>
      </c>
      <c r="B618" s="13" t="s">
        <v>1826</v>
      </c>
      <c r="C618" s="13" t="s">
        <v>1827</v>
      </c>
      <c r="D618" s="14" t="s">
        <v>1286</v>
      </c>
      <c r="E618" s="13" t="s">
        <v>47</v>
      </c>
      <c r="F618" s="15" t="s">
        <v>87</v>
      </c>
      <c r="G618" s="13" t="s">
        <v>1383</v>
      </c>
      <c r="H618" s="13" t="s">
        <v>1386</v>
      </c>
      <c r="I618" s="13" t="s">
        <v>2071</v>
      </c>
      <c r="J618" s="13" t="s">
        <v>52</v>
      </c>
      <c r="K618" s="13" t="s">
        <v>53</v>
      </c>
      <c r="L618" s="14" t="s">
        <v>2072</v>
      </c>
      <c r="M618" s="14" t="s">
        <v>1847</v>
      </c>
      <c r="N618" s="14" t="s">
        <v>2073</v>
      </c>
      <c r="O618" s="13" t="s">
        <v>109</v>
      </c>
      <c r="P618" s="13" t="s">
        <v>149</v>
      </c>
      <c r="Q618" s="13" t="s">
        <v>239</v>
      </c>
      <c r="R618" s="13">
        <f>IF(J618="E",O618,"")</f>
      </c>
      <c r="S618" s="13" t="str">
        <f>IF(J618="T",O618,"")</f>
        <v>A</v>
      </c>
      <c r="T618" t="s">
        <v>181</v>
      </c>
    </row>
    <row r="619" spans="1:19" ht="57">
      <c r="A619" s="13">
        <v>618</v>
      </c>
      <c r="B619" s="13" t="s">
        <v>1826</v>
      </c>
      <c r="C619" s="13" t="s">
        <v>1827</v>
      </c>
      <c r="D619" s="14" t="s">
        <v>1286</v>
      </c>
      <c r="E619" s="13" t="s">
        <v>47</v>
      </c>
      <c r="F619" s="15" t="s">
        <v>87</v>
      </c>
      <c r="G619" s="13" t="s">
        <v>2074</v>
      </c>
      <c r="H619" s="13" t="s">
        <v>370</v>
      </c>
      <c r="I619" s="13" t="s">
        <v>2075</v>
      </c>
      <c r="J619" s="13" t="s">
        <v>52</v>
      </c>
      <c r="K619" s="13" t="s">
        <v>53</v>
      </c>
      <c r="L619" s="14" t="s">
        <v>2076</v>
      </c>
      <c r="M619" s="14" t="s">
        <v>1847</v>
      </c>
      <c r="N619" s="14" t="s">
        <v>2077</v>
      </c>
      <c r="O619" s="13" t="s">
        <v>57</v>
      </c>
      <c r="R619" s="13">
        <f>IF(J619="E",O619,"")</f>
      </c>
      <c r="S619" s="13" t="str">
        <f>IF(J619="T",O619,"")</f>
        <v>C</v>
      </c>
    </row>
    <row r="620" spans="1:20" ht="79.5">
      <c r="A620" s="13">
        <v>619</v>
      </c>
      <c r="B620" s="13" t="s">
        <v>1826</v>
      </c>
      <c r="C620" s="13" t="s">
        <v>1827</v>
      </c>
      <c r="D620" s="14" t="s">
        <v>1286</v>
      </c>
      <c r="E620" s="13" t="s">
        <v>47</v>
      </c>
      <c r="F620" s="15" t="s">
        <v>87</v>
      </c>
      <c r="G620" s="13" t="s">
        <v>386</v>
      </c>
      <c r="H620" s="13" t="s">
        <v>390</v>
      </c>
      <c r="I620" s="13" t="s">
        <v>1771</v>
      </c>
      <c r="J620" s="13" t="s">
        <v>52</v>
      </c>
      <c r="K620" s="13" t="s">
        <v>53</v>
      </c>
      <c r="L620" s="14" t="s">
        <v>2078</v>
      </c>
      <c r="M620" s="14" t="s">
        <v>2079</v>
      </c>
      <c r="O620" s="13" t="s">
        <v>109</v>
      </c>
      <c r="P620" s="13" t="s">
        <v>149</v>
      </c>
      <c r="Q620" s="13" t="s">
        <v>426</v>
      </c>
      <c r="R620" s="13">
        <f>IF(J620="E",O620,"")</f>
      </c>
      <c r="S620" s="13" t="str">
        <f>IF(J620="T",O620,"")</f>
        <v>A</v>
      </c>
      <c r="T620" t="s">
        <v>181</v>
      </c>
    </row>
    <row r="621" spans="1:20" ht="45.75">
      <c r="A621" s="13">
        <v>620</v>
      </c>
      <c r="B621" s="13" t="s">
        <v>1826</v>
      </c>
      <c r="C621" s="13" t="s">
        <v>1827</v>
      </c>
      <c r="D621" s="14" t="s">
        <v>1286</v>
      </c>
      <c r="E621" s="13" t="s">
        <v>47</v>
      </c>
      <c r="F621" s="15" t="s">
        <v>87</v>
      </c>
      <c r="G621" s="13" t="s">
        <v>386</v>
      </c>
      <c r="H621" s="13" t="s">
        <v>390</v>
      </c>
      <c r="I621" s="13" t="s">
        <v>1736</v>
      </c>
      <c r="J621" s="13" t="s">
        <v>52</v>
      </c>
      <c r="K621" s="13" t="s">
        <v>53</v>
      </c>
      <c r="L621" s="14" t="s">
        <v>2080</v>
      </c>
      <c r="M621" s="14" t="s">
        <v>2081</v>
      </c>
      <c r="N621" s="14" t="s">
        <v>2073</v>
      </c>
      <c r="O621" s="13" t="s">
        <v>109</v>
      </c>
      <c r="P621" s="13" t="s">
        <v>149</v>
      </c>
      <c r="Q621" s="13" t="s">
        <v>239</v>
      </c>
      <c r="R621" s="13">
        <f>IF(J621="E",O621,"")</f>
      </c>
      <c r="S621" s="13" t="str">
        <f>IF(J621="T",O621,"")</f>
        <v>A</v>
      </c>
      <c r="T621" t="s">
        <v>181</v>
      </c>
    </row>
    <row r="622" spans="1:20" ht="90.75">
      <c r="A622" s="13">
        <v>621</v>
      </c>
      <c r="B622" s="13" t="s">
        <v>1826</v>
      </c>
      <c r="C622" s="13" t="s">
        <v>1827</v>
      </c>
      <c r="D622" s="14" t="s">
        <v>1286</v>
      </c>
      <c r="E622" s="13" t="s">
        <v>47</v>
      </c>
      <c r="F622" s="15" t="s">
        <v>87</v>
      </c>
      <c r="G622" s="13" t="s">
        <v>1181</v>
      </c>
      <c r="H622" s="13" t="s">
        <v>1161</v>
      </c>
      <c r="I622" s="13" t="s">
        <v>2082</v>
      </c>
      <c r="J622" s="13" t="s">
        <v>52</v>
      </c>
      <c r="K622" s="13" t="s">
        <v>53</v>
      </c>
      <c r="L622" s="14" t="s">
        <v>2083</v>
      </c>
      <c r="M622" s="14" t="s">
        <v>2084</v>
      </c>
      <c r="O622" s="13" t="s">
        <v>109</v>
      </c>
      <c r="P622" s="13" t="s">
        <v>149</v>
      </c>
      <c r="Q622" s="13" t="s">
        <v>426</v>
      </c>
      <c r="R622" s="13">
        <f>IF(J622="E",O622,"")</f>
      </c>
      <c r="S622" s="13" t="str">
        <f>IF(J622="T",O622,"")</f>
        <v>A</v>
      </c>
      <c r="T622" t="s">
        <v>324</v>
      </c>
    </row>
    <row r="623" spans="1:19" ht="45.75">
      <c r="A623" s="13">
        <v>622</v>
      </c>
      <c r="B623" s="13" t="s">
        <v>1826</v>
      </c>
      <c r="C623" s="13" t="s">
        <v>1827</v>
      </c>
      <c r="D623" s="14" t="s">
        <v>1286</v>
      </c>
      <c r="E623" s="13" t="s">
        <v>47</v>
      </c>
      <c r="F623" s="15" t="s">
        <v>87</v>
      </c>
      <c r="G623" s="13" t="s">
        <v>1115</v>
      </c>
      <c r="H623" s="13" t="s">
        <v>806</v>
      </c>
      <c r="I623" s="13" t="s">
        <v>261</v>
      </c>
      <c r="J623" s="13" t="s">
        <v>52</v>
      </c>
      <c r="K623" s="13" t="s">
        <v>53</v>
      </c>
      <c r="L623" s="14" t="s">
        <v>2085</v>
      </c>
      <c r="M623" s="14" t="s">
        <v>2086</v>
      </c>
      <c r="N623" s="14" t="s">
        <v>1404</v>
      </c>
      <c r="O623" s="13" t="s">
        <v>57</v>
      </c>
      <c r="R623" s="13">
        <f>IF(J623="E",O623,"")</f>
      </c>
      <c r="S623" s="13" t="str">
        <f>IF(J623="T",O623,"")</f>
        <v>C</v>
      </c>
    </row>
    <row r="624" spans="1:20" ht="57">
      <c r="A624" s="13">
        <v>623</v>
      </c>
      <c r="B624" s="13" t="s">
        <v>1826</v>
      </c>
      <c r="C624" s="13" t="s">
        <v>1827</v>
      </c>
      <c r="D624" s="14" t="s">
        <v>1286</v>
      </c>
      <c r="E624" s="13" t="s">
        <v>47</v>
      </c>
      <c r="F624" s="15" t="s">
        <v>87</v>
      </c>
      <c r="G624" s="13" t="s">
        <v>2087</v>
      </c>
      <c r="H624" s="13" t="s">
        <v>395</v>
      </c>
      <c r="I624" s="13" t="s">
        <v>2088</v>
      </c>
      <c r="J624" s="13" t="s">
        <v>52</v>
      </c>
      <c r="K624" s="13" t="s">
        <v>53</v>
      </c>
      <c r="L624" s="14" t="s">
        <v>2089</v>
      </c>
      <c r="M624" s="14" t="s">
        <v>2090</v>
      </c>
      <c r="O624" s="13" t="s">
        <v>109</v>
      </c>
      <c r="P624" s="13" t="s">
        <v>149</v>
      </c>
      <c r="Q624" s="13" t="s">
        <v>426</v>
      </c>
      <c r="R624" s="13">
        <f>IF(J624="E",O624,"")</f>
      </c>
      <c r="S624" s="13" t="str">
        <f>IF(J624="T",O624,"")</f>
        <v>A</v>
      </c>
      <c r="T624" t="s">
        <v>181</v>
      </c>
    </row>
    <row r="625" spans="1:20" ht="34.5">
      <c r="A625" s="13">
        <v>624</v>
      </c>
      <c r="B625" s="13" t="s">
        <v>1826</v>
      </c>
      <c r="C625" s="13" t="s">
        <v>1827</v>
      </c>
      <c r="D625" s="14" t="s">
        <v>1286</v>
      </c>
      <c r="E625" s="13" t="s">
        <v>47</v>
      </c>
      <c r="F625" s="15" t="s">
        <v>87</v>
      </c>
      <c r="G625" s="13" t="s">
        <v>1177</v>
      </c>
      <c r="H625" s="13" t="s">
        <v>821</v>
      </c>
      <c r="I625" s="13" t="s">
        <v>2091</v>
      </c>
      <c r="J625" s="13" t="s">
        <v>52</v>
      </c>
      <c r="K625" s="13" t="s">
        <v>53</v>
      </c>
      <c r="L625" s="14" t="s">
        <v>2092</v>
      </c>
      <c r="M625" s="14" t="s">
        <v>2093</v>
      </c>
      <c r="O625" s="13" t="s">
        <v>109</v>
      </c>
      <c r="P625" s="13" t="s">
        <v>149</v>
      </c>
      <c r="Q625" s="13" t="s">
        <v>426</v>
      </c>
      <c r="R625" s="13">
        <f>IF(J625="E",O625,"")</f>
      </c>
      <c r="S625" s="13" t="str">
        <f>IF(J625="T",O625,"")</f>
        <v>A</v>
      </c>
      <c r="T625" t="s">
        <v>324</v>
      </c>
    </row>
    <row r="626" spans="1:20" ht="45.75">
      <c r="A626" s="13">
        <v>625</v>
      </c>
      <c r="B626" s="13" t="s">
        <v>1826</v>
      </c>
      <c r="C626" s="13" t="s">
        <v>1827</v>
      </c>
      <c r="D626" s="14" t="s">
        <v>1286</v>
      </c>
      <c r="E626" s="13" t="s">
        <v>47</v>
      </c>
      <c r="F626" s="15" t="s">
        <v>87</v>
      </c>
      <c r="G626" s="13" t="s">
        <v>1177</v>
      </c>
      <c r="H626" s="13" t="s">
        <v>821</v>
      </c>
      <c r="I626" s="13" t="s">
        <v>2094</v>
      </c>
      <c r="J626" s="13" t="s">
        <v>52</v>
      </c>
      <c r="K626" s="13" t="s">
        <v>53</v>
      </c>
      <c r="L626" s="14" t="s">
        <v>2095</v>
      </c>
      <c r="M626" s="14" t="s">
        <v>1847</v>
      </c>
      <c r="O626" s="13" t="s">
        <v>109</v>
      </c>
      <c r="P626" s="13" t="s">
        <v>149</v>
      </c>
      <c r="Q626" s="13" t="s">
        <v>426</v>
      </c>
      <c r="R626" s="13">
        <f>IF(J626="E",O626,"")</f>
      </c>
      <c r="S626" s="13" t="str">
        <f>IF(J626="T",O626,"")</f>
        <v>A</v>
      </c>
      <c r="T626" t="s">
        <v>324</v>
      </c>
    </row>
    <row r="627" spans="1:20" ht="68.25">
      <c r="A627" s="13">
        <v>626</v>
      </c>
      <c r="B627" s="13" t="s">
        <v>1826</v>
      </c>
      <c r="C627" s="13" t="s">
        <v>1827</v>
      </c>
      <c r="D627" s="14" t="s">
        <v>1286</v>
      </c>
      <c r="E627" s="13" t="s">
        <v>47</v>
      </c>
      <c r="F627" s="15" t="s">
        <v>87</v>
      </c>
      <c r="G627" s="13" t="s">
        <v>1177</v>
      </c>
      <c r="H627" s="13" t="s">
        <v>821</v>
      </c>
      <c r="I627" s="13" t="s">
        <v>1211</v>
      </c>
      <c r="J627" s="13" t="s">
        <v>52</v>
      </c>
      <c r="K627" s="13" t="s">
        <v>53</v>
      </c>
      <c r="L627" s="14" t="s">
        <v>2096</v>
      </c>
      <c r="M627" s="14" t="s">
        <v>2097</v>
      </c>
      <c r="N627" s="14" t="s">
        <v>2098</v>
      </c>
      <c r="O627" s="13" t="s">
        <v>109</v>
      </c>
      <c r="P627" s="13" t="s">
        <v>149</v>
      </c>
      <c r="Q627" s="13" t="s">
        <v>575</v>
      </c>
      <c r="R627" s="13">
        <f>IF(J627="E",O627,"")</f>
      </c>
      <c r="S627" s="13" t="str">
        <f>IF(J627="T",O627,"")</f>
        <v>A</v>
      </c>
      <c r="T627" t="s">
        <v>845</v>
      </c>
    </row>
    <row r="628" spans="1:19" ht="34.5">
      <c r="A628" s="13">
        <v>627</v>
      </c>
      <c r="B628" s="13" t="s">
        <v>1826</v>
      </c>
      <c r="C628" s="13" t="s">
        <v>1827</v>
      </c>
      <c r="D628" s="14" t="s">
        <v>1286</v>
      </c>
      <c r="E628" s="13" t="s">
        <v>47</v>
      </c>
      <c r="F628" s="15" t="s">
        <v>87</v>
      </c>
      <c r="G628" s="13" t="s">
        <v>820</v>
      </c>
      <c r="H628" s="13" t="s">
        <v>821</v>
      </c>
      <c r="I628" s="13" t="s">
        <v>2099</v>
      </c>
      <c r="J628" s="13" t="s">
        <v>52</v>
      </c>
      <c r="K628" s="13" t="s">
        <v>53</v>
      </c>
      <c r="L628" s="14" t="s">
        <v>2100</v>
      </c>
      <c r="M628" s="14" t="s">
        <v>2101</v>
      </c>
      <c r="N628" s="14" t="s">
        <v>2102</v>
      </c>
      <c r="O628" s="13" t="s">
        <v>57</v>
      </c>
      <c r="R628" s="13">
        <f>IF(J628="E",O628,"")</f>
      </c>
      <c r="S628" s="13" t="str">
        <f>IF(J628="T",O628,"")</f>
        <v>C</v>
      </c>
    </row>
    <row r="629" spans="1:20" ht="24">
      <c r="A629" s="13">
        <v>628</v>
      </c>
      <c r="B629" s="13" t="s">
        <v>1826</v>
      </c>
      <c r="C629" s="13" t="s">
        <v>1827</v>
      </c>
      <c r="D629" s="14" t="s">
        <v>1286</v>
      </c>
      <c r="E629" s="13" t="s">
        <v>47</v>
      </c>
      <c r="F629" s="15" t="s">
        <v>87</v>
      </c>
      <c r="G629" s="13" t="s">
        <v>820</v>
      </c>
      <c r="H629" s="13" t="s">
        <v>411</v>
      </c>
      <c r="I629" s="13" t="s">
        <v>2103</v>
      </c>
      <c r="J629" s="13" t="s">
        <v>52</v>
      </c>
      <c r="K629" s="13" t="s">
        <v>53</v>
      </c>
      <c r="L629" s="14" t="s">
        <v>2104</v>
      </c>
      <c r="M629" s="14" t="s">
        <v>2105</v>
      </c>
      <c r="O629" s="13" t="s">
        <v>109</v>
      </c>
      <c r="P629" s="13" t="s">
        <v>149</v>
      </c>
      <c r="Q629" s="13" t="s">
        <v>239</v>
      </c>
      <c r="R629" s="13">
        <f>IF(J629="E",O629,"")</f>
      </c>
      <c r="S629" s="13" t="str">
        <f>IF(J629="T",O629,"")</f>
        <v>A</v>
      </c>
      <c r="T629" t="s">
        <v>110</v>
      </c>
    </row>
    <row r="630" spans="1:19" ht="69">
      <c r="A630" s="13">
        <v>629</v>
      </c>
      <c r="B630" s="13" t="s">
        <v>1826</v>
      </c>
      <c r="C630" s="13" t="s">
        <v>1827</v>
      </c>
      <c r="D630" s="14" t="s">
        <v>1286</v>
      </c>
      <c r="E630" s="13" t="s">
        <v>47</v>
      </c>
      <c r="F630" s="15" t="s">
        <v>87</v>
      </c>
      <c r="G630" s="13" t="s">
        <v>136</v>
      </c>
      <c r="H630" s="13" t="s">
        <v>137</v>
      </c>
      <c r="I630" s="13" t="s">
        <v>2106</v>
      </c>
      <c r="J630" s="13" t="s">
        <v>52</v>
      </c>
      <c r="K630" s="13" t="s">
        <v>53</v>
      </c>
      <c r="L630" s="14" t="s">
        <v>2107</v>
      </c>
      <c r="M630" s="14" t="s">
        <v>2108</v>
      </c>
      <c r="N630" s="14" t="s">
        <v>2109</v>
      </c>
      <c r="O630" s="13" t="s">
        <v>57</v>
      </c>
      <c r="P630" s="13" t="s">
        <v>149</v>
      </c>
      <c r="Q630" s="13" t="s">
        <v>575</v>
      </c>
      <c r="R630" s="13">
        <f>IF(J630="E",O630,"")</f>
      </c>
      <c r="S630" s="13" t="str">
        <f>IF(J630="T",O630,"")</f>
        <v>C</v>
      </c>
    </row>
    <row r="631" spans="1:19" ht="24.75">
      <c r="A631" s="13">
        <v>630</v>
      </c>
      <c r="B631" s="13" t="s">
        <v>1826</v>
      </c>
      <c r="C631" s="13" t="s">
        <v>1827</v>
      </c>
      <c r="D631" s="14" t="s">
        <v>1286</v>
      </c>
      <c r="E631" s="13" t="s">
        <v>47</v>
      </c>
      <c r="F631" s="15" t="s">
        <v>87</v>
      </c>
      <c r="G631" s="13" t="s">
        <v>415</v>
      </c>
      <c r="H631" s="13" t="s">
        <v>137</v>
      </c>
      <c r="I631" s="13" t="s">
        <v>2110</v>
      </c>
      <c r="J631" s="13" t="s">
        <v>52</v>
      </c>
      <c r="K631" s="13" t="s">
        <v>53</v>
      </c>
      <c r="L631" s="14" t="s">
        <v>2111</v>
      </c>
      <c r="M631" s="14" t="s">
        <v>2112</v>
      </c>
      <c r="N631" s="14" t="s">
        <v>2113</v>
      </c>
      <c r="O631" s="13" t="s">
        <v>57</v>
      </c>
      <c r="P631" s="13" t="s">
        <v>420</v>
      </c>
      <c r="Q631" s="13" t="s">
        <v>421</v>
      </c>
      <c r="R631" s="13">
        <f>IF(J631="E",O631,"")</f>
      </c>
      <c r="S631" s="13" t="str">
        <f>IF(J631="T",O631,"")</f>
        <v>C</v>
      </c>
    </row>
    <row r="632" spans="1:19" ht="23.25">
      <c r="A632" s="13">
        <v>631</v>
      </c>
      <c r="B632" s="13" t="s">
        <v>1826</v>
      </c>
      <c r="C632" s="13" t="s">
        <v>1827</v>
      </c>
      <c r="D632" s="14" t="s">
        <v>1286</v>
      </c>
      <c r="E632" s="13" t="s">
        <v>47</v>
      </c>
      <c r="F632" s="15" t="s">
        <v>87</v>
      </c>
      <c r="G632" s="13" t="s">
        <v>1639</v>
      </c>
      <c r="H632" s="13" t="s">
        <v>1411</v>
      </c>
      <c r="I632" s="13" t="s">
        <v>2114</v>
      </c>
      <c r="J632" s="13" t="s">
        <v>52</v>
      </c>
      <c r="K632" s="13" t="s">
        <v>53</v>
      </c>
      <c r="L632" s="14" t="s">
        <v>2115</v>
      </c>
      <c r="M632" s="14" t="s">
        <v>2112</v>
      </c>
      <c r="N632" s="14" t="s">
        <v>1642</v>
      </c>
      <c r="O632" s="13" t="s">
        <v>57</v>
      </c>
      <c r="P632" s="13" t="s">
        <v>149</v>
      </c>
      <c r="Q632" s="13" t="s">
        <v>575</v>
      </c>
      <c r="R632" s="13">
        <f>IF(J632="E",O632,"")</f>
      </c>
      <c r="S632" s="13" t="str">
        <f>IF(J632="T",O632,"")</f>
        <v>C</v>
      </c>
    </row>
    <row r="633" spans="1:19" ht="57">
      <c r="A633" s="13">
        <v>632</v>
      </c>
      <c r="B633" s="13" t="s">
        <v>1826</v>
      </c>
      <c r="C633" s="13" t="s">
        <v>1827</v>
      </c>
      <c r="D633" s="14" t="s">
        <v>1286</v>
      </c>
      <c r="E633" s="13" t="s">
        <v>47</v>
      </c>
      <c r="F633" s="15" t="s">
        <v>87</v>
      </c>
      <c r="G633" s="13" t="s">
        <v>740</v>
      </c>
      <c r="H633" s="13" t="s">
        <v>741</v>
      </c>
      <c r="I633" s="13" t="s">
        <v>112</v>
      </c>
      <c r="J633" s="13" t="s">
        <v>52</v>
      </c>
      <c r="K633" s="13" t="s">
        <v>53</v>
      </c>
      <c r="L633" s="14" t="s">
        <v>2116</v>
      </c>
      <c r="M633" s="14" t="s">
        <v>2117</v>
      </c>
      <c r="N633" s="14" t="s">
        <v>1420</v>
      </c>
      <c r="O633" s="13" t="s">
        <v>57</v>
      </c>
      <c r="P633" s="13" t="s">
        <v>323</v>
      </c>
      <c r="Q633" s="13" t="s">
        <v>239</v>
      </c>
      <c r="R633" s="13">
        <f>IF(J633="E",O633,"")</f>
      </c>
      <c r="S633" s="13" t="str">
        <f>IF(J633="T",O633,"")</f>
        <v>C</v>
      </c>
    </row>
    <row r="634" spans="1:20" ht="45.75">
      <c r="A634" s="13">
        <v>633</v>
      </c>
      <c r="B634" s="13" t="s">
        <v>1826</v>
      </c>
      <c r="C634" s="13" t="s">
        <v>1827</v>
      </c>
      <c r="D634" s="14" t="s">
        <v>1286</v>
      </c>
      <c r="E634" s="13" t="s">
        <v>47</v>
      </c>
      <c r="F634" s="15" t="s">
        <v>87</v>
      </c>
      <c r="G634" s="13" t="s">
        <v>1191</v>
      </c>
      <c r="H634" s="13" t="s">
        <v>990</v>
      </c>
      <c r="I634" s="13" t="s">
        <v>2118</v>
      </c>
      <c r="J634" s="13" t="s">
        <v>52</v>
      </c>
      <c r="K634" s="13" t="s">
        <v>53</v>
      </c>
      <c r="L634" s="14" t="s">
        <v>2119</v>
      </c>
      <c r="M634" s="14" t="s">
        <v>1847</v>
      </c>
      <c r="O634" s="13" t="s">
        <v>109</v>
      </c>
      <c r="P634" s="13" t="s">
        <v>323</v>
      </c>
      <c r="Q634" s="13" t="s">
        <v>239</v>
      </c>
      <c r="R634" s="13">
        <f>IF(J634="E",O634,"")</f>
      </c>
      <c r="S634" s="13" t="str">
        <f>IF(J634="T",O634,"")</f>
        <v>A</v>
      </c>
      <c r="T634" t="s">
        <v>324</v>
      </c>
    </row>
    <row r="635" spans="1:19" ht="91.5">
      <c r="A635" s="13">
        <v>634</v>
      </c>
      <c r="B635" s="13" t="s">
        <v>2120</v>
      </c>
      <c r="C635" s="13" t="s">
        <v>2121</v>
      </c>
      <c r="D635" s="14" t="s">
        <v>1286</v>
      </c>
      <c r="E635" s="13" t="s">
        <v>47</v>
      </c>
      <c r="F635" s="15" t="s">
        <v>51</v>
      </c>
      <c r="G635" s="13" t="s">
        <v>2122</v>
      </c>
      <c r="H635" s="13" t="s">
        <v>84</v>
      </c>
      <c r="I635" s="13" t="s">
        <v>257</v>
      </c>
      <c r="J635" s="13" t="s">
        <v>52</v>
      </c>
      <c r="K635" s="13" t="s">
        <v>53</v>
      </c>
      <c r="L635" s="14" t="s">
        <v>2123</v>
      </c>
      <c r="M635" s="14" t="s">
        <v>2124</v>
      </c>
      <c r="N635" s="14" t="s">
        <v>99</v>
      </c>
      <c r="O635" s="13" t="s">
        <v>57</v>
      </c>
      <c r="P635" s="13" t="s">
        <v>100</v>
      </c>
      <c r="Q635" s="13" t="s">
        <v>59</v>
      </c>
      <c r="R635" s="13">
        <f>IF(J635="E",O635,"")</f>
      </c>
      <c r="S635" s="13" t="str">
        <f>IF(J635="T",O635,"")</f>
        <v>C</v>
      </c>
    </row>
    <row r="636" spans="1:19" ht="102">
      <c r="A636" s="13">
        <v>635</v>
      </c>
      <c r="B636" s="13" t="s">
        <v>2120</v>
      </c>
      <c r="C636" s="13" t="s">
        <v>2121</v>
      </c>
      <c r="D636" s="14" t="s">
        <v>1286</v>
      </c>
      <c r="E636" s="13" t="s">
        <v>47</v>
      </c>
      <c r="F636" s="15" t="s">
        <v>51</v>
      </c>
      <c r="G636" s="13" t="s">
        <v>2122</v>
      </c>
      <c r="H636" s="13" t="s">
        <v>84</v>
      </c>
      <c r="I636" s="13" t="s">
        <v>257</v>
      </c>
      <c r="J636" s="13" t="s">
        <v>52</v>
      </c>
      <c r="K636" s="13" t="s">
        <v>53</v>
      </c>
      <c r="L636" s="14" t="s">
        <v>2125</v>
      </c>
      <c r="M636" s="14" t="s">
        <v>2126</v>
      </c>
      <c r="N636" s="14" t="s">
        <v>2127</v>
      </c>
      <c r="O636" s="13" t="s">
        <v>57</v>
      </c>
      <c r="P636" s="13" t="s">
        <v>100</v>
      </c>
      <c r="R636" s="13">
        <f>IF(J636="E",O636,"")</f>
      </c>
      <c r="S636" s="13" t="str">
        <f>IF(J636="T",O636,"")</f>
        <v>C</v>
      </c>
    </row>
    <row r="637" spans="1:20" ht="34.5">
      <c r="A637" s="13">
        <v>636</v>
      </c>
      <c r="B637" s="13" t="s">
        <v>2120</v>
      </c>
      <c r="C637" s="13" t="s">
        <v>2121</v>
      </c>
      <c r="D637" s="14" t="s">
        <v>1286</v>
      </c>
      <c r="E637" s="13" t="s">
        <v>47</v>
      </c>
      <c r="F637" s="15" t="s">
        <v>51</v>
      </c>
      <c r="G637" s="13" t="s">
        <v>2122</v>
      </c>
      <c r="H637" s="13" t="s">
        <v>84</v>
      </c>
      <c r="I637" s="13" t="s">
        <v>78</v>
      </c>
      <c r="J637" s="13" t="s">
        <v>52</v>
      </c>
      <c r="K637" s="13" t="s">
        <v>53</v>
      </c>
      <c r="L637" s="14" t="s">
        <v>2128</v>
      </c>
      <c r="M637" s="14" t="s">
        <v>2129</v>
      </c>
      <c r="O637" s="13" t="s">
        <v>109</v>
      </c>
      <c r="P637" s="13" t="s">
        <v>94</v>
      </c>
      <c r="Q637" s="13" t="s">
        <v>575</v>
      </c>
      <c r="R637" s="13">
        <f>IF(J637="E",O637,"")</f>
      </c>
      <c r="S637" s="13" t="str">
        <f>IF(J637="T",O637,"")</f>
        <v>A</v>
      </c>
      <c r="T637" t="s">
        <v>477</v>
      </c>
    </row>
    <row r="638" spans="1:19" ht="91.5">
      <c r="A638" s="13">
        <v>637</v>
      </c>
      <c r="B638" s="13" t="s">
        <v>2120</v>
      </c>
      <c r="C638" s="13" t="s">
        <v>2121</v>
      </c>
      <c r="D638" s="14" t="s">
        <v>1286</v>
      </c>
      <c r="E638" s="13" t="s">
        <v>47</v>
      </c>
      <c r="F638" s="15" t="s">
        <v>87</v>
      </c>
      <c r="G638" s="13" t="s">
        <v>706</v>
      </c>
      <c r="H638" s="13" t="s">
        <v>124</v>
      </c>
      <c r="I638" s="13" t="s">
        <v>707</v>
      </c>
      <c r="J638" s="13" t="s">
        <v>52</v>
      </c>
      <c r="K638" s="13" t="s">
        <v>53</v>
      </c>
      <c r="L638" s="14" t="s">
        <v>2130</v>
      </c>
      <c r="M638" s="14" t="s">
        <v>2131</v>
      </c>
      <c r="N638" s="14" t="s">
        <v>99</v>
      </c>
      <c r="O638" s="13" t="s">
        <v>57</v>
      </c>
      <c r="P638" s="13" t="s">
        <v>100</v>
      </c>
      <c r="Q638" s="13" t="s">
        <v>59</v>
      </c>
      <c r="R638" s="13">
        <f>IF(J638="E",O638,"")</f>
      </c>
      <c r="S638" s="13" t="str">
        <f>IF(J638="T",O638,"")</f>
        <v>C</v>
      </c>
    </row>
    <row r="639" spans="1:19" ht="57">
      <c r="A639" s="13">
        <v>638</v>
      </c>
      <c r="B639" s="13" t="s">
        <v>2120</v>
      </c>
      <c r="C639" s="13" t="s">
        <v>2121</v>
      </c>
      <c r="D639" s="14" t="s">
        <v>1286</v>
      </c>
      <c r="E639" s="13" t="s">
        <v>47</v>
      </c>
      <c r="F639" s="15" t="s">
        <v>87</v>
      </c>
      <c r="G639" s="13" t="s">
        <v>706</v>
      </c>
      <c r="H639" s="13" t="s">
        <v>124</v>
      </c>
      <c r="I639" s="13" t="s">
        <v>702</v>
      </c>
      <c r="J639" s="13" t="s">
        <v>52</v>
      </c>
      <c r="K639" s="13" t="s">
        <v>53</v>
      </c>
      <c r="L639" s="14" t="s">
        <v>2132</v>
      </c>
      <c r="M639" s="14" t="s">
        <v>2133</v>
      </c>
      <c r="N639" s="14" t="s">
        <v>64</v>
      </c>
      <c r="O639" s="13" t="s">
        <v>57</v>
      </c>
      <c r="R639" s="13">
        <f>IF(J639="E",O639,"")</f>
      </c>
      <c r="S639" s="13" t="str">
        <f>IF(J639="T",O639,"")</f>
        <v>C</v>
      </c>
    </row>
    <row r="640" spans="1:20" ht="45.75">
      <c r="A640" s="13">
        <v>639</v>
      </c>
      <c r="B640" s="13" t="s">
        <v>2120</v>
      </c>
      <c r="C640" s="13" t="s">
        <v>2121</v>
      </c>
      <c r="D640" s="14" t="s">
        <v>1286</v>
      </c>
      <c r="E640" s="13" t="s">
        <v>47</v>
      </c>
      <c r="F640" s="15" t="s">
        <v>87</v>
      </c>
      <c r="G640" s="13" t="s">
        <v>341</v>
      </c>
      <c r="H640" s="13" t="s">
        <v>1335</v>
      </c>
      <c r="I640" s="13" t="s">
        <v>515</v>
      </c>
      <c r="J640" s="13" t="s">
        <v>52</v>
      </c>
      <c r="K640" s="13" t="s">
        <v>53</v>
      </c>
      <c r="L640" s="14" t="s">
        <v>2134</v>
      </c>
      <c r="M640" s="14" t="s">
        <v>2135</v>
      </c>
      <c r="O640" s="13" t="s">
        <v>109</v>
      </c>
      <c r="P640" s="13" t="s">
        <v>425</v>
      </c>
      <c r="Q640" s="13" t="s">
        <v>426</v>
      </c>
      <c r="R640" s="13">
        <f>IF(J640="E",O640,"")</f>
      </c>
      <c r="S640" s="13" t="str">
        <f>IF(J640="T",O640,"")</f>
        <v>A</v>
      </c>
      <c r="T640" t="s">
        <v>477</v>
      </c>
    </row>
    <row r="641" spans="1:19" ht="45.75">
      <c r="A641" s="13">
        <v>640</v>
      </c>
      <c r="B641" s="13" t="s">
        <v>2120</v>
      </c>
      <c r="C641" s="13" t="s">
        <v>2121</v>
      </c>
      <c r="D641" s="14" t="s">
        <v>1286</v>
      </c>
      <c r="E641" s="13" t="s">
        <v>47</v>
      </c>
      <c r="F641" s="15" t="s">
        <v>87</v>
      </c>
      <c r="G641" s="13" t="s">
        <v>346</v>
      </c>
      <c r="H641" s="13" t="s">
        <v>347</v>
      </c>
      <c r="I641" s="13" t="s">
        <v>702</v>
      </c>
      <c r="J641" s="13" t="s">
        <v>52</v>
      </c>
      <c r="K641" s="13" t="s">
        <v>53</v>
      </c>
      <c r="L641" s="14" t="s">
        <v>2136</v>
      </c>
      <c r="M641" s="14" t="s">
        <v>2137</v>
      </c>
      <c r="N641" s="14" t="s">
        <v>64</v>
      </c>
      <c r="O641" s="13" t="s">
        <v>57</v>
      </c>
      <c r="R641" s="13">
        <f>IF(J641="E",O641,"")</f>
      </c>
      <c r="S641" s="13" t="str">
        <f>IF(J641="T",O641,"")</f>
        <v>C</v>
      </c>
    </row>
    <row r="642" spans="1:19" ht="90.75">
      <c r="A642" s="13">
        <v>641</v>
      </c>
      <c r="B642" s="13" t="s">
        <v>2120</v>
      </c>
      <c r="C642" s="13" t="s">
        <v>2121</v>
      </c>
      <c r="D642" s="14" t="s">
        <v>1286</v>
      </c>
      <c r="E642" s="13" t="s">
        <v>47</v>
      </c>
      <c r="F642" s="15" t="s">
        <v>87</v>
      </c>
      <c r="G642" s="13" t="s">
        <v>346</v>
      </c>
      <c r="H642" s="13" t="s">
        <v>347</v>
      </c>
      <c r="I642" s="13" t="s">
        <v>702</v>
      </c>
      <c r="J642" s="13" t="s">
        <v>52</v>
      </c>
      <c r="K642" s="13" t="s">
        <v>53</v>
      </c>
      <c r="L642" s="14" t="s">
        <v>2138</v>
      </c>
      <c r="M642" s="14" t="s">
        <v>2139</v>
      </c>
      <c r="N642" s="14" t="s">
        <v>1994</v>
      </c>
      <c r="O642" s="13" t="s">
        <v>57</v>
      </c>
      <c r="P642" s="13" t="s">
        <v>425</v>
      </c>
      <c r="Q642" s="13" t="s">
        <v>575</v>
      </c>
      <c r="R642" s="13">
        <f>IF(J642="E",O642,"")</f>
      </c>
      <c r="S642" s="13" t="str">
        <f>IF(J642="T",O642,"")</f>
        <v>C</v>
      </c>
    </row>
    <row r="643" spans="1:19" ht="90.75">
      <c r="A643" s="13">
        <v>642</v>
      </c>
      <c r="B643" s="13" t="s">
        <v>2120</v>
      </c>
      <c r="C643" s="13" t="s">
        <v>2121</v>
      </c>
      <c r="D643" s="14" t="s">
        <v>1286</v>
      </c>
      <c r="E643" s="13" t="s">
        <v>47</v>
      </c>
      <c r="F643" s="15" t="s">
        <v>87</v>
      </c>
      <c r="G643" s="13" t="s">
        <v>1344</v>
      </c>
      <c r="H643" s="13" t="s">
        <v>347</v>
      </c>
      <c r="I643" s="13" t="s">
        <v>207</v>
      </c>
      <c r="J643" s="13" t="s">
        <v>52</v>
      </c>
      <c r="K643" s="13" t="s">
        <v>53</v>
      </c>
      <c r="L643" s="14" t="s">
        <v>2140</v>
      </c>
      <c r="M643" s="14" t="s">
        <v>2141</v>
      </c>
      <c r="N643" s="14" t="s">
        <v>1994</v>
      </c>
      <c r="O643" s="13" t="s">
        <v>57</v>
      </c>
      <c r="P643" s="13" t="s">
        <v>425</v>
      </c>
      <c r="Q643" s="13" t="s">
        <v>575</v>
      </c>
      <c r="R643" s="13">
        <f>IF(J643="E",O643,"")</f>
      </c>
      <c r="S643" s="13" t="str">
        <f>IF(J643="T",O643,"")</f>
        <v>C</v>
      </c>
    </row>
    <row r="644" spans="1:19" ht="90.75">
      <c r="A644" s="13">
        <v>643</v>
      </c>
      <c r="B644" s="13" t="s">
        <v>2120</v>
      </c>
      <c r="C644" s="13" t="s">
        <v>2121</v>
      </c>
      <c r="D644" s="14" t="s">
        <v>1286</v>
      </c>
      <c r="E644" s="13" t="s">
        <v>47</v>
      </c>
      <c r="F644" s="15" t="s">
        <v>87</v>
      </c>
      <c r="G644" s="13" t="s">
        <v>1344</v>
      </c>
      <c r="H644" s="13" t="s">
        <v>347</v>
      </c>
      <c r="I644" s="13" t="s">
        <v>222</v>
      </c>
      <c r="J644" s="13" t="s">
        <v>52</v>
      </c>
      <c r="K644" s="13" t="s">
        <v>53</v>
      </c>
      <c r="L644" s="14" t="s">
        <v>2142</v>
      </c>
      <c r="M644" s="14" t="s">
        <v>2143</v>
      </c>
      <c r="N644" s="14" t="s">
        <v>1994</v>
      </c>
      <c r="O644" s="13" t="s">
        <v>57</v>
      </c>
      <c r="P644" s="13" t="s">
        <v>425</v>
      </c>
      <c r="Q644" s="13" t="s">
        <v>575</v>
      </c>
      <c r="R644" s="13">
        <f>IF(J644="E",O644,"")</f>
      </c>
      <c r="S644" s="13" t="str">
        <f>IF(J644="T",O644,"")</f>
        <v>C</v>
      </c>
    </row>
    <row r="645" spans="1:19" ht="34.5">
      <c r="A645" s="13">
        <v>644</v>
      </c>
      <c r="B645" s="13" t="s">
        <v>2120</v>
      </c>
      <c r="C645" s="13" t="s">
        <v>2121</v>
      </c>
      <c r="D645" s="14" t="s">
        <v>1286</v>
      </c>
      <c r="E645" s="13" t="s">
        <v>47</v>
      </c>
      <c r="F645" s="15" t="s">
        <v>87</v>
      </c>
      <c r="G645" s="13" t="s">
        <v>1344</v>
      </c>
      <c r="H645" s="13" t="s">
        <v>347</v>
      </c>
      <c r="I645" s="13" t="s">
        <v>353</v>
      </c>
      <c r="J645" s="13" t="s">
        <v>52</v>
      </c>
      <c r="K645" s="13" t="s">
        <v>53</v>
      </c>
      <c r="L645" s="14" t="s">
        <v>2144</v>
      </c>
      <c r="M645" s="14" t="s">
        <v>2145</v>
      </c>
      <c r="N645" s="14" t="s">
        <v>2146</v>
      </c>
      <c r="O645" s="13" t="s">
        <v>57</v>
      </c>
      <c r="R645" s="13">
        <f>IF(J645="E",O645,"")</f>
      </c>
      <c r="S645" s="13" t="str">
        <f>IF(J645="T",O645,"")</f>
        <v>C</v>
      </c>
    </row>
    <row r="646" spans="1:19" ht="45.75">
      <c r="A646" s="13">
        <v>645</v>
      </c>
      <c r="B646" s="13" t="s">
        <v>2120</v>
      </c>
      <c r="C646" s="13" t="s">
        <v>2121</v>
      </c>
      <c r="D646" s="14" t="s">
        <v>1286</v>
      </c>
      <c r="E646" s="13" t="s">
        <v>47</v>
      </c>
      <c r="F646" s="15" t="s">
        <v>87</v>
      </c>
      <c r="G646" s="13" t="s">
        <v>1355</v>
      </c>
      <c r="H646" s="13" t="s">
        <v>671</v>
      </c>
      <c r="I646" s="13" t="s">
        <v>218</v>
      </c>
      <c r="J646" s="13" t="s">
        <v>52</v>
      </c>
      <c r="K646" s="13" t="s">
        <v>53</v>
      </c>
      <c r="L646" s="14" t="s">
        <v>2147</v>
      </c>
      <c r="M646" s="14" t="s">
        <v>2148</v>
      </c>
      <c r="N646" s="14" t="s">
        <v>2149</v>
      </c>
      <c r="O646" s="13" t="s">
        <v>57</v>
      </c>
      <c r="R646" s="13">
        <f>IF(J646="E",O646,"")</f>
      </c>
      <c r="S646" s="13" t="str">
        <f>IF(J646="T",O646,"")</f>
        <v>C</v>
      </c>
    </row>
    <row r="647" spans="1:19" ht="68.25">
      <c r="A647" s="13">
        <v>646</v>
      </c>
      <c r="B647" s="13" t="s">
        <v>2120</v>
      </c>
      <c r="C647" s="13" t="s">
        <v>2121</v>
      </c>
      <c r="D647" s="14" t="s">
        <v>1286</v>
      </c>
      <c r="E647" s="13" t="s">
        <v>47</v>
      </c>
      <c r="F647" s="15" t="s">
        <v>87</v>
      </c>
      <c r="G647" s="13" t="s">
        <v>2150</v>
      </c>
      <c r="H647" s="13" t="s">
        <v>395</v>
      </c>
      <c r="I647" s="13" t="s">
        <v>275</v>
      </c>
      <c r="J647" s="13" t="s">
        <v>52</v>
      </c>
      <c r="K647" s="13" t="s">
        <v>53</v>
      </c>
      <c r="L647" s="14" t="s">
        <v>2151</v>
      </c>
      <c r="M647" s="14" t="s">
        <v>2152</v>
      </c>
      <c r="N647" s="14" t="s">
        <v>64</v>
      </c>
      <c r="O647" s="13" t="s">
        <v>57</v>
      </c>
      <c r="R647" s="13">
        <f>IF(J647="E",O647,"")</f>
      </c>
      <c r="S647" s="13" t="str">
        <f>IF(J647="T",O647,"")</f>
        <v>C</v>
      </c>
    </row>
    <row r="648" spans="1:19" ht="23.25">
      <c r="A648" s="13">
        <v>647</v>
      </c>
      <c r="B648" s="13" t="s">
        <v>2153</v>
      </c>
      <c r="C648" s="13" t="s">
        <v>2154</v>
      </c>
      <c r="D648" s="14" t="s">
        <v>762</v>
      </c>
      <c r="E648" s="13" t="s">
        <v>53</v>
      </c>
      <c r="F648" s="15">
        <v>7</v>
      </c>
      <c r="G648" s="19" t="s">
        <v>2155</v>
      </c>
      <c r="H648" s="13" t="s">
        <v>187</v>
      </c>
      <c r="I648" s="13" t="s">
        <v>84</v>
      </c>
      <c r="J648" s="13" t="s">
        <v>73</v>
      </c>
      <c r="K648" s="13" t="s">
        <v>47</v>
      </c>
      <c r="L648" s="14" t="s">
        <v>2156</v>
      </c>
      <c r="M648" s="14" t="s">
        <v>2157</v>
      </c>
      <c r="N648" s="14" t="s">
        <v>64</v>
      </c>
      <c r="O648" s="13" t="s">
        <v>57</v>
      </c>
      <c r="P648" s="13" t="s">
        <v>76</v>
      </c>
      <c r="Q648" s="13" t="s">
        <v>59</v>
      </c>
      <c r="R648" s="13" t="str">
        <f>IF(J648="E",O648,"")</f>
        <v>C</v>
      </c>
      <c r="S648" s="13">
        <f>IF(J648="T",O648,"")</f>
      </c>
    </row>
    <row r="649" spans="1:19" ht="45.75">
      <c r="A649" s="13">
        <v>648</v>
      </c>
      <c r="B649" s="13" t="s">
        <v>2153</v>
      </c>
      <c r="C649" s="13" t="s">
        <v>2154</v>
      </c>
      <c r="D649" s="14" t="s">
        <v>762</v>
      </c>
      <c r="E649" s="13" t="s">
        <v>53</v>
      </c>
      <c r="F649" s="15">
        <v>7</v>
      </c>
      <c r="G649" s="15" t="s">
        <v>186</v>
      </c>
      <c r="H649" s="13" t="s">
        <v>187</v>
      </c>
      <c r="I649" s="13" t="s">
        <v>353</v>
      </c>
      <c r="J649" s="13" t="s">
        <v>73</v>
      </c>
      <c r="K649" s="13" t="s">
        <v>47</v>
      </c>
      <c r="L649" s="14" t="s">
        <v>2158</v>
      </c>
      <c r="M649" s="14" t="s">
        <v>2159</v>
      </c>
      <c r="N649" s="14" t="s">
        <v>2160</v>
      </c>
      <c r="O649" s="13" t="s">
        <v>57</v>
      </c>
      <c r="P649" s="13" t="s">
        <v>76</v>
      </c>
      <c r="Q649" s="13" t="s">
        <v>59</v>
      </c>
      <c r="R649" s="13" t="str">
        <f>IF(J649="E",O649,"")</f>
        <v>C</v>
      </c>
      <c r="S649" s="13">
        <f>IF(J649="T",O649,"")</f>
      </c>
    </row>
    <row r="650" spans="1:19" ht="45.75">
      <c r="A650" s="13">
        <v>649</v>
      </c>
      <c r="B650" s="13" t="s">
        <v>2153</v>
      </c>
      <c r="C650" s="13" t="s">
        <v>2154</v>
      </c>
      <c r="D650" s="14" t="s">
        <v>762</v>
      </c>
      <c r="E650" s="13" t="s">
        <v>53</v>
      </c>
      <c r="F650" s="15">
        <v>7</v>
      </c>
      <c r="G650" s="15" t="s">
        <v>186</v>
      </c>
      <c r="H650" s="13" t="s">
        <v>187</v>
      </c>
      <c r="I650" s="13" t="s">
        <v>406</v>
      </c>
      <c r="J650" s="13" t="s">
        <v>73</v>
      </c>
      <c r="K650" s="13" t="s">
        <v>47</v>
      </c>
      <c r="L650" s="14" t="s">
        <v>2161</v>
      </c>
      <c r="M650" s="14" t="s">
        <v>2162</v>
      </c>
      <c r="N650" s="14" t="s">
        <v>2160</v>
      </c>
      <c r="O650" s="13" t="s">
        <v>57</v>
      </c>
      <c r="P650" s="13" t="s">
        <v>76</v>
      </c>
      <c r="Q650" s="13" t="s">
        <v>59</v>
      </c>
      <c r="R650" s="13" t="str">
        <f>IF(J650="E",O650,"")</f>
        <v>C</v>
      </c>
      <c r="S650" s="13">
        <f>IF(J650="T",O650,"")</f>
      </c>
    </row>
    <row r="651" spans="1:19" ht="23.25">
      <c r="A651" s="13">
        <v>650</v>
      </c>
      <c r="B651" s="13" t="s">
        <v>2153</v>
      </c>
      <c r="C651" s="13" t="s">
        <v>2154</v>
      </c>
      <c r="D651" s="14" t="s">
        <v>762</v>
      </c>
      <c r="E651" s="13" t="s">
        <v>53</v>
      </c>
      <c r="F651" s="15">
        <v>7</v>
      </c>
      <c r="G651" s="15" t="s">
        <v>193</v>
      </c>
      <c r="H651" s="13" t="s">
        <v>201</v>
      </c>
      <c r="I651" s="13" t="s">
        <v>261</v>
      </c>
      <c r="J651" s="13" t="s">
        <v>73</v>
      </c>
      <c r="K651" s="13" t="s">
        <v>47</v>
      </c>
      <c r="L651" s="14" t="s">
        <v>2163</v>
      </c>
      <c r="M651" s="14" t="s">
        <v>2164</v>
      </c>
      <c r="N651" s="14" t="s">
        <v>64</v>
      </c>
      <c r="O651" s="13" t="s">
        <v>57</v>
      </c>
      <c r="P651" s="13" t="s">
        <v>76</v>
      </c>
      <c r="Q651" s="13" t="s">
        <v>59</v>
      </c>
      <c r="R651" s="13" t="str">
        <f>IF(J651="E",O651,"")</f>
        <v>C</v>
      </c>
      <c r="S651" s="13">
        <f>IF(J651="T",O651,"")</f>
      </c>
    </row>
    <row r="652" spans="1:19" ht="34.5">
      <c r="A652" s="13">
        <v>651</v>
      </c>
      <c r="B652" s="13" t="s">
        <v>2153</v>
      </c>
      <c r="C652" s="13" t="s">
        <v>2154</v>
      </c>
      <c r="D652" s="14" t="s">
        <v>762</v>
      </c>
      <c r="E652" s="13" t="s">
        <v>53</v>
      </c>
      <c r="F652" s="15" t="s">
        <v>2165</v>
      </c>
      <c r="G652" s="15" t="s">
        <v>2166</v>
      </c>
      <c r="H652" s="13" t="s">
        <v>2167</v>
      </c>
      <c r="J652" s="13" t="s">
        <v>52</v>
      </c>
      <c r="K652" s="13" t="s">
        <v>47</v>
      </c>
      <c r="L652" s="14" t="s">
        <v>2168</v>
      </c>
      <c r="M652" s="14" t="s">
        <v>2169</v>
      </c>
      <c r="N652" s="14" t="s">
        <v>1816</v>
      </c>
      <c r="O652" s="13" t="s">
        <v>57</v>
      </c>
      <c r="P652" s="13" t="s">
        <v>191</v>
      </c>
      <c r="Q652" s="13" t="s">
        <v>192</v>
      </c>
      <c r="R652" s="13">
        <f>IF(J652="E",O652,"")</f>
      </c>
      <c r="S652" s="13" t="str">
        <f>IF(J652="T",O652,"")</f>
        <v>C</v>
      </c>
    </row>
    <row r="653" spans="1:19" ht="45.75">
      <c r="A653" s="13">
        <v>652</v>
      </c>
      <c r="B653" s="13" t="s">
        <v>2153</v>
      </c>
      <c r="C653" s="13" t="s">
        <v>2154</v>
      </c>
      <c r="D653" s="14" t="s">
        <v>762</v>
      </c>
      <c r="E653" s="13" t="s">
        <v>53</v>
      </c>
      <c r="F653" s="15">
        <v>7</v>
      </c>
      <c r="G653" s="15" t="s">
        <v>193</v>
      </c>
      <c r="H653" s="13" t="s">
        <v>201</v>
      </c>
      <c r="I653" s="13" t="s">
        <v>556</v>
      </c>
      <c r="J653" s="13" t="s">
        <v>73</v>
      </c>
      <c r="K653" s="13" t="s">
        <v>47</v>
      </c>
      <c r="L653" s="14" t="s">
        <v>2170</v>
      </c>
      <c r="M653" s="14" t="s">
        <v>2171</v>
      </c>
      <c r="N653" s="14" t="s">
        <v>2160</v>
      </c>
      <c r="O653" s="13" t="s">
        <v>57</v>
      </c>
      <c r="P653" s="13" t="s">
        <v>76</v>
      </c>
      <c r="Q653" s="13" t="s">
        <v>59</v>
      </c>
      <c r="R653" s="13" t="str">
        <f>IF(J653="E",O653,"")</f>
        <v>C</v>
      </c>
      <c r="S653" s="13">
        <f>IF(J653="T",O653,"")</f>
      </c>
    </row>
    <row r="654" spans="1:19" ht="45.75">
      <c r="A654" s="13">
        <v>653</v>
      </c>
      <c r="B654" s="13" t="s">
        <v>2153</v>
      </c>
      <c r="C654" s="13" t="s">
        <v>2154</v>
      </c>
      <c r="D654" s="14" t="s">
        <v>762</v>
      </c>
      <c r="E654" s="13" t="s">
        <v>53</v>
      </c>
      <c r="F654" s="15">
        <v>7</v>
      </c>
      <c r="G654" s="15" t="s">
        <v>193</v>
      </c>
      <c r="H654" s="13" t="s">
        <v>201</v>
      </c>
      <c r="I654" s="13" t="s">
        <v>257</v>
      </c>
      <c r="J654" s="13" t="s">
        <v>73</v>
      </c>
      <c r="K654" s="13" t="s">
        <v>47</v>
      </c>
      <c r="L654" s="14" t="s">
        <v>2161</v>
      </c>
      <c r="M654" s="14" t="s">
        <v>2162</v>
      </c>
      <c r="N654" s="14" t="s">
        <v>2160</v>
      </c>
      <c r="O654" s="13" t="s">
        <v>57</v>
      </c>
      <c r="P654" s="13" t="s">
        <v>76</v>
      </c>
      <c r="Q654" s="13" t="s">
        <v>59</v>
      </c>
      <c r="R654" s="13" t="str">
        <f>IF(J654="E",O654,"")</f>
        <v>C</v>
      </c>
      <c r="S654" s="13">
        <f>IF(J654="T",O654,"")</f>
      </c>
    </row>
    <row r="655" spans="1:19" ht="23.25">
      <c r="A655" s="13">
        <v>654</v>
      </c>
      <c r="B655" s="13" t="s">
        <v>2153</v>
      </c>
      <c r="C655" s="13" t="s">
        <v>2154</v>
      </c>
      <c r="D655" s="14" t="s">
        <v>762</v>
      </c>
      <c r="E655" s="13" t="s">
        <v>53</v>
      </c>
      <c r="F655" s="15">
        <v>7</v>
      </c>
      <c r="G655" s="15" t="s">
        <v>217</v>
      </c>
      <c r="H655" s="13" t="s">
        <v>183</v>
      </c>
      <c r="I655" s="13" t="s">
        <v>197</v>
      </c>
      <c r="J655" s="13" t="s">
        <v>73</v>
      </c>
      <c r="K655" s="13" t="s">
        <v>47</v>
      </c>
      <c r="L655" s="14" t="s">
        <v>2172</v>
      </c>
      <c r="M655" s="14" t="s">
        <v>2173</v>
      </c>
      <c r="N655" s="14" t="s">
        <v>64</v>
      </c>
      <c r="O655" s="13" t="s">
        <v>57</v>
      </c>
      <c r="P655" s="13" t="s">
        <v>76</v>
      </c>
      <c r="Q655" s="13" t="s">
        <v>59</v>
      </c>
      <c r="R655" s="13" t="str">
        <f>IF(J655="E",O655,"")</f>
        <v>C</v>
      </c>
      <c r="S655" s="13">
        <f>IF(J655="T",O655,"")</f>
      </c>
    </row>
    <row r="656" spans="1:19" ht="23.25">
      <c r="A656" s="13">
        <v>655</v>
      </c>
      <c r="B656" s="13" t="s">
        <v>2153</v>
      </c>
      <c r="C656" s="13" t="s">
        <v>2154</v>
      </c>
      <c r="D656" s="14" t="s">
        <v>762</v>
      </c>
      <c r="E656" s="13" t="s">
        <v>53</v>
      </c>
      <c r="F656" s="15">
        <v>7</v>
      </c>
      <c r="G656" s="15" t="s">
        <v>217</v>
      </c>
      <c r="H656" s="13" t="s">
        <v>257</v>
      </c>
      <c r="J656" s="13" t="s">
        <v>73</v>
      </c>
      <c r="K656" s="13" t="s">
        <v>47</v>
      </c>
      <c r="L656" s="14" t="s">
        <v>2174</v>
      </c>
      <c r="M656" s="14" t="s">
        <v>2175</v>
      </c>
      <c r="N656" s="14" t="s">
        <v>64</v>
      </c>
      <c r="O656" s="13" t="s">
        <v>57</v>
      </c>
      <c r="P656" s="13" t="s">
        <v>76</v>
      </c>
      <c r="Q656" s="13" t="s">
        <v>59</v>
      </c>
      <c r="R656" s="13" t="str">
        <f>IF(J656="E",O656,"")</f>
        <v>C</v>
      </c>
      <c r="S656" s="13">
        <f>IF(J656="T",O656,"")</f>
      </c>
    </row>
    <row r="657" spans="1:19" ht="23.25">
      <c r="A657" s="13">
        <v>656</v>
      </c>
      <c r="B657" s="13" t="s">
        <v>2153</v>
      </c>
      <c r="C657" s="13" t="s">
        <v>2154</v>
      </c>
      <c r="D657" s="14" t="s">
        <v>762</v>
      </c>
      <c r="E657" s="13" t="s">
        <v>53</v>
      </c>
      <c r="F657" s="15">
        <v>8</v>
      </c>
      <c r="G657" s="15" t="s">
        <v>310</v>
      </c>
      <c r="H657" s="13" t="s">
        <v>194</v>
      </c>
      <c r="I657" s="13" t="s">
        <v>226</v>
      </c>
      <c r="J657" s="13" t="s">
        <v>73</v>
      </c>
      <c r="K657" s="13" t="s">
        <v>47</v>
      </c>
      <c r="L657" s="14" t="s">
        <v>2176</v>
      </c>
      <c r="M657" s="14" t="s">
        <v>2177</v>
      </c>
      <c r="N657" s="14" t="s">
        <v>64</v>
      </c>
      <c r="O657" s="13" t="s">
        <v>57</v>
      </c>
      <c r="P657" s="13" t="s">
        <v>76</v>
      </c>
      <c r="Q657" s="13" t="s">
        <v>59</v>
      </c>
      <c r="R657" s="13" t="str">
        <f>IF(J657="E",O657,"")</f>
        <v>C</v>
      </c>
      <c r="S657" s="13">
        <f>IF(J657="T",O657,"")</f>
      </c>
    </row>
    <row r="658" spans="1:19" ht="45.75">
      <c r="A658" s="13">
        <v>657</v>
      </c>
      <c r="B658" s="13" t="s">
        <v>2153</v>
      </c>
      <c r="C658" s="13" t="s">
        <v>2154</v>
      </c>
      <c r="D658" s="14" t="s">
        <v>762</v>
      </c>
      <c r="E658" s="13" t="s">
        <v>53</v>
      </c>
      <c r="F658" s="15">
        <v>8</v>
      </c>
      <c r="G658" s="15" t="s">
        <v>1017</v>
      </c>
      <c r="H658" s="13" t="s">
        <v>118</v>
      </c>
      <c r="I658" s="13" t="s">
        <v>222</v>
      </c>
      <c r="J658" s="13" t="s">
        <v>73</v>
      </c>
      <c r="K658" s="13" t="s">
        <v>47</v>
      </c>
      <c r="L658" s="14" t="s">
        <v>2178</v>
      </c>
      <c r="M658" s="14" t="s">
        <v>2179</v>
      </c>
      <c r="N658" s="14" t="s">
        <v>64</v>
      </c>
      <c r="O658" s="13" t="s">
        <v>57</v>
      </c>
      <c r="P658" s="13" t="s">
        <v>76</v>
      </c>
      <c r="Q658" s="13" t="s">
        <v>59</v>
      </c>
      <c r="R658" s="13" t="str">
        <f>IF(J658="E",O658,"")</f>
        <v>C</v>
      </c>
      <c r="S658" s="13">
        <f>IF(J658="T",O658,"")</f>
      </c>
    </row>
    <row r="659" spans="1:19" ht="102">
      <c r="A659" s="13">
        <v>658</v>
      </c>
      <c r="B659" s="13" t="s">
        <v>2153</v>
      </c>
      <c r="C659" s="13" t="s">
        <v>2154</v>
      </c>
      <c r="D659" s="14" t="s">
        <v>762</v>
      </c>
      <c r="E659" s="13" t="s">
        <v>53</v>
      </c>
      <c r="F659" s="15">
        <v>8</v>
      </c>
      <c r="G659" s="15" t="s">
        <v>2180</v>
      </c>
      <c r="H659" s="13" t="s">
        <v>2181</v>
      </c>
      <c r="J659" s="13" t="s">
        <v>73</v>
      </c>
      <c r="K659" s="13" t="s">
        <v>47</v>
      </c>
      <c r="L659" s="14" t="s">
        <v>2182</v>
      </c>
      <c r="M659" s="14" t="s">
        <v>2183</v>
      </c>
      <c r="N659" s="14" t="s">
        <v>2184</v>
      </c>
      <c r="O659" s="13" t="s">
        <v>57</v>
      </c>
      <c r="P659" s="13" t="s">
        <v>76</v>
      </c>
      <c r="Q659" s="13" t="s">
        <v>59</v>
      </c>
      <c r="R659" s="13" t="str">
        <f>IF(J659="E",O659,"")</f>
        <v>C</v>
      </c>
      <c r="S659" s="13">
        <f>IF(J659="T",O659,"")</f>
      </c>
    </row>
    <row r="660" spans="1:19" ht="23.25">
      <c r="A660" s="13">
        <v>659</v>
      </c>
      <c r="B660" s="13" t="s">
        <v>2153</v>
      </c>
      <c r="C660" s="13" t="s">
        <v>2154</v>
      </c>
      <c r="D660" s="14" t="s">
        <v>762</v>
      </c>
      <c r="E660" s="13" t="s">
        <v>53</v>
      </c>
      <c r="F660" s="15">
        <v>7</v>
      </c>
      <c r="G660" s="15" t="s">
        <v>217</v>
      </c>
      <c r="H660" s="13">
        <v>31</v>
      </c>
      <c r="J660" s="13" t="s">
        <v>73</v>
      </c>
      <c r="K660" s="13" t="s">
        <v>47</v>
      </c>
      <c r="L660" s="14" t="s">
        <v>2185</v>
      </c>
      <c r="M660" s="14" t="s">
        <v>2186</v>
      </c>
      <c r="N660" s="14" t="s">
        <v>2187</v>
      </c>
      <c r="O660" s="13" t="s">
        <v>57</v>
      </c>
      <c r="P660" s="13" t="s">
        <v>76</v>
      </c>
      <c r="Q660" s="13" t="s">
        <v>59</v>
      </c>
      <c r="R660" s="13" t="str">
        <f>IF(J660="E",O660,"")</f>
        <v>C</v>
      </c>
      <c r="S660" s="13">
        <f>IF(J660="T",O660,"")</f>
      </c>
    </row>
    <row r="661" spans="1:19" ht="12.75">
      <c r="A661" s="13">
        <v>660</v>
      </c>
      <c r="B661" s="13" t="s">
        <v>2153</v>
      </c>
      <c r="C661" s="13" t="s">
        <v>2154</v>
      </c>
      <c r="D661" s="14" t="s">
        <v>762</v>
      </c>
      <c r="E661" s="13" t="s">
        <v>53</v>
      </c>
      <c r="F661" s="15">
        <v>7</v>
      </c>
      <c r="G661" s="15" t="s">
        <v>230</v>
      </c>
      <c r="H661" s="13">
        <v>31</v>
      </c>
      <c r="J661" s="13" t="s">
        <v>73</v>
      </c>
      <c r="K661" s="13" t="s">
        <v>47</v>
      </c>
      <c r="L661" s="14" t="s">
        <v>2188</v>
      </c>
      <c r="M661" s="14" t="s">
        <v>2189</v>
      </c>
      <c r="N661" s="14" t="s">
        <v>64</v>
      </c>
      <c r="O661" s="13" t="s">
        <v>57</v>
      </c>
      <c r="P661" s="13" t="s">
        <v>76</v>
      </c>
      <c r="Q661" s="13" t="s">
        <v>59</v>
      </c>
      <c r="R661" s="13" t="str">
        <f>IF(J661="E",O661,"")</f>
        <v>C</v>
      </c>
      <c r="S661" s="13">
        <f>IF(J661="T",O661,"")</f>
      </c>
    </row>
    <row r="662" spans="1:19" ht="34.5">
      <c r="A662" s="13">
        <v>661</v>
      </c>
      <c r="B662" s="13" t="s">
        <v>2153</v>
      </c>
      <c r="C662" s="13" t="s">
        <v>2154</v>
      </c>
      <c r="D662" s="14" t="s">
        <v>762</v>
      </c>
      <c r="E662" s="13" t="s">
        <v>53</v>
      </c>
      <c r="F662" s="15" t="s">
        <v>1140</v>
      </c>
      <c r="G662" s="15" t="s">
        <v>2190</v>
      </c>
      <c r="H662" s="13" t="s">
        <v>683</v>
      </c>
      <c r="I662" s="13" t="s">
        <v>295</v>
      </c>
      <c r="J662" s="13" t="s">
        <v>52</v>
      </c>
      <c r="K662" s="13" t="s">
        <v>47</v>
      </c>
      <c r="L662" s="14" t="s">
        <v>2191</v>
      </c>
      <c r="M662" s="14" t="s">
        <v>2192</v>
      </c>
      <c r="N662" s="14" t="s">
        <v>2193</v>
      </c>
      <c r="O662" s="13" t="s">
        <v>57</v>
      </c>
      <c r="R662" s="13">
        <f>IF(J662="E",O662,"")</f>
      </c>
      <c r="S662" s="13" t="str">
        <f>IF(J662="T",O662,"")</f>
        <v>C</v>
      </c>
    </row>
    <row r="663" spans="1:19" ht="34.5">
      <c r="A663" s="13">
        <v>662</v>
      </c>
      <c r="B663" s="13" t="s">
        <v>2153</v>
      </c>
      <c r="C663" s="13" t="s">
        <v>2154</v>
      </c>
      <c r="D663" s="14" t="s">
        <v>762</v>
      </c>
      <c r="E663" s="13" t="s">
        <v>53</v>
      </c>
      <c r="F663" s="15">
        <v>8</v>
      </c>
      <c r="G663" s="15" t="s">
        <v>585</v>
      </c>
      <c r="H663" s="13" t="s">
        <v>980</v>
      </c>
      <c r="I663" s="13" t="s">
        <v>222</v>
      </c>
      <c r="J663" s="13" t="s">
        <v>52</v>
      </c>
      <c r="K663" s="13" t="s">
        <v>47</v>
      </c>
      <c r="L663" s="14" t="s">
        <v>2191</v>
      </c>
      <c r="M663" s="14" t="s">
        <v>2194</v>
      </c>
      <c r="N663" s="14" t="s">
        <v>2193</v>
      </c>
      <c r="O663" s="13" t="s">
        <v>57</v>
      </c>
      <c r="R663" s="13">
        <f>IF(J663="E",O663,"")</f>
      </c>
      <c r="S663" s="13" t="str">
        <f>IF(J663="T",O663,"")</f>
        <v>C</v>
      </c>
    </row>
    <row r="664" spans="1:19" ht="57">
      <c r="A664" s="13">
        <v>663</v>
      </c>
      <c r="B664" s="13" t="s">
        <v>2153</v>
      </c>
      <c r="C664" s="13" t="s">
        <v>2154</v>
      </c>
      <c r="D664" s="14" t="s">
        <v>762</v>
      </c>
      <c r="E664" s="13" t="s">
        <v>53</v>
      </c>
      <c r="F664" s="15">
        <v>5</v>
      </c>
      <c r="G664" s="15" t="s">
        <v>2195</v>
      </c>
      <c r="H664" s="13" t="s">
        <v>2196</v>
      </c>
      <c r="I664" s="13" t="s">
        <v>241</v>
      </c>
      <c r="J664" s="13" t="s">
        <v>52</v>
      </c>
      <c r="K664" s="13" t="s">
        <v>47</v>
      </c>
      <c r="L664" s="14" t="s">
        <v>2197</v>
      </c>
      <c r="M664" s="14" t="s">
        <v>2198</v>
      </c>
      <c r="N664" s="14" t="s">
        <v>2199</v>
      </c>
      <c r="O664" s="13" t="s">
        <v>57</v>
      </c>
      <c r="R664" s="13">
        <f>IF(J664="E",O664,"")</f>
      </c>
      <c r="S664" s="13" t="str">
        <f>IF(J664="T",O664,"")</f>
        <v>C</v>
      </c>
    </row>
    <row r="665" spans="1:19" ht="158.25">
      <c r="A665" s="13">
        <v>664</v>
      </c>
      <c r="B665" s="13" t="s">
        <v>2153</v>
      </c>
      <c r="C665" s="13" t="s">
        <v>2154</v>
      </c>
      <c r="D665" s="14" t="s">
        <v>762</v>
      </c>
      <c r="E665" s="13" t="s">
        <v>53</v>
      </c>
      <c r="F665" s="15">
        <v>8</v>
      </c>
      <c r="G665" s="15" t="s">
        <v>2200</v>
      </c>
      <c r="H665" s="13" t="s">
        <v>78</v>
      </c>
      <c r="J665" s="13" t="s">
        <v>52</v>
      </c>
      <c r="K665" s="13" t="s">
        <v>47</v>
      </c>
      <c r="L665" s="14" t="s">
        <v>2201</v>
      </c>
      <c r="M665" s="14" t="s">
        <v>2202</v>
      </c>
      <c r="N665" s="14" t="s">
        <v>2203</v>
      </c>
      <c r="O665" s="13" t="s">
        <v>57</v>
      </c>
      <c r="R665" s="13">
        <f>IF(J665="E",O665,"")</f>
      </c>
      <c r="S665" s="13" t="str">
        <f>IF(J665="T",O665,"")</f>
        <v>C</v>
      </c>
    </row>
    <row r="666" spans="1:19" ht="34.5">
      <c r="A666" s="13">
        <v>665</v>
      </c>
      <c r="B666" s="13" t="s">
        <v>2153</v>
      </c>
      <c r="C666" s="13" t="s">
        <v>2154</v>
      </c>
      <c r="D666" s="14" t="s">
        <v>762</v>
      </c>
      <c r="E666" s="13" t="s">
        <v>53</v>
      </c>
      <c r="F666" s="15">
        <v>3</v>
      </c>
      <c r="G666" s="15" t="s">
        <v>2204</v>
      </c>
      <c r="H666" s="13" t="s">
        <v>2205</v>
      </c>
      <c r="J666" s="13" t="s">
        <v>73</v>
      </c>
      <c r="K666" s="13" t="s">
        <v>47</v>
      </c>
      <c r="L666" s="14" t="s">
        <v>2206</v>
      </c>
      <c r="N666" s="14" t="s">
        <v>2207</v>
      </c>
      <c r="O666" s="13" t="s">
        <v>57</v>
      </c>
      <c r="P666" s="13" t="s">
        <v>58</v>
      </c>
      <c r="Q666" s="13" t="s">
        <v>59</v>
      </c>
      <c r="R666" s="13" t="str">
        <f>IF(J666="E",O666,"")</f>
        <v>C</v>
      </c>
      <c r="S666" s="13">
        <f>IF(J666="T",O666,"")</f>
      </c>
    </row>
    <row r="667" spans="1:19" ht="23.25">
      <c r="A667" s="13">
        <v>666</v>
      </c>
      <c r="B667" s="13" t="s">
        <v>2153</v>
      </c>
      <c r="C667" s="13" t="s">
        <v>2154</v>
      </c>
      <c r="D667" s="14" t="s">
        <v>762</v>
      </c>
      <c r="E667" s="13" t="s">
        <v>53</v>
      </c>
      <c r="F667" s="15">
        <v>6</v>
      </c>
      <c r="G667" s="15" t="s">
        <v>2208</v>
      </c>
      <c r="H667" s="13" t="s">
        <v>515</v>
      </c>
      <c r="I667" s="13" t="s">
        <v>291</v>
      </c>
      <c r="J667" s="13" t="s">
        <v>73</v>
      </c>
      <c r="K667" s="13" t="s">
        <v>47</v>
      </c>
      <c r="L667" s="14" t="s">
        <v>2209</v>
      </c>
      <c r="M667" s="14" t="s">
        <v>2210</v>
      </c>
      <c r="N667" s="14" t="s">
        <v>64</v>
      </c>
      <c r="O667" s="13" t="s">
        <v>57</v>
      </c>
      <c r="P667" s="13" t="s">
        <v>76</v>
      </c>
      <c r="Q667" s="13" t="s">
        <v>59</v>
      </c>
      <c r="R667" s="13" t="str">
        <f>IF(J667="E",O667,"")</f>
        <v>C</v>
      </c>
      <c r="S667" s="13">
        <f>IF(J667="T",O667,"")</f>
      </c>
    </row>
    <row r="668" spans="1:19" ht="45.75">
      <c r="A668" s="13">
        <v>667</v>
      </c>
      <c r="B668" s="13" t="s">
        <v>2153</v>
      </c>
      <c r="C668" s="13" t="s">
        <v>2154</v>
      </c>
      <c r="D668" s="14" t="s">
        <v>762</v>
      </c>
      <c r="E668" s="13" t="s">
        <v>53</v>
      </c>
      <c r="F668" s="15">
        <v>7</v>
      </c>
      <c r="G668" s="15" t="s">
        <v>2211</v>
      </c>
      <c r="H668" s="13" t="s">
        <v>702</v>
      </c>
      <c r="J668" s="13" t="s">
        <v>73</v>
      </c>
      <c r="K668" s="13" t="s">
        <v>47</v>
      </c>
      <c r="L668" s="14" t="s">
        <v>2212</v>
      </c>
      <c r="M668" s="14" t="s">
        <v>2213</v>
      </c>
      <c r="N668" s="14" t="s">
        <v>2214</v>
      </c>
      <c r="O668" s="13" t="s">
        <v>57</v>
      </c>
      <c r="P668" s="13" t="s">
        <v>76</v>
      </c>
      <c r="Q668" s="13" t="s">
        <v>59</v>
      </c>
      <c r="R668" s="13" t="str">
        <f>IF(J668="E",O668,"")</f>
        <v>C</v>
      </c>
      <c r="S668" s="13">
        <f>IF(J668="T",O668,"")</f>
      </c>
    </row>
    <row r="669" spans="1:19" ht="45.75">
      <c r="A669" s="13">
        <v>668</v>
      </c>
      <c r="B669" s="13" t="s">
        <v>2153</v>
      </c>
      <c r="C669" s="13" t="s">
        <v>2154</v>
      </c>
      <c r="D669" s="14" t="s">
        <v>762</v>
      </c>
      <c r="E669" s="13" t="s">
        <v>53</v>
      </c>
      <c r="F669" s="15">
        <v>7</v>
      </c>
      <c r="G669" s="15" t="s">
        <v>186</v>
      </c>
      <c r="H669" s="13" t="s">
        <v>187</v>
      </c>
      <c r="I669" s="13" t="s">
        <v>105</v>
      </c>
      <c r="J669" s="13" t="s">
        <v>73</v>
      </c>
      <c r="K669" s="13" t="s">
        <v>47</v>
      </c>
      <c r="L669" s="14" t="s">
        <v>2215</v>
      </c>
      <c r="M669" s="14" t="s">
        <v>2216</v>
      </c>
      <c r="N669" s="14" t="s">
        <v>64</v>
      </c>
      <c r="O669" s="13" t="s">
        <v>57</v>
      </c>
      <c r="P669" s="13" t="s">
        <v>76</v>
      </c>
      <c r="Q669" s="13" t="s">
        <v>59</v>
      </c>
      <c r="R669" s="13" t="str">
        <f>IF(J669="E",O669,"")</f>
        <v>C</v>
      </c>
      <c r="S669" s="13">
        <f>IF(J669="T",O669,"")</f>
      </c>
    </row>
    <row r="670" spans="1:19" ht="23.25">
      <c r="A670" s="13">
        <v>669</v>
      </c>
      <c r="B670" s="13" t="s">
        <v>2153</v>
      </c>
      <c r="C670" s="13" t="s">
        <v>2154</v>
      </c>
      <c r="D670" s="14" t="s">
        <v>762</v>
      </c>
      <c r="E670" s="13" t="s">
        <v>53</v>
      </c>
      <c r="F670" s="15">
        <v>7</v>
      </c>
      <c r="G670" s="15" t="s">
        <v>193</v>
      </c>
      <c r="H670" s="13" t="s">
        <v>201</v>
      </c>
      <c r="J670" s="13" t="s">
        <v>73</v>
      </c>
      <c r="K670" s="13" t="s">
        <v>47</v>
      </c>
      <c r="L670" s="14" t="s">
        <v>2217</v>
      </c>
      <c r="M670" s="14" t="s">
        <v>2218</v>
      </c>
      <c r="N670" s="14" t="s">
        <v>64</v>
      </c>
      <c r="O670" s="13" t="s">
        <v>57</v>
      </c>
      <c r="P670" s="13" t="s">
        <v>76</v>
      </c>
      <c r="Q670" s="13" t="s">
        <v>59</v>
      </c>
      <c r="R670" s="13" t="str">
        <f>IF(J670="E",O670,"")</f>
        <v>C</v>
      </c>
      <c r="S670" s="13">
        <f>IF(J670="T",O670,"")</f>
      </c>
    </row>
    <row r="671" spans="1:19" ht="23.25">
      <c r="A671" s="13">
        <v>670</v>
      </c>
      <c r="B671" s="13" t="s">
        <v>2153</v>
      </c>
      <c r="C671" s="13" t="s">
        <v>2154</v>
      </c>
      <c r="D671" s="14" t="s">
        <v>762</v>
      </c>
      <c r="E671" s="13" t="s">
        <v>53</v>
      </c>
      <c r="F671" s="15">
        <v>7</v>
      </c>
      <c r="G671" s="15" t="s">
        <v>2219</v>
      </c>
      <c r="H671" s="13" t="s">
        <v>201</v>
      </c>
      <c r="J671" s="13" t="s">
        <v>73</v>
      </c>
      <c r="K671" s="13" t="s">
        <v>47</v>
      </c>
      <c r="L671" s="14" t="s">
        <v>2220</v>
      </c>
      <c r="M671" s="14" t="s">
        <v>2221</v>
      </c>
      <c r="N671" s="14" t="s">
        <v>2222</v>
      </c>
      <c r="O671" s="13" t="s">
        <v>57</v>
      </c>
      <c r="P671" s="13" t="s">
        <v>76</v>
      </c>
      <c r="Q671" s="13" t="s">
        <v>59</v>
      </c>
      <c r="R671" s="13" t="str">
        <f>IF(J671="E",O671,"")</f>
        <v>C</v>
      </c>
      <c r="S671" s="13">
        <f>IF(J671="T",O671,"")</f>
      </c>
    </row>
    <row r="672" spans="1:19" ht="34.5">
      <c r="A672" s="13">
        <v>671</v>
      </c>
      <c r="B672" s="13" t="s">
        <v>2153</v>
      </c>
      <c r="C672" s="13" t="s">
        <v>2154</v>
      </c>
      <c r="D672" s="14" t="s">
        <v>762</v>
      </c>
      <c r="E672" s="13" t="s">
        <v>53</v>
      </c>
      <c r="F672" s="15">
        <v>8</v>
      </c>
      <c r="G672" s="15" t="s">
        <v>117</v>
      </c>
      <c r="H672" s="13" t="s">
        <v>118</v>
      </c>
      <c r="I672" s="13" t="s">
        <v>72</v>
      </c>
      <c r="J672" s="13" t="s">
        <v>73</v>
      </c>
      <c r="K672" s="13" t="s">
        <v>47</v>
      </c>
      <c r="L672" s="14" t="s">
        <v>2223</v>
      </c>
      <c r="M672" s="14" t="s">
        <v>2224</v>
      </c>
      <c r="N672" s="14" t="s">
        <v>64</v>
      </c>
      <c r="O672" s="13" t="s">
        <v>57</v>
      </c>
      <c r="P672" s="13" t="s">
        <v>76</v>
      </c>
      <c r="Q672" s="13" t="s">
        <v>59</v>
      </c>
      <c r="R672" s="13" t="str">
        <f>IF(J672="E",O672,"")</f>
        <v>C</v>
      </c>
      <c r="S672" s="13">
        <f>IF(J672="T",O672,"")</f>
      </c>
    </row>
    <row r="673" spans="1:19" ht="68.25">
      <c r="A673" s="13">
        <v>672</v>
      </c>
      <c r="B673" s="13" t="s">
        <v>2153</v>
      </c>
      <c r="C673" s="13" t="s">
        <v>2154</v>
      </c>
      <c r="D673" s="14" t="s">
        <v>762</v>
      </c>
      <c r="E673" s="13" t="s">
        <v>53</v>
      </c>
      <c r="F673" s="15">
        <v>8</v>
      </c>
      <c r="G673" s="15" t="s">
        <v>1267</v>
      </c>
      <c r="H673" s="13" t="s">
        <v>197</v>
      </c>
      <c r="J673" s="13" t="s">
        <v>73</v>
      </c>
      <c r="K673" s="13" t="s">
        <v>47</v>
      </c>
      <c r="L673" s="14" t="s">
        <v>2225</v>
      </c>
      <c r="M673" s="14" t="s">
        <v>2226</v>
      </c>
      <c r="N673" s="14" t="s">
        <v>2227</v>
      </c>
      <c r="O673" s="13" t="s">
        <v>57</v>
      </c>
      <c r="P673" s="13" t="s">
        <v>76</v>
      </c>
      <c r="Q673" s="13" t="s">
        <v>59</v>
      </c>
      <c r="R673" s="13" t="str">
        <f>IF(J673="E",O673,"")</f>
        <v>C</v>
      </c>
      <c r="S673" s="13">
        <f>IF(J673="T",O673,"")</f>
      </c>
    </row>
    <row r="674" spans="1:19" ht="45.75">
      <c r="A674" s="13">
        <v>673</v>
      </c>
      <c r="B674" s="13" t="s">
        <v>2153</v>
      </c>
      <c r="C674" s="13" t="s">
        <v>2154</v>
      </c>
      <c r="D674" s="14" t="s">
        <v>762</v>
      </c>
      <c r="E674" s="13" t="s">
        <v>53</v>
      </c>
      <c r="F674" s="15">
        <v>8</v>
      </c>
      <c r="G674" s="15" t="s">
        <v>71</v>
      </c>
      <c r="H674" s="13" t="s">
        <v>72</v>
      </c>
      <c r="I674" s="13" t="s">
        <v>201</v>
      </c>
      <c r="J674" s="13" t="s">
        <v>52</v>
      </c>
      <c r="K674" s="13" t="s">
        <v>47</v>
      </c>
      <c r="L674" s="14" t="s">
        <v>2228</v>
      </c>
      <c r="N674" s="14" t="s">
        <v>2229</v>
      </c>
      <c r="O674" s="13" t="s">
        <v>57</v>
      </c>
      <c r="P674" s="13" t="s">
        <v>255</v>
      </c>
      <c r="Q674" s="13" t="s">
        <v>330</v>
      </c>
      <c r="R674" s="13">
        <f>IF(J674="E",O674,"")</f>
      </c>
      <c r="S674" s="13" t="str">
        <f>IF(J674="T",O674,"")</f>
        <v>C</v>
      </c>
    </row>
    <row r="675" spans="1:19" ht="113.25">
      <c r="A675" s="13">
        <v>674</v>
      </c>
      <c r="B675" s="13" t="s">
        <v>2230</v>
      </c>
      <c r="C675" s="13" t="s">
        <v>2231</v>
      </c>
      <c r="D675" s="14" t="s">
        <v>1634</v>
      </c>
      <c r="E675" s="13" t="s">
        <v>53</v>
      </c>
      <c r="F675" s="15">
        <v>12</v>
      </c>
      <c r="G675" s="15" t="s">
        <v>1217</v>
      </c>
      <c r="H675" s="13" t="s">
        <v>1223</v>
      </c>
      <c r="J675" s="13" t="s">
        <v>52</v>
      </c>
      <c r="L675" s="14" t="s">
        <v>2232</v>
      </c>
      <c r="M675" s="14" t="s">
        <v>2233</v>
      </c>
      <c r="N675" s="14" t="s">
        <v>1521</v>
      </c>
      <c r="O675" s="13" t="s">
        <v>57</v>
      </c>
      <c r="P675" s="13" t="s">
        <v>149</v>
      </c>
      <c r="Q675" s="13" t="s">
        <v>239</v>
      </c>
      <c r="R675" s="13">
        <f>IF(J675="E",O675,"")</f>
      </c>
      <c r="S675" s="13" t="str">
        <f>IF(J675="T",O675,"")</f>
        <v>C</v>
      </c>
    </row>
    <row r="676" spans="18:19" ht="12.75">
      <c r="R676" s="13">
        <f>IF(J676="E",O676,"")</f>
      </c>
      <c r="S676" s="13">
        <f>IF(J676="T",O676,"")</f>
      </c>
    </row>
    <row r="677" spans="18:19" ht="12.75">
      <c r="R677" s="13">
        <f>IF(J677="E",O677,"")</f>
      </c>
      <c r="S677" s="13">
        <f>IF(J677="T",O677,"")</f>
      </c>
    </row>
    <row r="678" spans="18:19" ht="12.75">
      <c r="R678" s="13">
        <f>IF(J678="E",O678,"")</f>
      </c>
      <c r="S678" s="13">
        <f>IF(J678="T",O678,"")</f>
      </c>
    </row>
    <row r="679" spans="18:19" ht="12.75">
      <c r="R679" s="13">
        <f>IF(J679="E",O679,"")</f>
      </c>
      <c r="S679" s="13">
        <f>IF(J679="T",O679,"")</f>
      </c>
    </row>
    <row r="680" spans="18:19" ht="12.75">
      <c r="R680" s="13">
        <f>IF(J680="E",O680,"")</f>
      </c>
      <c r="S680" s="13">
        <f>IF(J680="T",O680,"")</f>
      </c>
    </row>
    <row r="681" spans="18:19" ht="12.75">
      <c r="R681" s="13">
        <f>IF(J681="E",O681,"")</f>
      </c>
      <c r="S681" s="13">
        <f>IF(J681="T",O681,"")</f>
      </c>
    </row>
    <row r="682" spans="18:19" ht="12.75">
      <c r="R682" s="13">
        <f>IF(J682="E",O682,"")</f>
      </c>
      <c r="S682" s="13">
        <f>IF(J682="T",O682,"")</f>
      </c>
    </row>
    <row r="683" spans="18:19" ht="12.75">
      <c r="R683" s="13">
        <f>IF(J683="E",O683,"")</f>
      </c>
      <c r="S683" s="13">
        <f>IF(J683="T",O683,"")</f>
      </c>
    </row>
    <row r="684" spans="18:19" ht="12.75">
      <c r="R684" s="13">
        <f>IF(J684="E",O684,"")</f>
      </c>
      <c r="S684" s="13">
        <f>IF(J684="T",O684,"")</f>
      </c>
    </row>
    <row r="685" spans="18:19" ht="12.75">
      <c r="R685" s="13">
        <f>IF(J685="E",O685,"")</f>
      </c>
      <c r="S685" s="13">
        <f>IF(J685="T",O685,"")</f>
      </c>
    </row>
    <row r="686" spans="18:19" ht="12.75">
      <c r="R686" s="13">
        <f>IF(J686="E",O686,"")</f>
      </c>
      <c r="S686" s="13">
        <f>IF(J686="T",O686,"")</f>
      </c>
    </row>
  </sheetData>
  <sheetProtection/>
  <conditionalFormatting sqref="A1:S65536">
    <cfRule type="expression" priority="1" dxfId="0" stopIfTrue="1">
      <formula>$O1="A"</formula>
    </cfRule>
    <cfRule type="expression" priority="2" dxfId="1" stopIfTrue="1">
      <formula>$O1="C"</formula>
    </cfRule>
    <cfRule type="expression" priority="3" dxfId="2" stopIfTrue="1">
      <formula>$O1="W"</formula>
    </cfRule>
  </conditionalFormatting>
  <hyperlinks>
    <hyperlink ref="C258" r:id="rId1" display="jean.schwoerer@orange-ftgroup.com"/>
    <hyperlink ref="C259" r:id="rId2" display="jean.schwoerer@orange-ftgroup.com"/>
    <hyperlink ref="C260" r:id="rId3" display="jean.schwoerer@orange-ftgroup.com"/>
    <hyperlink ref="C261" r:id="rId4" display="jean.schwoerer@orange-ftgroup.com"/>
    <hyperlink ref="C262" r:id="rId5" display="jean.schwoerer@orange-ftgroup.com"/>
    <hyperlink ref="C263" r:id="rId6" display="jean.schwoerer@orange-ftgroup.com"/>
    <hyperlink ref="C264" r:id="rId7" display="jean.schwoerer@orange-ftgroup.com"/>
    <hyperlink ref="C265" r:id="rId8" display="jean.schwoerer@orange-ftgroup.com"/>
    <hyperlink ref="C266" r:id="rId9" display="jean.schwoerer@orange-ftgroup.com"/>
    <hyperlink ref="C267" r:id="rId10" display="jean.schwoerer@orange-ftgroup.com"/>
    <hyperlink ref="C268" r:id="rId11" display="jean.schwoerer@orange-ftgroup.com"/>
    <hyperlink ref="C269" r:id="rId12" display="jean.schwoerer@orange-ftgroup.com"/>
    <hyperlink ref="C270" r:id="rId13" display="jean.schwoerer@orange-ftgroup.com"/>
    <hyperlink ref="C271" r:id="rId14" display="jean.schwoerer@orange-ftgroup.com"/>
    <hyperlink ref="C272" r:id="rId15" display="jean.schwoerer@orange-ftgroup.com"/>
    <hyperlink ref="C273" r:id="rId16" display="jean.schwoerer@orange-ftgroup.com"/>
    <hyperlink ref="C274" r:id="rId17" display="jean.schwoerer@orange-ftgroup.com"/>
    <hyperlink ref="C275" r:id="rId18" display="jean.schwoerer@orange-ftgroup.com"/>
    <hyperlink ref="C276" r:id="rId19" display="jean.schwoerer@orange-ftgroup.com"/>
    <hyperlink ref="C277" r:id="rId20" display="jean.schwoerer@orange-ftgroup.com"/>
    <hyperlink ref="C278" r:id="rId21" display="jean.schwoerer@orange-ftgroup.com"/>
    <hyperlink ref="C375" r:id="rId22" display="gilb@ieee.org"/>
    <hyperlink ref="C376" r:id="rId23" display="gilb@ieee.org"/>
  </hyperlinks>
  <printOptions/>
  <pageMargins left="0.7875" right="0.7875" top="1.0527777777777778" bottom="1.0527777777777778" header="0.7875" footer="0.7875"/>
  <pageSetup firstPageNumber="1" useFirstPageNumber="1" horizontalDpi="300" verticalDpi="300" orientation="portrait"/>
  <headerFooter alignWithMargins="0">
    <oddHeader>&amp;C&amp;"Times New Roman,Normal"&amp;12&amp;A</oddHeader>
    <oddFooter>&amp;C&amp;"Times New Roman,Normal"&amp;12Page &amp;P</oddFooter>
  </headerFooter>
  <legacyDrawing r:id="rId25"/>
</worksheet>
</file>

<file path=xl/worksheets/sheet3.xml><?xml version="1.0" encoding="utf-8"?>
<worksheet xmlns="http://schemas.openxmlformats.org/spreadsheetml/2006/main" xmlns:r="http://schemas.openxmlformats.org/officeDocument/2006/relationships">
  <dimension ref="A2:D26"/>
  <sheetViews>
    <sheetView zoomScale="75" zoomScaleNormal="75" workbookViewId="0" topLeftCell="A2">
      <selection activeCell="C18" sqref="C18"/>
    </sheetView>
  </sheetViews>
  <sheetFormatPr defaultColWidth="12.57421875" defaultRowHeight="12.75"/>
  <cols>
    <col min="1" max="1" width="11.57421875" style="0" customWidth="1"/>
    <col min="2" max="2" width="3.28125" style="0" customWidth="1"/>
    <col min="3" max="16384" width="11.57421875" style="0" customWidth="1"/>
  </cols>
  <sheetData>
    <row r="2" spans="1:4" ht="12.75">
      <c r="A2" t="s">
        <v>2234</v>
      </c>
      <c r="D2" t="s">
        <v>2235</v>
      </c>
    </row>
    <row r="3" spans="1:4" ht="12.75">
      <c r="A3" t="s">
        <v>2236</v>
      </c>
      <c r="B3" t="s">
        <v>2237</v>
      </c>
      <c r="C3" s="20">
        <f>COUNTIF('Comment entry'!S$2:S$65536,B3)</f>
        <v>0</v>
      </c>
      <c r="D3" s="21">
        <f>C3/C$7</f>
        <v>0</v>
      </c>
    </row>
    <row r="4" spans="1:4" ht="12.75">
      <c r="A4" t="s">
        <v>2238</v>
      </c>
      <c r="B4" t="s">
        <v>109</v>
      </c>
      <c r="C4" s="20">
        <f>COUNTIF('Comment entry'!S$2:S$65536,B4)</f>
        <v>104</v>
      </c>
      <c r="D4" s="21">
        <f>C4/C$7</f>
        <v>0.22807017543859648</v>
      </c>
    </row>
    <row r="5" spans="1:4" ht="12.75">
      <c r="A5" t="s">
        <v>2239</v>
      </c>
      <c r="B5" t="s">
        <v>57</v>
      </c>
      <c r="C5" s="20">
        <f>COUNTIF('Comment entry'!S$2:S$65536,B5)</f>
        <v>352</v>
      </c>
      <c r="D5" s="21">
        <f>C5/C$7</f>
        <v>0.7719298245614035</v>
      </c>
    </row>
    <row r="6" spans="1:4" ht="12.75">
      <c r="A6" t="s">
        <v>2240</v>
      </c>
      <c r="B6" t="s">
        <v>2241</v>
      </c>
      <c r="C6" s="20">
        <f>COUNTIF('Comment entry'!S$2:S$65536,B6)</f>
        <v>0</v>
      </c>
      <c r="D6" s="21">
        <f>C6/C$7</f>
        <v>0</v>
      </c>
    </row>
    <row r="7" spans="1:3" ht="12.75">
      <c r="A7" t="s">
        <v>2242</v>
      </c>
      <c r="C7" s="20">
        <f>SUM(C3:C6)</f>
        <v>456</v>
      </c>
    </row>
    <row r="9" spans="1:4" ht="12.75">
      <c r="A9" t="s">
        <v>2243</v>
      </c>
      <c r="D9" t="s">
        <v>2235</v>
      </c>
    </row>
    <row r="10" spans="1:4" ht="12.75">
      <c r="A10" t="s">
        <v>2236</v>
      </c>
      <c r="B10" t="s">
        <v>2237</v>
      </c>
      <c r="C10" s="20">
        <f>COUNTIF('Comment entry'!R$2:R$65536,B10)</f>
        <v>0</v>
      </c>
      <c r="D10" s="21">
        <f>C10/C$14</f>
        <v>0</v>
      </c>
    </row>
    <row r="11" spans="1:4" ht="12.75">
      <c r="A11" t="s">
        <v>2238</v>
      </c>
      <c r="B11" t="s">
        <v>109</v>
      </c>
      <c r="C11" s="20">
        <f>COUNTIF('Comment entry'!R$2:R$65536,B11)</f>
        <v>0</v>
      </c>
      <c r="D11" s="21">
        <f>C11/C$14</f>
        <v>0</v>
      </c>
    </row>
    <row r="12" spans="1:4" ht="12.75">
      <c r="A12" t="s">
        <v>2239</v>
      </c>
      <c r="B12" t="s">
        <v>57</v>
      </c>
      <c r="C12" s="20">
        <f>COUNTIF('Comment entry'!R$2:R$65536,B12)</f>
        <v>218</v>
      </c>
      <c r="D12" s="21">
        <f>C12/C$14</f>
        <v>1</v>
      </c>
    </row>
    <row r="13" spans="1:4" ht="12.75">
      <c r="A13" t="s">
        <v>2240</v>
      </c>
      <c r="B13" t="s">
        <v>2241</v>
      </c>
      <c r="C13" s="20">
        <f>COUNTIF('Comment entry'!R$2:R$65536,B13)</f>
        <v>0</v>
      </c>
      <c r="D13" s="21">
        <f>C13/C$14</f>
        <v>0</v>
      </c>
    </row>
    <row r="14" spans="1:3" ht="12.75">
      <c r="A14" t="s">
        <v>2242</v>
      </c>
      <c r="C14" s="20">
        <f>SUM(C10:C13)</f>
        <v>218</v>
      </c>
    </row>
    <row r="16" spans="1:4" ht="12.75">
      <c r="A16" t="s">
        <v>2244</v>
      </c>
      <c r="D16" t="s">
        <v>2235</v>
      </c>
    </row>
    <row r="17" spans="1:4" ht="12.75">
      <c r="A17" t="s">
        <v>2236</v>
      </c>
      <c r="B17" t="s">
        <v>2237</v>
      </c>
      <c r="C17" s="20">
        <f>COUNTIF('Comment entry'!O$2:O$65536,B17)</f>
        <v>0</v>
      </c>
      <c r="D17" s="21">
        <f>C17/C$21</f>
        <v>0</v>
      </c>
    </row>
    <row r="18" spans="1:4" ht="12.75">
      <c r="A18" t="s">
        <v>2238</v>
      </c>
      <c r="B18" t="s">
        <v>109</v>
      </c>
      <c r="C18" s="20">
        <f>COUNTIF('Comment entry'!O$2:O$65536,B18)</f>
        <v>104</v>
      </c>
      <c r="D18" s="21">
        <f>C18/C$21</f>
        <v>0.1543026706231454</v>
      </c>
    </row>
    <row r="19" spans="1:4" ht="12.75">
      <c r="A19" t="s">
        <v>2239</v>
      </c>
      <c r="B19" t="s">
        <v>57</v>
      </c>
      <c r="C19" s="20">
        <f>COUNTIF('Comment entry'!O$2:O$65536,B19)</f>
        <v>570</v>
      </c>
      <c r="D19" s="21">
        <f>C19/C$21</f>
        <v>0.8456973293768546</v>
      </c>
    </row>
    <row r="20" spans="1:4" ht="12.75">
      <c r="A20" t="s">
        <v>2240</v>
      </c>
      <c r="B20" t="s">
        <v>2241</v>
      </c>
      <c r="C20" s="20">
        <f>COUNTIF('Comment entry'!O$2:O$65536,B20)</f>
        <v>0</v>
      </c>
      <c r="D20" s="21">
        <f>C20/C$21</f>
        <v>0</v>
      </c>
    </row>
    <row r="21" spans="1:3" ht="12.75">
      <c r="A21" t="s">
        <v>2242</v>
      </c>
      <c r="C21" s="20">
        <f>SUM(C17:C20)</f>
        <v>674</v>
      </c>
    </row>
    <row r="23" ht="12.75">
      <c r="A23" t="s">
        <v>2245</v>
      </c>
    </row>
    <row r="24" spans="1:3" ht="12.75">
      <c r="A24" t="s">
        <v>2246</v>
      </c>
      <c r="B24" t="s">
        <v>52</v>
      </c>
      <c r="C24" s="20">
        <f>COUNTIF('Comment entry'!J$2:J$65536,B24)</f>
        <v>456</v>
      </c>
    </row>
    <row r="25" spans="1:3" ht="12.75">
      <c r="A25" t="s">
        <v>76</v>
      </c>
      <c r="B25" t="s">
        <v>73</v>
      </c>
      <c r="C25" s="20">
        <f>COUNTIF('Comment entry'!J$2:J$65536,B25)</f>
        <v>218</v>
      </c>
    </row>
    <row r="26" spans="1:3" ht="12.75">
      <c r="A26" t="s">
        <v>2242</v>
      </c>
      <c r="C26" s="20">
        <f>SUM(C24:C25)</f>
        <v>674</v>
      </c>
    </row>
  </sheetData>
  <sheetProtection/>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4.xml><?xml version="1.0" encoding="utf-8"?>
<worksheet xmlns="http://schemas.openxmlformats.org/spreadsheetml/2006/main" xmlns:r="http://schemas.openxmlformats.org/officeDocument/2006/relationships">
  <dimension ref="A1:G49"/>
  <sheetViews>
    <sheetView zoomScale="75" zoomScaleNormal="75" workbookViewId="0" topLeftCell="A1">
      <pane ySplit="480" topLeftCell="A1" activePane="bottomLeft" state="split"/>
      <selection pane="topLeft" activeCell="A1" sqref="A1"/>
      <selection pane="bottomLeft" activeCell="B1" sqref="B1"/>
    </sheetView>
  </sheetViews>
  <sheetFormatPr defaultColWidth="12.57421875" defaultRowHeight="12.75"/>
  <cols>
    <col min="1" max="1" width="19.28125" style="0" customWidth="1"/>
    <col min="2" max="2" width="10.7109375" style="0" customWidth="1"/>
    <col min="3" max="3" width="5.28125" style="0" customWidth="1"/>
    <col min="4" max="4" width="22.421875" style="0" customWidth="1"/>
    <col min="5" max="5" width="38.140625" style="0" customWidth="1"/>
    <col min="8" max="16384" width="11.57421875" style="0" customWidth="1"/>
  </cols>
  <sheetData>
    <row r="1" spans="1:7" ht="12.75">
      <c r="A1" t="s">
        <v>2247</v>
      </c>
      <c r="B1" t="s">
        <v>2248</v>
      </c>
      <c r="C1" t="s">
        <v>29</v>
      </c>
      <c r="D1" t="s">
        <v>28</v>
      </c>
      <c r="E1" t="s">
        <v>2249</v>
      </c>
      <c r="F1" t="s">
        <v>2250</v>
      </c>
      <c r="G1" t="s">
        <v>2251</v>
      </c>
    </row>
    <row r="2" spans="1:7" ht="12.75">
      <c r="A2" t="s">
        <v>44</v>
      </c>
      <c r="B2" s="20">
        <f>G2-F2+1</f>
        <v>8</v>
      </c>
      <c r="C2" t="s">
        <v>47</v>
      </c>
      <c r="D2" t="s">
        <v>46</v>
      </c>
      <c r="E2" t="s">
        <v>2252</v>
      </c>
      <c r="F2">
        <v>1</v>
      </c>
      <c r="G2">
        <v>8</v>
      </c>
    </row>
    <row r="3" spans="1:7" ht="12.75">
      <c r="A3" t="s">
        <v>101</v>
      </c>
      <c r="B3" s="20">
        <f>G3-F3+1</f>
        <v>8</v>
      </c>
      <c r="C3" t="s">
        <v>47</v>
      </c>
      <c r="D3" t="s">
        <v>103</v>
      </c>
      <c r="E3" t="s">
        <v>2253</v>
      </c>
      <c r="F3">
        <v>9</v>
      </c>
      <c r="G3">
        <v>16</v>
      </c>
    </row>
    <row r="4" spans="1:7" ht="12.75">
      <c r="A4" t="s">
        <v>150</v>
      </c>
      <c r="B4" s="20">
        <f>G4-F4+1</f>
        <v>6</v>
      </c>
      <c r="C4" t="s">
        <v>47</v>
      </c>
      <c r="D4" t="s">
        <v>152</v>
      </c>
      <c r="E4" t="s">
        <v>2254</v>
      </c>
      <c r="F4">
        <v>17</v>
      </c>
      <c r="G4">
        <v>22</v>
      </c>
    </row>
    <row r="5" spans="1:7" ht="12.75">
      <c r="A5" t="s">
        <v>172</v>
      </c>
      <c r="B5" s="20">
        <f>G5-F5+1</f>
        <v>104</v>
      </c>
      <c r="C5" t="s">
        <v>47</v>
      </c>
      <c r="D5" t="s">
        <v>174</v>
      </c>
      <c r="E5" t="s">
        <v>2255</v>
      </c>
      <c r="F5">
        <v>23</v>
      </c>
      <c r="G5">
        <v>126</v>
      </c>
    </row>
    <row r="6" spans="1:7" ht="12.75">
      <c r="A6" t="s">
        <v>589</v>
      </c>
      <c r="B6" s="20">
        <f>G6-F6+1</f>
        <v>12</v>
      </c>
      <c r="C6" t="s">
        <v>47</v>
      </c>
      <c r="D6" t="s">
        <v>174</v>
      </c>
      <c r="E6" t="s">
        <v>2256</v>
      </c>
      <c r="F6">
        <v>127</v>
      </c>
      <c r="G6">
        <v>138</v>
      </c>
    </row>
    <row r="7" spans="1:7" ht="12.75">
      <c r="A7" t="s">
        <v>627</v>
      </c>
      <c r="B7" s="20">
        <f>G7-F7+1</f>
        <v>6</v>
      </c>
      <c r="C7" t="s">
        <v>47</v>
      </c>
      <c r="D7" t="s">
        <v>174</v>
      </c>
      <c r="E7" t="s">
        <v>2257</v>
      </c>
      <c r="F7">
        <v>139</v>
      </c>
      <c r="G7">
        <v>144</v>
      </c>
    </row>
    <row r="8" spans="1:7" ht="12.75">
      <c r="A8" t="s">
        <v>650</v>
      </c>
      <c r="B8" s="20">
        <f>G8-F8+1</f>
        <v>2</v>
      </c>
      <c r="C8" t="s">
        <v>47</v>
      </c>
      <c r="D8" t="s">
        <v>174</v>
      </c>
      <c r="E8" t="s">
        <v>2258</v>
      </c>
      <c r="F8">
        <v>145</v>
      </c>
      <c r="G8">
        <v>146</v>
      </c>
    </row>
    <row r="9" spans="1:7" ht="12.75">
      <c r="A9" t="s">
        <v>656</v>
      </c>
      <c r="B9" s="20">
        <f>G9-F9+1</f>
        <v>4</v>
      </c>
      <c r="C9" t="s">
        <v>47</v>
      </c>
      <c r="D9" t="s">
        <v>174</v>
      </c>
      <c r="E9" t="s">
        <v>2259</v>
      </c>
      <c r="F9">
        <v>147</v>
      </c>
      <c r="G9">
        <v>150</v>
      </c>
    </row>
    <row r="10" spans="1:7" ht="12.75">
      <c r="A10" t="s">
        <v>666</v>
      </c>
      <c r="B10" s="20">
        <f>G10-F10+1</f>
        <v>4</v>
      </c>
      <c r="C10" t="s">
        <v>47</v>
      </c>
      <c r="D10" t="s">
        <v>174</v>
      </c>
      <c r="E10" t="s">
        <v>2260</v>
      </c>
      <c r="F10">
        <v>151</v>
      </c>
      <c r="G10">
        <v>154</v>
      </c>
    </row>
    <row r="11" spans="1:7" ht="12.75">
      <c r="A11" t="s">
        <v>679</v>
      </c>
      <c r="B11" s="20">
        <f>G11-F11+1</f>
        <v>1</v>
      </c>
      <c r="C11" t="s">
        <v>47</v>
      </c>
      <c r="D11" t="s">
        <v>681</v>
      </c>
      <c r="E11" t="s">
        <v>2261</v>
      </c>
      <c r="F11">
        <v>155</v>
      </c>
      <c r="G11">
        <v>155</v>
      </c>
    </row>
    <row r="12" spans="1:7" ht="12.75">
      <c r="A12" t="s">
        <v>686</v>
      </c>
      <c r="B12" s="20">
        <f>G12-F12+1</f>
        <v>1</v>
      </c>
      <c r="C12" t="s">
        <v>53</v>
      </c>
      <c r="D12" t="s">
        <v>688</v>
      </c>
      <c r="E12" t="s">
        <v>2262</v>
      </c>
      <c r="F12">
        <v>156</v>
      </c>
      <c r="G12">
        <v>156</v>
      </c>
    </row>
    <row r="13" spans="1:7" ht="12.75">
      <c r="A13" t="s">
        <v>694</v>
      </c>
      <c r="B13" s="20">
        <f>G13-F13+1</f>
        <v>7</v>
      </c>
      <c r="C13" t="s">
        <v>47</v>
      </c>
      <c r="D13" t="s">
        <v>2263</v>
      </c>
      <c r="E13" t="s">
        <v>2264</v>
      </c>
      <c r="F13">
        <v>157</v>
      </c>
      <c r="G13">
        <v>163</v>
      </c>
    </row>
    <row r="14" spans="1:7" ht="12.75">
      <c r="A14" s="22" t="s">
        <v>719</v>
      </c>
      <c r="B14" s="20">
        <f>G14-F14+1</f>
        <v>11</v>
      </c>
      <c r="C14" t="s">
        <v>53</v>
      </c>
      <c r="D14" t="s">
        <v>721</v>
      </c>
      <c r="E14" t="s">
        <v>2265</v>
      </c>
      <c r="F14">
        <v>164</v>
      </c>
      <c r="G14">
        <v>174</v>
      </c>
    </row>
    <row r="15" spans="1:7" ht="12.75">
      <c r="A15" t="s">
        <v>755</v>
      </c>
      <c r="B15" s="20">
        <f>G15-F15+1</f>
        <v>2</v>
      </c>
      <c r="C15" t="s">
        <v>53</v>
      </c>
      <c r="D15" t="s">
        <v>2266</v>
      </c>
      <c r="E15" t="s">
        <v>2267</v>
      </c>
      <c r="F15">
        <v>175</v>
      </c>
      <c r="G15">
        <v>176</v>
      </c>
    </row>
    <row r="16" spans="1:7" ht="12.75">
      <c r="A16" t="s">
        <v>760</v>
      </c>
      <c r="B16" s="20">
        <f>G16-F16+1</f>
        <v>26</v>
      </c>
      <c r="C16" t="s">
        <v>53</v>
      </c>
      <c r="D16" t="s">
        <v>762</v>
      </c>
      <c r="E16" t="s">
        <v>2268</v>
      </c>
      <c r="F16">
        <v>177</v>
      </c>
      <c r="G16">
        <v>202</v>
      </c>
    </row>
    <row r="17" spans="1:7" ht="12.75">
      <c r="A17" t="s">
        <v>834</v>
      </c>
      <c r="B17" s="20">
        <f>G17-F17+1</f>
        <v>8</v>
      </c>
      <c r="C17" t="s">
        <v>53</v>
      </c>
      <c r="D17" t="s">
        <v>836</v>
      </c>
      <c r="E17" t="s">
        <v>2269</v>
      </c>
      <c r="F17">
        <v>203</v>
      </c>
      <c r="G17">
        <v>210</v>
      </c>
    </row>
    <row r="18" spans="1:7" ht="12.75">
      <c r="A18" t="s">
        <v>858</v>
      </c>
      <c r="B18" s="20">
        <f>G18-F18+1</f>
        <v>8</v>
      </c>
      <c r="C18" t="s">
        <v>53</v>
      </c>
      <c r="D18" t="s">
        <v>836</v>
      </c>
      <c r="E18" t="s">
        <v>2270</v>
      </c>
      <c r="F18">
        <v>211</v>
      </c>
      <c r="G18">
        <v>218</v>
      </c>
    </row>
    <row r="19" spans="1:7" ht="12.75">
      <c r="A19" t="s">
        <v>868</v>
      </c>
      <c r="B19" s="20">
        <f>G19-F19+1</f>
        <v>8</v>
      </c>
      <c r="C19" t="s">
        <v>53</v>
      </c>
      <c r="D19" t="s">
        <v>836</v>
      </c>
      <c r="E19" t="s">
        <v>2271</v>
      </c>
      <c r="F19">
        <v>219</v>
      </c>
      <c r="G19">
        <v>226</v>
      </c>
    </row>
    <row r="20" spans="1:7" ht="12.75">
      <c r="A20" t="s">
        <v>870</v>
      </c>
      <c r="B20" s="20">
        <f>G20-F20+1</f>
        <v>3</v>
      </c>
      <c r="C20" t="s">
        <v>47</v>
      </c>
      <c r="D20" t="s">
        <v>872</v>
      </c>
      <c r="E20" t="s">
        <v>2272</v>
      </c>
      <c r="F20">
        <v>227</v>
      </c>
      <c r="G20">
        <v>229</v>
      </c>
    </row>
    <row r="21" spans="1:7" ht="12.75">
      <c r="A21" t="s">
        <v>881</v>
      </c>
      <c r="B21" s="20">
        <f>G21-F21+1</f>
        <v>6</v>
      </c>
      <c r="C21" t="s">
        <v>47</v>
      </c>
      <c r="D21" t="s">
        <v>174</v>
      </c>
      <c r="E21" t="s">
        <v>2273</v>
      </c>
      <c r="F21">
        <v>230</v>
      </c>
      <c r="G21">
        <v>235</v>
      </c>
    </row>
    <row r="22" spans="1:7" ht="12.75">
      <c r="A22" t="s">
        <v>889</v>
      </c>
      <c r="B22" s="20">
        <f>G22-F22+1</f>
        <v>21</v>
      </c>
      <c r="C22" t="s">
        <v>53</v>
      </c>
      <c r="D22" t="s">
        <v>891</v>
      </c>
      <c r="E22" t="s">
        <v>2274</v>
      </c>
      <c r="F22">
        <v>236</v>
      </c>
      <c r="G22">
        <v>256</v>
      </c>
    </row>
    <row r="23" spans="1:7" ht="12.75">
      <c r="A23" t="s">
        <v>951</v>
      </c>
      <c r="B23" s="20">
        <f>G23-F23+1</f>
        <v>21</v>
      </c>
      <c r="C23" t="s">
        <v>53</v>
      </c>
      <c r="D23" t="s">
        <v>891</v>
      </c>
      <c r="E23" t="s">
        <v>2275</v>
      </c>
      <c r="F23">
        <v>257</v>
      </c>
      <c r="G23">
        <v>277</v>
      </c>
    </row>
    <row r="24" spans="1:7" ht="12.75">
      <c r="A24" t="s">
        <v>974</v>
      </c>
      <c r="B24" s="20">
        <f>G24-F24+1</f>
        <v>23</v>
      </c>
      <c r="C24" t="s">
        <v>47</v>
      </c>
      <c r="D24" t="s">
        <v>976</v>
      </c>
      <c r="E24" t="s">
        <v>2276</v>
      </c>
      <c r="F24">
        <v>278</v>
      </c>
      <c r="G24">
        <v>300</v>
      </c>
    </row>
    <row r="25" spans="1:7" ht="12.75">
      <c r="A25" t="s">
        <v>1035</v>
      </c>
      <c r="B25" s="20">
        <f>G25-F25+1</f>
        <v>4</v>
      </c>
      <c r="C25" t="s">
        <v>47</v>
      </c>
      <c r="D25" t="s">
        <v>174</v>
      </c>
      <c r="E25" t="s">
        <v>2277</v>
      </c>
      <c r="F25">
        <v>301</v>
      </c>
      <c r="G25">
        <v>304</v>
      </c>
    </row>
    <row r="26" spans="1:7" ht="12.75">
      <c r="A26" t="s">
        <v>1055</v>
      </c>
      <c r="B26" s="20">
        <f>G26-F26+1</f>
        <v>32</v>
      </c>
      <c r="C26" t="s">
        <v>47</v>
      </c>
      <c r="D26" t="s">
        <v>1057</v>
      </c>
      <c r="E26" t="s">
        <v>2278</v>
      </c>
      <c r="F26">
        <v>305</v>
      </c>
      <c r="G26">
        <v>336</v>
      </c>
    </row>
    <row r="27" spans="1:7" ht="12.75">
      <c r="A27" s="22" t="s">
        <v>1144</v>
      </c>
      <c r="B27" s="20">
        <f>G27-F27+1</f>
        <v>37</v>
      </c>
      <c r="C27" t="s">
        <v>47</v>
      </c>
      <c r="D27" t="s">
        <v>1146</v>
      </c>
      <c r="E27" t="s">
        <v>2279</v>
      </c>
      <c r="F27">
        <v>337</v>
      </c>
      <c r="G27">
        <v>373</v>
      </c>
    </row>
    <row r="28" spans="1:7" ht="12.75">
      <c r="A28" t="s">
        <v>1265</v>
      </c>
      <c r="B28" s="20">
        <f>G28-F28+1</f>
        <v>2</v>
      </c>
      <c r="C28" t="s">
        <v>53</v>
      </c>
      <c r="D28" t="s">
        <v>12</v>
      </c>
      <c r="E28" t="s">
        <v>2280</v>
      </c>
      <c r="F28">
        <v>374</v>
      </c>
      <c r="G28">
        <v>375</v>
      </c>
    </row>
    <row r="29" spans="1:7" ht="12.75">
      <c r="A29" t="s">
        <v>1275</v>
      </c>
      <c r="B29" s="20">
        <f>G29-F29+1</f>
        <v>4</v>
      </c>
      <c r="C29" t="s">
        <v>47</v>
      </c>
      <c r="D29" t="s">
        <v>976</v>
      </c>
      <c r="E29" t="s">
        <v>2281</v>
      </c>
      <c r="F29">
        <v>376</v>
      </c>
      <c r="G29">
        <v>379</v>
      </c>
    </row>
    <row r="30" spans="1:7" ht="12.75">
      <c r="A30" t="s">
        <v>1284</v>
      </c>
      <c r="B30" s="20">
        <f>G30-F30+1</f>
        <v>55</v>
      </c>
      <c r="C30" t="s">
        <v>47</v>
      </c>
      <c r="D30" t="s">
        <v>1286</v>
      </c>
      <c r="E30" t="s">
        <v>2282</v>
      </c>
      <c r="F30">
        <v>380</v>
      </c>
      <c r="G30">
        <v>434</v>
      </c>
    </row>
    <row r="31" spans="1:7" ht="12.75">
      <c r="A31" t="s">
        <v>1478</v>
      </c>
      <c r="B31" s="20">
        <f>G31-F31+1</f>
        <v>9</v>
      </c>
      <c r="C31" t="s">
        <v>47</v>
      </c>
      <c r="D31" t="s">
        <v>1286</v>
      </c>
      <c r="E31" t="s">
        <v>2283</v>
      </c>
      <c r="F31">
        <v>435</v>
      </c>
      <c r="G31">
        <v>443</v>
      </c>
    </row>
    <row r="32" spans="1:7" ht="12.75">
      <c r="A32" t="s">
        <v>1502</v>
      </c>
      <c r="B32" s="20">
        <f>G32-F32+1</f>
        <v>30</v>
      </c>
      <c r="C32" t="s">
        <v>47</v>
      </c>
      <c r="D32" t="s">
        <v>1504</v>
      </c>
      <c r="E32" t="s">
        <v>2284</v>
      </c>
      <c r="F32">
        <v>444</v>
      </c>
      <c r="G32">
        <v>473</v>
      </c>
    </row>
    <row r="33" spans="1:7" ht="12.75">
      <c r="A33" t="s">
        <v>1603</v>
      </c>
      <c r="B33" s="20">
        <f>G33-F33+1</f>
        <v>3</v>
      </c>
      <c r="C33" t="s">
        <v>53</v>
      </c>
      <c r="D33" t="s">
        <v>1605</v>
      </c>
      <c r="E33" t="s">
        <v>2285</v>
      </c>
      <c r="F33">
        <v>474</v>
      </c>
      <c r="G33">
        <v>476</v>
      </c>
    </row>
    <row r="34" spans="1:7" ht="12.75">
      <c r="A34" t="s">
        <v>1615</v>
      </c>
      <c r="B34" s="20">
        <f>G34-F34+1</f>
        <v>5</v>
      </c>
      <c r="C34" t="s">
        <v>47</v>
      </c>
      <c r="D34" t="s">
        <v>976</v>
      </c>
      <c r="E34" t="s">
        <v>2286</v>
      </c>
      <c r="F34">
        <v>477</v>
      </c>
      <c r="G34">
        <v>481</v>
      </c>
    </row>
    <row r="35" spans="1:7" ht="12.75">
      <c r="A35" t="s">
        <v>1626</v>
      </c>
      <c r="B35" s="20">
        <f>G35-F35+1</f>
        <v>1</v>
      </c>
      <c r="C35" t="s">
        <v>53</v>
      </c>
      <c r="D35" t="s">
        <v>1605</v>
      </c>
      <c r="E35" t="s">
        <v>2287</v>
      </c>
      <c r="F35">
        <v>482</v>
      </c>
      <c r="G35">
        <v>482</v>
      </c>
    </row>
    <row r="36" spans="1:7" ht="12.75">
      <c r="A36" t="s">
        <v>1632</v>
      </c>
      <c r="B36" s="20">
        <f>G36-F36+1</f>
        <v>2</v>
      </c>
      <c r="C36" t="s">
        <v>53</v>
      </c>
      <c r="D36" t="s">
        <v>1634</v>
      </c>
      <c r="E36" t="s">
        <v>2288</v>
      </c>
      <c r="F36">
        <v>483</v>
      </c>
      <c r="G36">
        <v>484</v>
      </c>
    </row>
    <row r="37" spans="1:7" ht="12.75">
      <c r="A37" t="s">
        <v>1643</v>
      </c>
      <c r="B37" s="20">
        <f>G37-F37+1</f>
        <v>7</v>
      </c>
      <c r="C37" t="s">
        <v>47</v>
      </c>
      <c r="D37" t="s">
        <v>1645</v>
      </c>
      <c r="E37" t="s">
        <v>2289</v>
      </c>
      <c r="F37">
        <v>485</v>
      </c>
      <c r="G37">
        <v>491</v>
      </c>
    </row>
    <row r="38" spans="1:7" ht="12.75">
      <c r="A38" t="s">
        <v>1668</v>
      </c>
      <c r="B38" s="20">
        <f>G38-F38+1</f>
        <v>27</v>
      </c>
      <c r="C38" t="s">
        <v>47</v>
      </c>
      <c r="D38" t="s">
        <v>1670</v>
      </c>
      <c r="E38" t="s">
        <v>2290</v>
      </c>
      <c r="F38">
        <v>492</v>
      </c>
      <c r="G38">
        <v>518</v>
      </c>
    </row>
    <row r="39" spans="1:7" ht="12.75">
      <c r="A39" t="s">
        <v>1747</v>
      </c>
      <c r="B39" s="20">
        <f>G39-F39+1</f>
        <v>11</v>
      </c>
      <c r="C39" t="s">
        <v>53</v>
      </c>
      <c r="D39" t="s">
        <v>1670</v>
      </c>
      <c r="E39" t="s">
        <v>2291</v>
      </c>
      <c r="F39">
        <v>519</v>
      </c>
      <c r="G39">
        <v>529</v>
      </c>
    </row>
    <row r="40" spans="1:7" ht="12.75">
      <c r="A40" t="s">
        <v>1785</v>
      </c>
      <c r="B40" s="20">
        <f>G40-F40+1</f>
        <v>13</v>
      </c>
      <c r="C40" t="s">
        <v>47</v>
      </c>
      <c r="D40" t="s">
        <v>1670</v>
      </c>
      <c r="E40" t="s">
        <v>2292</v>
      </c>
      <c r="F40">
        <v>530</v>
      </c>
      <c r="G40">
        <v>542</v>
      </c>
    </row>
    <row r="41" spans="1:7" ht="12.75">
      <c r="A41" t="s">
        <v>1826</v>
      </c>
      <c r="B41" s="20">
        <f>G41-F41+1</f>
        <v>91</v>
      </c>
      <c r="C41" t="s">
        <v>47</v>
      </c>
      <c r="D41" t="s">
        <v>1286</v>
      </c>
      <c r="E41" t="s">
        <v>2293</v>
      </c>
      <c r="F41">
        <v>543</v>
      </c>
      <c r="G41">
        <v>633</v>
      </c>
    </row>
    <row r="42" spans="1:7" ht="12.75">
      <c r="A42" t="s">
        <v>2120</v>
      </c>
      <c r="B42" s="20">
        <f>G42-F42+1</f>
        <v>13</v>
      </c>
      <c r="C42" t="s">
        <v>47</v>
      </c>
      <c r="D42" t="s">
        <v>1286</v>
      </c>
      <c r="E42" t="s">
        <v>2294</v>
      </c>
      <c r="F42">
        <v>634</v>
      </c>
      <c r="G42">
        <v>646</v>
      </c>
    </row>
    <row r="43" spans="1:7" ht="12.75">
      <c r="A43" s="23" t="s">
        <v>2153</v>
      </c>
      <c r="B43" s="20">
        <f>G43-F43+1</f>
        <v>27</v>
      </c>
      <c r="C43" t="s">
        <v>53</v>
      </c>
      <c r="D43" t="s">
        <v>762</v>
      </c>
      <c r="E43" t="s">
        <v>2295</v>
      </c>
      <c r="F43">
        <v>647</v>
      </c>
      <c r="G43">
        <v>673</v>
      </c>
    </row>
    <row r="44" spans="1:7" ht="12.75">
      <c r="A44" s="23" t="s">
        <v>2230</v>
      </c>
      <c r="B44" s="20">
        <f>G44-F44+1</f>
        <v>1</v>
      </c>
      <c r="C44" t="s">
        <v>53</v>
      </c>
      <c r="D44" t="s">
        <v>1634</v>
      </c>
      <c r="E44" t="s">
        <v>2296</v>
      </c>
      <c r="F44">
        <v>674</v>
      </c>
      <c r="G44">
        <v>674</v>
      </c>
    </row>
    <row r="46" spans="1:2" ht="12.75">
      <c r="A46" t="s">
        <v>2244</v>
      </c>
      <c r="B46" s="20">
        <f>SUM(B2:B44)</f>
        <v>674</v>
      </c>
    </row>
    <row r="47" spans="1:2" ht="12.75">
      <c r="A47" t="s">
        <v>2297</v>
      </c>
      <c r="B47" s="20">
        <f>B48+B49</f>
        <v>43</v>
      </c>
    </row>
    <row r="48" spans="1:2" ht="12.75">
      <c r="A48" t="s">
        <v>2298</v>
      </c>
      <c r="B48" s="20">
        <f>COUNTIF(C2:C44,"Y")</f>
        <v>16</v>
      </c>
    </row>
    <row r="49" spans="1:2" ht="12.75">
      <c r="A49" t="s">
        <v>2299</v>
      </c>
      <c r="B49" s="20">
        <f>COUNTIF(C2:C44,"N")</f>
        <v>27</v>
      </c>
    </row>
  </sheetData>
  <sheetProtection/>
  <conditionalFormatting sqref="A43:A44">
    <cfRule type="expression" priority="1" dxfId="0" stopIfTrue="1">
      <formula>$O43="A"</formula>
    </cfRule>
    <cfRule type="expression" priority="2" dxfId="1" stopIfTrue="1">
      <formula>$O43="C"</formula>
    </cfRule>
    <cfRule type="expression" priority="3" dxfId="2" stopIfTrue="1">
      <formula>$O43="W"</formula>
    </cfRule>
  </conditionalFormatting>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James P. K. Gilb</cp:lastModifiedBy>
  <cp:lastPrinted>1601-01-01T08:00:00Z</cp:lastPrinted>
  <dcterms:created xsi:type="dcterms:W3CDTF">2007-12-03T19:17:54Z</dcterms:created>
  <dcterms:modified xsi:type="dcterms:W3CDTF">2007-12-04T06:46:26Z</dcterms:modified>
  <cp:category/>
  <cp:version/>
  <cp:contentType/>
  <cp:contentStatus/>
  <cp:revision>1</cp:revision>
</cp:coreProperties>
</file>