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1" activeTab="2"/>
  </bookViews>
  <sheets>
    <sheet name="IEEE_Cover" sheetId="1" r:id="rId1"/>
    <sheet name="OI_List_Srtd" sheetId="2" r:id="rId2"/>
    <sheet name="Editorial issues" sheetId="3" r:id="rId3"/>
    <sheet name="Arrived late" sheetId="4" r:id="rId4"/>
    <sheet name="Score Sheet" sheetId="5" r:id="rId5"/>
  </sheets>
  <definedNames>
    <definedName name="_xlnm.Print_Area" localSheetId="1">'OI_List_Srtd'!$A$4:$Q$54</definedName>
  </definedNames>
  <calcPr fullCalcOnLoad="1"/>
</workbook>
</file>

<file path=xl/sharedStrings.xml><?xml version="1.0" encoding="utf-8"?>
<sst xmlns="http://schemas.openxmlformats.org/spreadsheetml/2006/main" count="2191" uniqueCount="834">
  <si>
    <t>IEEE P802.15.3-08/0255r4</t>
  </si>
  <si>
    <t>IEEE P802.15</t>
  </si>
  <si>
    <t>Wireless Personal Area Networks</t>
  </si>
  <si>
    <t>Project</t>
  </si>
  <si>
    <t>IEEE P802.15 Working Group for Wireless Personal Area Networks (WPANs)</t>
  </si>
  <si>
    <t>Title</t>
  </si>
  <si>
    <t>DF3 issues tracking</t>
  </si>
  <si>
    <t>Date Submitted</t>
  </si>
  <si>
    <t>May, 2008</t>
  </si>
  <si>
    <t>Source</t>
  </si>
  <si>
    <t>James P. K. Gilb</t>
  </si>
  <si>
    <t>Voice: (858)-229-4822</t>
  </si>
  <si>
    <t>SiBEAM</t>
  </si>
  <si>
    <t>Fax: [ ]</t>
  </si>
  <si>
    <t>555 N. Mathilda, Suite 100</t>
  </si>
  <si>
    <t>E-mail: last name at ieee dot org</t>
  </si>
  <si>
    <t>Sunnyvale, CA 94085</t>
  </si>
  <si>
    <t>Re:</t>
  </si>
  <si>
    <t>Abstract</t>
  </si>
  <si>
    <t>Purpose</t>
  </si>
  <si>
    <t>[This document provides a home for all comments, open issues and suggested resolutions concerning the TG3c draft DF3.  In addition, this document will keep a running status of the disposition of the suggested resolutions.]</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</si>
  <si>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</si>
  <si>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</si>
  <si>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</si>
  <si>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</si>
  <si>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Color Codes</t>
  </si>
  <si>
    <t>W</t>
  </si>
  <si>
    <t>Changes approved</t>
  </si>
  <si>
    <t>This Sheet uses autoformat for cell  colors except for closed.  (Excel only handles 3 conditional formats)</t>
  </si>
  <si>
    <t>C</t>
  </si>
  <si>
    <t>Closed</t>
  </si>
  <si>
    <t>A</t>
  </si>
  <si>
    <t>Assigned</t>
  </si>
  <si>
    <t>P</t>
  </si>
  <si>
    <t>Proposal pending</t>
  </si>
  <si>
    <t>O</t>
  </si>
  <si>
    <t>Open, not assigned</t>
  </si>
  <si>
    <t>Last Issue Number</t>
  </si>
  <si>
    <t>Issue Number</t>
  </si>
  <si>
    <t>Commenter's Initials</t>
  </si>
  <si>
    <t>Draft Version Number</t>
  </si>
  <si>
    <t>Clause number e.g., 8.10.2</t>
  </si>
  <si>
    <t>Page number e.g., 1-1130, etc.</t>
  </si>
  <si>
    <t>Line number e.g., 1-54</t>
  </si>
  <si>
    <t>Type of comments (E/e/T/t)</t>
  </si>
  <si>
    <t>Class of Problem</t>
  </si>
  <si>
    <t>Comment/Rationale (Issue and reasoning behind it.)</t>
  </si>
  <si>
    <t>Recommended change (What change(s) it would take to make this clause acceptable.)</t>
  </si>
  <si>
    <t>Disposition/Rebuttal (Do not write here during ballot phase; this is for comment resolution phase.)</t>
  </si>
  <si>
    <t>Resolution Status O,A,W,P,C</t>
  </si>
  <si>
    <t>Date Entered</t>
  </si>
  <si>
    <t>Date Completed</t>
  </si>
  <si>
    <t>Asignee</t>
  </si>
  <si>
    <t>Issue  Status</t>
  </si>
  <si>
    <t>Resolution Status</t>
  </si>
  <si>
    <t>JPKG</t>
  </si>
  <si>
    <t>SC</t>
  </si>
  <si>
    <t>7.2.5a</t>
  </si>
  <si>
    <t>T</t>
  </si>
  <si>
    <t>MAC</t>
  </si>
  <si>
    <t>Do we need reserved stream indices for beamforming and channel probing.</t>
  </si>
  <si>
    <t>Pending, depending on if we need the stream index.</t>
  </si>
  <si>
    <t>Ismail Lakkis</t>
  </si>
  <si>
    <t>Tuesday</t>
  </si>
  <si>
    <t>ZL = lan@nict.go.jp</t>
  </si>
  <si>
    <t>7.4.23</t>
  </si>
  <si>
    <t>Beamforming</t>
  </si>
  <si>
    <t>Do we need the IE?  What is the correct information?  What commands are necessary</t>
  </si>
  <si>
    <t>ST = solomon.trainin@intel.com</t>
  </si>
  <si>
    <t>7.5.12.1</t>
  </si>
  <si>
    <t>Channel probing</t>
  </si>
  <si>
    <t>What is the definition of the value of the Channel Status Information field?  Can we use existing facilities in 802.15.3b to accomplish this?</t>
  </si>
  <si>
    <t>Resolve as indicated in 15-08-0225-01 with text in section 1.2 of 15-08-0253-00, change ROUS to RSSIr</t>
  </si>
  <si>
    <t>JY = james.yee@mediatek.com</t>
  </si>
  <si>
    <t>7.5.13</t>
  </si>
  <si>
    <t>UEP</t>
  </si>
  <si>
    <t>Can this be done with an information element?  Also, there are some updates to the frame format that need to be reviewed.</t>
  </si>
  <si>
    <t>Resolve as indicated in 15-08-0225-01, the appendix goes into the informative annex and change the SC and HSI-OFDM to match the current coding.</t>
  </si>
  <si>
    <t>EK = Edwin Kwon = cy.kwon@samsung.com</t>
  </si>
  <si>
    <t>8.16</t>
  </si>
  <si>
    <t>Work on a unified beamforming submission.</t>
  </si>
  <si>
    <t>Pyo = cwpyo@nict.go.jp</t>
  </si>
  <si>
    <t>IL</t>
  </si>
  <si>
    <t>SC/HSI</t>
  </si>
  <si>
    <t>12</t>
  </si>
  <si>
    <t>PHY</t>
  </si>
  <si>
    <t>Can the SC and HSI PHY use a single preamble format?</t>
  </si>
  <si>
    <t>Wednesday</t>
  </si>
  <si>
    <t>Sum = sum@nict.go.jp</t>
  </si>
  <si>
    <t>ST</t>
  </si>
  <si>
    <t>8.18</t>
  </si>
  <si>
    <t>There needs to be a way for the upper layer that is the source of data to say if the use of UEP is allowed for the data stream.</t>
  </si>
  <si>
    <t>Resolve as indicated in 15-08-0253-02.</t>
  </si>
  <si>
    <t>James Gilb = last name at ieee dot org</t>
  </si>
  <si>
    <t>8.19</t>
  </si>
  <si>
    <t>This is probably very efficient when both sides are sectorized. However, when one side is not, regular beamforming would need to be used. Keep this section inmind when reviewing beamforming.</t>
  </si>
  <si>
    <t>IL = Ismail Lakkis = ilakkis@tensorcom.com</t>
  </si>
  <si>
    <t>YK</t>
  </si>
  <si>
    <t>DF1</t>
  </si>
  <si>
    <t>7.5.12
12.2.4.3</t>
  </si>
  <si>
    <t>23
63</t>
  </si>
  <si>
    <t>Need to have an indication for the position of the middle point which separates MSBs from LSBs. (According to DF1, it seems that the default color depth is 8 bits which consist of 4 bits of MSBs and 4 bits of LSBs.)</t>
  </si>
  <si>
    <t>Presentation will be provided for this comment.</t>
  </si>
  <si>
    <t>Resolve as indicated in 15-08-0333-0 but applies only to UEP type 2.</t>
  </si>
  <si>
    <t>H. Harada = harada@nict.go.jp</t>
  </si>
  <si>
    <t>To make UEP be optimized for various types of video formats, UEP procedure needs to be applicable not only for MSBs and LSBs but also other classifications, for example, luminance and chrominance and so on.</t>
  </si>
  <si>
    <t>Shu Kato = shu.kato@nict.go.jp</t>
  </si>
  <si>
    <t>TB</t>
  </si>
  <si>
    <t>DF2</t>
  </si>
  <si>
    <t>How simple decision feedback equalization can be supported for SC PHY at high speeds.</t>
  </si>
  <si>
    <t>Withdrawn</t>
  </si>
  <si>
    <t>Jisung Oh = jisung0714.oh@samsung.com</t>
  </si>
  <si>
    <t>EG, CSC, AB</t>
  </si>
  <si>
    <t>12.3, 12.4</t>
  </si>
  <si>
    <t>Two different OFDM PHYs are not needed and are very costly for product development and implementation.</t>
  </si>
  <si>
    <t>option 1 (preferred): merge the two OFDM PHYs into a single, harmonized one option 2 (worst case): remove 12.3 or 12.4</t>
  </si>
  <si>
    <t>Reject.</t>
  </si>
  <si>
    <t>Tuncer Baykas = tbaykas@ieee.org</t>
  </si>
  <si>
    <t>KK</t>
  </si>
  <si>
    <t>7.2
7.3.2
8.8
12.2.5</t>
  </si>
  <si>
    <t>ACK policies can be simplified, e.g. Imp-ACK can be merged into Imm-ACK. Blk-ACK can be replaced by Dly-ACK. Some comments about UEP and aggregation are also provided.</t>
  </si>
  <si>
    <t>Presentation will be provided for this comment. (15-08-0125-01-003c)</t>
  </si>
  <si>
    <t>SKY = Su Khiong = sk.yong@samsung.com</t>
  </si>
  <si>
    <t>8.7a
12.2.4.3</t>
  </si>
  <si>
    <t>27
64</t>
  </si>
  <si>
    <t>The aggregation procedure is modified in order to make it transparent to MAC layer.</t>
  </si>
  <si>
    <t>Presentation will be provided for this comment. (15-08-0126-01-003c)</t>
  </si>
  <si>
    <t>Makto Noda = MakatoB.Noda@jp.sony.com</t>
  </si>
  <si>
    <t>KT</t>
  </si>
  <si>
    <t>12.2.8.4</t>
  </si>
  <si>
    <t>72</t>
  </si>
  <si>
    <t>T/E</t>
  </si>
  <si>
    <t xml:space="preserve">How to deal with line spectra in the center frequency in case of SC-OOK mode? </t>
  </si>
  <si>
    <t>Resolve as indicated in 15-08-0342-00.</t>
  </si>
  <si>
    <t>JAT = Jason Trachewsky = jat@broadcom.com</t>
  </si>
  <si>
    <t>12.2, 12.3, 12.4</t>
  </si>
  <si>
    <t>The Common Rate is needed for interference control and the management of piconets. Therefore, it should be mandatory for all PNC capable devices.</t>
  </si>
  <si>
    <t>Make Common Rate mandatory for all PNC capable devices or find another solution wich allows interference control and efficient management of piconets.</t>
  </si>
  <si>
    <t>Resolve as indicated in 15-08-0335-00</t>
  </si>
  <si>
    <t>MS,  RY = Michael Sim Raymond Yu</t>
  </si>
  <si>
    <t>DF3</t>
  </si>
  <si>
    <t>12.3.1.10</t>
  </si>
  <si>
    <t>90</t>
  </si>
  <si>
    <t>1:8</t>
  </si>
  <si>
    <t>HSI-OFDM: There are too many reserved bits in the PHY header</t>
  </si>
  <si>
    <t>HRS = Huai Rong Shao</t>
  </si>
  <si>
    <t>12.3.1.2</t>
  </si>
  <si>
    <t>81</t>
  </si>
  <si>
    <t>PHY/MAC</t>
  </si>
  <si>
    <t>HSI-OFDM: Is it possible to combine the base and optional headers to fit in one OFDM symbol at the highest rate?</t>
  </si>
  <si>
    <t>JSOH = Jisung Oh</t>
  </si>
  <si>
    <t>12.3.1.9</t>
  </si>
  <si>
    <t>89</t>
  </si>
  <si>
    <t>HSI-OFDM: The new optional header is shorter now. So all references to the optional header should change accordingly</t>
  </si>
  <si>
    <t>Define the length of the subheader in one location only, delete from all other locations.</t>
  </si>
  <si>
    <t>GB = Gal Basson</t>
  </si>
  <si>
    <t>12.3.2.3.3</t>
  </si>
  <si>
    <t>97</t>
  </si>
  <si>
    <t>41:45</t>
  </si>
  <si>
    <t>HSI-OFDM: The LDPC partiy check matrices are missing</t>
  </si>
  <si>
    <t>Add a cross reference Figure 191 in the SC section as it is the same matrix.</t>
  </si>
  <si>
    <t>YK = Yasunao Katayama</t>
  </si>
  <si>
    <t>12.3.2.3.2</t>
  </si>
  <si>
    <t>96</t>
  </si>
  <si>
    <t>50</t>
  </si>
  <si>
    <t>HSI-OFDM: The outer interleaver depth of 4 RS codes is incorrect and is not an integer multiple of LDPC blocks.</t>
  </si>
  <si>
    <t>Change the outer interleaver depth to be 7 in the HSI-OFDM PHY section.</t>
  </si>
  <si>
    <t>AYK = Assaf Kasher</t>
  </si>
  <si>
    <t>12.3.2.5.2&amp;3</t>
  </si>
  <si>
    <t>100</t>
  </si>
  <si>
    <t>HSI-OFDM: The spreader buy 4 and 28 are messed up by the tone interleaver.</t>
  </si>
  <si>
    <t>12.2.2.3</t>
  </si>
  <si>
    <t>55</t>
  </si>
  <si>
    <t>24:26</t>
  </si>
  <si>
    <t>SC: Subclause 12.2.2.3 talks about two different spreading method for length 2 and 4, whereas description is provided for only one of them.</t>
  </si>
  <si>
    <t>Resolve as indicated in 15-08-0322-00.</t>
  </si>
  <si>
    <t xml:space="preserve">SC: Should there be spreading at block level or at bit level </t>
  </si>
  <si>
    <t>In the draft it is explained that it is as the bit level, 12.2.2.3, no change required.</t>
  </si>
  <si>
    <t>12.2.1.1</t>
  </si>
  <si>
    <t>44</t>
  </si>
  <si>
    <t>47:448</t>
  </si>
  <si>
    <t>SC: Define a Fall back mode based on LDPC</t>
  </si>
  <si>
    <t>Add an optional MCS of Pi/2 BPSK mod. LDPC 1/2 rate with spreading of 2.  This will be class 1, use the corresponding MCS number and renumber the rest.  No change required to supported MCS field, is already handled.</t>
  </si>
  <si>
    <t>JAT</t>
  </si>
  <si>
    <t>6.3.21</t>
  </si>
  <si>
    <t>5-6</t>
  </si>
  <si>
    <t>What is the TxDiversityThreshold and what do the units and valid range of 0-255 mean?</t>
  </si>
  <si>
    <r>
      <t xml:space="preserve">Define specifically what is meant and what the range of values mean?  </t>
    </r>
    <r>
      <rPr>
        <i/>
        <sz val="10"/>
        <rFont val="Arial"/>
        <family val="2"/>
      </rPr>
      <t>E.g.,</t>
    </r>
    <r>
      <rPr>
        <sz val="10"/>
        <rFont val="Arial"/>
        <family val="2"/>
      </rPr>
      <t xml:space="preserve"> is the value intended to be logarithmically-encoded (</t>
    </r>
    <r>
      <rPr>
        <i/>
        <sz val="10"/>
        <rFont val="Arial"/>
        <family val="2"/>
      </rPr>
      <t>e.g.,</t>
    </r>
    <r>
      <rPr>
        <sz val="10"/>
        <rFont val="Arial"/>
        <family val="2"/>
      </rPr>
      <t xml:space="preserve"> in dB, etc.)?</t>
    </r>
  </si>
  <si>
    <t>Resolve as indicated in 15-08-0325-00 with the change that the step size for FER and BER is 0.25 in the exponent and the negative exponent is passed.</t>
  </si>
  <si>
    <t>Mon PM1</t>
  </si>
  <si>
    <t>7.5.11.4</t>
  </si>
  <si>
    <t>39-40</t>
  </si>
  <si>
    <t>“The Transmit Antenna field contains the information of the antenna index which has the largest received SNR among antennas used until now in the current packet transmission.”  I can’t state how many ways this phrasing disturbs me.</t>
  </si>
  <si>
    <t>First of all, packets aren’t transmitted by a MAC/PHY.  Frames are.  (This is a nit.)  At the PHY layer, it is a burst. Second, why state exactly how antenna selection is to be performed?  What if I want to use a min-BER, max-capacity or ??? Algorithm? It should be allowed to do so.</t>
  </si>
  <si>
    <t>Rephrase to become “The Transmit Antenna field contains the information of the antenna index with the best received metric value.”The selection algorithm of the antenna is implementation-dependant</t>
  </si>
  <si>
    <t>7.5.11.6</t>
  </si>
  <si>
    <t>The Channel Status Information field must be defined.</t>
  </si>
  <si>
    <t>This is a serious issue.  What am I agreeing to by leaving this field undefined?</t>
  </si>
  <si>
    <t>8.2.5</t>
  </si>
  <si>
    <t>51-53</t>
  </si>
  <si>
    <t>I’m a bit uncomfortable that relegating OOK and OFDM devices to child piconets solves all the interop issues.  First of all, if an OOK PNC (for example) finds an unused channel (how does it determine a channel is unused??), it may set up an OOK PNC.  How do other non-OOK devices then detect it, since they cannot detect the OOK beacons except by noting the presence of foreign interference (which is a bit unreliable)?</t>
  </si>
  <si>
    <t>Clearly state rules for how OOK and OFDM PNCs can create their own piconets on “clean” channels (what is a clean channel?)?  Or, better yet, disallow use of OOK or force OOK PNCs to be SC PNCs, capable of transmitting pi/2-BPSK beacons.  (DEVs would have no such requirement).   OFDM PNCs should always be required to be dual-mode, at least at the lowest SC rates.  They should also transmit SC beacons for compatibility.</t>
  </si>
  <si>
    <t>Add clarification, In an unused channel, the OOK/HSI-OFDM PNC broadcasts Common Rate beacons in the beacon period. Since the channel is vacant there will be no reply for the beacon. Then the OOK/HSI-OFDM PNC will proceed to broadcast respective OOK/HSI-OFDM beacons in the private CTA to allow any present OOK/HSI-OFDM DEVs to detect the corresponding PNCs. The piconet setup of these OOK/HSI-OFDM PNCs are conducted in CTAP so there is no issue on foreign interference.</t>
  </si>
  <si>
    <t>46-52</t>
  </si>
  <si>
    <t>“A compliant mm-wave PHY shall implement at least one of the following PHY modes a) SC mmWave PHY Mode, as  a) SC mmWave PHY Mode, as defined in 12.2, b) HSI mmWave PHY mode, as defined in 12.3, or c) AV mm-Wave PHY defined in 12.4." It seems strange that if one or more of the three Modes is implemented then that makes mm-Wave compliant PHY. What about interoperability? One of the modes should be mandatory with possibly one additional mode optional. Having too many implementation choices will create interoperability problems and make technology less attractive, maybe even unusable in some applications.</t>
  </si>
  <si>
    <t>Out of the three modes make one mode mandatory and possibly only one PHY mode optional. Another possibility is to reduce the current 3 modes into the following: 1) SC mode for LOS conditions with little  equalization and no support for low-complexity FDE defined as a zero-GI subset of SCBT (SC with support for low-complexity FDE).  Keep it simple with only low-spectral-efficiency, bandwidth-efficient modes (e.g., pi/2-BPSK). 2) OFDM mode for high throughput and NLOS conditions. SCBT generally shows an advantage at lower input SNRs/spectral efficiencies, while OFDM is generally better at higher spectral efficiencies on frequency-selective channels. Lower datarates in 1) and/or 2) can be made mandatory and higher rates optional.  Our preference is for mode 1 (SC/SCBT) to be the mandatory mode with only lower data rates supported in this way.  There would then be no interoperability problems and it would be very easy to accommodate both 1) and/or 2) in a chip. OFDM modulation requires about 5.5-6 dB PA backoff to meet ACPR requirements and may not be a good candidate for a short-range system such as .15.3c integrated in a hand-held device.</t>
  </si>
  <si>
    <t>50-52</t>
  </si>
  <si>
    <t>There are 2 OFDM modes, HSI and AV. These two modes should be consolidated into a single OFDM mode or one should be eliminated. It is very uncommon practice to have two such similar modes defined in a standard, and it creates unnecessary interoperability problems.</t>
  </si>
  <si>
    <t>Eliminate one OFDM mode or consolidate the two OFDM modes into a single OFDM mode.  Options may be defined within the common OFDM PHY for particular applications.</t>
  </si>
  <si>
    <t>Reject</t>
  </si>
  <si>
    <t>Table 96</t>
  </si>
  <si>
    <t xml:space="preserve">Different MCSs have different coding. Choose one coding, make it mandatory, and have other coding possibly as an optional feature. </t>
  </si>
  <si>
    <t>As in comment.  We prefer use of a simple short block length  LDPC.  As an alternative, we could accept RS(255, 239) encoding or LDPC.  We prefer not to concatenate these codes but to define suitable LDPC codes that enable lower-complexity decoding without an error floor for low-BER applications.</t>
  </si>
  <si>
    <t>Reject: Currently RS coding is chosen to be the mandatory FEC due to its low complexity.  LDPC is chosen as the high grain alternative when high coding is required for specific application.</t>
  </si>
  <si>
    <t xml:space="preserve">Why was Class 4 included in the Draft? It does not increase PHY-SAP throughput over other MCSs. These are subset of Class 1 and Class 2. Does it significantly outperform Class 1 and Class 2 from the sensitivity point of view? </t>
  </si>
  <si>
    <t xml:space="preserve">Remove Class 4 devices from the draft.  </t>
  </si>
  <si>
    <t>Redirect: Class 4 was included to provide an alternative for low power consumption and low complexity applications. Add this explanation to Clause 5.</t>
  </si>
  <si>
    <t>Class 2 MR5 is very similar to MR4.</t>
  </si>
  <si>
    <t>Remove Class 2 MR5 MCS.</t>
  </si>
  <si>
    <t>Redirect: Add the following explanation to Clause 5: MR5 is an MCS with QPSK and RS(255,239), and Common Rate is the MCS with BPSK+RS(255,239). Since BPSK and QPSK uses similar circuits, it is easy for SC systems to employ QPSK+RS(255,239) besides Common Rate, without any additional complexity. Therefore, we recommend to keep MR5 for the design simplicity and flexibility.</t>
  </si>
  <si>
    <t>12.2.1.4</t>
  </si>
  <si>
    <t>Table 100</t>
  </si>
  <si>
    <t xml:space="preserve">There is no need to have 3 different preamble types. This increases implementation/testing complexity.  </t>
  </si>
  <si>
    <t>Define only two preamble types derived from short/medium and medium/long preambles.</t>
  </si>
  <si>
    <t>Reject: We recommend to keep the preamble design as flexible as possible to cater different system and application demands. The methods to choose the preamble can be implementation-dependant.</t>
  </si>
  <si>
    <t>12.2.8.1</t>
  </si>
  <si>
    <t>What are max EIRP limits?</t>
  </si>
  <si>
    <t xml:space="preserve">Please define max EIRP for different countries/bands. </t>
  </si>
  <si>
    <t>Add references to the EIRP subclauses where possible for the current regulatory documents, as of 2008.</t>
  </si>
  <si>
    <t>12.2.8.3</t>
  </si>
  <si>
    <t xml:space="preserve">It is more common to define EVM in dB values. </t>
  </si>
  <si>
    <t xml:space="preserve">Please define EVM in dB for different MCSs. </t>
  </si>
  <si>
    <t>Resolve as indicated in 15-08-0325-00 with the change to -10 dB for Class 1, -7 dB for OOK, -14 dB for DAMI.</t>
  </si>
  <si>
    <t>MS, RY</t>
  </si>
  <si>
    <t>25</t>
  </si>
  <si>
    <t>53</t>
  </si>
  <si>
    <t>Need to descirbe how to construct an OOK piconet by OOK PNC when no SC Piconet is detected</t>
  </si>
  <si>
    <t xml:space="preserve">Add this paragraph to subclause 12.1.?? “When a PNC capable OOK DEV detects an SC piconet,  the PNC capable OOK DEV may join the SC piconet and  request a CTA to create a child piconet in which other non-PNC capable OOK devices may use OOK. On the other hand, when a PNC capable OOK DEV detects no SC piconet  and tends to start as PNC, the PNC capable OOK shall  construct a piconet of SC mode and create a child piconet of  OOK inside the CTA of the superframe  for which other OOK  devices  will use OOK.” </t>
  </si>
  <si>
    <t>26</t>
  </si>
  <si>
    <t>1</t>
  </si>
  <si>
    <t>Need to describe where and how to send the SC beacon in the superframe of an OOK piconet formed by an OOK PNC</t>
  </si>
  <si>
    <t>Resolve as indicated in comment 38.</t>
  </si>
  <si>
    <t>HRS</t>
  </si>
  <si>
    <t>7.3.2</t>
  </si>
  <si>
    <t>16</t>
  </si>
  <si>
    <t>Blk-ACK frame format is missing</t>
  </si>
  <si>
    <t>Should add Blk-ACK figure and diagram in 7.3.2</t>
  </si>
  <si>
    <t>Format of Blk-ACK is defined in section 12.2.4.3 MAC subheader and aggregated data frame format. No change required.</t>
  </si>
  <si>
    <t>7.4.7</t>
  </si>
  <si>
    <t>17</t>
  </si>
  <si>
    <t>10-31</t>
  </si>
  <si>
    <t>In Fig. 42, should have one bit to indicate Blk-ACK, and two bits to indicate different aggregation schemes</t>
  </si>
  <si>
    <t xml:space="preserve">Uee one reserved bit to indicate Blk-ACK, and two reserved bits to indicate aggregation schemes: 00: no aggregation, 01: standard aggregation, 10: low-lantency aggregation, 11: reserved </t>
  </si>
  <si>
    <t>18</t>
  </si>
  <si>
    <t>7-23</t>
  </si>
  <si>
    <t xml:space="preserve">Table 49a, Do MIFS and SIFS use the same value? Is it possible SIFS can be shorter than 1.0us? </t>
  </si>
  <si>
    <t>Further discussion on this</t>
  </si>
  <si>
    <t>Resolve as indicated in 15-08-0345-00</t>
  </si>
  <si>
    <t>7.4.24</t>
  </si>
  <si>
    <t>19</t>
  </si>
  <si>
    <t>8-20</t>
  </si>
  <si>
    <t>Only Tx antenna number , does Rx antenna number information needed?</t>
  </si>
  <si>
    <t>Add Rx antenna number</t>
  </si>
  <si>
    <t>This function is just for TX diversity, so Rx antenna number is not needed. No change required</t>
  </si>
  <si>
    <t>8.16.3</t>
  </si>
  <si>
    <t>37</t>
  </si>
  <si>
    <t>40-54</t>
  </si>
  <si>
    <t>MAC/PHY</t>
  </si>
  <si>
    <t>What's the Rx antenna configuration? Does RX also switch Rx antenna  according to Tx antenna switch?</t>
  </si>
  <si>
    <t>51</t>
  </si>
  <si>
    <t>What's the value of the threshold to trigger TX anteena switch?</t>
  </si>
  <si>
    <t>The threshold is implementation dependent. No change required.</t>
  </si>
  <si>
    <t>SK</t>
  </si>
  <si>
    <t>12.1.7.1</t>
  </si>
  <si>
    <t>the bit allocated for HSI OFDM is missing</t>
  </si>
  <si>
    <t xml:space="preserve">Provide the bit(s) needed to suport HIS OFDM  </t>
  </si>
  <si>
    <t>Add 3 to the header to indicate the number of bits.</t>
  </si>
  <si>
    <t>12.2..2</t>
  </si>
  <si>
    <t>48-51</t>
  </si>
  <si>
    <t>ALL</t>
  </si>
  <si>
    <t>Normalization factor for pi/2 16-QAM is given. The other normalization factors for therest of the modulation schemes are missing</t>
  </si>
  <si>
    <t>Provide the normalization factors for the missing modulations</t>
  </si>
  <si>
    <t>12,.2.3</t>
  </si>
  <si>
    <t>58</t>
  </si>
  <si>
    <t>51-52</t>
  </si>
  <si>
    <t>How SC and non PNC capable OOK  DEVs co-exist?</t>
  </si>
  <si>
    <t>12.2.4</t>
  </si>
  <si>
    <t>61</t>
  </si>
  <si>
    <t>Figure 199</t>
  </si>
  <si>
    <t>Spreading factors are 1, 2, 4 and 32.</t>
  </si>
  <si>
    <t>Remove the SF 32 in the spreader module</t>
  </si>
  <si>
    <t>Editorial change, remove SF 32.</t>
  </si>
  <si>
    <t>12.2.4.1.3.</t>
  </si>
  <si>
    <t>62</t>
  </si>
  <si>
    <t>Table 113</t>
  </si>
  <si>
    <t>SI to S4 are not mapped to the corresponding spreading factors.</t>
  </si>
  <si>
    <t xml:space="preserve">add description about the mapping </t>
  </si>
  <si>
    <t>Change as described in 15-08-0310-00</t>
  </si>
  <si>
    <t>12.2.2.4</t>
  </si>
  <si>
    <t>66</t>
  </si>
  <si>
    <t>Fig. 203</t>
  </si>
  <si>
    <t>UEP MCS shows in EEP frame format</t>
  </si>
  <si>
    <t>UEP MCS shall be changed to EEP MCS</t>
  </si>
  <si>
    <t>Put in a cross reference to where the UEP modes are defined.  0 is the 2040 Mb/s SC mode, 1 is the 2652 SC mode, all other values are reserved. Change UEP mode field to be specific for the frame that is being defined, i.e., the EEP frame has it set to zero.</t>
  </si>
  <si>
    <t>JSOH</t>
  </si>
  <si>
    <t>12.3.2.3</t>
  </si>
  <si>
    <t>95</t>
  </si>
  <si>
    <t>Description on MUX in Fig. 219 is missing</t>
  </si>
  <si>
    <t xml:space="preserve">detailed information on MUX should be incorporated especially for UEP coding rates. </t>
  </si>
  <si>
    <t>Resolve as indicated in 15-08-0307-00.</t>
  </si>
  <si>
    <t>6.3</t>
  </si>
  <si>
    <t>MLME</t>
  </si>
  <si>
    <t>With more than one PHY mode possible, the upper layers need the ability to determine the PHY mode of piconets found and to specify the PHY mode of a piconet that is started.</t>
  </si>
  <si>
    <t>Change as described in 15-08-0253-00</t>
  </si>
  <si>
    <t>12.1.7.3</t>
  </si>
  <si>
    <t>43</t>
  </si>
  <si>
    <t>The Receive Status field is undefined</t>
  </si>
  <si>
    <t>8.8.4</t>
  </si>
  <si>
    <t>Retransmission</t>
  </si>
  <si>
    <t>Need to add a rule that allows video packets with errors to be passed to the higher layers and define an FCSL to enable this</t>
  </si>
  <si>
    <t>Change as described in 15-08-0253-02, section 1.16.</t>
  </si>
  <si>
    <t>Tuesday AM1</t>
  </si>
  <si>
    <t>12.4.3</t>
  </si>
  <si>
    <t>124</t>
  </si>
  <si>
    <t>52</t>
  </si>
  <si>
    <t>AV PHY</t>
  </si>
  <si>
    <t>The use of the long and short omni preamble is not well defined</t>
  </si>
  <si>
    <t>8.12</t>
  </si>
  <si>
    <t>Add clarification that the ACKs for HRP are sent with directional ACK and describe HR0, HRRX, HRTX and HRTR</t>
  </si>
  <si>
    <t>Change as described in 15-08-0253-02, section 1.8</t>
  </si>
  <si>
    <t>8.8.3b</t>
  </si>
  <si>
    <t>27</t>
  </si>
  <si>
    <t>45</t>
  </si>
  <si>
    <t>These rules seem overly restrictive  Retransmission doesn't need a lot of rules</t>
  </si>
  <si>
    <t>Delete all but the required rules.</t>
  </si>
  <si>
    <t>GB</t>
  </si>
  <si>
    <t>12.3.2.7.1</t>
  </si>
  <si>
    <t>103</t>
  </si>
  <si>
    <t>Seed suppose to be 15 bits not 16 as written today</t>
  </si>
  <si>
    <t>Remove the extra zero to the right.</t>
  </si>
  <si>
    <t>In DF4</t>
  </si>
  <si>
    <t>102</t>
  </si>
  <si>
    <t>Pilot number 5 is not defined well</t>
  </si>
  <si>
    <t>Put pilot 5 only in the upper group.</t>
  </si>
  <si>
    <t>8.7a.2</t>
  </si>
  <si>
    <t>26-27</t>
  </si>
  <si>
    <t>replace description of Low latency aggregation with attached text in doc "DF3 - comments for low latency aggregation.doc" section 8.7a.2</t>
  </si>
  <si>
    <t>Gal Basson</t>
  </si>
  <si>
    <t>27-28</t>
  </si>
  <si>
    <t>replace description of Block ACK for Low latency aggregation with attached text in doc "DF3 - comments for low latency aggregation.doc" section 8.8.3b</t>
  </si>
  <si>
    <t>12.2.4.3.2</t>
  </si>
  <si>
    <t>65-66</t>
  </si>
  <si>
    <t>add a "Block-ACK base sequence field" (to optional MAC header adjuscent to BA field) -
in order resolve ACK/NAK correlation ambiguity  of corrupted MSDU number and BA-bit-offset</t>
  </si>
  <si>
    <t>12.2.2.1</t>
  </si>
  <si>
    <t>46</t>
  </si>
  <si>
    <t>The relative amplitide and phase offset of different SC modulations w.r.t. pi/2-BPSK/(G)MKS need to be clarified to assure interoperability</t>
  </si>
  <si>
    <t>CC</t>
  </si>
  <si>
    <t>Block ACK and Aggregation support are not indicated in the capabilities. Support is mandatory? All types of aggregation?</t>
  </si>
  <si>
    <t>Include Block ACK and aggregation in capabilities</t>
  </si>
  <si>
    <t>Resolve as indicated in comment 41.</t>
  </si>
  <si>
    <t>7.4.22</t>
  </si>
  <si>
    <t>35</t>
  </si>
  <si>
    <t>Figure 48e: what is the unit? Bits or octets?</t>
  </si>
  <si>
    <t>Define unit</t>
  </si>
  <si>
    <t>Add octet to the figure</t>
  </si>
  <si>
    <t>8.6.2</t>
  </si>
  <si>
    <t>If the PNC sends extended beacons through directional transmissions, a recipient DEV has no way of knowing when the following CAP or CTA starts. The way the Beacon Offset is defined right  now, this cannot be done.</t>
  </si>
  <si>
    <t xml:space="preserve">Define how a device can determine the beginning of the CAP/CTA </t>
  </si>
  <si>
    <t>12.2.4.3.1</t>
  </si>
  <si>
    <t>65</t>
  </si>
  <si>
    <t>34</t>
  </si>
  <si>
    <t>Subframe Information undefined</t>
  </si>
  <si>
    <t>Define Subframe Information field</t>
  </si>
  <si>
    <t>Define as: 00: MSB subframe, 01: LSB subframe, 10: MSB and LSB subframe, 11 reserved.</t>
  </si>
  <si>
    <t>22</t>
  </si>
  <si>
    <t>Channel Status Information undefined</t>
  </si>
  <si>
    <t>Define Channel Status Information field</t>
  </si>
  <si>
    <t>Resolve as indicated in comment 3.</t>
  </si>
  <si>
    <t>12.4</t>
  </si>
  <si>
    <t>107</t>
  </si>
  <si>
    <t>42</t>
  </si>
  <si>
    <t>From this sentence, it appears to be possible for a DEV (including the PNC) not to support HRP. That would imply that the max data rate is around 10Mbps as provided through the LRP. However, the minimum required data rate a DEV shall support in 15.3c is 1Gbps.</t>
  </si>
  <si>
    <t>Define a mandatory HRP mode</t>
  </si>
  <si>
    <t>Reject, see document 15-08-0253-02 for explanation.</t>
  </si>
  <si>
    <t>7.5.11.1</t>
  </si>
  <si>
    <t>20</t>
  </si>
  <si>
    <t>15</t>
  </si>
  <si>
    <t>Number of beam fields undefined</t>
  </si>
  <si>
    <t>Define Number of beam fields</t>
  </si>
  <si>
    <t>7.5.11.2</t>
  </si>
  <si>
    <t>Transmit beam number field undefined</t>
  </si>
  <si>
    <t>Define Transmit beam number field</t>
  </si>
  <si>
    <t>Received beam number field undefined</t>
  </si>
  <si>
    <t>Define Received beam number field</t>
  </si>
  <si>
    <t>39</t>
  </si>
  <si>
    <t>Beam status information field undefined</t>
  </si>
  <si>
    <t>Define Beam status information fields</t>
  </si>
  <si>
    <t>8.2</t>
  </si>
  <si>
    <t>23</t>
  </si>
  <si>
    <t>The process for starting piconets for the AV PHY needs to be specified since it is not clear how the LPR and HRP impact this process.</t>
  </si>
  <si>
    <t>Describe how to start piconets for the AV PHY</t>
  </si>
  <si>
    <t>Reject. The normal 802.15.3 process is used.  LRP is used for beacons as stated in the draft.</t>
  </si>
  <si>
    <t>8.7a</t>
  </si>
  <si>
    <t>The two aggregation methods should be merged. Having two aggregation schemes increases complexity in implementation and makes the spec unecessarily complicated</t>
  </si>
  <si>
    <t>Merge aggregation schemes</t>
  </si>
  <si>
    <t>Reject: No. the two aggregation methods have different purposes, which are high throughput video transmission/ file downloading and low latency application.</t>
  </si>
  <si>
    <t>28</t>
  </si>
  <si>
    <t>numberOfSubramesLimit undefined in the draft</t>
  </si>
  <si>
    <t>Define numberOfSubramesLimit</t>
  </si>
  <si>
    <t>Change name to MaximumNumberOfSubframes and put in the PIB.  It is implementation dependent.</t>
  </si>
  <si>
    <t>12.4.1.1</t>
  </si>
  <si>
    <t>108</t>
  </si>
  <si>
    <t>In the AV PHY, there can be a major interference problem when two nearby piconets operate in the same HRP channel but different LRP channels.</t>
  </si>
  <si>
    <t>Define interference mitigation mechanisms amongst piconets operating in the same HRP channel but different LRP channels. Simple procedures like switch HRP channel will not solve the problem in many scenarios.</t>
  </si>
  <si>
    <t>Reject.  There are mechanisms in 802.15.3 to handle overlapping piconets.  In addition, the beamformed transmitter reduces the energy incident on victim receivers.</t>
  </si>
  <si>
    <t>40</t>
  </si>
  <si>
    <t>Having two OFDM PHY only introduces confusion.</t>
  </si>
  <si>
    <t>Merge the two OFDM PHYs or remove one of them</t>
  </si>
  <si>
    <t>12.1.5 and D2</t>
  </si>
  <si>
    <t>145</t>
  </si>
  <si>
    <t xml:space="preserve">The MMC PNC should not be the way to interoperate DEVs with different PHYs. There should be a mandatory mode for DEV interoperation. </t>
  </si>
  <si>
    <t>Remove the concept of MMC PNC and introduce a mandatory mode that all DEVs are able to communicate.</t>
  </si>
  <si>
    <t>8.4</t>
  </si>
  <si>
    <t>24</t>
  </si>
  <si>
    <t>The access scheme of the CAP is very inefficient: i) considerations for beamformed operation in the CAP are not taken into account; ii)  only one CAP is allowed per superframe;</t>
  </si>
  <si>
    <t>Define more efficient access scheme for the CAP</t>
  </si>
  <si>
    <t>Reject: No solution is provided.  Also 802.15.3 does allow more than one CAP per superframe.</t>
  </si>
  <si>
    <t>DEVs are not allowed to access the medium during unallocated time over the superframe.</t>
  </si>
  <si>
    <t>Include access schemes for unallocated channel time, which is very important for bursty traffic, low latency applications.</t>
  </si>
  <si>
    <t>Reject: Open CTA and open MCTA in 802.15.3 support the same purpose.</t>
  </si>
  <si>
    <t>General</t>
  </si>
  <si>
    <t>There are several TBDs in the draft</t>
  </si>
  <si>
    <t>Replace TBDs by proper definition</t>
  </si>
  <si>
    <t>Resolve as indicated in 15-08-0346-00</t>
  </si>
  <si>
    <t>UEP field undefined</t>
  </si>
  <si>
    <t>Define UEP field</t>
  </si>
  <si>
    <t>Resolve as indicated in comment 4.</t>
  </si>
  <si>
    <t>PG</t>
  </si>
  <si>
    <t>8.4.2</t>
  </si>
  <si>
    <t>DEVs using directional antennas during CSMA/CA can create significant 'hidden node' collisions and affect network performance</t>
  </si>
  <si>
    <t xml:space="preserve">Add mechanisms to minimize and recover from 'hidden node' collisons caused by directional antennas </t>
  </si>
  <si>
    <t>Reject: No solution is provided.</t>
  </si>
  <si>
    <t xml:space="preserve">Two piconets operating in close proximity on same channel, but different medium access mechaims during a given time (e.g., one CSMA/CA another TDMA), can cause significant interference to one another. This is beacause TDMA mostly operates using beamformed mode while CSMA/CA uses "OMNI" mode. This can lead to severe performance degradation. </t>
  </si>
  <si>
    <t>Include special mechanisms to address simulatneous operation of TDMA and CSMA/CA.</t>
  </si>
  <si>
    <t xml:space="preserve">12.4.3.8
</t>
  </si>
  <si>
    <t>Should we unify blk-ack and directional-ack for providing unified aggregation?</t>
  </si>
  <si>
    <t>Reject, the directional ACK provides low overhead because the LRP is used for ACK'ing HRP packets.  The LRP is used because the application of streaming uncompressed video is highly asymmetric.</t>
  </si>
  <si>
    <t>The aggregation procedure is modified in order to make it transparent to MAC layer. That is to say, the aggregated frames can be acknowledged by either Blk-ACK, or Dly-ACK. This concept will help unify different aggregation methods.</t>
  </si>
  <si>
    <t>Presentation will be provided.</t>
  </si>
  <si>
    <t>7.1
7.2.7.6
12.2.2.4</t>
  </si>
  <si>
    <t>If UEP is applied, current FCS field of maximum 4 octets can't include both of MSB/LSB fields. Hence, the length of FCS should be extended to maximum 8 octets.</t>
  </si>
  <si>
    <t>Wednesday, PM1</t>
  </si>
  <si>
    <t>7.3.2.1
7.3.2.2
7.2.3.3</t>
  </si>
  <si>
    <t>This MSB/LSB retransmission bits are only defined for Blk-ACK, not for all other ACKs (Imm-ACK, Dly-Ack, and Imp-ACK). Is it possible or necessary for ACKs other than Blk-ACK to support MSB/LSB retransmission?</t>
  </si>
  <si>
    <t>RJS</t>
  </si>
  <si>
    <t>7.2.1.4 &amp; 12.4.3.8</t>
  </si>
  <si>
    <t>14 &amp; 129</t>
  </si>
  <si>
    <t>Two incompatible aggregate ack mechanisms are being defined, one in the MAC section and one in the AV PHY section.</t>
  </si>
  <si>
    <t>Provide a single aggregate ack mechanism</t>
  </si>
  <si>
    <t>8.7a &amp; 12.4.4</t>
  </si>
  <si>
    <t>25 &amp; 130</t>
  </si>
  <si>
    <t>Three incompatible aggregation techniques are defined, two in the MAC section (8.7a) and one in the AV PHY section (12.4.4)</t>
  </si>
  <si>
    <t>Provide a single aggregation mechanism or at a minimum clarify the applicabilty of the MAC section to the PHYs. Perhaps standard aggregation is a special case of low latency aggregation.</t>
  </si>
  <si>
    <t>No technical change. The aggregation methods have different purposes. Add an editorial descritpion of why the two methods are used to clause 5.</t>
  </si>
  <si>
    <t>6</t>
  </si>
  <si>
    <t>It is not clear  whether the requirement is that retransmitted frames be sent in the next frame AND at the head of the frame or whether the requirement is that IF the retransmitted frames are sent in the next frame that they be placed at the head of the frame.</t>
  </si>
  <si>
    <t>Clarify the requirement. I suspect the intent was to require immediate retransmission.</t>
  </si>
  <si>
    <t>Resolve as indicated in 15-08-0326-01</t>
  </si>
  <si>
    <t>3</t>
  </si>
  <si>
    <t>There are no in-order delivery requirements in the described block ack mechanism other than "The destination transfers consecutive valid subframes to the FCSL." which from the context applies to a single aggregate frame only.</t>
  </si>
  <si>
    <t>Clarify in-order delivery requirements. Address buffering requirements in receiver, retention of later (higher sequence number) frames until retransmission of earlier (lower sequence number) frames completes successfully, timeouts or other mechanisms to handle cases where retransmission frails.</t>
  </si>
  <si>
    <t>9</t>
  </si>
  <si>
    <t>The in-order delivery requirements for low latency aggregation do not address retransmission failure.</t>
  </si>
  <si>
    <t>Define behavior for the case where retransmission fails (maximum retransmits exceeded) for a particular MSDU.</t>
  </si>
  <si>
    <t>Resolve as indicated in 15-08-0326-01, no change required.</t>
  </si>
  <si>
    <t>AYK</t>
  </si>
  <si>
    <t>0</t>
  </si>
  <si>
    <t>Three PHY modes are redundant, especially having two similar OFDM modes.  This will create market confusion.  Devices from different vendors will not interoperate.</t>
  </si>
  <si>
    <t>Remove at least one of the OFDM modes, or preferably leave only one OFDM PHY mode in the draft.</t>
  </si>
  <si>
    <t>There is no common mode that is mandatory for all devices - how is interoperability going to work</t>
  </si>
  <si>
    <t>Define a mandatory common mode that all devices must support.  Broadcast beacons in this mode.</t>
  </si>
  <si>
    <t>12.4.5.1</t>
  </si>
  <si>
    <t>136</t>
  </si>
  <si>
    <t>This is the 3rd transmit mask defined in the draft, and it is different from the other masks significantly.  The transmit mask defines interference limits from one network to another one.  There may be interference from SC network to the AV-PHY network and vice versa.  The mask must be the same.</t>
  </si>
  <si>
    <t>Define a single transmit mask for all PHY modes that every transmissio must comply with.</t>
  </si>
  <si>
    <t>Reject: Three PHY modes have been provided to address different use cases in a way that allows low power, low cost devices. Because of this, the spectral mask that can be readily achieved is different for each of the three PHYs. In addition, due to the use of directional antennas, the interference from nearby networks is significantly less than systems with near omni transmit patterns. Thus the requirements for the transmit masks are more relaxed.</t>
  </si>
  <si>
    <t>41</t>
  </si>
  <si>
    <t>Video bandwidth is not defined for transmit mask measurement.</t>
  </si>
  <si>
    <t>Define a video bandwidth of 1/10 of resolution bandwidth.</t>
  </si>
  <si>
    <t>Add to the text that the video bandwidth is 300 kHz.</t>
  </si>
  <si>
    <t>73</t>
  </si>
  <si>
    <t>Transmit mask measurement parameters are not defined - define resolution bandwidth to 3MHz and video bandwidth to 1/10 of the resolution bandwidht</t>
  </si>
  <si>
    <t>as in commnet</t>
  </si>
  <si>
    <t>Resolve as indicated in 15-08-0364-01.</t>
  </si>
  <si>
    <t>12.3.4.1</t>
  </si>
  <si>
    <t>104</t>
  </si>
  <si>
    <t>Transmit mask meausrment parameters definition are refered to FCC part 15.  Part 15 has  many measurements defined, can it be specific to which one we are refering?</t>
  </si>
  <si>
    <t>Define resolution bandwidth and video  band width in the text.</t>
  </si>
  <si>
    <t>EVM measurement is extermely fuzzy,  It is not clear what is an "ideal receiver", it is not clear how averaging is being done.</t>
  </si>
  <si>
    <t>Define the receiver and the measurement in an explicit way - take 802.11 clause 17.3.9.7 as an example.</t>
  </si>
  <si>
    <t>The channelization scheme here is a repeat (albeit in a different format) of the table in 12.2.7.2.  No channelization is defined for HIS PHY</t>
  </si>
  <si>
    <t>Move channelizaiton to clause 12.1</t>
  </si>
  <si>
    <t>Accept</t>
  </si>
  <si>
    <t>12.4.2</t>
  </si>
  <si>
    <t>111</t>
  </si>
  <si>
    <t>Sampling rate of the AV-PHY is different from that of the HIS PHY and is unrelated to the chip rate of the SC-PHY</t>
  </si>
  <si>
    <t>change the sample rate of the AV-PHY to 2592MHz.</t>
  </si>
  <si>
    <t>Reject: The sampling rate for the AV PHY was selected to make it easy to synthesize with the crystal oscillators that are typically available in consumer electronic AV devices.</t>
  </si>
  <si>
    <t>12.2</t>
  </si>
  <si>
    <t>PCLP transmit and receive procedure are not defined for SC PHY</t>
  </si>
  <si>
    <t>Define transmit and receive procedures for this PHY</t>
  </si>
  <si>
    <t>Reject: 802.15.3 does not have a PLCP.</t>
  </si>
  <si>
    <t>12.3</t>
  </si>
  <si>
    <t>77</t>
  </si>
  <si>
    <t>PLCP transmit and receive procedure are not defined for HIS PHY</t>
  </si>
  <si>
    <t>Define transmit and receive procedures for HSI PHY</t>
  </si>
  <si>
    <t>PLCP transmit and receive procedure are not defined for AV-PHY</t>
  </si>
  <si>
    <t>Define transmit and receive procedures for AV-PHY</t>
  </si>
  <si>
    <t>12.2.3</t>
  </si>
  <si>
    <t>Use of Golay sequences in preamble is not better than using m-sequences.  The m-sequences provides better timing estimation due to larger zero autocorrelation zone.  They can also easily provide channel estimation without the need for two types of sequences.  There are algorithms to perform cross correlation with m-sequences with the same complexity to that required by Golay sequences.</t>
  </si>
  <si>
    <t>Replace Golay sequences with m-sequences.</t>
  </si>
  <si>
    <t>Reject: Golay sequences provide sufficient performance with lower complexity than the m-sequences.  M-sequence does not have a zero correlation zone.  Golay code has a zero correlation zone.  Matched filter implementation is the same complexity.  A cross correlation filter for Golay would have lower complexity.</t>
  </si>
  <si>
    <t xml:space="preserve">Number of modes is too large.  </t>
  </si>
  <si>
    <t>Number of PCES modes should be reduced to 1, number of CP modes should be reduced to 1</t>
  </si>
  <si>
    <t>A) Reduce CP mode to 1 bit (0 - CP = 64, 1 - CP = 128). Further study is needed to see the possibility of removing CP = 128;  B) Reduce PCES to 1 bit (0 - Infinity, 1 – 128)</t>
  </si>
  <si>
    <t>12.3.1.10.4</t>
  </si>
  <si>
    <t>8</t>
  </si>
  <si>
    <t>Header controls CP of the symbol following the header decoding.  This may cause problems when implementing because of the need to buffer the data untill the length of the CP is know.</t>
  </si>
  <si>
    <t>Define that CP affects the cylic prefix of the second symbol in the Data field</t>
  </si>
  <si>
    <t>12.3.1.1</t>
  </si>
  <si>
    <t>79</t>
  </si>
  <si>
    <t>33</t>
  </si>
  <si>
    <t>Freame format is different than one from SC - there is no need for that, unify format and header fields - introducing some mininla redundancy</t>
  </si>
  <si>
    <t>HSI frame format is the same as for the SC except for the PHY header.</t>
  </si>
  <si>
    <t>12.3.1.10.79</t>
  </si>
  <si>
    <t>92</t>
  </si>
  <si>
    <t>Aggregation shceme is different from than of SC (12.2.4.3.2(</t>
  </si>
  <si>
    <t>Unify into a single scheme</t>
  </si>
  <si>
    <t>HSI-OFDM uses the same aggregation as the SC PHY.  Add text that indicates this.</t>
  </si>
  <si>
    <t>12.2..1.1</t>
  </si>
  <si>
    <t>OOK provides no benfit when mask compliancs is requried at the transmit and operation with devices at neighboring channels is needed</t>
  </si>
  <si>
    <t>remove OOK modulation</t>
  </si>
  <si>
    <t>12.2.1.1.</t>
  </si>
  <si>
    <t>DRB provides no benefit</t>
  </si>
  <si>
    <t>remove DRB from the standard.</t>
  </si>
  <si>
    <t>Reject: DRB (now DAMI) provides throughput improvement with very low power use.</t>
  </si>
  <si>
    <t>12.1.5</t>
  </si>
  <si>
    <t>Having 3 PHY modes generates an unnecessary burden of multiple beacons when a MMC supports other than SC mode</t>
  </si>
  <si>
    <t>Define a single common mode, or remove all PHYs but one</t>
  </si>
  <si>
    <t>OFDM AV PHY does not define beamforming to match Section 8.16.1</t>
  </si>
  <si>
    <t>Define beamforming inside 12.4 that matches section 8.16.1 or remove OFDM AV PHY</t>
  </si>
  <si>
    <t>Omni transmission is undefined for SC PHY and OFDM HIS PHY</t>
  </si>
  <si>
    <t>Define method for omni transmission for these PHYs</t>
  </si>
  <si>
    <t>Beamforming flow is not described in details. Some elements may be missing, for example - mapping of beamforming feedback to actual transmission</t>
  </si>
  <si>
    <t>Map all elements of beamforming flow (according to 8.16.1) to PHY operations (in section 12)</t>
  </si>
  <si>
    <t>Beamforming response is not completely defined</t>
  </si>
  <si>
    <t>Define all fields</t>
  </si>
  <si>
    <t>8.6.11.1</t>
  </si>
  <si>
    <t>Beamforming measurements are not well defined and their mapping to beamforming response is not defined</t>
  </si>
  <si>
    <t>Define</t>
  </si>
  <si>
    <t>Beam training sequences are not defined for either PHY</t>
  </si>
  <si>
    <t>SC-PHY</t>
  </si>
  <si>
    <t>Common rate is special in its very low rate relatively for any other rate. The CR is unefficient but its use is allowed for data transmission</t>
  </si>
  <si>
    <t>Limit use of CR only for control and omni transmissions</t>
  </si>
  <si>
    <t>Add text to 12.2 that says “CR should be used only for command frames and omni-directional transmissions.”</t>
  </si>
  <si>
    <t>12.2.9.5</t>
  </si>
  <si>
    <t>Reference to minimum sensitivity as in 12.2.9.2 is ambigious since that section provides numbers only for the reference sensitivity</t>
  </si>
  <si>
    <t>Remove reference to 12.2.9.2 as the true sensitivity is sought (but how can this be tested?)</t>
  </si>
  <si>
    <t>Eliminate the word "reference"with respect to sensitivity in the subclause.</t>
  </si>
  <si>
    <t>8.16.1.1</t>
  </si>
  <si>
    <t>31</t>
  </si>
  <si>
    <t xml:space="preserve">As stated beamforming between DEV and PNC needs M superframes. It may be too long for application's latency limitation or too slow in relation to channel variances. It is not clear while one superframe may contain only N sequences and the entire process needs M superframes.  </t>
  </si>
  <si>
    <t>The algorithm should be scalable to allow full completion in one superframe if the PNC and DEV have a capability to allocate enough time for that.</t>
  </si>
  <si>
    <t>8.16.1.2</t>
  </si>
  <si>
    <t xml:space="preserve">As stated beamforming between DEVs needs M superframes. It may be too long for application's latency limitation or too slow in relation to channel variances. It is not clear while one superframe may contain only N sequences and the entire process needs M superframes.  </t>
  </si>
  <si>
    <t>7</t>
  </si>
  <si>
    <t>"… beam forming training sequences, as described in &lt;xref 12.4.6&gt;" There is no such a sequence defined</t>
  </si>
  <si>
    <t>Define beamforming training sequence</t>
  </si>
  <si>
    <t>The Transmit Beam Number field &lt;missing definition&gt;</t>
  </si>
  <si>
    <t>Please define</t>
  </si>
  <si>
    <t>38</t>
  </si>
  <si>
    <t>The Received Beam Number field &lt;missing definition&gt;</t>
  </si>
  <si>
    <t>The Beam Status Information field &lt;missing definition&gt;</t>
  </si>
  <si>
    <t>12.4.4.2</t>
  </si>
  <si>
    <t>134</t>
  </si>
  <si>
    <t xml:space="preserve">"The Integrity Code field is defined in 7.2.7.5." The subframe format does not contain the related nonce fields needed to calculate the Integrity code </t>
  </si>
  <si>
    <t>Define the related fields and clarify the subframe integrity code calculation</t>
  </si>
  <si>
    <t>Change as described in 15-08-0253-03</t>
  </si>
  <si>
    <t>8.4.1</t>
  </si>
  <si>
    <t>For the HSI mmWave PHY mode they are listed in &lt;TBD&gt;</t>
  </si>
  <si>
    <t>Define TBD</t>
  </si>
  <si>
    <t>Resolve as indicated in comment 83.</t>
  </si>
  <si>
    <t>21</t>
  </si>
  <si>
    <t>There are different factors that implies the CSMA/CA mechanism in the 60GHz band. The current definition does not address such important things like directed antennas, beamforming etc. It may happen that the CSMA/CA need changes to make it work in 60GHz band</t>
  </si>
  <si>
    <t>Provide verified definition for CSMA/CA like mechnism for 60GHz band</t>
  </si>
  <si>
    <t>General comment. There are 8 TBDs found in the draft</t>
  </si>
  <si>
    <t>Release the TBDs</t>
  </si>
  <si>
    <t>8.7a.1</t>
  </si>
  <si>
    <t>Standard aggregation (MAC feature) is defined for the SC Phy only. There is no feasibility issue seen to limit supporting of this feature to this PHY only. The MAC features should be PHY independent</t>
  </si>
  <si>
    <t>If this feature is useful extend it to all PHYs else remove it</t>
  </si>
  <si>
    <t>Reject: No, AV aggregation and SC use different frame format. No change</t>
  </si>
  <si>
    <t>47</t>
  </si>
  <si>
    <t>Low latency aggregation (MAC feature) is defined for the SC Phy only. There is no feasibility issue seen to limit supporting of this feature to this PHY only. The MAC features should be PHY independent</t>
  </si>
  <si>
    <t>Reject, No, AV aggregation and SC use different frame format. No change</t>
  </si>
  <si>
    <t>12.3.1.11</t>
  </si>
  <si>
    <t>93</t>
  </si>
  <si>
    <t>No defintion of the MAC header of the HSI PHY</t>
  </si>
  <si>
    <t>Define the MAC header</t>
  </si>
  <si>
    <t>Add a cross reference to the MAC header subclause.</t>
  </si>
  <si>
    <t>12.3.1.12</t>
  </si>
  <si>
    <t>94</t>
  </si>
  <si>
    <t>4</t>
  </si>
  <si>
    <t>No defintion of the MAC subheader of the HSI PHY</t>
  </si>
  <si>
    <t>Define the MAC subheader</t>
  </si>
  <si>
    <t>12.4.4</t>
  </si>
  <si>
    <t>130</t>
  </si>
  <si>
    <t>There is a lot of fields defined in the MAC header of the AV PHY. At least part of the fields is not mentioned in the MAC functional description thus leaving those fileld useless</t>
  </si>
  <si>
    <t>Define related functionality in the caluse 8. MAC functional description or remove the fields</t>
  </si>
  <si>
    <t>The spec draft defines the MAC header as part of PHY definition. Such an approach complicates the spec and more important significantly increases complexity of implementation, verification, and certification. There is no limitation seen to unify the MAC header making it PHY independent thus extending the useful MAC features to any PHY</t>
  </si>
  <si>
    <t>Unify the MAC header definition and move it to the clause 7.</t>
  </si>
  <si>
    <t>The spec draft defines the MAC features dependent on the PHY. It makes each MAC PHY dependent, and supporting separate set of features. As a result there is no MAC compatibility and the spec effectively becomes set of few separate specs. Such an approach complicates the spec and more important significantly increases complexity of implementation, verification, and certification.  There is no limitation seen to unify the MAC features.</t>
  </si>
  <si>
    <t xml:space="preserve">Unify definition of the MAC functionality and make it independent on the supporting PHY. Unify the MPDU formats.  </t>
  </si>
  <si>
    <t>AS</t>
  </si>
  <si>
    <t>The two OFDM PHYs are very muchthe same, it is not compatible and cleates confusion in the market</t>
  </si>
  <si>
    <t>Merge or eliminate one of the two OFDM PHYs</t>
  </si>
  <si>
    <t>UEP is a function of video transmission and specific to the application, We are not tasked to develop applications, rather a general purpuse PHY for all applications.  Otherwise, we need to introduce video and audio compression to the spec.</t>
  </si>
  <si>
    <t>Remove UEB from the PHY.  Alternatively, push UEP to MAC or applications layer, remove from the PHY section.</t>
  </si>
  <si>
    <t>Reject: UEP needs to be in the PHY to get its advantage.  No change.</t>
  </si>
  <si>
    <t>Why there are multiple beamforming algorithms proposed. What are the similarities, differences and how to determine whichone to implement</t>
  </si>
  <si>
    <t>Remove or add one beamforming scheme for all modes</t>
  </si>
  <si>
    <t xml:space="preserve">Too Many MCSs optional in OFDM and SC. </t>
  </si>
  <si>
    <t>What is the mandatory MCS that all device can connect</t>
  </si>
  <si>
    <t>Reject: No specific solution.</t>
  </si>
  <si>
    <t>ZL</t>
  </si>
  <si>
    <t>12.2.1.7</t>
  </si>
  <si>
    <t>1-18</t>
  </si>
  <si>
    <t>DAMI employs a single-sideband signal along with two low-power pilots. It is not clear from the description here.</t>
  </si>
  <si>
    <t>Modified text submission to clearly indicate the SSB and the pilot.</t>
  </si>
  <si>
    <t>Change as described in 15-08-0311-02.</t>
  </si>
  <si>
    <t>12.3.1</t>
  </si>
  <si>
    <t>E</t>
  </si>
  <si>
    <t>HSI-OFDM: Remove title 12.3.1 and renumber the HSI-OFDM accordingly (agreed upon during last meeting)</t>
  </si>
  <si>
    <t>Work with Ismail to make the format the clause in a more logical fashion.</t>
  </si>
  <si>
    <t>12.3.1.7</t>
  </si>
  <si>
    <t>88</t>
  </si>
  <si>
    <t>1:30</t>
  </si>
  <si>
    <t>HSI-OFDM: Table 138 should be removed (agreed upon during last meeting)</t>
  </si>
  <si>
    <t>Remove Table 138.</t>
  </si>
  <si>
    <t>HSI-OFDM: the pilots subcarriers for m = 3 is specified twice.</t>
  </si>
  <si>
    <t>Need input from Ismail</t>
  </si>
  <si>
    <t>12.3.2.2</t>
  </si>
  <si>
    <t>2</t>
  </si>
  <si>
    <t>HSI-OFDM: 16 bits scrambler seed is defined instead of 15</t>
  </si>
  <si>
    <t>12.2.2.1.1</t>
  </si>
  <si>
    <t>48</t>
  </si>
  <si>
    <t>9:13</t>
  </si>
  <si>
    <t>SC: p/2-BPSK explanation is not clear</t>
  </si>
  <si>
    <t>12.2.2.1.3</t>
  </si>
  <si>
    <t>SC: Combine pi/2-BPSK, Pre-coded (G)MSK in one sublcause</t>
  </si>
  <si>
    <t>50-51</t>
  </si>
  <si>
    <t>SupportedAntennaNumber should probably be SupportedNumAntennas and defined as “number of supported antennas”</t>
  </si>
  <si>
    <r>
      <t>Modify the text to clarify what is meant (</t>
    </r>
    <r>
      <rPr>
        <i/>
        <sz val="10"/>
        <rFont val="Arial"/>
        <family val="2"/>
      </rPr>
      <t>e.g</t>
    </r>
    <r>
      <rPr>
        <sz val="10"/>
        <rFont val="Arial"/>
        <family val="2"/>
      </rPr>
      <t>., as in comment).</t>
    </r>
  </si>
  <si>
    <t>Change to SupportedNumAntennas and definition</t>
  </si>
  <si>
    <t>Need to clarify the difference(s) between OOK PNC and SC PNC in the draft.</t>
  </si>
  <si>
    <t>Updates that clarify the usage of OOK PNC should handle this.</t>
  </si>
  <si>
    <t>12.2.3.4.1</t>
  </si>
  <si>
    <t xml:space="preserve">ACK/NACK or msb ACK field is used for msbs  of the subframe  </t>
  </si>
  <si>
    <t xml:space="preserve">Replace if a subframe was" in line 6 with "if the msbs of the subframe were" and move the text from line 4-8 to line 11  </t>
  </si>
  <si>
    <t>Rewrite for two cases, first is EEP, second is for UEP.</t>
  </si>
  <si>
    <t>12.2.3.3</t>
  </si>
  <si>
    <t>60</t>
  </si>
  <si>
    <t>30-31</t>
  </si>
  <si>
    <t>The sentence in line 30-31 is incomplete</t>
  </si>
  <si>
    <t>Delete "Show"</t>
  </si>
  <si>
    <t>Change as indicated.</t>
  </si>
  <si>
    <t>The sentence ends incompletely</t>
  </si>
  <si>
    <t>correct the last part : "as illustrated in Fig. 196"</t>
  </si>
  <si>
    <t>Change as indicated.  Also, similar error in line 1, same page.  Search draft for similar occurances.</t>
  </si>
  <si>
    <t>Clarify the usage of AV PHY HCS</t>
  </si>
  <si>
    <t>Change as indicated</t>
  </si>
  <si>
    <t>112</t>
  </si>
  <si>
    <t>The figure doesn't match the description, should be RS encoder and outer interleaver instead of outer encoder</t>
  </si>
  <si>
    <t>12.2.4.7</t>
  </si>
  <si>
    <t>115</t>
  </si>
  <si>
    <t>The description of the outer encoder is confusing.</t>
  </si>
  <si>
    <t>12.2.4.10.2</t>
  </si>
  <si>
    <t>117</t>
  </si>
  <si>
    <t>Change “Station” to “DEV” in two places</t>
  </si>
  <si>
    <t>12.4.2.12</t>
  </si>
  <si>
    <t>122</t>
  </si>
  <si>
    <t>In Table 166, it should just be “16-QAM”</t>
  </si>
  <si>
    <t>12.4.3.4</t>
  </si>
  <si>
    <t>127</t>
  </si>
  <si>
    <t>36</t>
  </si>
  <si>
    <t>The order of the paragraphs is backwards, change to match the order used elsewhere.</t>
  </si>
  <si>
    <t>8.7a
8.8</t>
  </si>
  <si>
    <t>25-28</t>
  </si>
  <si>
    <t>The referred section numbers beginning with "0.1." in the context should be "12.2".</t>
  </si>
  <si>
    <t>Fix the cross references.</t>
  </si>
  <si>
    <t>12.4.4.1</t>
  </si>
  <si>
    <t>The extended MAC header is defined in the PHY section</t>
  </si>
  <si>
    <t>Define the extended MAC header in the MAC frame format section</t>
  </si>
  <si>
    <t>The format of each of the 3 PHY sections is different from the other ones</t>
  </si>
  <si>
    <t>Define a single format with the same subclauses in each PHY accept where a difference is necessary.</t>
  </si>
  <si>
    <t>The editors will re-format the subclauses to share format as much as possible.</t>
  </si>
  <si>
    <t>12.3.1.5</t>
  </si>
  <si>
    <t>85</t>
  </si>
  <si>
    <t>Order of segments in frame confusing</t>
  </si>
  <si>
    <t>Reorder with earlier times on the left.</t>
  </si>
  <si>
    <t>Reject: The order of segements in all frame figures in the draft and 802.15.3 is earliest time on the right, not the left.  Changing it here would not be consistent with the rest of the standard.</t>
  </si>
  <si>
    <t>5.5.1</t>
  </si>
  <si>
    <t>SC PHY</t>
  </si>
  <si>
    <t>Description of SC PHY is out of date and is not in correspondence to 12.2.2.2. Reminiscent of convolutional coding is mentioned, for example.</t>
  </si>
  <si>
    <t>Revise 5.5.1</t>
  </si>
  <si>
    <t>Rewrite 5 to match more closely the current PHY descriptions.</t>
  </si>
  <si>
    <t>30</t>
  </si>
  <si>
    <t>change DRB to DAMI (in the table)</t>
  </si>
  <si>
    <t>change DRB1 to DAMI1 (in the table)</t>
  </si>
  <si>
    <t>Move the modulation description of the directional header and payload to one location, probably at the beginning of 12.4.3.8</t>
  </si>
  <si>
    <t>various</t>
  </si>
  <si>
    <t>The frame format pictures are messed up in the draft.  Simplify them and remove redundancies.</t>
  </si>
  <si>
    <t>In Figure 2, the fields are backwards.</t>
  </si>
  <si>
    <t>Change the order of the fields to match the convention</t>
  </si>
  <si>
    <t>AB</t>
  </si>
  <si>
    <t>7.5.11.2
8.16.1</t>
  </si>
  <si>
    <t>20
30-34</t>
  </si>
  <si>
    <t xml:space="preserve">17
  </t>
  </si>
  <si>
    <t>Provide an alternate means to feedback the beamforming response.
In the current text, an index to a beanforming vector is communicated.
The alternate method should allow to feedback explicitely the transmit beamforming vector. This provides significant improvement in multipath scenarios</t>
  </si>
  <si>
    <t>Add some text in 7.5.11.2 and 8.16.1 so that the Beam forming response can have an alternate format. The computed TX beamforming vector can be transmitted explicitely (or, if the codebook approach is adopted, as a linear combination of codebook words)</t>
  </si>
  <si>
    <t>HZ</t>
  </si>
  <si>
    <t>12.2.4.1</t>
  </si>
  <si>
    <t>5-8</t>
  </si>
  <si>
    <t>there are 4 possible PW lengths, how to signal this info in PHY header?</t>
  </si>
  <si>
    <t>Use 2 bits to specify PW lengths.</t>
  </si>
  <si>
    <t>Resolve as indicated in 15-08-0362-02.</t>
  </si>
  <si>
    <t>Here the spec mentions "with an option to substitude PW with CP", but CP is SC mode is not specified in DF3 at all, it was removed in DF3 .</t>
  </si>
  <si>
    <t xml:space="preserve">remove this sentence, </t>
  </si>
  <si>
    <t>9-13</t>
  </si>
  <si>
    <t>The description on pi/2 BPSK and pi/2 QPSK is unclear,better to give math expressions. Also, is the rotation initiated from 1 or j?  Current text can have multiple interpretations.</t>
  </si>
  <si>
    <t>Clarify</t>
  </si>
  <si>
    <t>Resolve as described in comment 64.</t>
  </si>
  <si>
    <t>Figure 189,  more description in terms of equations is required to equate pi/2 BPSK modulator and GMSK modulator. For example initial phase of the chip level rotator. Also, the differential operation (xor) as currently specified is incorrect. If g_n is the input to the GMSK modulator then in the real field g_n = d_n x d_(n-1) which is inverse of xor. In general, complete specification through equations would help rule out ambiguity</t>
  </si>
  <si>
    <t>5</t>
  </si>
  <si>
    <t>Would be useful in general to describe all the modulations precisely through equations. Current text has multiple interpretations</t>
  </si>
  <si>
    <t>12.2.2.3.1</t>
  </si>
  <si>
    <t>30-50</t>
  </si>
  <si>
    <t xml:space="preserve">What are the settings on D and W on generating the Golay codes specified in DF3? </t>
  </si>
  <si>
    <t>Give D and W for all the Golays codes provided in the draft spec.</t>
  </si>
  <si>
    <t>Reject.  The Golay code sequences are already specified in the DF3, pages 85, 86, 134, 135 and 136.</t>
  </si>
  <si>
    <t>In step b) of line 23, "format the frame header into bursts", is PW inserted in each burst in header? If yes, how to specify the PW length of the header. If No, clearly state that PW length=0 for header.</t>
  </si>
  <si>
    <t>as in comment</t>
  </si>
  <si>
    <t>26-54</t>
  </si>
  <si>
    <t>In Fig 199, Burst builder is before mapper, while in Fig207 (Payload), Burst builder is after mapper.</t>
  </si>
  <si>
    <t>unitfy, move burst build after mapper</t>
  </si>
  <si>
    <t xml:space="preserve">What does step c) mean? Preamble and PCES are not related to header </t>
  </si>
  <si>
    <t>remove step c)</t>
  </si>
  <si>
    <t>12.2.5</t>
  </si>
  <si>
    <t>68</t>
  </si>
  <si>
    <t>10-22</t>
  </si>
  <si>
    <t>For payload construction procedure, should PW and PCES also modulated using pi/2 BPSK before their insertions?</t>
  </si>
  <si>
    <t>add the text saying that PCES and PW are modulated using pi/2 BPSK</t>
  </si>
  <si>
    <t>Accept.  Refer to 15-08-0362-02 for the wordking.</t>
  </si>
  <si>
    <t>12.2.5.5.1</t>
  </si>
  <si>
    <t>70</t>
  </si>
  <si>
    <t>7-10</t>
  </si>
  <si>
    <t xml:space="preserve">There is no definition on the length of subblock. </t>
  </si>
  <si>
    <t>define the length of subblock</t>
  </si>
  <si>
    <t>Remove subblock</t>
  </si>
  <si>
    <t>1-10</t>
  </si>
  <si>
    <t xml:space="preserve">Figures 187 and 212 should be drawn with the same convention. </t>
  </si>
  <si>
    <t>Moving from left to right, first SYNC, then SFD, CES.</t>
  </si>
  <si>
    <t>12.2.2.2.1</t>
  </si>
  <si>
    <t xml:space="preserve"> Sec. 12.2.2.2.1 -- Generator polynomials are not narrow-sense. Does not make a difference to performance, but was this specifically intended?</t>
  </si>
  <si>
    <t>Change the equation for g(x) to be from k=1 to 16 and x- alpha^k</t>
  </si>
  <si>
    <t xml:space="preserve">HZ </t>
  </si>
  <si>
    <t>12.3.2.3.1</t>
  </si>
  <si>
    <t>Sec. 12.3.2.3.1 -- Generator polynomials are not narrow-sense. Does not make a difference to performance, but was this specifically intended?</t>
  </si>
  <si>
    <t>12.3.2.5.3</t>
  </si>
  <si>
    <t>101</t>
  </si>
  <si>
    <t>The given q sequence is of length 11, rather than 12</t>
  </si>
  <si>
    <t>redefine q with 12 elements.</t>
  </si>
  <si>
    <t>The HSI outer interleaver is not specified</t>
  </si>
  <si>
    <t>give detailed description of the out interleaver</t>
  </si>
  <si>
    <t>12.3.2.3.4</t>
  </si>
  <si>
    <t>Bit interleaver is OPTIONAL, but how to signal it in header? Also, is bit interleaver mandatory or optional or forbidden  in header? If bit interleaver is optional in header, how to signal it in preamble?</t>
  </si>
  <si>
    <t>12.3.2.7</t>
  </si>
  <si>
    <t>In table 146, 2nd row and 3rd column, the upper limit tone index for null subcarriers is 255 rather than 256</t>
  </si>
  <si>
    <t>change to 255</t>
  </si>
  <si>
    <t>12.3.1.4</t>
  </si>
  <si>
    <t>84</t>
  </si>
  <si>
    <t>In table 132, 3rd row and 3rd column,  Should be 216 rather than 236, for RS(232,216)?  In page 80 line 22, the spec says RS(232,216). Which RS coding rate is defined here?</t>
  </si>
  <si>
    <t>unify the definition</t>
  </si>
  <si>
    <t>RS(232,216) rahter than "RS(253,236)"?  In page 80 line 22, the spec says RS(232,216). Which RS coding rate is defined here?</t>
  </si>
  <si>
    <t>82</t>
  </si>
  <si>
    <t>11</t>
  </si>
  <si>
    <t>In table 130, last row and last column, number of padding bits for the case SF=1 in header is not correct.</t>
  </si>
  <si>
    <t>12.3.1.8</t>
  </si>
  <si>
    <t>1-30</t>
  </si>
  <si>
    <t>Table 138 is not consistent with table 137, the conditions should be defined by combining CES length and Header rate .</t>
  </si>
  <si>
    <t>12.3.1.6</t>
  </si>
  <si>
    <t>86</t>
  </si>
  <si>
    <t>Where is the filter g defined in DF3? If it is the same as that in DF1, then the index of g filter should be -12:12, rather than "-13:13" as in DF1.  But in general, g filter is NOT necessary in the preamble. It is just a matter of power scaling issue, which can be done using simple baseband scaling factor, and should be completely an implementation issue. The mandatory g filter in the standard will only increase the receiver channel estimation complexity, and gives no performance improvement.</t>
  </si>
  <si>
    <t>remove the g filter from the spec.</t>
  </si>
  <si>
    <t>64</t>
  </si>
  <si>
    <t>41-54</t>
  </si>
  <si>
    <t>Currently we allow different subframes in the aggregated frame being modulated using different MCSs. That will unnecessarily increase the receiver implementation complexity, and in some cases may lead to catastrophic performance drop regarding error rate, due to the MCS switches over subframes.</t>
  </si>
  <si>
    <t>We may need to reconsider the impact of MCS switching over aggregated subframes, on the receiver designs, and probably use the same MCS all through the aggreagated packet (like AMPDU in 802.11n), and only signal the unified MCS by PHY header.</t>
  </si>
  <si>
    <t>Reject. Since our aggregation is integrated msb and lsb subframes, switching the MCs over subrames is unavoidable.</t>
  </si>
  <si>
    <t>12.2.3.2</t>
  </si>
  <si>
    <t>6-9</t>
  </si>
  <si>
    <t>This paragraph needs elaboration. How is SFD2 defined to indicate CES length. Is it reliable enough to only use SFD1 as delimiter, regarding frame timing reference detection?</t>
  </si>
  <si>
    <t>Technical issues</t>
  </si>
  <si>
    <t>%</t>
  </si>
  <si>
    <t>By assignee, all not closed.</t>
  </si>
  <si>
    <t>Open</t>
  </si>
  <si>
    <t>Tuncer Baykas</t>
  </si>
  <si>
    <t>Written</t>
  </si>
  <si>
    <t>Takahashi</t>
  </si>
  <si>
    <t>Z</t>
  </si>
  <si>
    <t>Unsatisfied</t>
  </si>
  <si>
    <t>U</t>
  </si>
  <si>
    <t>Total # of Issues</t>
  </si>
  <si>
    <t>Problem Class</t>
  </si>
  <si>
    <t>Class Total</t>
  </si>
  <si>
    <t>Beam forming</t>
  </si>
  <si>
    <t>Frame formats</t>
  </si>
  <si>
    <t>Synch</t>
  </si>
  <si>
    <t>Allow the discussion of the “Arrived late” comments in 15-08-0255-03 if vacant time is available.</t>
  </si>
  <si>
    <t>Table</t>
  </si>
  <si>
    <t>CTA</t>
  </si>
  <si>
    <t>Frame Format</t>
  </si>
  <si>
    <t>Frame Length</t>
  </si>
  <si>
    <t>Total</t>
  </si>
  <si>
    <t>Technical and Editorial Issues</t>
  </si>
</sst>
</file>

<file path=xl/styles.xml><?xml version="1.0" encoding="utf-8"?>
<styleSheet xmlns="http://schemas.openxmlformats.org/spreadsheetml/2006/main">
  <numFmts count="6">
    <numFmt numFmtId="164" formatCode="GENERAL"/>
    <numFmt numFmtId="165" formatCode="MMM\-YY"/>
    <numFmt numFmtId="166" formatCode="@"/>
    <numFmt numFmtId="167" formatCode="M/D/YYYY"/>
    <numFmt numFmtId="168" formatCode="D\-MMM"/>
    <numFmt numFmtId="169" formatCode="0.0%"/>
  </numFmts>
  <fonts count="10">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i/>
      <sz val="10"/>
      <name val="Arial"/>
      <family val="2"/>
    </font>
    <font>
      <sz val="10"/>
      <color indexed="8"/>
      <name val="Arial"/>
      <family val="2"/>
    </font>
    <font>
      <b/>
      <sz val="20"/>
      <name val="Arial"/>
      <family val="2"/>
    </font>
  </fonts>
  <fills count="7">
    <fill>
      <patternFill/>
    </fill>
    <fill>
      <patternFill patternType="gray125"/>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
      <patternFill patternType="solid">
        <fgColor indexed="27"/>
        <bgColor indexed="64"/>
      </patternFill>
    </fill>
  </fills>
  <borders count="12">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hair">
        <color indexed="8"/>
      </top>
      <bottom style="thin">
        <color indexed="8"/>
      </bottom>
    </border>
    <border>
      <left style="thin">
        <color indexed="8"/>
      </left>
      <right style="thin">
        <color indexed="8"/>
      </right>
      <top style="thick">
        <color indexed="8"/>
      </top>
      <bottom style="thin">
        <color indexed="8"/>
      </bottom>
    </border>
    <border>
      <left>
        <color indexed="63"/>
      </left>
      <right>
        <color indexed="63"/>
      </right>
      <top style="thick">
        <color indexed="8"/>
      </top>
      <bottom>
        <color indexed="63"/>
      </bottom>
    </border>
    <border>
      <left>
        <color indexed="63"/>
      </left>
      <right>
        <color indexed="63"/>
      </right>
      <top>
        <color indexed="63"/>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5">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0" xfId="0" applyAlignment="1">
      <alignment wrapText="1"/>
    </xf>
    <xf numFmtId="166" fontId="0" fillId="0" borderId="0" xfId="0" applyNumberFormat="1" applyFont="1" applyFill="1" applyAlignment="1">
      <alignment wrapText="1"/>
    </xf>
    <xf numFmtId="166" fontId="0" fillId="0" borderId="0" xfId="0" applyNumberFormat="1" applyFill="1" applyAlignment="1">
      <alignment/>
    </xf>
    <xf numFmtId="164" fontId="0" fillId="0" borderId="0" xfId="0" applyFill="1" applyAlignment="1">
      <alignment/>
    </xf>
    <xf numFmtId="166" fontId="0" fillId="2" borderId="4" xfId="0" applyNumberFormat="1" applyFill="1" applyBorder="1" applyAlignment="1">
      <alignment/>
    </xf>
    <xf numFmtId="164" fontId="0" fillId="0" borderId="0" xfId="0" applyFill="1" applyAlignment="1">
      <alignment wrapText="1"/>
    </xf>
    <xf numFmtId="166" fontId="0" fillId="3" borderId="4" xfId="0" applyNumberFormat="1" applyFill="1" applyBorder="1" applyAlignment="1">
      <alignment wrapText="1"/>
    </xf>
    <xf numFmtId="166" fontId="0" fillId="4" borderId="4" xfId="0" applyNumberFormat="1" applyFill="1" applyBorder="1" applyAlignment="1">
      <alignment/>
    </xf>
    <xf numFmtId="166" fontId="0" fillId="5" borderId="4" xfId="0" applyNumberFormat="1" applyFill="1" applyBorder="1" applyAlignment="1">
      <alignment wrapText="1"/>
    </xf>
    <xf numFmtId="166" fontId="0" fillId="0" borderId="4" xfId="0" applyNumberFormat="1" applyFill="1" applyBorder="1" applyAlignment="1">
      <alignment/>
    </xf>
    <xf numFmtId="164" fontId="6" fillId="0" borderId="4" xfId="0" applyFont="1" applyFill="1" applyBorder="1" applyAlignment="1">
      <alignment horizontal="center" textRotation="90" wrapText="1"/>
    </xf>
    <xf numFmtId="166" fontId="6" fillId="0" borderId="4" xfId="0" applyNumberFormat="1" applyFont="1" applyFill="1" applyBorder="1" applyAlignment="1">
      <alignment textRotation="90" wrapText="1"/>
    </xf>
    <xf numFmtId="164" fontId="6" fillId="0" borderId="4" xfId="0" applyFont="1" applyFill="1" applyBorder="1" applyAlignment="1">
      <alignment textRotation="90" wrapText="1"/>
    </xf>
    <xf numFmtId="164" fontId="6" fillId="0" borderId="4" xfId="0" applyFont="1" applyFill="1" applyBorder="1" applyAlignment="1">
      <alignment wrapText="1"/>
    </xf>
    <xf numFmtId="164" fontId="6" fillId="0" borderId="0" xfId="0" applyFont="1" applyFill="1" applyAlignment="1">
      <alignment wrapText="1"/>
    </xf>
    <xf numFmtId="164" fontId="0" fillId="3" borderId="4" xfId="0" applyFill="1" applyBorder="1" applyAlignment="1">
      <alignment horizontal="center"/>
    </xf>
    <xf numFmtId="164" fontId="0" fillId="0" borderId="4" xfId="0" applyFont="1" applyFill="1" applyBorder="1" applyAlignment="1">
      <alignment horizontal="center" wrapText="1"/>
    </xf>
    <xf numFmtId="164" fontId="0" fillId="0" borderId="4" xfId="0" applyFont="1" applyFill="1" applyBorder="1" applyAlignment="1">
      <alignment horizontal="center"/>
    </xf>
    <xf numFmtId="166" fontId="0" fillId="0" borderId="4" xfId="0" applyNumberFormat="1" applyFont="1" applyFill="1" applyBorder="1" applyAlignment="1">
      <alignment/>
    </xf>
    <xf numFmtId="166" fontId="0" fillId="0" borderId="4" xfId="0" applyNumberFormat="1" applyFont="1" applyFill="1" applyBorder="1" applyAlignment="1">
      <alignment horizontal="center"/>
    </xf>
    <xf numFmtId="164" fontId="0" fillId="0" borderId="4" xfId="0" applyFont="1" applyFill="1" applyBorder="1" applyAlignment="1">
      <alignment/>
    </xf>
    <xf numFmtId="164" fontId="0" fillId="0" borderId="4" xfId="0" applyFont="1" applyFill="1" applyBorder="1" applyAlignment="1">
      <alignment wrapText="1"/>
    </xf>
    <xf numFmtId="164" fontId="0" fillId="0" borderId="5" xfId="0" applyFont="1" applyFill="1" applyBorder="1" applyAlignment="1">
      <alignment/>
    </xf>
    <xf numFmtId="167" fontId="0" fillId="0" borderId="0" xfId="0" applyNumberFormat="1" applyFont="1" applyAlignment="1">
      <alignment/>
    </xf>
    <xf numFmtId="164" fontId="0" fillId="3" borderId="4" xfId="0" applyFont="1" applyFill="1" applyBorder="1" applyAlignment="1">
      <alignment horizontal="center"/>
    </xf>
    <xf numFmtId="164" fontId="0" fillId="3" borderId="4" xfId="0" applyFont="1" applyFill="1" applyBorder="1" applyAlignment="1">
      <alignment horizontal="center" wrapText="1"/>
    </xf>
    <xf numFmtId="166" fontId="0" fillId="3" borderId="4" xfId="0" applyNumberFormat="1" applyFont="1" applyFill="1" applyBorder="1" applyAlignment="1">
      <alignment/>
    </xf>
    <xf numFmtId="166" fontId="0" fillId="3" borderId="4" xfId="0" applyNumberFormat="1" applyFont="1" applyFill="1" applyBorder="1" applyAlignment="1">
      <alignment horizontal="center"/>
    </xf>
    <xf numFmtId="164" fontId="0" fillId="3" borderId="4" xfId="0" applyFont="1" applyFill="1" applyBorder="1" applyAlignment="1">
      <alignment/>
    </xf>
    <xf numFmtId="164" fontId="0" fillId="3" borderId="4" xfId="0" applyFont="1" applyFill="1" applyBorder="1" applyAlignment="1">
      <alignment wrapText="1"/>
    </xf>
    <xf numFmtId="168" fontId="0" fillId="0" borderId="0" xfId="0" applyNumberFormat="1" applyFont="1" applyAlignment="1">
      <alignment/>
    </xf>
    <xf numFmtId="164" fontId="0" fillId="0" borderId="0" xfId="0" applyFont="1" applyFill="1" applyBorder="1" applyAlignment="1">
      <alignment/>
    </xf>
    <xf numFmtId="166" fontId="0" fillId="0" borderId="4" xfId="0" applyNumberFormat="1" applyFill="1" applyBorder="1" applyAlignment="1">
      <alignment horizontal="center"/>
    </xf>
    <xf numFmtId="166" fontId="0" fillId="3" borderId="4" xfId="0" applyNumberFormat="1" applyFont="1" applyFill="1" applyBorder="1" applyAlignment="1">
      <alignment wrapText="1"/>
    </xf>
    <xf numFmtId="166" fontId="0" fillId="3" borderId="4" xfId="0" applyNumberFormat="1" applyFont="1" applyFill="1" applyBorder="1" applyAlignment="1">
      <alignment horizontal="center" wrapText="1"/>
    </xf>
    <xf numFmtId="166" fontId="0" fillId="3" borderId="4" xfId="0" applyNumberFormat="1" applyFill="1" applyBorder="1" applyAlignment="1">
      <alignment horizontal="center"/>
    </xf>
    <xf numFmtId="164" fontId="0" fillId="0" borderId="0" xfId="0" applyFont="1" applyFill="1" applyAlignment="1">
      <alignment horizontal="left"/>
    </xf>
    <xf numFmtId="164" fontId="0" fillId="0" borderId="0" xfId="0" applyFont="1" applyFill="1" applyAlignment="1">
      <alignment horizontal="left" wrapText="1"/>
    </xf>
    <xf numFmtId="167" fontId="0" fillId="0" borderId="0" xfId="0" applyNumberFormat="1" applyFont="1" applyFill="1" applyAlignment="1">
      <alignment horizontal="left" wrapText="1"/>
    </xf>
    <xf numFmtId="167" fontId="0" fillId="0" borderId="0" xfId="0" applyNumberFormat="1" applyFont="1" applyFill="1" applyBorder="1" applyAlignment="1">
      <alignment horizontal="left" wrapText="1"/>
    </xf>
    <xf numFmtId="167" fontId="0" fillId="0" borderId="0" xfId="0" applyNumberFormat="1" applyFont="1" applyFill="1" applyAlignment="1">
      <alignment/>
    </xf>
    <xf numFmtId="164" fontId="0" fillId="3" borderId="4" xfId="0" applyFont="1" applyFill="1" applyBorder="1" applyAlignment="1" applyProtection="1">
      <alignment wrapText="1"/>
      <protection/>
    </xf>
    <xf numFmtId="164" fontId="0" fillId="0" borderId="6" xfId="0" applyFont="1" applyFill="1" applyBorder="1" applyAlignment="1">
      <alignment/>
    </xf>
    <xf numFmtId="166" fontId="0" fillId="0" borderId="4" xfId="0" applyNumberFormat="1" applyFont="1" applyFill="1" applyBorder="1" applyAlignment="1">
      <alignment wrapText="1"/>
    </xf>
    <xf numFmtId="166" fontId="0" fillId="0" borderId="4" xfId="0" applyNumberFormat="1" applyFont="1" applyFill="1" applyBorder="1" applyAlignment="1">
      <alignment horizontal="center" wrapText="1"/>
    </xf>
    <xf numFmtId="164" fontId="0" fillId="0" borderId="4" xfId="0" applyFont="1" applyFill="1" applyBorder="1" applyAlignment="1" applyProtection="1">
      <alignment wrapText="1"/>
      <protection/>
    </xf>
    <xf numFmtId="164" fontId="8" fillId="3" borderId="4" xfId="0" applyFont="1" applyFill="1" applyBorder="1" applyAlignment="1">
      <alignment horizontal="center"/>
    </xf>
    <xf numFmtId="166" fontId="8" fillId="3" borderId="4" xfId="0" applyNumberFormat="1" applyFont="1" applyFill="1" applyBorder="1" applyAlignment="1">
      <alignment/>
    </xf>
    <xf numFmtId="166" fontId="8" fillId="3" borderId="4" xfId="0" applyNumberFormat="1" applyFont="1" applyFill="1" applyBorder="1" applyAlignment="1">
      <alignment horizontal="center"/>
    </xf>
    <xf numFmtId="164" fontId="8" fillId="3" borderId="4" xfId="0" applyFont="1" applyFill="1" applyBorder="1" applyAlignment="1">
      <alignment/>
    </xf>
    <xf numFmtId="164" fontId="8" fillId="3" borderId="4" xfId="0" applyFont="1" applyFill="1" applyBorder="1" applyAlignment="1">
      <alignment wrapText="1"/>
    </xf>
    <xf numFmtId="164" fontId="0" fillId="3" borderId="7" xfId="0" applyFill="1" applyBorder="1" applyAlignment="1">
      <alignment horizontal="center"/>
    </xf>
    <xf numFmtId="164" fontId="0" fillId="3" borderId="7" xfId="0" applyFont="1" applyFill="1" applyBorder="1" applyAlignment="1">
      <alignment horizontal="center" wrapText="1"/>
    </xf>
    <xf numFmtId="166" fontId="0" fillId="3" borderId="7" xfId="0" applyNumberFormat="1" applyFont="1" applyFill="1" applyBorder="1" applyAlignment="1">
      <alignment wrapText="1"/>
    </xf>
    <xf numFmtId="166" fontId="0" fillId="3" borderId="7" xfId="0" applyNumberFormat="1" applyFill="1" applyBorder="1" applyAlignment="1">
      <alignment horizontal="center"/>
    </xf>
    <xf numFmtId="164" fontId="0" fillId="3" borderId="7" xfId="0" applyFont="1" applyFill="1" applyBorder="1" applyAlignment="1">
      <alignment/>
    </xf>
    <xf numFmtId="164" fontId="0" fillId="3" borderId="7" xfId="0" applyFont="1" applyFill="1" applyBorder="1" applyAlignment="1">
      <alignment wrapText="1"/>
    </xf>
    <xf numFmtId="164" fontId="0" fillId="0" borderId="8" xfId="0" applyFont="1" applyFill="1" applyBorder="1" applyAlignment="1">
      <alignment horizontal="center"/>
    </xf>
    <xf numFmtId="164" fontId="0" fillId="0" borderId="8" xfId="0" applyFont="1" applyFill="1" applyBorder="1" applyAlignment="1">
      <alignment horizontal="center" wrapText="1"/>
    </xf>
    <xf numFmtId="166" fontId="0" fillId="0" borderId="8" xfId="0" applyNumberFormat="1" applyFont="1" applyFill="1" applyBorder="1" applyAlignment="1">
      <alignment wrapText="1"/>
    </xf>
    <xf numFmtId="166" fontId="0" fillId="0" borderId="8" xfId="0" applyNumberFormat="1" applyFont="1" applyFill="1" applyBorder="1" applyAlignment="1">
      <alignment horizontal="center" wrapText="1"/>
    </xf>
    <xf numFmtId="164" fontId="0" fillId="0" borderId="8" xfId="0" applyFont="1" applyFill="1" applyBorder="1" applyAlignment="1">
      <alignment/>
    </xf>
    <xf numFmtId="164" fontId="0" fillId="0" borderId="8" xfId="0" applyFont="1" applyFill="1" applyBorder="1" applyAlignment="1">
      <alignment wrapText="1"/>
    </xf>
    <xf numFmtId="164" fontId="9" fillId="0" borderId="0" xfId="0" applyFont="1" applyBorder="1" applyAlignment="1">
      <alignment/>
    </xf>
    <xf numFmtId="164" fontId="0" fillId="0" borderId="0" xfId="0" applyFont="1" applyBorder="1" applyAlignment="1">
      <alignment/>
    </xf>
    <xf numFmtId="166" fontId="0" fillId="3" borderId="4" xfId="0" applyNumberFormat="1" applyFill="1" applyBorder="1" applyAlignment="1">
      <alignment/>
    </xf>
    <xf numFmtId="166" fontId="0" fillId="5" borderId="4" xfId="0" applyNumberFormat="1" applyFill="1" applyBorder="1" applyAlignment="1">
      <alignment/>
    </xf>
    <xf numFmtId="164" fontId="6" fillId="6" borderId="4" xfId="0" applyFont="1" applyFill="1" applyBorder="1" applyAlignment="1">
      <alignment horizontal="center" textRotation="90" wrapText="1"/>
    </xf>
    <xf numFmtId="164" fontId="6" fillId="0" borderId="0" xfId="0" applyFont="1" applyFill="1" applyAlignment="1">
      <alignment textRotation="90" wrapText="1"/>
    </xf>
    <xf numFmtId="164" fontId="0" fillId="0" borderId="0" xfId="0" applyFill="1" applyBorder="1" applyAlignment="1">
      <alignment horizontal="left" wrapText="1"/>
    </xf>
    <xf numFmtId="164" fontId="6" fillId="0" borderId="0" xfId="0" applyFont="1" applyBorder="1" applyAlignment="1">
      <alignment wrapText="1"/>
    </xf>
    <xf numFmtId="164" fontId="0" fillId="0" borderId="0" xfId="0" applyBorder="1" applyAlignment="1">
      <alignment/>
    </xf>
    <xf numFmtId="164" fontId="0" fillId="0" borderId="4" xfId="0" applyFill="1" applyBorder="1" applyAlignment="1">
      <alignment horizontal="center"/>
    </xf>
    <xf numFmtId="164" fontId="0" fillId="0" borderId="6" xfId="0" applyFill="1" applyBorder="1" applyAlignment="1">
      <alignment horizontal="left" wrapText="1"/>
    </xf>
    <xf numFmtId="164" fontId="0" fillId="0" borderId="0" xfId="0" applyFill="1" applyAlignment="1">
      <alignment horizontal="center"/>
    </xf>
    <xf numFmtId="164" fontId="0" fillId="0" borderId="6" xfId="0" applyFill="1" applyBorder="1" applyAlignment="1">
      <alignment/>
    </xf>
    <xf numFmtId="164" fontId="0" fillId="0" borderId="0" xfId="0" applyFill="1" applyAlignment="1">
      <alignment horizontal="left" indent="1"/>
    </xf>
    <xf numFmtId="164" fontId="0" fillId="0" borderId="7" xfId="0" applyFill="1" applyBorder="1" applyAlignment="1">
      <alignment horizontal="center"/>
    </xf>
    <xf numFmtId="164" fontId="0" fillId="0" borderId="7" xfId="0" applyFont="1" applyFill="1" applyBorder="1" applyAlignment="1">
      <alignment horizontal="center" wrapText="1"/>
    </xf>
    <xf numFmtId="166" fontId="0" fillId="0" borderId="7" xfId="0" applyNumberFormat="1" applyFont="1" applyFill="1" applyBorder="1" applyAlignment="1">
      <alignment wrapText="1"/>
    </xf>
    <xf numFmtId="166" fontId="0" fillId="0" borderId="7" xfId="0" applyNumberFormat="1" applyFill="1" applyBorder="1" applyAlignment="1">
      <alignment horizontal="center"/>
    </xf>
    <xf numFmtId="164" fontId="0" fillId="0" borderId="7" xfId="0" applyFont="1" applyFill="1" applyBorder="1" applyAlignment="1">
      <alignment/>
    </xf>
    <xf numFmtId="164" fontId="0" fillId="0" borderId="7" xfId="0" applyFont="1" applyFill="1" applyBorder="1" applyAlignment="1">
      <alignment wrapText="1"/>
    </xf>
    <xf numFmtId="164" fontId="0" fillId="0" borderId="9" xfId="0" applyFont="1" applyFill="1" applyBorder="1" applyAlignment="1">
      <alignment horizontal="center"/>
    </xf>
    <xf numFmtId="164" fontId="0" fillId="0" borderId="9" xfId="0" applyFont="1" applyFill="1" applyBorder="1" applyAlignment="1">
      <alignment horizontal="center" wrapText="1"/>
    </xf>
    <xf numFmtId="166" fontId="0" fillId="0" borderId="9" xfId="0" applyNumberFormat="1" applyFont="1" applyFill="1" applyBorder="1" applyAlignment="1">
      <alignment wrapText="1"/>
    </xf>
    <xf numFmtId="166" fontId="0" fillId="0" borderId="9" xfId="0" applyNumberFormat="1" applyFont="1" applyFill="1" applyBorder="1" applyAlignment="1">
      <alignment horizontal="center" wrapText="1"/>
    </xf>
    <xf numFmtId="164" fontId="0" fillId="0" borderId="9" xfId="0" applyFont="1" applyFill="1" applyBorder="1" applyAlignment="1">
      <alignment/>
    </xf>
    <xf numFmtId="164" fontId="0" fillId="0" borderId="9" xfId="0" applyFont="1" applyFill="1" applyBorder="1" applyAlignment="1">
      <alignment wrapText="1"/>
    </xf>
    <xf numFmtId="164" fontId="9" fillId="0" borderId="10" xfId="0" applyFont="1" applyBorder="1" applyAlignment="1">
      <alignment/>
    </xf>
    <xf numFmtId="164" fontId="0" fillId="0" borderId="10" xfId="0" applyFont="1" applyBorder="1" applyAlignment="1">
      <alignment/>
    </xf>
    <xf numFmtId="164" fontId="9" fillId="0" borderId="0" xfId="0" applyFont="1" applyAlignment="1">
      <alignment/>
    </xf>
    <xf numFmtId="164" fontId="0" fillId="0" borderId="0" xfId="0" applyFont="1" applyAlignment="1">
      <alignment horizontal="center"/>
    </xf>
    <xf numFmtId="169" fontId="0" fillId="0" borderId="0" xfId="0" applyNumberFormat="1" applyAlignment="1">
      <alignment/>
    </xf>
    <xf numFmtId="164" fontId="0" fillId="0" borderId="3" xfId="0" applyFont="1" applyBorder="1" applyAlignment="1">
      <alignment wrapText="1"/>
    </xf>
    <xf numFmtId="169" fontId="0" fillId="0" borderId="3" xfId="0" applyNumberFormat="1" applyBorder="1" applyAlignment="1">
      <alignment/>
    </xf>
    <xf numFmtId="164" fontId="0" fillId="0" borderId="0" xfId="0" applyFont="1" applyAlignment="1">
      <alignment horizontal="right" wrapText="1"/>
    </xf>
    <xf numFmtId="169" fontId="0" fillId="0" borderId="0" xfId="0" applyNumberFormat="1" applyAlignment="1">
      <alignment wrapText="1"/>
    </xf>
    <xf numFmtId="164" fontId="6" fillId="0" borderId="0" xfId="0" applyFont="1" applyAlignment="1">
      <alignment wrapText="1"/>
    </xf>
    <xf numFmtId="164" fontId="6" fillId="0" borderId="0" xfId="0" applyFont="1" applyAlignment="1">
      <alignment/>
    </xf>
    <xf numFmtId="164" fontId="0" fillId="0" borderId="11" xfId="0" applyBorder="1" applyAlignment="1">
      <alignment wrapText="1"/>
    </xf>
    <xf numFmtId="164" fontId="0" fillId="0" borderId="11" xfId="0" applyBorder="1" applyAlignment="1">
      <alignment/>
    </xf>
  </cellXfs>
  <cellStyles count="6">
    <cellStyle name="Normal" xfId="0"/>
    <cellStyle name="Comma" xfId="15"/>
    <cellStyle name="Comma [0]" xfId="16"/>
    <cellStyle name="Currency" xfId="17"/>
    <cellStyle name="Currency [0]" xfId="18"/>
    <cellStyle name="Percent" xfId="19"/>
  </cellStyles>
  <dxfs count="3">
    <dxf>
      <fill>
        <patternFill patternType="solid">
          <fgColor rgb="FFCCCCFF"/>
          <bgColor rgb="FF99CCFF"/>
        </patternFill>
      </fill>
      <border/>
    </dxf>
    <dxf>
      <fill>
        <patternFill patternType="solid">
          <fgColor rgb="FFFFFF00"/>
          <bgColor rgb="FFFFFF00"/>
        </patternFill>
      </fill>
      <border/>
    </dxf>
    <dxf>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D19"/>
  <sheetViews>
    <sheetView zoomScale="75" zoomScaleNormal="75" workbookViewId="0" topLeftCell="A1">
      <selection activeCell="C14" sqref="C14"/>
    </sheetView>
  </sheetViews>
  <sheetFormatPr defaultColWidth="9.140625" defaultRowHeight="12.75"/>
  <cols>
    <col min="2" max="2" width="15.421875" style="0" customWidth="1"/>
    <col min="3" max="3" width="29.57421875" style="0" customWidth="1"/>
    <col min="4" max="4" width="39.8515625" style="0" customWidth="1"/>
  </cols>
  <sheetData>
    <row r="1" spans="2:4" ht="26.25">
      <c r="B1" s="1">
        <v>39580</v>
      </c>
      <c r="C1" s="2"/>
      <c r="D1" s="3" t="s">
        <v>0</v>
      </c>
    </row>
    <row r="3" ht="18.75">
      <c r="C3" s="4" t="s">
        <v>1</v>
      </c>
    </row>
    <row r="4" ht="18.75">
      <c r="C4" s="4" t="s">
        <v>2</v>
      </c>
    </row>
    <row r="5" ht="18.75">
      <c r="B5" s="4"/>
    </row>
    <row r="6" spans="2:4" ht="30.75" customHeight="1">
      <c r="B6" s="5" t="s">
        <v>3</v>
      </c>
      <c r="C6" s="6" t="s">
        <v>4</v>
      </c>
      <c r="D6" s="6"/>
    </row>
    <row r="7" spans="2:4" ht="20.25" customHeight="1">
      <c r="B7" s="5" t="s">
        <v>5</v>
      </c>
      <c r="C7" s="7" t="s">
        <v>6</v>
      </c>
      <c r="D7" s="7"/>
    </row>
    <row r="8" spans="2:4" ht="24" customHeight="1">
      <c r="B8" s="5" t="s">
        <v>7</v>
      </c>
      <c r="C8" s="6" t="s">
        <v>8</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6.5">
      <c r="B14" s="6"/>
      <c r="C14" s="11"/>
      <c r="D14" s="11"/>
    </row>
    <row r="15" spans="2:3" ht="16.5">
      <c r="B15" s="6"/>
      <c r="C15" s="12"/>
    </row>
    <row r="16" spans="2:4" ht="16.5">
      <c r="B16" s="5" t="s">
        <v>18</v>
      </c>
      <c r="C16" s="6"/>
      <c r="D16" s="6"/>
    </row>
    <row r="17" spans="2:4" ht="66" customHeight="1">
      <c r="B17" s="5" t="s">
        <v>19</v>
      </c>
      <c r="C17" s="6" t="s">
        <v>20</v>
      </c>
      <c r="D17" s="6"/>
    </row>
    <row r="18" spans="2:4" ht="79.5" customHeight="1">
      <c r="B18" s="6" t="s">
        <v>21</v>
      </c>
      <c r="C18" s="6" t="s">
        <v>22</v>
      </c>
      <c r="D18" s="6"/>
    </row>
    <row r="19" spans="2:4" ht="39"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479166666666667" right="0.7479166666666667" top="0.9840277777777777" bottom="0.9840277777777777" header="0.5" footer="0.5"/>
  <pageSetup horizontalDpi="300" verticalDpi="300" orientation="portrait"/>
  <headerFooter alignWithMargins="0">
    <oddHeader>&amp;LOctober, 2001&amp;RIEEE P802.15-01/374r8</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1:R222"/>
  <sheetViews>
    <sheetView zoomScale="75" zoomScaleNormal="75" workbookViewId="0" topLeftCell="A1">
      <pane ySplit="4" topLeftCell="A94" activePane="bottomLeft" state="frozen"/>
      <selection pane="topLeft" activeCell="A1" sqref="A1"/>
      <selection pane="bottomLeft" activeCell="O24" sqref="O24"/>
    </sheetView>
  </sheetViews>
  <sheetFormatPr defaultColWidth="9.140625" defaultRowHeight="12.75"/>
  <cols>
    <col min="1" max="1" width="4.8515625" style="0" customWidth="1"/>
    <col min="2" max="2" width="7.421875" style="13" customWidth="1"/>
    <col min="3" max="3" width="7.8515625" style="0" customWidth="1"/>
    <col min="4" max="4" width="8.421875" style="0" customWidth="1"/>
    <col min="5" max="5" width="13.7109375" style="0" customWidth="1"/>
    <col min="6" max="6" width="8.57421875" style="0" customWidth="1"/>
    <col min="7" max="7" width="3.421875" style="0" customWidth="1"/>
    <col min="8" max="8" width="21.7109375" style="0" customWidth="1"/>
    <col min="9" max="10" width="40.7109375" style="0" customWidth="1"/>
    <col min="11" max="11" width="30.7109375" style="0" customWidth="1"/>
    <col min="12" max="14" width="3.421875" style="0" customWidth="1"/>
    <col min="15" max="15" width="18.7109375" style="13" customWidth="1"/>
    <col min="16" max="16" width="15.28125" style="0" customWidth="1"/>
    <col min="17" max="17" width="13.7109375" style="0" customWidth="1"/>
  </cols>
  <sheetData>
    <row r="1" spans="2:17" ht="26.25">
      <c r="B1" s="14" t="s">
        <v>25</v>
      </c>
      <c r="C1" s="15"/>
      <c r="D1" s="16"/>
      <c r="E1" s="16"/>
      <c r="F1" s="17"/>
      <c r="G1" s="16" t="s">
        <v>26</v>
      </c>
      <c r="H1" s="15" t="s">
        <v>27</v>
      </c>
      <c r="I1" s="16" t="s">
        <v>28</v>
      </c>
      <c r="J1" s="16"/>
      <c r="K1" s="16"/>
      <c r="L1" s="16"/>
      <c r="M1" s="16"/>
      <c r="N1" s="16"/>
      <c r="O1" s="18"/>
      <c r="P1" s="16"/>
      <c r="Q1" s="16"/>
    </row>
    <row r="2" spans="2:17" ht="14.25">
      <c r="B2" s="19"/>
      <c r="C2" s="16" t="s">
        <v>29</v>
      </c>
      <c r="D2" s="15" t="s">
        <v>30</v>
      </c>
      <c r="E2" s="16"/>
      <c r="F2" s="20"/>
      <c r="G2" s="16" t="s">
        <v>31</v>
      </c>
      <c r="H2" s="15" t="s">
        <v>32</v>
      </c>
      <c r="I2" s="16"/>
      <c r="J2" s="16"/>
      <c r="K2" s="16"/>
      <c r="L2" s="16"/>
      <c r="M2" s="16"/>
      <c r="N2" s="16"/>
      <c r="O2" s="18"/>
      <c r="P2" s="16"/>
      <c r="Q2" s="16"/>
    </row>
    <row r="3" spans="2:17" ht="14.25">
      <c r="B3" s="21"/>
      <c r="C3" s="16" t="s">
        <v>33</v>
      </c>
      <c r="D3" s="15" t="s">
        <v>34</v>
      </c>
      <c r="E3" s="16"/>
      <c r="F3" s="22"/>
      <c r="G3" s="16" t="s">
        <v>35</v>
      </c>
      <c r="H3" s="15" t="s">
        <v>36</v>
      </c>
      <c r="I3" s="16" t="s">
        <v>37</v>
      </c>
      <c r="J3" s="16">
        <f>MAX(A29:A69,'Editorial issues'!A5:A60)</f>
        <v>65</v>
      </c>
      <c r="K3" s="16"/>
      <c r="L3" s="16"/>
      <c r="M3" s="16"/>
      <c r="N3" s="16"/>
      <c r="O3" s="18"/>
      <c r="P3" s="16"/>
      <c r="Q3" s="16"/>
    </row>
    <row r="4" spans="1:17" ht="141">
      <c r="A4" s="23" t="s">
        <v>38</v>
      </c>
      <c r="B4" s="23" t="s">
        <v>39</v>
      </c>
      <c r="C4" s="23" t="s">
        <v>40</v>
      </c>
      <c r="D4" s="24" t="s">
        <v>41</v>
      </c>
      <c r="E4" s="24" t="s">
        <v>42</v>
      </c>
      <c r="F4" s="24" t="s">
        <v>43</v>
      </c>
      <c r="G4" s="25" t="s">
        <v>44</v>
      </c>
      <c r="H4" s="25" t="s">
        <v>45</v>
      </c>
      <c r="I4" s="26" t="s">
        <v>46</v>
      </c>
      <c r="J4" s="26" t="s">
        <v>47</v>
      </c>
      <c r="K4" s="26" t="s">
        <v>48</v>
      </c>
      <c r="L4" s="24" t="s">
        <v>49</v>
      </c>
      <c r="M4" s="24" t="s">
        <v>50</v>
      </c>
      <c r="N4" s="24" t="s">
        <v>51</v>
      </c>
      <c r="O4" s="25" t="s">
        <v>52</v>
      </c>
      <c r="P4" s="27" t="s">
        <v>53</v>
      </c>
      <c r="Q4" s="27" t="s">
        <v>54</v>
      </c>
    </row>
    <row r="5" spans="1:18" ht="26.25">
      <c r="A5" s="28">
        <v>1</v>
      </c>
      <c r="B5" s="29" t="s">
        <v>55</v>
      </c>
      <c r="C5" s="30" t="s">
        <v>56</v>
      </c>
      <c r="D5" s="31" t="s">
        <v>57</v>
      </c>
      <c r="E5" s="32"/>
      <c r="F5" s="31"/>
      <c r="G5" s="33" t="s">
        <v>58</v>
      </c>
      <c r="H5" s="30" t="s">
        <v>59</v>
      </c>
      <c r="I5" s="34" t="s">
        <v>60</v>
      </c>
      <c r="J5" s="34" t="s">
        <v>61</v>
      </c>
      <c r="K5" s="34"/>
      <c r="L5" s="33" t="s">
        <v>31</v>
      </c>
      <c r="M5" s="33"/>
      <c r="N5" s="33"/>
      <c r="O5" s="34" t="s">
        <v>62</v>
      </c>
      <c r="P5" s="35" t="s">
        <v>63</v>
      </c>
      <c r="Q5" s="16"/>
      <c r="R5" s="35" t="s">
        <v>64</v>
      </c>
    </row>
    <row r="6" spans="1:18" ht="26.25">
      <c r="A6" s="28">
        <v>2</v>
      </c>
      <c r="B6" s="29" t="s">
        <v>55</v>
      </c>
      <c r="C6" s="30" t="s">
        <v>56</v>
      </c>
      <c r="D6" s="31" t="s">
        <v>65</v>
      </c>
      <c r="E6" s="32"/>
      <c r="F6" s="31"/>
      <c r="G6" s="33" t="s">
        <v>58</v>
      </c>
      <c r="H6" s="30" t="s">
        <v>66</v>
      </c>
      <c r="I6" s="34" t="s">
        <v>67</v>
      </c>
      <c r="J6" s="34"/>
      <c r="K6" s="34"/>
      <c r="L6" s="33" t="s">
        <v>31</v>
      </c>
      <c r="M6" s="33"/>
      <c r="N6" s="33"/>
      <c r="O6" s="34" t="s">
        <v>62</v>
      </c>
      <c r="P6" s="36" t="s">
        <v>63</v>
      </c>
      <c r="Q6" s="16"/>
      <c r="R6" s="16" t="s">
        <v>68</v>
      </c>
    </row>
    <row r="7" spans="1:18" ht="51.75">
      <c r="A7" s="37">
        <v>3</v>
      </c>
      <c r="B7" s="38" t="s">
        <v>55</v>
      </c>
      <c r="C7" s="37" t="s">
        <v>56</v>
      </c>
      <c r="D7" s="39" t="s">
        <v>69</v>
      </c>
      <c r="E7" s="40"/>
      <c r="F7" s="39"/>
      <c r="G7" s="41" t="s">
        <v>58</v>
      </c>
      <c r="H7" s="37" t="s">
        <v>70</v>
      </c>
      <c r="I7" s="42" t="s">
        <v>71</v>
      </c>
      <c r="J7" s="42"/>
      <c r="K7" s="42" t="s">
        <v>72</v>
      </c>
      <c r="L7" s="41" t="s">
        <v>29</v>
      </c>
      <c r="M7" s="41"/>
      <c r="N7" s="41"/>
      <c r="O7" s="42"/>
      <c r="P7" s="43"/>
      <c r="Q7" s="16"/>
      <c r="R7" s="44" t="s">
        <v>73</v>
      </c>
    </row>
    <row r="8" spans="1:18" ht="64.5">
      <c r="A8" s="37">
        <v>4</v>
      </c>
      <c r="B8" s="38" t="s">
        <v>55</v>
      </c>
      <c r="C8" s="37" t="s">
        <v>56</v>
      </c>
      <c r="D8" s="39" t="s">
        <v>74</v>
      </c>
      <c r="E8" s="40"/>
      <c r="F8" s="39"/>
      <c r="G8" s="41" t="s">
        <v>58</v>
      </c>
      <c r="H8" s="37" t="s">
        <v>75</v>
      </c>
      <c r="I8" s="42" t="s">
        <v>76</v>
      </c>
      <c r="J8" s="42"/>
      <c r="K8" s="42" t="s">
        <v>77</v>
      </c>
      <c r="L8" s="41" t="s">
        <v>29</v>
      </c>
      <c r="M8" s="41"/>
      <c r="N8" s="41"/>
      <c r="O8" s="42"/>
      <c r="Q8" s="16"/>
      <c r="R8" s="44" t="s">
        <v>78</v>
      </c>
    </row>
    <row r="9" spans="1:18" ht="14.25">
      <c r="A9" s="30">
        <v>5</v>
      </c>
      <c r="B9" s="29" t="s">
        <v>55</v>
      </c>
      <c r="C9" s="30" t="s">
        <v>56</v>
      </c>
      <c r="D9" s="31" t="s">
        <v>79</v>
      </c>
      <c r="E9" s="45"/>
      <c r="F9" s="31"/>
      <c r="G9" s="33" t="s">
        <v>58</v>
      </c>
      <c r="H9" s="30" t="s">
        <v>66</v>
      </c>
      <c r="I9" s="34" t="s">
        <v>80</v>
      </c>
      <c r="J9" s="34"/>
      <c r="K9" s="34"/>
      <c r="L9" s="33" t="s">
        <v>31</v>
      </c>
      <c r="M9" s="33"/>
      <c r="N9" s="33"/>
      <c r="O9" s="34" t="s">
        <v>62</v>
      </c>
      <c r="P9" s="36" t="s">
        <v>63</v>
      </c>
      <c r="Q9" s="16"/>
      <c r="R9" s="44" t="s">
        <v>81</v>
      </c>
    </row>
    <row r="10" spans="1:18" ht="26.25">
      <c r="A10" s="30">
        <v>6</v>
      </c>
      <c r="B10" s="29" t="s">
        <v>82</v>
      </c>
      <c r="C10" s="30" t="s">
        <v>83</v>
      </c>
      <c r="D10" s="31" t="s">
        <v>84</v>
      </c>
      <c r="E10" s="32"/>
      <c r="F10" s="31"/>
      <c r="G10" s="33" t="s">
        <v>58</v>
      </c>
      <c r="H10" s="30" t="s">
        <v>85</v>
      </c>
      <c r="I10" s="34" t="s">
        <v>86</v>
      </c>
      <c r="J10" s="34"/>
      <c r="K10" s="34"/>
      <c r="L10" s="33" t="s">
        <v>31</v>
      </c>
      <c r="M10" s="33"/>
      <c r="N10" s="33"/>
      <c r="O10" s="34" t="s">
        <v>62</v>
      </c>
      <c r="P10" s="36" t="s">
        <v>87</v>
      </c>
      <c r="Q10" s="16"/>
      <c r="R10" s="44" t="s">
        <v>88</v>
      </c>
    </row>
    <row r="11" spans="1:18" ht="39">
      <c r="A11" s="37">
        <v>7</v>
      </c>
      <c r="B11" s="38" t="s">
        <v>89</v>
      </c>
      <c r="C11" s="37" t="s">
        <v>56</v>
      </c>
      <c r="D11" s="39" t="s">
        <v>90</v>
      </c>
      <c r="E11" s="40"/>
      <c r="F11" s="39"/>
      <c r="G11" s="41" t="s">
        <v>58</v>
      </c>
      <c r="H11" s="37" t="s">
        <v>75</v>
      </c>
      <c r="I11" s="42" t="s">
        <v>91</v>
      </c>
      <c r="J11" s="42"/>
      <c r="K11" s="42" t="s">
        <v>92</v>
      </c>
      <c r="L11" s="41" t="s">
        <v>29</v>
      </c>
      <c r="M11" s="41"/>
      <c r="N11" s="41"/>
      <c r="O11" s="42"/>
      <c r="P11" s="36" t="s">
        <v>87</v>
      </c>
      <c r="Q11" s="16"/>
      <c r="R11" s="44" t="s">
        <v>93</v>
      </c>
    </row>
    <row r="12" spans="1:18" ht="64.5">
      <c r="A12" s="30">
        <v>8</v>
      </c>
      <c r="B12" s="29" t="s">
        <v>82</v>
      </c>
      <c r="C12" s="30" t="s">
        <v>56</v>
      </c>
      <c r="D12" s="31" t="s">
        <v>94</v>
      </c>
      <c r="E12" s="32"/>
      <c r="F12" s="31"/>
      <c r="G12" s="33" t="s">
        <v>58</v>
      </c>
      <c r="H12" s="30" t="s">
        <v>66</v>
      </c>
      <c r="I12" s="34" t="s">
        <v>95</v>
      </c>
      <c r="J12" s="34"/>
      <c r="K12" s="34"/>
      <c r="L12" s="33" t="s">
        <v>31</v>
      </c>
      <c r="M12" s="33"/>
      <c r="N12" s="33"/>
      <c r="O12" s="34" t="s">
        <v>62</v>
      </c>
      <c r="P12" s="36" t="s">
        <v>63</v>
      </c>
      <c r="Q12" s="16"/>
      <c r="R12" s="44" t="s">
        <v>96</v>
      </c>
    </row>
    <row r="13" spans="1:18" ht="64.5">
      <c r="A13" s="37">
        <v>9</v>
      </c>
      <c r="B13" s="38" t="s">
        <v>97</v>
      </c>
      <c r="C13" s="37" t="s">
        <v>98</v>
      </c>
      <c r="D13" s="46" t="s">
        <v>99</v>
      </c>
      <c r="E13" s="47" t="s">
        <v>100</v>
      </c>
      <c r="F13" s="39"/>
      <c r="G13" s="41" t="s">
        <v>58</v>
      </c>
      <c r="H13" s="37" t="s">
        <v>59</v>
      </c>
      <c r="I13" s="42" t="s">
        <v>101</v>
      </c>
      <c r="J13" s="42" t="s">
        <v>102</v>
      </c>
      <c r="K13" s="42" t="s">
        <v>103</v>
      </c>
      <c r="L13" s="41" t="s">
        <v>29</v>
      </c>
      <c r="M13" s="41"/>
      <c r="N13" s="41"/>
      <c r="O13" s="42"/>
      <c r="P13" t="s">
        <v>63</v>
      </c>
      <c r="Q13" s="16"/>
      <c r="R13" s="44" t="s">
        <v>104</v>
      </c>
    </row>
    <row r="14" spans="1:18" ht="64.5">
      <c r="A14" s="37">
        <v>10</v>
      </c>
      <c r="B14" s="38" t="s">
        <v>97</v>
      </c>
      <c r="C14" s="37" t="s">
        <v>98</v>
      </c>
      <c r="D14" s="46" t="s">
        <v>99</v>
      </c>
      <c r="E14" s="47" t="s">
        <v>100</v>
      </c>
      <c r="F14" s="39"/>
      <c r="G14" s="41" t="s">
        <v>58</v>
      </c>
      <c r="H14" s="37" t="s">
        <v>59</v>
      </c>
      <c r="I14" s="42" t="s">
        <v>105</v>
      </c>
      <c r="J14" s="42" t="s">
        <v>102</v>
      </c>
      <c r="K14" s="42" t="s">
        <v>103</v>
      </c>
      <c r="L14" s="41" t="s">
        <v>29</v>
      </c>
      <c r="M14" s="41"/>
      <c r="N14" s="41"/>
      <c r="O14" s="42"/>
      <c r="P14" t="s">
        <v>63</v>
      </c>
      <c r="Q14" s="16"/>
      <c r="R14" s="44" t="s">
        <v>106</v>
      </c>
    </row>
    <row r="15" spans="1:18" ht="26.25">
      <c r="A15" s="37">
        <v>11</v>
      </c>
      <c r="B15" s="38" t="s">
        <v>107</v>
      </c>
      <c r="C15" s="37" t="s">
        <v>108</v>
      </c>
      <c r="D15" s="46"/>
      <c r="E15" s="47"/>
      <c r="F15" s="39"/>
      <c r="G15" s="41" t="s">
        <v>58</v>
      </c>
      <c r="H15" s="37" t="s">
        <v>85</v>
      </c>
      <c r="I15" s="42" t="s">
        <v>109</v>
      </c>
      <c r="J15" s="42"/>
      <c r="K15" s="42" t="s">
        <v>110</v>
      </c>
      <c r="L15" s="41" t="s">
        <v>29</v>
      </c>
      <c r="M15" s="41"/>
      <c r="N15" s="41"/>
      <c r="O15" s="42"/>
      <c r="P15" s="36"/>
      <c r="Q15" s="16"/>
      <c r="R15" s="44" t="s">
        <v>111</v>
      </c>
    </row>
    <row r="16" spans="1:18" ht="39">
      <c r="A16" s="37">
        <v>12</v>
      </c>
      <c r="B16" s="38" t="s">
        <v>112</v>
      </c>
      <c r="C16" s="37" t="s">
        <v>108</v>
      </c>
      <c r="D16" s="39" t="s">
        <v>113</v>
      </c>
      <c r="E16" s="40"/>
      <c r="F16" s="39"/>
      <c r="G16" s="41" t="s">
        <v>58</v>
      </c>
      <c r="H16" s="37" t="s">
        <v>85</v>
      </c>
      <c r="I16" s="42" t="s">
        <v>114</v>
      </c>
      <c r="J16" s="42" t="s">
        <v>115</v>
      </c>
      <c r="K16" s="42" t="s">
        <v>116</v>
      </c>
      <c r="L16" s="41" t="s">
        <v>29</v>
      </c>
      <c r="M16" s="41"/>
      <c r="N16" s="41"/>
      <c r="O16" s="42"/>
      <c r="P16" t="s">
        <v>87</v>
      </c>
      <c r="Q16" s="16"/>
      <c r="R16" s="44" t="s">
        <v>117</v>
      </c>
    </row>
    <row r="17" spans="1:18" ht="51.75">
      <c r="A17" s="37">
        <v>13</v>
      </c>
      <c r="B17" s="38" t="s">
        <v>118</v>
      </c>
      <c r="C17" s="37" t="s">
        <v>108</v>
      </c>
      <c r="D17" s="46" t="s">
        <v>119</v>
      </c>
      <c r="E17" s="48"/>
      <c r="F17" s="39"/>
      <c r="G17" s="41" t="s">
        <v>58</v>
      </c>
      <c r="H17" s="37" t="s">
        <v>59</v>
      </c>
      <c r="I17" s="42" t="s">
        <v>120</v>
      </c>
      <c r="J17" s="42" t="s">
        <v>121</v>
      </c>
      <c r="K17" s="42" t="s">
        <v>110</v>
      </c>
      <c r="L17" s="41" t="s">
        <v>29</v>
      </c>
      <c r="M17" s="41"/>
      <c r="N17" s="41"/>
      <c r="O17" s="42"/>
      <c r="R17" s="44" t="s">
        <v>122</v>
      </c>
    </row>
    <row r="18" spans="1:18" ht="26.25">
      <c r="A18" s="37">
        <v>14</v>
      </c>
      <c r="B18" s="38" t="s">
        <v>118</v>
      </c>
      <c r="C18" s="37" t="s">
        <v>108</v>
      </c>
      <c r="D18" s="46" t="s">
        <v>123</v>
      </c>
      <c r="E18" s="47" t="s">
        <v>124</v>
      </c>
      <c r="F18" s="39"/>
      <c r="G18" s="41" t="s">
        <v>58</v>
      </c>
      <c r="H18" s="37" t="s">
        <v>59</v>
      </c>
      <c r="I18" s="42" t="s">
        <v>125</v>
      </c>
      <c r="J18" s="42" t="s">
        <v>126</v>
      </c>
      <c r="K18" s="42" t="s">
        <v>110</v>
      </c>
      <c r="L18" s="41" t="s">
        <v>29</v>
      </c>
      <c r="M18" s="41"/>
      <c r="N18" s="41"/>
      <c r="O18" s="42"/>
      <c r="Q18" s="16"/>
      <c r="R18" s="49" t="s">
        <v>127</v>
      </c>
    </row>
    <row r="19" spans="1:18" ht="26.25">
      <c r="A19" s="37">
        <v>15</v>
      </c>
      <c r="B19" s="38" t="s">
        <v>128</v>
      </c>
      <c r="C19" s="37" t="s">
        <v>108</v>
      </c>
      <c r="D19" s="46" t="s">
        <v>129</v>
      </c>
      <c r="E19" s="47" t="s">
        <v>130</v>
      </c>
      <c r="F19" s="39"/>
      <c r="G19" s="41" t="s">
        <v>131</v>
      </c>
      <c r="H19" s="37" t="s">
        <v>85</v>
      </c>
      <c r="I19" s="42" t="s">
        <v>132</v>
      </c>
      <c r="J19" s="42"/>
      <c r="K19" s="42" t="s">
        <v>133</v>
      </c>
      <c r="L19" s="41" t="s">
        <v>29</v>
      </c>
      <c r="M19" s="41"/>
      <c r="N19" s="41"/>
      <c r="O19" s="42"/>
      <c r="P19" t="s">
        <v>87</v>
      </c>
      <c r="R19" t="s">
        <v>134</v>
      </c>
    </row>
    <row r="20" spans="1:18" ht="51.75">
      <c r="A20" s="37">
        <v>16</v>
      </c>
      <c r="B20" s="38" t="s">
        <v>112</v>
      </c>
      <c r="C20" s="37" t="s">
        <v>108</v>
      </c>
      <c r="D20" s="39" t="s">
        <v>135</v>
      </c>
      <c r="E20" s="48"/>
      <c r="F20" s="39"/>
      <c r="G20" s="41" t="s">
        <v>58</v>
      </c>
      <c r="H20" s="37" t="s">
        <v>85</v>
      </c>
      <c r="I20" s="42" t="s">
        <v>136</v>
      </c>
      <c r="J20" s="42" t="s">
        <v>137</v>
      </c>
      <c r="K20" s="42" t="s">
        <v>138</v>
      </c>
      <c r="L20" s="41" t="s">
        <v>29</v>
      </c>
      <c r="M20" s="41"/>
      <c r="N20" s="41"/>
      <c r="O20" s="42"/>
      <c r="P20" s="36"/>
      <c r="R20" t="s">
        <v>139</v>
      </c>
    </row>
    <row r="21" spans="1:18" ht="26.25">
      <c r="A21" s="30">
        <v>17</v>
      </c>
      <c r="B21" s="29" t="s">
        <v>82</v>
      </c>
      <c r="C21" s="30" t="s">
        <v>140</v>
      </c>
      <c r="D21" s="31" t="s">
        <v>141</v>
      </c>
      <c r="E21" s="45" t="s">
        <v>142</v>
      </c>
      <c r="F21" s="31" t="s">
        <v>143</v>
      </c>
      <c r="G21" s="33" t="s">
        <v>58</v>
      </c>
      <c r="H21" s="30" t="s">
        <v>85</v>
      </c>
      <c r="I21" s="34" t="s">
        <v>144</v>
      </c>
      <c r="J21" s="34"/>
      <c r="K21" s="34"/>
      <c r="L21" s="33" t="s">
        <v>31</v>
      </c>
      <c r="M21" s="33"/>
      <c r="N21" s="33"/>
      <c r="O21" s="34" t="s">
        <v>62</v>
      </c>
      <c r="P21" s="36" t="s">
        <v>87</v>
      </c>
      <c r="R21" t="s">
        <v>145</v>
      </c>
    </row>
    <row r="22" spans="1:18" ht="39">
      <c r="A22" s="30">
        <v>18</v>
      </c>
      <c r="B22" s="29" t="s">
        <v>82</v>
      </c>
      <c r="C22" s="30" t="s">
        <v>140</v>
      </c>
      <c r="D22" s="31" t="s">
        <v>146</v>
      </c>
      <c r="E22" s="32" t="s">
        <v>147</v>
      </c>
      <c r="F22" s="31"/>
      <c r="G22" s="33" t="s">
        <v>58</v>
      </c>
      <c r="H22" s="30" t="s">
        <v>148</v>
      </c>
      <c r="I22" s="34" t="s">
        <v>149</v>
      </c>
      <c r="J22" s="34"/>
      <c r="K22" s="34"/>
      <c r="L22" s="33" t="s">
        <v>31</v>
      </c>
      <c r="M22" s="33"/>
      <c r="N22" s="33"/>
      <c r="O22" s="34" t="s">
        <v>62</v>
      </c>
      <c r="P22" s="36" t="s">
        <v>87</v>
      </c>
      <c r="R22" t="s">
        <v>150</v>
      </c>
    </row>
    <row r="23" spans="1:18" ht="39.75">
      <c r="A23" s="37">
        <v>19</v>
      </c>
      <c r="B23" s="38" t="s">
        <v>82</v>
      </c>
      <c r="C23" s="37" t="s">
        <v>140</v>
      </c>
      <c r="D23" s="39" t="s">
        <v>151</v>
      </c>
      <c r="E23" s="40" t="s">
        <v>152</v>
      </c>
      <c r="F23" s="39"/>
      <c r="G23" s="41" t="s">
        <v>58</v>
      </c>
      <c r="H23" s="37" t="s">
        <v>148</v>
      </c>
      <c r="I23" s="42" t="s">
        <v>153</v>
      </c>
      <c r="J23" s="42"/>
      <c r="K23" s="42" t="s">
        <v>154</v>
      </c>
      <c r="L23" s="41" t="s">
        <v>29</v>
      </c>
      <c r="M23" s="41"/>
      <c r="N23" s="41"/>
      <c r="O23" s="42"/>
      <c r="P23" s="36" t="s">
        <v>87</v>
      </c>
      <c r="R23" t="s">
        <v>155</v>
      </c>
    </row>
    <row r="24" spans="1:18" ht="39">
      <c r="A24" s="37">
        <v>20</v>
      </c>
      <c r="B24" s="38" t="s">
        <v>82</v>
      </c>
      <c r="C24" s="37" t="s">
        <v>140</v>
      </c>
      <c r="D24" s="39" t="s">
        <v>156</v>
      </c>
      <c r="E24" s="40" t="s">
        <v>157</v>
      </c>
      <c r="F24" s="39" t="s">
        <v>158</v>
      </c>
      <c r="G24" s="41" t="s">
        <v>58</v>
      </c>
      <c r="H24" s="37" t="s">
        <v>85</v>
      </c>
      <c r="I24" s="42" t="s">
        <v>159</v>
      </c>
      <c r="J24" s="42"/>
      <c r="K24" s="42" t="s">
        <v>160</v>
      </c>
      <c r="L24" s="41" t="s">
        <v>29</v>
      </c>
      <c r="M24" s="41"/>
      <c r="N24" s="41"/>
      <c r="O24" s="42"/>
      <c r="P24" s="36"/>
      <c r="R24" t="s">
        <v>161</v>
      </c>
    </row>
    <row r="25" spans="1:18" ht="39">
      <c r="A25" s="37">
        <v>21</v>
      </c>
      <c r="B25" s="38" t="s">
        <v>82</v>
      </c>
      <c r="C25" s="37" t="s">
        <v>140</v>
      </c>
      <c r="D25" s="39" t="s">
        <v>162</v>
      </c>
      <c r="E25" s="40" t="s">
        <v>163</v>
      </c>
      <c r="F25" s="39" t="s">
        <v>164</v>
      </c>
      <c r="G25" s="41" t="s">
        <v>58</v>
      </c>
      <c r="H25" s="37" t="s">
        <v>85</v>
      </c>
      <c r="I25" s="42" t="s">
        <v>165</v>
      </c>
      <c r="J25" s="42"/>
      <c r="K25" s="42" t="s">
        <v>166</v>
      </c>
      <c r="L25" s="41" t="s">
        <v>29</v>
      </c>
      <c r="M25" s="41"/>
      <c r="N25" s="41"/>
      <c r="O25" s="42"/>
      <c r="P25" s="36"/>
      <c r="R25" t="s">
        <v>167</v>
      </c>
    </row>
    <row r="26" spans="1:17" ht="26.25">
      <c r="A26" s="30">
        <v>22</v>
      </c>
      <c r="B26" s="29" t="s">
        <v>82</v>
      </c>
      <c r="C26" s="30" t="s">
        <v>140</v>
      </c>
      <c r="D26" s="31" t="s">
        <v>168</v>
      </c>
      <c r="E26" s="32" t="s">
        <v>169</v>
      </c>
      <c r="F26" s="31"/>
      <c r="G26" s="33" t="s">
        <v>58</v>
      </c>
      <c r="H26" s="30" t="s">
        <v>85</v>
      </c>
      <c r="I26" s="34" t="s">
        <v>170</v>
      </c>
      <c r="J26" s="34"/>
      <c r="K26" s="34"/>
      <c r="L26" s="33" t="s">
        <v>31</v>
      </c>
      <c r="M26" s="33"/>
      <c r="N26" s="33"/>
      <c r="O26" s="34" t="s">
        <v>62</v>
      </c>
      <c r="P26" s="50" t="s">
        <v>87</v>
      </c>
      <c r="Q26" s="16"/>
    </row>
    <row r="27" spans="1:17" ht="39">
      <c r="A27" s="37">
        <v>23</v>
      </c>
      <c r="B27" s="38" t="s">
        <v>82</v>
      </c>
      <c r="C27" s="37" t="s">
        <v>140</v>
      </c>
      <c r="D27" s="39" t="s">
        <v>171</v>
      </c>
      <c r="E27" s="40" t="s">
        <v>172</v>
      </c>
      <c r="F27" s="39" t="s">
        <v>173</v>
      </c>
      <c r="G27" s="41" t="s">
        <v>58</v>
      </c>
      <c r="H27" s="37" t="s">
        <v>85</v>
      </c>
      <c r="I27" s="42" t="s">
        <v>174</v>
      </c>
      <c r="J27" s="42"/>
      <c r="K27" s="42" t="s">
        <v>175</v>
      </c>
      <c r="L27" s="41" t="s">
        <v>29</v>
      </c>
      <c r="M27" s="41"/>
      <c r="N27" s="41"/>
      <c r="O27" s="42"/>
      <c r="P27" s="16" t="s">
        <v>63</v>
      </c>
      <c r="Q27" s="16"/>
    </row>
    <row r="28" spans="1:17" ht="39">
      <c r="A28" s="37">
        <v>24</v>
      </c>
      <c r="B28" s="38" t="s">
        <v>82</v>
      </c>
      <c r="C28" s="37" t="s">
        <v>140</v>
      </c>
      <c r="D28" s="39" t="s">
        <v>171</v>
      </c>
      <c r="E28" s="40" t="s">
        <v>172</v>
      </c>
      <c r="F28" s="39"/>
      <c r="G28" s="41" t="s">
        <v>58</v>
      </c>
      <c r="H28" s="37" t="s">
        <v>85</v>
      </c>
      <c r="I28" s="42" t="s">
        <v>176</v>
      </c>
      <c r="J28" s="42"/>
      <c r="K28" s="42" t="s">
        <v>177</v>
      </c>
      <c r="L28" s="41" t="s">
        <v>29</v>
      </c>
      <c r="M28" s="41"/>
      <c r="N28" s="41"/>
      <c r="O28" s="42"/>
      <c r="P28" s="16"/>
      <c r="Q28" s="16"/>
    </row>
    <row r="29" spans="1:17" ht="90">
      <c r="A29" s="37">
        <v>25</v>
      </c>
      <c r="B29" s="38" t="s">
        <v>82</v>
      </c>
      <c r="C29" s="37" t="s">
        <v>140</v>
      </c>
      <c r="D29" s="39" t="s">
        <v>178</v>
      </c>
      <c r="E29" s="40" t="s">
        <v>179</v>
      </c>
      <c r="F29" s="39" t="s">
        <v>180</v>
      </c>
      <c r="G29" s="41" t="s">
        <v>58</v>
      </c>
      <c r="H29" s="37" t="s">
        <v>85</v>
      </c>
      <c r="I29" s="42" t="s">
        <v>181</v>
      </c>
      <c r="J29" s="42"/>
      <c r="K29" s="42" t="s">
        <v>182</v>
      </c>
      <c r="L29" s="41" t="s">
        <v>29</v>
      </c>
      <c r="M29" s="41"/>
      <c r="N29" s="41"/>
      <c r="O29" s="42"/>
      <c r="P29" s="16"/>
      <c r="Q29" s="16"/>
    </row>
    <row r="30" spans="1:16" ht="64.5">
      <c r="A30" s="37">
        <v>26</v>
      </c>
      <c r="B30" s="38" t="s">
        <v>183</v>
      </c>
      <c r="C30" s="37" t="s">
        <v>108</v>
      </c>
      <c r="D30" s="39" t="s">
        <v>184</v>
      </c>
      <c r="E30" s="40"/>
      <c r="F30" s="39" t="s">
        <v>185</v>
      </c>
      <c r="G30" s="41" t="s">
        <v>58</v>
      </c>
      <c r="H30" s="37"/>
      <c r="I30" s="42" t="s">
        <v>186</v>
      </c>
      <c r="J30" s="42" t="s">
        <v>187</v>
      </c>
      <c r="K30" s="42" t="s">
        <v>188</v>
      </c>
      <c r="L30" s="41" t="s">
        <v>29</v>
      </c>
      <c r="M30" s="41"/>
      <c r="N30" s="41"/>
      <c r="O30" s="42"/>
      <c r="P30" s="16" t="s">
        <v>189</v>
      </c>
    </row>
    <row r="31" spans="1:17" ht="77.25">
      <c r="A31" s="37">
        <v>27</v>
      </c>
      <c r="B31" s="38" t="s">
        <v>183</v>
      </c>
      <c r="C31" s="37" t="s">
        <v>108</v>
      </c>
      <c r="D31" s="39" t="s">
        <v>190</v>
      </c>
      <c r="E31" s="40"/>
      <c r="F31" s="39" t="s">
        <v>191</v>
      </c>
      <c r="G31" s="41" t="s">
        <v>58</v>
      </c>
      <c r="H31" s="37"/>
      <c r="I31" s="42" t="s">
        <v>192</v>
      </c>
      <c r="J31" s="42" t="s">
        <v>193</v>
      </c>
      <c r="K31" s="42" t="s">
        <v>194</v>
      </c>
      <c r="L31" s="41" t="s">
        <v>29</v>
      </c>
      <c r="M31" s="41"/>
      <c r="N31" s="41"/>
      <c r="O31" s="42"/>
      <c r="P31" s="18"/>
      <c r="Q31" s="18"/>
    </row>
    <row r="32" spans="1:17" ht="51.75">
      <c r="A32" s="37">
        <v>28</v>
      </c>
      <c r="B32" s="38" t="s">
        <v>183</v>
      </c>
      <c r="C32" s="37" t="s">
        <v>108</v>
      </c>
      <c r="D32" s="39" t="s">
        <v>195</v>
      </c>
      <c r="E32" s="40"/>
      <c r="F32" s="39"/>
      <c r="G32" s="41" t="s">
        <v>58</v>
      </c>
      <c r="H32" s="37"/>
      <c r="I32" s="42" t="s">
        <v>196</v>
      </c>
      <c r="J32" s="42" t="s">
        <v>197</v>
      </c>
      <c r="K32" s="42" t="s">
        <v>72</v>
      </c>
      <c r="L32" s="41" t="s">
        <v>29</v>
      </c>
      <c r="M32" s="41"/>
      <c r="N32" s="41"/>
      <c r="O32" s="42"/>
      <c r="P32" s="50"/>
      <c r="Q32" s="16"/>
    </row>
    <row r="33" spans="1:17" ht="191.25">
      <c r="A33" s="37">
        <v>29</v>
      </c>
      <c r="B33" s="38" t="s">
        <v>183</v>
      </c>
      <c r="C33" s="37" t="s">
        <v>108</v>
      </c>
      <c r="D33" s="39" t="s">
        <v>198</v>
      </c>
      <c r="E33" s="40"/>
      <c r="F33" s="39" t="s">
        <v>199</v>
      </c>
      <c r="G33" s="41" t="s">
        <v>58</v>
      </c>
      <c r="H33" s="37"/>
      <c r="I33" s="42" t="s">
        <v>200</v>
      </c>
      <c r="J33" s="42" t="s">
        <v>201</v>
      </c>
      <c r="K33" s="42" t="s">
        <v>202</v>
      </c>
      <c r="L33" s="41" t="s">
        <v>29</v>
      </c>
      <c r="M33" s="41"/>
      <c r="N33" s="41"/>
      <c r="O33" s="42"/>
      <c r="P33" s="50"/>
      <c r="Q33" s="16"/>
    </row>
    <row r="34" spans="1:17" ht="330.75">
      <c r="A34" s="37">
        <v>30</v>
      </c>
      <c r="B34" s="38" t="s">
        <v>183</v>
      </c>
      <c r="C34" s="37" t="s">
        <v>108</v>
      </c>
      <c r="D34" s="39"/>
      <c r="E34" s="40"/>
      <c r="F34" s="39" t="s">
        <v>203</v>
      </c>
      <c r="G34" s="41" t="s">
        <v>58</v>
      </c>
      <c r="H34" s="37"/>
      <c r="I34" s="42" t="s">
        <v>204</v>
      </c>
      <c r="J34" s="42" t="s">
        <v>205</v>
      </c>
      <c r="K34" s="42" t="s">
        <v>138</v>
      </c>
      <c r="L34" s="41" t="s">
        <v>29</v>
      </c>
      <c r="M34" s="41"/>
      <c r="N34" s="41"/>
      <c r="O34" s="42"/>
      <c r="P34" s="50"/>
      <c r="Q34" s="16"/>
    </row>
    <row r="35" spans="1:17" ht="77.25">
      <c r="A35" s="37">
        <v>31</v>
      </c>
      <c r="B35" s="38" t="s">
        <v>183</v>
      </c>
      <c r="C35" s="37" t="s">
        <v>108</v>
      </c>
      <c r="D35" s="39"/>
      <c r="E35" s="40"/>
      <c r="F35" s="39" t="s">
        <v>206</v>
      </c>
      <c r="G35" s="41" t="s">
        <v>58</v>
      </c>
      <c r="H35" s="37"/>
      <c r="I35" s="42" t="s">
        <v>207</v>
      </c>
      <c r="J35" s="42" t="s">
        <v>208</v>
      </c>
      <c r="K35" s="42" t="s">
        <v>209</v>
      </c>
      <c r="L35" s="41" t="s">
        <v>29</v>
      </c>
      <c r="M35" s="41"/>
      <c r="N35" s="41"/>
      <c r="O35" s="42"/>
      <c r="P35" s="51"/>
      <c r="Q35" s="16"/>
    </row>
    <row r="36" spans="1:17" ht="90">
      <c r="A36" s="37">
        <v>32</v>
      </c>
      <c r="B36" s="38" t="s">
        <v>183</v>
      </c>
      <c r="C36" s="37" t="s">
        <v>108</v>
      </c>
      <c r="D36" s="39" t="s">
        <v>178</v>
      </c>
      <c r="E36" s="48"/>
      <c r="F36" s="39" t="s">
        <v>210</v>
      </c>
      <c r="G36" s="41" t="s">
        <v>58</v>
      </c>
      <c r="H36" s="37"/>
      <c r="I36" s="42" t="s">
        <v>211</v>
      </c>
      <c r="J36" s="42" t="s">
        <v>212</v>
      </c>
      <c r="K36" s="42" t="s">
        <v>213</v>
      </c>
      <c r="L36" s="41" t="s">
        <v>29</v>
      </c>
      <c r="M36" s="41"/>
      <c r="N36" s="41"/>
      <c r="O36" s="42"/>
      <c r="P36" s="50"/>
      <c r="Q36" s="16"/>
    </row>
    <row r="37" spans="1:17" ht="64.5">
      <c r="A37" s="37">
        <v>33</v>
      </c>
      <c r="B37" s="38" t="s">
        <v>183</v>
      </c>
      <c r="C37" s="37" t="s">
        <v>108</v>
      </c>
      <c r="D37" s="39" t="s">
        <v>178</v>
      </c>
      <c r="E37" s="48"/>
      <c r="F37" s="39" t="s">
        <v>210</v>
      </c>
      <c r="G37" s="41" t="s">
        <v>58</v>
      </c>
      <c r="H37" s="37"/>
      <c r="I37" s="42" t="s">
        <v>214</v>
      </c>
      <c r="J37" s="42" t="s">
        <v>215</v>
      </c>
      <c r="K37" s="42" t="s">
        <v>216</v>
      </c>
      <c r="L37" s="41" t="s">
        <v>29</v>
      </c>
      <c r="M37" s="41"/>
      <c r="N37" s="41"/>
      <c r="O37" s="42"/>
      <c r="P37" s="50"/>
      <c r="Q37" s="16"/>
    </row>
    <row r="38" spans="1:17" ht="153.75">
      <c r="A38" s="37">
        <v>34</v>
      </c>
      <c r="B38" s="38" t="s">
        <v>183</v>
      </c>
      <c r="C38" s="37" t="s">
        <v>108</v>
      </c>
      <c r="D38" s="39" t="s">
        <v>178</v>
      </c>
      <c r="E38" s="48"/>
      <c r="F38" s="39" t="s">
        <v>210</v>
      </c>
      <c r="G38" s="41" t="s">
        <v>58</v>
      </c>
      <c r="H38" s="37"/>
      <c r="I38" s="42" t="s">
        <v>217</v>
      </c>
      <c r="J38" s="42" t="s">
        <v>218</v>
      </c>
      <c r="K38" s="42" t="s">
        <v>219</v>
      </c>
      <c r="L38" s="41" t="s">
        <v>29</v>
      </c>
      <c r="M38" s="41"/>
      <c r="N38" s="41"/>
      <c r="O38" s="42"/>
      <c r="P38" s="50"/>
      <c r="Q38" s="16"/>
    </row>
    <row r="39" spans="1:17" ht="77.25">
      <c r="A39" s="37">
        <v>35</v>
      </c>
      <c r="B39" s="38" t="s">
        <v>183</v>
      </c>
      <c r="C39" s="37" t="s">
        <v>108</v>
      </c>
      <c r="D39" s="39" t="s">
        <v>220</v>
      </c>
      <c r="E39" s="48"/>
      <c r="F39" s="39" t="s">
        <v>221</v>
      </c>
      <c r="G39" s="41" t="s">
        <v>58</v>
      </c>
      <c r="H39" s="37"/>
      <c r="I39" s="42" t="s">
        <v>222</v>
      </c>
      <c r="J39" s="42" t="s">
        <v>223</v>
      </c>
      <c r="K39" s="42" t="s">
        <v>224</v>
      </c>
      <c r="L39" s="41" t="s">
        <v>29</v>
      </c>
      <c r="M39" s="41"/>
      <c r="N39" s="41"/>
      <c r="O39" s="42"/>
      <c r="P39" s="52"/>
      <c r="Q39" s="16"/>
    </row>
    <row r="40" spans="1:17" ht="51.75">
      <c r="A40" s="37">
        <v>36</v>
      </c>
      <c r="B40" s="38" t="s">
        <v>183</v>
      </c>
      <c r="C40" s="37" t="s">
        <v>108</v>
      </c>
      <c r="D40" s="39" t="s">
        <v>225</v>
      </c>
      <c r="E40" s="40"/>
      <c r="F40" s="39"/>
      <c r="G40" s="41" t="s">
        <v>58</v>
      </c>
      <c r="H40" s="37"/>
      <c r="I40" s="42" t="s">
        <v>226</v>
      </c>
      <c r="J40" s="42" t="s">
        <v>227</v>
      </c>
      <c r="K40" s="42" t="s">
        <v>228</v>
      </c>
      <c r="L40" s="41" t="s">
        <v>29</v>
      </c>
      <c r="M40" s="41"/>
      <c r="N40" s="41"/>
      <c r="O40" s="42"/>
      <c r="P40" s="52"/>
      <c r="Q40" s="16"/>
    </row>
    <row r="41" spans="1:17" ht="51.75">
      <c r="A41" s="37">
        <v>37</v>
      </c>
      <c r="B41" s="38" t="s">
        <v>183</v>
      </c>
      <c r="C41" s="37" t="s">
        <v>108</v>
      </c>
      <c r="D41" s="39" t="s">
        <v>229</v>
      </c>
      <c r="E41" s="48"/>
      <c r="F41" s="39"/>
      <c r="G41" s="41" t="s">
        <v>58</v>
      </c>
      <c r="H41" s="37"/>
      <c r="I41" s="42" t="s">
        <v>230</v>
      </c>
      <c r="J41" s="42" t="s">
        <v>231</v>
      </c>
      <c r="K41" s="42" t="s">
        <v>232</v>
      </c>
      <c r="L41" s="41" t="s">
        <v>29</v>
      </c>
      <c r="M41" s="41"/>
      <c r="N41" s="41"/>
      <c r="O41" s="42"/>
      <c r="P41" s="50" t="s">
        <v>63</v>
      </c>
      <c r="Q41" s="16"/>
    </row>
    <row r="42" spans="1:17" ht="191.25">
      <c r="A42" s="37">
        <v>38</v>
      </c>
      <c r="B42" s="38" t="s">
        <v>233</v>
      </c>
      <c r="C42" s="37" t="s">
        <v>108</v>
      </c>
      <c r="D42" s="39" t="s">
        <v>198</v>
      </c>
      <c r="E42" s="48" t="s">
        <v>234</v>
      </c>
      <c r="F42" s="39" t="s">
        <v>235</v>
      </c>
      <c r="G42" s="41" t="s">
        <v>58</v>
      </c>
      <c r="H42" s="37" t="s">
        <v>59</v>
      </c>
      <c r="I42" s="42" t="s">
        <v>236</v>
      </c>
      <c r="J42" s="42"/>
      <c r="K42" s="42" t="s">
        <v>237</v>
      </c>
      <c r="L42" s="41" t="s">
        <v>29</v>
      </c>
      <c r="M42" s="41"/>
      <c r="N42" s="41"/>
      <c r="O42" s="42"/>
      <c r="P42" s="53"/>
      <c r="Q42" s="16"/>
    </row>
    <row r="43" spans="1:17" ht="39">
      <c r="A43" s="37">
        <v>39</v>
      </c>
      <c r="B43" s="38" t="s">
        <v>233</v>
      </c>
      <c r="C43" s="37" t="s">
        <v>108</v>
      </c>
      <c r="D43" s="39" t="s">
        <v>198</v>
      </c>
      <c r="E43" s="48" t="s">
        <v>238</v>
      </c>
      <c r="F43" s="39" t="s">
        <v>239</v>
      </c>
      <c r="G43" s="41" t="s">
        <v>58</v>
      </c>
      <c r="H43" s="37" t="s">
        <v>59</v>
      </c>
      <c r="I43" s="42" t="s">
        <v>240</v>
      </c>
      <c r="J43" s="42"/>
      <c r="K43" s="42" t="s">
        <v>241</v>
      </c>
      <c r="L43" s="41" t="s">
        <v>29</v>
      </c>
      <c r="M43" s="41"/>
      <c r="N43" s="41"/>
      <c r="O43" s="42"/>
      <c r="P43" s="16"/>
      <c r="Q43" s="16"/>
    </row>
    <row r="44" spans="1:17" ht="51.75">
      <c r="A44" s="37">
        <v>40</v>
      </c>
      <c r="B44" s="38" t="s">
        <v>242</v>
      </c>
      <c r="C44" s="37" t="s">
        <v>140</v>
      </c>
      <c r="D44" s="39" t="s">
        <v>243</v>
      </c>
      <c r="E44" s="40" t="s">
        <v>244</v>
      </c>
      <c r="F44" s="39" t="s">
        <v>239</v>
      </c>
      <c r="G44" s="41" t="s">
        <v>58</v>
      </c>
      <c r="H44" s="37" t="s">
        <v>59</v>
      </c>
      <c r="I44" s="42" t="s">
        <v>245</v>
      </c>
      <c r="J44" s="42" t="s">
        <v>246</v>
      </c>
      <c r="K44" s="42" t="s">
        <v>247</v>
      </c>
      <c r="L44" s="41" t="s">
        <v>29</v>
      </c>
      <c r="M44" s="41"/>
      <c r="N44" s="41"/>
      <c r="O44" s="42"/>
      <c r="P44" s="53"/>
      <c r="Q44" s="16"/>
    </row>
    <row r="45" spans="1:17" ht="77.25">
      <c r="A45" s="37">
        <v>41</v>
      </c>
      <c r="B45" s="38" t="s">
        <v>242</v>
      </c>
      <c r="C45" s="37" t="s">
        <v>140</v>
      </c>
      <c r="D45" s="39" t="s">
        <v>248</v>
      </c>
      <c r="E45" s="40" t="s">
        <v>249</v>
      </c>
      <c r="F45" s="39" t="s">
        <v>250</v>
      </c>
      <c r="G45" s="41" t="s">
        <v>58</v>
      </c>
      <c r="H45" s="37" t="s">
        <v>59</v>
      </c>
      <c r="I45" s="42" t="s">
        <v>251</v>
      </c>
      <c r="J45" s="42" t="s">
        <v>252</v>
      </c>
      <c r="K45" s="42" t="s">
        <v>252</v>
      </c>
      <c r="L45" s="41" t="s">
        <v>29</v>
      </c>
      <c r="M45" s="41"/>
      <c r="N45" s="41"/>
      <c r="O45" s="42"/>
      <c r="P45" s="16"/>
      <c r="Q45" s="16"/>
    </row>
    <row r="46" spans="1:17" ht="39">
      <c r="A46" s="37">
        <v>42</v>
      </c>
      <c r="B46" s="38" t="s">
        <v>242</v>
      </c>
      <c r="C46" s="37" t="s">
        <v>140</v>
      </c>
      <c r="D46" s="39" t="s">
        <v>248</v>
      </c>
      <c r="E46" s="40" t="s">
        <v>253</v>
      </c>
      <c r="F46" s="39" t="s">
        <v>254</v>
      </c>
      <c r="G46" s="41" t="s">
        <v>58</v>
      </c>
      <c r="H46" s="37" t="s">
        <v>148</v>
      </c>
      <c r="I46" s="42" t="s">
        <v>255</v>
      </c>
      <c r="J46" s="42" t="s">
        <v>256</v>
      </c>
      <c r="K46" s="42" t="s">
        <v>257</v>
      </c>
      <c r="L46" s="41" t="s">
        <v>29</v>
      </c>
      <c r="M46" s="41"/>
      <c r="N46" s="41"/>
      <c r="O46" s="42"/>
      <c r="P46" s="16"/>
      <c r="Q46" s="16"/>
    </row>
    <row r="47" spans="1:17" ht="39">
      <c r="A47" s="37">
        <v>43</v>
      </c>
      <c r="B47" s="38" t="s">
        <v>242</v>
      </c>
      <c r="C47" s="37" t="s">
        <v>140</v>
      </c>
      <c r="D47" s="39" t="s">
        <v>258</v>
      </c>
      <c r="E47" s="40" t="s">
        <v>259</v>
      </c>
      <c r="F47" s="39" t="s">
        <v>260</v>
      </c>
      <c r="G47" s="41" t="s">
        <v>58</v>
      </c>
      <c r="H47" s="37" t="s">
        <v>148</v>
      </c>
      <c r="I47" s="42" t="s">
        <v>261</v>
      </c>
      <c r="J47" s="42" t="s">
        <v>262</v>
      </c>
      <c r="K47" s="42" t="s">
        <v>263</v>
      </c>
      <c r="L47" s="41" t="s">
        <v>29</v>
      </c>
      <c r="M47" s="41"/>
      <c r="N47" s="41"/>
      <c r="O47" s="42"/>
      <c r="P47" s="16"/>
      <c r="Q47" s="16"/>
    </row>
    <row r="48" spans="1:16" ht="39">
      <c r="A48" s="37">
        <v>44</v>
      </c>
      <c r="B48" s="38" t="s">
        <v>242</v>
      </c>
      <c r="C48" s="37" t="s">
        <v>140</v>
      </c>
      <c r="D48" s="39" t="s">
        <v>264</v>
      </c>
      <c r="E48" s="40" t="s">
        <v>265</v>
      </c>
      <c r="F48" s="39" t="s">
        <v>266</v>
      </c>
      <c r="G48" s="41" t="s">
        <v>58</v>
      </c>
      <c r="H48" s="37" t="s">
        <v>267</v>
      </c>
      <c r="I48" s="42" t="s">
        <v>268</v>
      </c>
      <c r="J48" s="42" t="s">
        <v>256</v>
      </c>
      <c r="K48" s="42" t="s">
        <v>263</v>
      </c>
      <c r="L48" s="41" t="s">
        <v>29</v>
      </c>
      <c r="M48" s="41"/>
      <c r="N48" s="41"/>
      <c r="O48" s="42"/>
      <c r="P48" s="16"/>
    </row>
    <row r="49" spans="1:16" ht="26.25">
      <c r="A49" s="37">
        <v>45</v>
      </c>
      <c r="B49" s="38" t="s">
        <v>242</v>
      </c>
      <c r="C49" s="37" t="s">
        <v>140</v>
      </c>
      <c r="D49" s="39" t="s">
        <v>264</v>
      </c>
      <c r="E49" s="40" t="s">
        <v>265</v>
      </c>
      <c r="F49" s="39" t="s">
        <v>269</v>
      </c>
      <c r="G49" s="41" t="s">
        <v>58</v>
      </c>
      <c r="H49" s="37" t="s">
        <v>267</v>
      </c>
      <c r="I49" s="42" t="s">
        <v>270</v>
      </c>
      <c r="J49" s="42" t="s">
        <v>256</v>
      </c>
      <c r="K49" s="42" t="s">
        <v>271</v>
      </c>
      <c r="L49" s="41" t="s">
        <v>29</v>
      </c>
      <c r="M49" s="41"/>
      <c r="N49" s="41"/>
      <c r="O49" s="42"/>
      <c r="P49" s="16"/>
    </row>
    <row r="50" spans="1:15" ht="26.25">
      <c r="A50" s="37">
        <v>46</v>
      </c>
      <c r="B50" s="38" t="s">
        <v>272</v>
      </c>
      <c r="C50" s="37" t="s">
        <v>140</v>
      </c>
      <c r="D50" s="39" t="s">
        <v>273</v>
      </c>
      <c r="E50" s="40"/>
      <c r="F50" s="39"/>
      <c r="G50" s="41" t="s">
        <v>58</v>
      </c>
      <c r="H50" s="37" t="s">
        <v>85</v>
      </c>
      <c r="I50" s="42" t="s">
        <v>274</v>
      </c>
      <c r="J50" s="42" t="s">
        <v>275</v>
      </c>
      <c r="K50" s="42" t="s">
        <v>276</v>
      </c>
      <c r="L50" s="41" t="s">
        <v>29</v>
      </c>
      <c r="M50" s="41"/>
      <c r="N50" s="41"/>
      <c r="O50" s="42"/>
    </row>
    <row r="51" spans="1:16" ht="39">
      <c r="A51" s="37">
        <v>47</v>
      </c>
      <c r="B51" s="38" t="s">
        <v>272</v>
      </c>
      <c r="C51" s="37" t="s">
        <v>140</v>
      </c>
      <c r="D51" s="39" t="s">
        <v>277</v>
      </c>
      <c r="E51" s="40" t="s">
        <v>278</v>
      </c>
      <c r="F51" s="39" t="s">
        <v>279</v>
      </c>
      <c r="G51" s="41" t="s">
        <v>58</v>
      </c>
      <c r="H51" s="37" t="s">
        <v>85</v>
      </c>
      <c r="I51" s="42" t="s">
        <v>280</v>
      </c>
      <c r="J51" s="42" t="s">
        <v>281</v>
      </c>
      <c r="K51" s="42" t="s">
        <v>175</v>
      </c>
      <c r="L51" s="41" t="s">
        <v>29</v>
      </c>
      <c r="M51" s="41"/>
      <c r="N51" s="41"/>
      <c r="O51" s="42"/>
      <c r="P51" t="s">
        <v>63</v>
      </c>
    </row>
    <row r="52" spans="1:15" ht="26.25">
      <c r="A52" s="37">
        <v>48</v>
      </c>
      <c r="B52" s="38" t="s">
        <v>272</v>
      </c>
      <c r="C52" s="37" t="s">
        <v>140</v>
      </c>
      <c r="D52" s="46" t="s">
        <v>282</v>
      </c>
      <c r="E52" s="47" t="s">
        <v>283</v>
      </c>
      <c r="F52" s="39" t="s">
        <v>284</v>
      </c>
      <c r="G52" s="41" t="s">
        <v>58</v>
      </c>
      <c r="H52" s="37" t="s">
        <v>85</v>
      </c>
      <c r="I52" s="42" t="s">
        <v>285</v>
      </c>
      <c r="J52" s="42" t="s">
        <v>256</v>
      </c>
      <c r="K52" s="42" t="s">
        <v>241</v>
      </c>
      <c r="L52" s="41" t="s">
        <v>29</v>
      </c>
      <c r="M52" s="41"/>
      <c r="N52" s="41"/>
      <c r="O52" s="42"/>
    </row>
    <row r="53" spans="1:15" ht="14.25">
      <c r="A53" s="37">
        <v>49</v>
      </c>
      <c r="B53" s="38" t="s">
        <v>272</v>
      </c>
      <c r="C53" s="37" t="s">
        <v>140</v>
      </c>
      <c r="D53" s="46" t="s">
        <v>286</v>
      </c>
      <c r="E53" s="47" t="s">
        <v>287</v>
      </c>
      <c r="F53" s="39" t="s">
        <v>288</v>
      </c>
      <c r="G53" s="41" t="s">
        <v>58</v>
      </c>
      <c r="H53" s="37" t="s">
        <v>85</v>
      </c>
      <c r="I53" s="54" t="s">
        <v>289</v>
      </c>
      <c r="J53" s="42" t="s">
        <v>290</v>
      </c>
      <c r="K53" s="42" t="s">
        <v>291</v>
      </c>
      <c r="L53" s="41" t="s">
        <v>29</v>
      </c>
      <c r="M53" s="41"/>
      <c r="N53" s="41"/>
      <c r="O53" s="42"/>
    </row>
    <row r="54" spans="1:15" ht="26.25">
      <c r="A54" s="37">
        <v>50</v>
      </c>
      <c r="B54" s="38" t="s">
        <v>272</v>
      </c>
      <c r="C54" s="37" t="s">
        <v>140</v>
      </c>
      <c r="D54" s="46" t="s">
        <v>292</v>
      </c>
      <c r="E54" s="47" t="s">
        <v>293</v>
      </c>
      <c r="F54" s="39" t="s">
        <v>294</v>
      </c>
      <c r="G54" s="41" t="s">
        <v>58</v>
      </c>
      <c r="H54" s="37" t="s">
        <v>85</v>
      </c>
      <c r="I54" s="42" t="s">
        <v>295</v>
      </c>
      <c r="J54" s="42" t="s">
        <v>296</v>
      </c>
      <c r="K54" s="42" t="s">
        <v>297</v>
      </c>
      <c r="L54" s="41" t="s">
        <v>29</v>
      </c>
      <c r="M54" s="41"/>
      <c r="N54" s="41"/>
      <c r="O54" s="42"/>
    </row>
    <row r="55" spans="1:15" ht="102.75">
      <c r="A55" s="37">
        <v>51</v>
      </c>
      <c r="B55" s="38" t="s">
        <v>272</v>
      </c>
      <c r="C55" s="37" t="s">
        <v>140</v>
      </c>
      <c r="D55" s="39" t="s">
        <v>298</v>
      </c>
      <c r="E55" s="40" t="s">
        <v>299</v>
      </c>
      <c r="F55" s="39" t="s">
        <v>300</v>
      </c>
      <c r="G55" s="41" t="s">
        <v>58</v>
      </c>
      <c r="H55" s="37" t="s">
        <v>59</v>
      </c>
      <c r="I55" s="42" t="s">
        <v>301</v>
      </c>
      <c r="J55" s="42" t="s">
        <v>302</v>
      </c>
      <c r="K55" s="42" t="s">
        <v>303</v>
      </c>
      <c r="L55" s="41" t="s">
        <v>29</v>
      </c>
      <c r="M55" s="41"/>
      <c r="N55" s="41"/>
      <c r="O55" s="42"/>
    </row>
    <row r="56" spans="1:15" ht="26.25">
      <c r="A56" s="37">
        <v>52</v>
      </c>
      <c r="B56" s="38" t="s">
        <v>304</v>
      </c>
      <c r="C56" s="37" t="s">
        <v>140</v>
      </c>
      <c r="D56" s="39" t="s">
        <v>305</v>
      </c>
      <c r="E56" s="40" t="s">
        <v>306</v>
      </c>
      <c r="F56" s="39" t="s">
        <v>259</v>
      </c>
      <c r="G56" s="41" t="s">
        <v>58</v>
      </c>
      <c r="H56" s="37" t="s">
        <v>85</v>
      </c>
      <c r="I56" s="42" t="s">
        <v>307</v>
      </c>
      <c r="J56" s="42" t="s">
        <v>308</v>
      </c>
      <c r="K56" s="42" t="s">
        <v>309</v>
      </c>
      <c r="L56" s="41" t="s">
        <v>29</v>
      </c>
      <c r="M56" s="41"/>
      <c r="N56" s="41"/>
      <c r="O56" s="42"/>
    </row>
    <row r="57" spans="1:15" ht="51.75">
      <c r="A57" s="37">
        <v>53</v>
      </c>
      <c r="B57" s="38" t="s">
        <v>55</v>
      </c>
      <c r="C57" s="37" t="s">
        <v>140</v>
      </c>
      <c r="D57" s="39" t="s">
        <v>310</v>
      </c>
      <c r="E57" s="40"/>
      <c r="F57" s="39"/>
      <c r="G57" s="41" t="s">
        <v>58</v>
      </c>
      <c r="H57" s="37" t="s">
        <v>311</v>
      </c>
      <c r="I57" s="42" t="s">
        <v>312</v>
      </c>
      <c r="J57" s="42" t="s">
        <v>313</v>
      </c>
      <c r="K57" s="42" t="s">
        <v>313</v>
      </c>
      <c r="L57" s="41" t="s">
        <v>29</v>
      </c>
      <c r="M57" s="41"/>
      <c r="N57" s="41"/>
      <c r="O57" s="42"/>
    </row>
    <row r="58" spans="1:15" ht="51.75">
      <c r="A58" s="37">
        <v>54</v>
      </c>
      <c r="B58" s="38" t="s">
        <v>55</v>
      </c>
      <c r="C58" s="37" t="s">
        <v>140</v>
      </c>
      <c r="D58" s="39" t="s">
        <v>314</v>
      </c>
      <c r="E58" s="40" t="s">
        <v>315</v>
      </c>
      <c r="F58" s="39" t="s">
        <v>239</v>
      </c>
      <c r="G58" s="41" t="s">
        <v>58</v>
      </c>
      <c r="H58" s="37" t="s">
        <v>70</v>
      </c>
      <c r="I58" s="42" t="s">
        <v>316</v>
      </c>
      <c r="J58" s="42" t="s">
        <v>313</v>
      </c>
      <c r="K58" s="42" t="s">
        <v>72</v>
      </c>
      <c r="L58" s="41" t="s">
        <v>29</v>
      </c>
      <c r="M58" s="41"/>
      <c r="N58" s="41"/>
      <c r="O58" s="42"/>
    </row>
    <row r="59" spans="1:16" ht="39">
      <c r="A59" s="37">
        <v>55</v>
      </c>
      <c r="B59" s="38" t="s">
        <v>55</v>
      </c>
      <c r="C59" s="37" t="s">
        <v>140</v>
      </c>
      <c r="D59" s="39" t="s">
        <v>317</v>
      </c>
      <c r="E59" s="48"/>
      <c r="F59" s="39"/>
      <c r="G59" s="41" t="s">
        <v>58</v>
      </c>
      <c r="H59" s="37" t="s">
        <v>318</v>
      </c>
      <c r="I59" s="42" t="s">
        <v>319</v>
      </c>
      <c r="J59" s="42" t="s">
        <v>313</v>
      </c>
      <c r="K59" s="42" t="s">
        <v>320</v>
      </c>
      <c r="L59" s="41" t="s">
        <v>29</v>
      </c>
      <c r="M59" s="41"/>
      <c r="N59" s="41"/>
      <c r="O59" s="42"/>
      <c r="P59" s="49" t="s">
        <v>321</v>
      </c>
    </row>
    <row r="60" spans="1:15" ht="26.25">
      <c r="A60" s="37">
        <v>56</v>
      </c>
      <c r="B60" s="38" t="s">
        <v>55</v>
      </c>
      <c r="C60" s="38" t="s">
        <v>140</v>
      </c>
      <c r="D60" s="46" t="s">
        <v>322</v>
      </c>
      <c r="E60" s="47" t="s">
        <v>323</v>
      </c>
      <c r="F60" s="46" t="s">
        <v>324</v>
      </c>
      <c r="G60" s="42" t="s">
        <v>58</v>
      </c>
      <c r="H60" s="38" t="s">
        <v>325</v>
      </c>
      <c r="I60" s="42" t="s">
        <v>326</v>
      </c>
      <c r="J60" s="42" t="s">
        <v>313</v>
      </c>
      <c r="K60" s="42" t="s">
        <v>313</v>
      </c>
      <c r="L60" s="41" t="s">
        <v>29</v>
      </c>
      <c r="M60" s="41"/>
      <c r="N60" s="41"/>
      <c r="O60" s="42"/>
    </row>
    <row r="61" spans="1:16" ht="39">
      <c r="A61" s="37">
        <v>57</v>
      </c>
      <c r="B61" s="38" t="s">
        <v>55</v>
      </c>
      <c r="C61" s="37" t="s">
        <v>140</v>
      </c>
      <c r="D61" s="39" t="s">
        <v>327</v>
      </c>
      <c r="E61" s="40"/>
      <c r="F61" s="39"/>
      <c r="G61" s="41" t="s">
        <v>58</v>
      </c>
      <c r="H61" s="37" t="s">
        <v>325</v>
      </c>
      <c r="I61" s="42" t="s">
        <v>328</v>
      </c>
      <c r="J61" s="42" t="s">
        <v>313</v>
      </c>
      <c r="K61" s="42" t="s">
        <v>329</v>
      </c>
      <c r="L61" s="41" t="s">
        <v>29</v>
      </c>
      <c r="M61" s="41"/>
      <c r="N61" s="41"/>
      <c r="O61" s="42"/>
      <c r="P61" t="s">
        <v>63</v>
      </c>
    </row>
    <row r="62" spans="1:16" ht="26.25">
      <c r="A62" s="37">
        <v>58</v>
      </c>
      <c r="B62" s="38" t="s">
        <v>55</v>
      </c>
      <c r="C62" s="37" t="s">
        <v>140</v>
      </c>
      <c r="D62" s="39" t="s">
        <v>330</v>
      </c>
      <c r="E62" s="40" t="s">
        <v>331</v>
      </c>
      <c r="F62" s="39" t="s">
        <v>332</v>
      </c>
      <c r="G62" s="41" t="s">
        <v>58</v>
      </c>
      <c r="H62" s="37" t="s">
        <v>318</v>
      </c>
      <c r="I62" s="42" t="s">
        <v>333</v>
      </c>
      <c r="J62" s="42" t="s">
        <v>334</v>
      </c>
      <c r="K62" s="42" t="s">
        <v>110</v>
      </c>
      <c r="L62" s="41" t="s">
        <v>29</v>
      </c>
      <c r="M62" s="41"/>
      <c r="N62" s="41"/>
      <c r="O62" s="42"/>
      <c r="P62" s="35" t="s">
        <v>63</v>
      </c>
    </row>
    <row r="63" spans="1:16" ht="26.25">
      <c r="A63" s="37">
        <v>59</v>
      </c>
      <c r="B63" s="38" t="s">
        <v>335</v>
      </c>
      <c r="C63" s="37" t="s">
        <v>140</v>
      </c>
      <c r="D63" s="39" t="s">
        <v>336</v>
      </c>
      <c r="E63" s="40" t="s">
        <v>337</v>
      </c>
      <c r="F63" s="39"/>
      <c r="G63" s="41" t="s">
        <v>58</v>
      </c>
      <c r="H63" s="37" t="s">
        <v>85</v>
      </c>
      <c r="I63" s="42" t="s">
        <v>338</v>
      </c>
      <c r="J63" s="42"/>
      <c r="K63" s="42" t="s">
        <v>339</v>
      </c>
      <c r="L63" s="41" t="s">
        <v>29</v>
      </c>
      <c r="M63" s="41"/>
      <c r="N63" s="41"/>
      <c r="O63" s="42"/>
      <c r="P63" s="55" t="s">
        <v>340</v>
      </c>
    </row>
    <row r="64" spans="1:15" ht="14.25">
      <c r="A64" s="37">
        <v>60</v>
      </c>
      <c r="B64" s="38" t="s">
        <v>335</v>
      </c>
      <c r="C64" s="37" t="s">
        <v>140</v>
      </c>
      <c r="D64" s="39" t="s">
        <v>336</v>
      </c>
      <c r="E64" s="40" t="s">
        <v>341</v>
      </c>
      <c r="F64" s="39"/>
      <c r="G64" s="41" t="s">
        <v>58</v>
      </c>
      <c r="H64" s="37" t="s">
        <v>85</v>
      </c>
      <c r="I64" s="42" t="s">
        <v>342</v>
      </c>
      <c r="J64" s="42"/>
      <c r="K64" s="42" t="s">
        <v>343</v>
      </c>
      <c r="L64" s="41" t="s">
        <v>29</v>
      </c>
      <c r="M64" s="41"/>
      <c r="N64" s="41"/>
      <c r="O64" s="42"/>
    </row>
    <row r="65" spans="1:15" ht="39">
      <c r="A65" s="30">
        <v>61</v>
      </c>
      <c r="B65" s="29" t="s">
        <v>335</v>
      </c>
      <c r="C65" s="30" t="s">
        <v>140</v>
      </c>
      <c r="D65" s="31" t="s">
        <v>344</v>
      </c>
      <c r="E65" s="32" t="s">
        <v>345</v>
      </c>
      <c r="F65" s="31"/>
      <c r="G65" s="33" t="s">
        <v>58</v>
      </c>
      <c r="H65" s="30" t="s">
        <v>59</v>
      </c>
      <c r="I65" s="34" t="s">
        <v>346</v>
      </c>
      <c r="J65" s="34"/>
      <c r="K65" s="34"/>
      <c r="L65" s="33" t="s">
        <v>31</v>
      </c>
      <c r="M65" s="33"/>
      <c r="N65" s="33"/>
      <c r="O65" s="34" t="s">
        <v>347</v>
      </c>
    </row>
    <row r="66" spans="1:15" ht="51.75">
      <c r="A66" s="30">
        <v>62</v>
      </c>
      <c r="B66" s="29" t="s">
        <v>335</v>
      </c>
      <c r="C66" s="30" t="s">
        <v>140</v>
      </c>
      <c r="D66" s="31" t="s">
        <v>330</v>
      </c>
      <c r="E66" s="32" t="s">
        <v>348</v>
      </c>
      <c r="F66" s="31"/>
      <c r="G66" s="33" t="s">
        <v>58</v>
      </c>
      <c r="H66" s="30" t="s">
        <v>59</v>
      </c>
      <c r="I66" s="34" t="s">
        <v>349</v>
      </c>
      <c r="J66" s="34"/>
      <c r="K66" s="34"/>
      <c r="L66" s="33" t="s">
        <v>31</v>
      </c>
      <c r="M66" s="33"/>
      <c r="N66" s="33"/>
      <c r="O66" s="34" t="s">
        <v>347</v>
      </c>
    </row>
    <row r="67" spans="1:15" ht="51.75">
      <c r="A67" s="30">
        <v>63</v>
      </c>
      <c r="B67" s="29" t="s">
        <v>335</v>
      </c>
      <c r="C67" s="30" t="s">
        <v>140</v>
      </c>
      <c r="D67" s="31" t="s">
        <v>350</v>
      </c>
      <c r="E67" s="32" t="s">
        <v>351</v>
      </c>
      <c r="F67" s="31"/>
      <c r="G67" s="33" t="s">
        <v>58</v>
      </c>
      <c r="H67" s="30" t="s">
        <v>85</v>
      </c>
      <c r="I67" s="34" t="s">
        <v>352</v>
      </c>
      <c r="J67" s="34"/>
      <c r="K67" s="34"/>
      <c r="L67" s="33" t="s">
        <v>31</v>
      </c>
      <c r="M67" s="33"/>
      <c r="N67" s="33"/>
      <c r="O67" s="34" t="s">
        <v>347</v>
      </c>
    </row>
    <row r="68" spans="1:15" ht="51.75">
      <c r="A68" s="37">
        <v>64</v>
      </c>
      <c r="B68" s="38" t="s">
        <v>97</v>
      </c>
      <c r="C68" s="37" t="s">
        <v>108</v>
      </c>
      <c r="D68" s="39" t="s">
        <v>353</v>
      </c>
      <c r="E68" s="40" t="s">
        <v>354</v>
      </c>
      <c r="F68" s="39"/>
      <c r="G68" s="41" t="s">
        <v>58</v>
      </c>
      <c r="H68" s="37" t="s">
        <v>85</v>
      </c>
      <c r="I68" s="42" t="s">
        <v>355</v>
      </c>
      <c r="J68" s="42"/>
      <c r="K68" s="42" t="s">
        <v>175</v>
      </c>
      <c r="L68" s="41" t="s">
        <v>29</v>
      </c>
      <c r="M68" s="41"/>
      <c r="N68" s="41"/>
      <c r="O68" s="42"/>
    </row>
    <row r="69" spans="1:15" ht="39">
      <c r="A69" s="37">
        <v>65</v>
      </c>
      <c r="B69" s="38" t="s">
        <v>356</v>
      </c>
      <c r="C69" s="37" t="s">
        <v>140</v>
      </c>
      <c r="D69" s="39" t="s">
        <v>248</v>
      </c>
      <c r="E69" s="40" t="s">
        <v>249</v>
      </c>
      <c r="F69" s="39"/>
      <c r="G69" s="41" t="s">
        <v>58</v>
      </c>
      <c r="H69" s="37"/>
      <c r="I69" s="42" t="s">
        <v>357</v>
      </c>
      <c r="J69" s="42" t="s">
        <v>358</v>
      </c>
      <c r="K69" s="42" t="s">
        <v>359</v>
      </c>
      <c r="L69" s="41" t="s">
        <v>29</v>
      </c>
      <c r="M69" s="41"/>
      <c r="N69" s="41"/>
      <c r="O69" s="42"/>
    </row>
    <row r="70" spans="1:15" ht="14.25">
      <c r="A70" s="37">
        <v>66</v>
      </c>
      <c r="B70" s="38" t="s">
        <v>356</v>
      </c>
      <c r="C70" s="37" t="s">
        <v>140</v>
      </c>
      <c r="D70" s="39" t="s">
        <v>360</v>
      </c>
      <c r="E70" s="40" t="s">
        <v>253</v>
      </c>
      <c r="F70" s="39" t="s">
        <v>361</v>
      </c>
      <c r="G70" s="41" t="s">
        <v>58</v>
      </c>
      <c r="H70" s="37"/>
      <c r="I70" s="42" t="s">
        <v>362</v>
      </c>
      <c r="J70" s="42" t="s">
        <v>363</v>
      </c>
      <c r="K70" s="42" t="s">
        <v>364</v>
      </c>
      <c r="L70" s="41" t="s">
        <v>29</v>
      </c>
      <c r="M70" s="41"/>
      <c r="N70" s="41"/>
      <c r="O70" s="42"/>
    </row>
    <row r="71" spans="1:15" ht="64.5">
      <c r="A71" s="30">
        <v>67</v>
      </c>
      <c r="B71" s="29" t="s">
        <v>356</v>
      </c>
      <c r="C71" s="30" t="s">
        <v>140</v>
      </c>
      <c r="D71" s="31" t="s">
        <v>365</v>
      </c>
      <c r="E71" s="32" t="s">
        <v>234</v>
      </c>
      <c r="F71" s="31"/>
      <c r="G71" s="33" t="s">
        <v>58</v>
      </c>
      <c r="H71" s="30" t="s">
        <v>66</v>
      </c>
      <c r="I71" s="34" t="s">
        <v>366</v>
      </c>
      <c r="J71" s="34" t="s">
        <v>367</v>
      </c>
      <c r="K71" s="34"/>
      <c r="L71" s="33" t="s">
        <v>31</v>
      </c>
      <c r="M71" s="33"/>
      <c r="N71" s="33"/>
      <c r="O71" s="34" t="s">
        <v>62</v>
      </c>
    </row>
    <row r="72" spans="1:15" ht="39">
      <c r="A72" s="37">
        <v>68</v>
      </c>
      <c r="B72" s="38" t="s">
        <v>356</v>
      </c>
      <c r="C72" s="37" t="s">
        <v>140</v>
      </c>
      <c r="D72" s="39" t="s">
        <v>368</v>
      </c>
      <c r="E72" s="48" t="s">
        <v>369</v>
      </c>
      <c r="F72" s="39" t="s">
        <v>370</v>
      </c>
      <c r="G72" s="41" t="s">
        <v>58</v>
      </c>
      <c r="H72" s="37"/>
      <c r="I72" s="42" t="s">
        <v>371</v>
      </c>
      <c r="J72" s="42" t="s">
        <v>372</v>
      </c>
      <c r="K72" s="42" t="s">
        <v>373</v>
      </c>
      <c r="L72" s="41" t="s">
        <v>29</v>
      </c>
      <c r="M72" s="41"/>
      <c r="N72" s="41"/>
      <c r="O72" s="42"/>
    </row>
    <row r="73" spans="1:15" ht="14.25">
      <c r="A73" s="37">
        <v>69</v>
      </c>
      <c r="B73" s="38" t="s">
        <v>356</v>
      </c>
      <c r="C73" s="37" t="s">
        <v>140</v>
      </c>
      <c r="D73" s="39" t="s">
        <v>195</v>
      </c>
      <c r="E73" s="40" t="s">
        <v>374</v>
      </c>
      <c r="F73" s="39" t="s">
        <v>244</v>
      </c>
      <c r="G73" s="41" t="s">
        <v>58</v>
      </c>
      <c r="H73" s="37"/>
      <c r="I73" s="42" t="s">
        <v>375</v>
      </c>
      <c r="J73" s="42" t="s">
        <v>376</v>
      </c>
      <c r="K73" s="42" t="s">
        <v>377</v>
      </c>
      <c r="L73" s="41" t="s">
        <v>29</v>
      </c>
      <c r="M73" s="41"/>
      <c r="N73" s="41"/>
      <c r="O73" s="42"/>
    </row>
    <row r="74" spans="1:15" ht="77.25">
      <c r="A74" s="37">
        <v>70</v>
      </c>
      <c r="B74" s="38" t="s">
        <v>356</v>
      </c>
      <c r="C74" s="37" t="s">
        <v>140</v>
      </c>
      <c r="D74" s="39" t="s">
        <v>378</v>
      </c>
      <c r="E74" s="40" t="s">
        <v>379</v>
      </c>
      <c r="F74" s="39" t="s">
        <v>380</v>
      </c>
      <c r="G74" s="41" t="s">
        <v>58</v>
      </c>
      <c r="H74" s="37"/>
      <c r="I74" s="42" t="s">
        <v>381</v>
      </c>
      <c r="J74" s="42" t="s">
        <v>382</v>
      </c>
      <c r="K74" s="42" t="s">
        <v>383</v>
      </c>
      <c r="L74" s="41" t="s">
        <v>29</v>
      </c>
      <c r="M74" s="41"/>
      <c r="N74" s="41"/>
      <c r="O74" s="42"/>
    </row>
    <row r="75" spans="1:15" ht="14.25">
      <c r="A75" s="30">
        <v>71</v>
      </c>
      <c r="B75" s="29" t="s">
        <v>356</v>
      </c>
      <c r="C75" s="30" t="s">
        <v>140</v>
      </c>
      <c r="D75" s="31" t="s">
        <v>384</v>
      </c>
      <c r="E75" s="32" t="s">
        <v>385</v>
      </c>
      <c r="F75" s="31" t="s">
        <v>386</v>
      </c>
      <c r="G75" s="33" t="s">
        <v>58</v>
      </c>
      <c r="H75" s="30" t="s">
        <v>66</v>
      </c>
      <c r="I75" s="34" t="s">
        <v>387</v>
      </c>
      <c r="J75" s="34" t="s">
        <v>388</v>
      </c>
      <c r="K75" s="34"/>
      <c r="L75" s="33" t="s">
        <v>31</v>
      </c>
      <c r="M75" s="33"/>
      <c r="N75" s="33"/>
      <c r="O75" s="34" t="s">
        <v>62</v>
      </c>
    </row>
    <row r="76" spans="1:15" ht="14.25">
      <c r="A76" s="30">
        <v>72</v>
      </c>
      <c r="B76" s="29" t="s">
        <v>356</v>
      </c>
      <c r="C76" s="30" t="s">
        <v>140</v>
      </c>
      <c r="D76" s="31" t="s">
        <v>389</v>
      </c>
      <c r="E76" s="32" t="s">
        <v>385</v>
      </c>
      <c r="F76" s="31" t="s">
        <v>361</v>
      </c>
      <c r="G76" s="33" t="s">
        <v>58</v>
      </c>
      <c r="H76" s="30" t="s">
        <v>66</v>
      </c>
      <c r="I76" s="34" t="s">
        <v>390</v>
      </c>
      <c r="J76" s="34" t="s">
        <v>391</v>
      </c>
      <c r="K76" s="34"/>
      <c r="L76" s="33" t="s">
        <v>31</v>
      </c>
      <c r="M76" s="33"/>
      <c r="N76" s="33"/>
      <c r="O76" s="34" t="s">
        <v>62</v>
      </c>
    </row>
    <row r="77" spans="1:15" ht="14.25">
      <c r="A77" s="30">
        <v>73</v>
      </c>
      <c r="B77" s="30" t="s">
        <v>356</v>
      </c>
      <c r="C77" s="30" t="s">
        <v>140</v>
      </c>
      <c r="D77" s="56" t="s">
        <v>389</v>
      </c>
      <c r="E77" s="57" t="s">
        <v>385</v>
      </c>
      <c r="F77" s="31" t="s">
        <v>265</v>
      </c>
      <c r="G77" s="33" t="s">
        <v>58</v>
      </c>
      <c r="H77" s="30" t="s">
        <v>66</v>
      </c>
      <c r="I77" s="34" t="s">
        <v>392</v>
      </c>
      <c r="J77" s="34" t="s">
        <v>393</v>
      </c>
      <c r="K77" s="34"/>
      <c r="L77" s="33" t="s">
        <v>31</v>
      </c>
      <c r="M77" s="33"/>
      <c r="N77" s="33"/>
      <c r="O77" s="34" t="s">
        <v>62</v>
      </c>
    </row>
    <row r="78" spans="1:15" ht="14.25">
      <c r="A78" s="30">
        <v>74</v>
      </c>
      <c r="B78" s="30" t="s">
        <v>356</v>
      </c>
      <c r="C78" s="30" t="s">
        <v>140</v>
      </c>
      <c r="D78" s="56" t="s">
        <v>389</v>
      </c>
      <c r="E78" s="57" t="s">
        <v>385</v>
      </c>
      <c r="F78" s="31" t="s">
        <v>394</v>
      </c>
      <c r="G78" s="33" t="s">
        <v>58</v>
      </c>
      <c r="H78" s="30" t="s">
        <v>66</v>
      </c>
      <c r="I78" s="58" t="s">
        <v>395</v>
      </c>
      <c r="J78" s="34" t="s">
        <v>396</v>
      </c>
      <c r="K78" s="34"/>
      <c r="L78" s="33" t="s">
        <v>31</v>
      </c>
      <c r="M78" s="33"/>
      <c r="N78" s="33"/>
      <c r="O78" s="34" t="s">
        <v>62</v>
      </c>
    </row>
    <row r="79" spans="1:15" ht="39">
      <c r="A79" s="37">
        <v>75</v>
      </c>
      <c r="B79" s="37" t="s">
        <v>356</v>
      </c>
      <c r="C79" s="37" t="s">
        <v>140</v>
      </c>
      <c r="D79" s="39" t="s">
        <v>397</v>
      </c>
      <c r="E79" s="40" t="s">
        <v>398</v>
      </c>
      <c r="F79" s="39"/>
      <c r="G79" s="41" t="s">
        <v>58</v>
      </c>
      <c r="H79" s="37"/>
      <c r="I79" s="42" t="s">
        <v>399</v>
      </c>
      <c r="J79" s="42" t="s">
        <v>400</v>
      </c>
      <c r="K79" s="42" t="s">
        <v>401</v>
      </c>
      <c r="L79" s="41" t="s">
        <v>29</v>
      </c>
      <c r="M79" s="41"/>
      <c r="N79" s="41"/>
      <c r="O79" s="42"/>
    </row>
    <row r="80" spans="1:15" ht="64.5">
      <c r="A80" s="59">
        <v>76</v>
      </c>
      <c r="B80" s="59" t="s">
        <v>356</v>
      </c>
      <c r="C80" s="59" t="s">
        <v>140</v>
      </c>
      <c r="D80" s="60" t="s">
        <v>402</v>
      </c>
      <c r="E80" s="61" t="s">
        <v>234</v>
      </c>
      <c r="F80" s="60"/>
      <c r="G80" s="62" t="s">
        <v>58</v>
      </c>
      <c r="H80" s="59"/>
      <c r="I80" s="63" t="s">
        <v>403</v>
      </c>
      <c r="J80" s="63" t="s">
        <v>404</v>
      </c>
      <c r="K80" s="63" t="s">
        <v>405</v>
      </c>
      <c r="L80" s="62" t="s">
        <v>29</v>
      </c>
      <c r="M80" s="62"/>
      <c r="N80" s="62"/>
      <c r="O80" s="63"/>
    </row>
    <row r="81" spans="1:15" ht="51.75">
      <c r="A81" s="37">
        <v>77</v>
      </c>
      <c r="B81" s="37" t="s">
        <v>356</v>
      </c>
      <c r="C81" s="37" t="s">
        <v>140</v>
      </c>
      <c r="D81" s="39" t="s">
        <v>330</v>
      </c>
      <c r="E81" s="48" t="s">
        <v>406</v>
      </c>
      <c r="F81" s="39" t="s">
        <v>398</v>
      </c>
      <c r="G81" s="41" t="s">
        <v>58</v>
      </c>
      <c r="H81" s="37"/>
      <c r="I81" s="42" t="s">
        <v>407</v>
      </c>
      <c r="J81" s="42" t="s">
        <v>408</v>
      </c>
      <c r="K81" s="42" t="s">
        <v>409</v>
      </c>
      <c r="L81" s="41" t="s">
        <v>29</v>
      </c>
      <c r="M81" s="41"/>
      <c r="N81" s="41"/>
      <c r="O81" s="42"/>
    </row>
    <row r="82" spans="1:15" ht="64.5">
      <c r="A82" s="37">
        <v>78</v>
      </c>
      <c r="B82" s="38" t="s">
        <v>356</v>
      </c>
      <c r="C82" s="37" t="s">
        <v>140</v>
      </c>
      <c r="D82" s="39" t="s">
        <v>410</v>
      </c>
      <c r="E82" s="40" t="s">
        <v>411</v>
      </c>
      <c r="F82" s="39"/>
      <c r="G82" s="41" t="s">
        <v>58</v>
      </c>
      <c r="H82" s="37"/>
      <c r="I82" s="42" t="s">
        <v>412</v>
      </c>
      <c r="J82" s="42" t="s">
        <v>413</v>
      </c>
      <c r="K82" s="42" t="s">
        <v>414</v>
      </c>
      <c r="L82" s="41" t="s">
        <v>29</v>
      </c>
      <c r="M82" s="41"/>
      <c r="N82" s="41"/>
      <c r="O82" s="42"/>
    </row>
    <row r="83" spans="1:15" ht="26.25">
      <c r="A83" s="37">
        <v>79</v>
      </c>
      <c r="B83" s="38" t="s">
        <v>356</v>
      </c>
      <c r="C83" s="37" t="s">
        <v>140</v>
      </c>
      <c r="D83" s="39" t="s">
        <v>84</v>
      </c>
      <c r="E83" s="40" t="s">
        <v>415</v>
      </c>
      <c r="F83" s="39"/>
      <c r="G83" s="41" t="s">
        <v>58</v>
      </c>
      <c r="H83" s="37"/>
      <c r="I83" s="42" t="s">
        <v>416</v>
      </c>
      <c r="J83" s="42" t="s">
        <v>417</v>
      </c>
      <c r="K83" s="42" t="s">
        <v>209</v>
      </c>
      <c r="L83" s="41" t="s">
        <v>29</v>
      </c>
      <c r="M83" s="41"/>
      <c r="N83" s="41"/>
      <c r="O83" s="42"/>
    </row>
    <row r="84" spans="1:15" ht="51.75">
      <c r="A84" s="37">
        <v>80</v>
      </c>
      <c r="B84" s="38" t="s">
        <v>356</v>
      </c>
      <c r="C84" s="37" t="s">
        <v>140</v>
      </c>
      <c r="D84" s="39" t="s">
        <v>418</v>
      </c>
      <c r="E84" s="40" t="s">
        <v>419</v>
      </c>
      <c r="F84" s="39"/>
      <c r="G84" s="41" t="s">
        <v>58</v>
      </c>
      <c r="H84" s="37"/>
      <c r="I84" s="42" t="s">
        <v>420</v>
      </c>
      <c r="J84" s="42" t="s">
        <v>421</v>
      </c>
      <c r="K84" s="42" t="s">
        <v>138</v>
      </c>
      <c r="L84" s="41" t="s">
        <v>29</v>
      </c>
      <c r="M84" s="41"/>
      <c r="N84" s="41"/>
      <c r="O84" s="42"/>
    </row>
    <row r="85" spans="1:15" ht="51.75">
      <c r="A85" s="37">
        <v>81</v>
      </c>
      <c r="B85" s="38" t="s">
        <v>356</v>
      </c>
      <c r="C85" s="37" t="s">
        <v>140</v>
      </c>
      <c r="D85" s="39" t="s">
        <v>422</v>
      </c>
      <c r="E85" s="40" t="s">
        <v>423</v>
      </c>
      <c r="F85" s="39"/>
      <c r="G85" s="41" t="s">
        <v>58</v>
      </c>
      <c r="H85" s="37"/>
      <c r="I85" s="42" t="s">
        <v>424</v>
      </c>
      <c r="J85" s="42" t="s">
        <v>425</v>
      </c>
      <c r="K85" s="42" t="s">
        <v>426</v>
      </c>
      <c r="L85" s="41" t="s">
        <v>29</v>
      </c>
      <c r="M85" s="41"/>
      <c r="N85" s="41"/>
      <c r="O85" s="42"/>
    </row>
    <row r="86" spans="1:15" ht="39">
      <c r="A86" s="37">
        <v>82</v>
      </c>
      <c r="B86" s="38" t="s">
        <v>356</v>
      </c>
      <c r="C86" s="37" t="s">
        <v>140</v>
      </c>
      <c r="D86" s="39" t="s">
        <v>422</v>
      </c>
      <c r="E86" s="40" t="s">
        <v>423</v>
      </c>
      <c r="F86" s="39"/>
      <c r="G86" s="41" t="s">
        <v>58</v>
      </c>
      <c r="H86" s="37"/>
      <c r="I86" s="42" t="s">
        <v>427</v>
      </c>
      <c r="J86" s="42" t="s">
        <v>428</v>
      </c>
      <c r="K86" s="42" t="s">
        <v>429</v>
      </c>
      <c r="L86" s="41" t="s">
        <v>29</v>
      </c>
      <c r="M86" s="41"/>
      <c r="N86" s="41"/>
      <c r="O86" s="42"/>
    </row>
    <row r="87" spans="1:15" ht="26.25">
      <c r="A87" s="37">
        <v>83</v>
      </c>
      <c r="B87" s="38" t="s">
        <v>356</v>
      </c>
      <c r="C87" s="37" t="s">
        <v>140</v>
      </c>
      <c r="D87" s="39" t="s">
        <v>430</v>
      </c>
      <c r="E87" s="40"/>
      <c r="F87" s="39"/>
      <c r="G87" s="41" t="s">
        <v>58</v>
      </c>
      <c r="H87" s="37"/>
      <c r="I87" s="42" t="s">
        <v>431</v>
      </c>
      <c r="J87" s="42" t="s">
        <v>432</v>
      </c>
      <c r="K87" s="42" t="s">
        <v>433</v>
      </c>
      <c r="L87" s="41" t="s">
        <v>29</v>
      </c>
      <c r="M87" s="41"/>
      <c r="N87" s="41"/>
      <c r="O87" s="42"/>
    </row>
    <row r="88" spans="1:15" ht="14.25">
      <c r="A88" s="37">
        <v>84</v>
      </c>
      <c r="B88" s="38" t="s">
        <v>356</v>
      </c>
      <c r="C88" s="37" t="s">
        <v>140</v>
      </c>
      <c r="D88" s="39" t="s">
        <v>248</v>
      </c>
      <c r="E88" s="40" t="s">
        <v>253</v>
      </c>
      <c r="F88" s="39" t="s">
        <v>238</v>
      </c>
      <c r="G88" s="41" t="s">
        <v>58</v>
      </c>
      <c r="H88" s="37"/>
      <c r="I88" s="42" t="s">
        <v>434</v>
      </c>
      <c r="J88" s="42" t="s">
        <v>435</v>
      </c>
      <c r="K88" s="42" t="s">
        <v>436</v>
      </c>
      <c r="L88" s="41" t="s">
        <v>29</v>
      </c>
      <c r="M88" s="41"/>
      <c r="N88" s="41"/>
      <c r="O88" s="42"/>
    </row>
    <row r="89" spans="1:15" ht="39">
      <c r="A89" s="37">
        <v>85</v>
      </c>
      <c r="B89" s="38" t="s">
        <v>437</v>
      </c>
      <c r="C89" s="37" t="s">
        <v>140</v>
      </c>
      <c r="D89" s="39" t="s">
        <v>438</v>
      </c>
      <c r="E89" s="40" t="s">
        <v>423</v>
      </c>
      <c r="F89" s="39"/>
      <c r="G89" s="41" t="s">
        <v>58</v>
      </c>
      <c r="H89" s="37"/>
      <c r="I89" s="42" t="s">
        <v>439</v>
      </c>
      <c r="J89" s="42" t="s">
        <v>440</v>
      </c>
      <c r="K89" s="42" t="s">
        <v>441</v>
      </c>
      <c r="L89" s="41" t="s">
        <v>29</v>
      </c>
      <c r="M89" s="41"/>
      <c r="N89" s="41"/>
      <c r="O89" s="42"/>
    </row>
    <row r="90" spans="1:15" ht="102.75">
      <c r="A90" s="37">
        <v>86</v>
      </c>
      <c r="B90" s="38" t="s">
        <v>437</v>
      </c>
      <c r="C90" s="37" t="s">
        <v>140</v>
      </c>
      <c r="D90" s="39" t="s">
        <v>438</v>
      </c>
      <c r="E90" s="40" t="s">
        <v>423</v>
      </c>
      <c r="F90" s="39"/>
      <c r="G90" s="41" t="s">
        <v>58</v>
      </c>
      <c r="H90" s="37"/>
      <c r="I90" s="42" t="s">
        <v>442</v>
      </c>
      <c r="J90" s="42" t="s">
        <v>443</v>
      </c>
      <c r="K90" s="42" t="s">
        <v>441</v>
      </c>
      <c r="L90" s="41" t="s">
        <v>29</v>
      </c>
      <c r="M90" s="41"/>
      <c r="N90" s="41"/>
      <c r="O90" s="42"/>
    </row>
    <row r="91" spans="1:15" ht="77.25">
      <c r="A91" s="37">
        <v>87</v>
      </c>
      <c r="B91" s="38" t="s">
        <v>118</v>
      </c>
      <c r="C91" s="37" t="s">
        <v>140</v>
      </c>
      <c r="D91" s="46" t="s">
        <v>444</v>
      </c>
      <c r="E91" s="40"/>
      <c r="F91" s="39"/>
      <c r="G91" s="41" t="s">
        <v>58</v>
      </c>
      <c r="H91" s="37" t="s">
        <v>59</v>
      </c>
      <c r="I91" s="42" t="s">
        <v>445</v>
      </c>
      <c r="J91" s="42"/>
      <c r="K91" s="42" t="s">
        <v>446</v>
      </c>
      <c r="L91" s="41" t="s">
        <v>29</v>
      </c>
      <c r="M91" s="41"/>
      <c r="N91" s="41"/>
      <c r="O91" s="42"/>
    </row>
    <row r="92" spans="1:15" ht="64.5">
      <c r="A92" s="37">
        <v>88</v>
      </c>
      <c r="B92" s="38" t="s">
        <v>118</v>
      </c>
      <c r="C92" s="37" t="s">
        <v>140</v>
      </c>
      <c r="D92" s="46" t="s">
        <v>123</v>
      </c>
      <c r="E92" s="47" t="s">
        <v>124</v>
      </c>
      <c r="F92" s="39"/>
      <c r="G92" s="41" t="s">
        <v>58</v>
      </c>
      <c r="H92" s="37" t="s">
        <v>59</v>
      </c>
      <c r="I92" s="42" t="s">
        <v>447</v>
      </c>
      <c r="J92" s="42" t="s">
        <v>448</v>
      </c>
      <c r="K92" s="42" t="s">
        <v>110</v>
      </c>
      <c r="L92" s="41" t="s">
        <v>29</v>
      </c>
      <c r="M92" s="41"/>
      <c r="N92" s="41"/>
      <c r="O92" s="42"/>
    </row>
    <row r="93" spans="1:16" ht="52.5">
      <c r="A93" s="64">
        <v>89</v>
      </c>
      <c r="B93" s="65" t="s">
        <v>118</v>
      </c>
      <c r="C93" s="64" t="s">
        <v>140</v>
      </c>
      <c r="D93" s="66" t="s">
        <v>449</v>
      </c>
      <c r="E93" s="67"/>
      <c r="F93" s="66"/>
      <c r="G93" s="68" t="s">
        <v>58</v>
      </c>
      <c r="H93" s="64" t="s">
        <v>59</v>
      </c>
      <c r="I93" s="69" t="s">
        <v>450</v>
      </c>
      <c r="J93" s="69"/>
      <c r="K93" s="69" t="s">
        <v>110</v>
      </c>
      <c r="L93" s="68" t="s">
        <v>29</v>
      </c>
      <c r="M93" s="68"/>
      <c r="N93" s="68"/>
      <c r="O93" s="69"/>
      <c r="P93" t="s">
        <v>451</v>
      </c>
    </row>
    <row r="94" spans="1:15" ht="64.5">
      <c r="A94" s="37">
        <v>90</v>
      </c>
      <c r="B94" s="37" t="s">
        <v>118</v>
      </c>
      <c r="C94" s="37" t="s">
        <v>108</v>
      </c>
      <c r="D94" s="46" t="s">
        <v>452</v>
      </c>
      <c r="E94" s="47" t="s">
        <v>244</v>
      </c>
      <c r="F94" s="39"/>
      <c r="G94" s="41" t="s">
        <v>58</v>
      </c>
      <c r="H94" s="37" t="s">
        <v>59</v>
      </c>
      <c r="I94" s="42" t="s">
        <v>453</v>
      </c>
      <c r="J94" s="42"/>
      <c r="K94" s="42" t="s">
        <v>110</v>
      </c>
      <c r="L94" s="41" t="s">
        <v>29</v>
      </c>
      <c r="M94" s="41"/>
      <c r="N94" s="41"/>
      <c r="O94" s="42"/>
    </row>
    <row r="95" spans="1:15" ht="77.25">
      <c r="A95" s="37">
        <v>91</v>
      </c>
      <c r="B95" s="38" t="s">
        <v>454</v>
      </c>
      <c r="C95" s="37" t="s">
        <v>140</v>
      </c>
      <c r="D95" s="46" t="s">
        <v>455</v>
      </c>
      <c r="E95" s="48" t="s">
        <v>456</v>
      </c>
      <c r="F95" s="39"/>
      <c r="G95" s="41" t="s">
        <v>58</v>
      </c>
      <c r="H95" s="37" t="s">
        <v>267</v>
      </c>
      <c r="I95" s="42" t="s">
        <v>457</v>
      </c>
      <c r="J95" s="42" t="s">
        <v>458</v>
      </c>
      <c r="K95" s="42" t="s">
        <v>446</v>
      </c>
      <c r="L95" s="41" t="s">
        <v>29</v>
      </c>
      <c r="M95" s="41"/>
      <c r="N95" s="41"/>
      <c r="O95" s="42"/>
    </row>
    <row r="96" spans="1:15" ht="64.5">
      <c r="A96" s="37">
        <v>92</v>
      </c>
      <c r="B96" s="38" t="s">
        <v>454</v>
      </c>
      <c r="C96" s="37" t="s">
        <v>140</v>
      </c>
      <c r="D96" s="46" t="s">
        <v>459</v>
      </c>
      <c r="E96" s="48" t="s">
        <v>460</v>
      </c>
      <c r="F96" s="39"/>
      <c r="G96" s="41" t="s">
        <v>58</v>
      </c>
      <c r="H96" s="37" t="s">
        <v>267</v>
      </c>
      <c r="I96" s="42" t="s">
        <v>461</v>
      </c>
      <c r="J96" s="42" t="s">
        <v>462</v>
      </c>
      <c r="K96" s="42" t="s">
        <v>463</v>
      </c>
      <c r="L96" s="41" t="s">
        <v>29</v>
      </c>
      <c r="M96" s="41"/>
      <c r="N96" s="41"/>
      <c r="O96" s="42"/>
    </row>
    <row r="97" spans="1:15" ht="77.25">
      <c r="A97" s="37">
        <v>93</v>
      </c>
      <c r="B97" s="38" t="s">
        <v>454</v>
      </c>
      <c r="C97" s="37" t="s">
        <v>140</v>
      </c>
      <c r="D97" s="39" t="s">
        <v>330</v>
      </c>
      <c r="E97" s="48" t="s">
        <v>406</v>
      </c>
      <c r="F97" s="39" t="s">
        <v>464</v>
      </c>
      <c r="G97" s="41" t="s">
        <v>58</v>
      </c>
      <c r="H97" s="37" t="s">
        <v>59</v>
      </c>
      <c r="I97" s="42" t="s">
        <v>465</v>
      </c>
      <c r="J97" s="42" t="s">
        <v>466</v>
      </c>
      <c r="K97" s="42" t="s">
        <v>467</v>
      </c>
      <c r="L97" s="41" t="s">
        <v>29</v>
      </c>
      <c r="M97" s="41"/>
      <c r="N97" s="41"/>
      <c r="O97" s="42"/>
    </row>
    <row r="98" spans="1:15" ht="90">
      <c r="A98" s="30">
        <v>94</v>
      </c>
      <c r="B98" s="29" t="s">
        <v>454</v>
      </c>
      <c r="C98" s="30" t="s">
        <v>140</v>
      </c>
      <c r="D98" s="31" t="s">
        <v>330</v>
      </c>
      <c r="E98" s="45" t="s">
        <v>406</v>
      </c>
      <c r="F98" s="31" t="s">
        <v>468</v>
      </c>
      <c r="G98" s="33" t="s">
        <v>58</v>
      </c>
      <c r="H98" s="30" t="s">
        <v>59</v>
      </c>
      <c r="I98" s="34" t="s">
        <v>469</v>
      </c>
      <c r="J98" s="34" t="s">
        <v>470</v>
      </c>
      <c r="K98" s="34"/>
      <c r="L98" s="33" t="s">
        <v>31</v>
      </c>
      <c r="M98" s="33"/>
      <c r="N98" s="33"/>
      <c r="O98" s="34" t="s">
        <v>347</v>
      </c>
    </row>
    <row r="99" spans="1:15" ht="39">
      <c r="A99" s="37">
        <v>95</v>
      </c>
      <c r="B99" s="38" t="s">
        <v>454</v>
      </c>
      <c r="C99" s="37" t="s">
        <v>140</v>
      </c>
      <c r="D99" s="39" t="s">
        <v>344</v>
      </c>
      <c r="E99" s="48" t="s">
        <v>331</v>
      </c>
      <c r="F99" s="39" t="s">
        <v>471</v>
      </c>
      <c r="G99" s="41" t="s">
        <v>58</v>
      </c>
      <c r="H99" s="37" t="s">
        <v>59</v>
      </c>
      <c r="I99" s="42" t="s">
        <v>472</v>
      </c>
      <c r="J99" s="42" t="s">
        <v>473</v>
      </c>
      <c r="K99" s="42" t="s">
        <v>474</v>
      </c>
      <c r="L99" s="41" t="s">
        <v>29</v>
      </c>
      <c r="M99" s="41"/>
      <c r="N99" s="41"/>
      <c r="O99" s="42"/>
    </row>
    <row r="100" spans="1:15" ht="51.75">
      <c r="A100" s="37">
        <v>96</v>
      </c>
      <c r="B100" s="38" t="s">
        <v>475</v>
      </c>
      <c r="C100" s="37"/>
      <c r="D100" s="39" t="s">
        <v>430</v>
      </c>
      <c r="E100" s="48" t="s">
        <v>476</v>
      </c>
      <c r="F100" s="39" t="s">
        <v>476</v>
      </c>
      <c r="G100" s="41" t="s">
        <v>58</v>
      </c>
      <c r="H100" s="37"/>
      <c r="I100" s="42" t="s">
        <v>477</v>
      </c>
      <c r="J100" s="42" t="s">
        <v>478</v>
      </c>
      <c r="K100" s="42" t="s">
        <v>209</v>
      </c>
      <c r="L100" s="41" t="s">
        <v>29</v>
      </c>
      <c r="M100" s="41"/>
      <c r="N100" s="41"/>
      <c r="O100" s="42"/>
    </row>
    <row r="101" spans="1:15" ht="39">
      <c r="A101" s="37">
        <v>97</v>
      </c>
      <c r="B101" s="38" t="s">
        <v>475</v>
      </c>
      <c r="C101" s="37"/>
      <c r="D101" s="39" t="s">
        <v>430</v>
      </c>
      <c r="E101" s="48" t="s">
        <v>476</v>
      </c>
      <c r="F101" s="39" t="s">
        <v>476</v>
      </c>
      <c r="G101" s="41" t="s">
        <v>58</v>
      </c>
      <c r="H101" s="37"/>
      <c r="I101" s="42" t="s">
        <v>479</v>
      </c>
      <c r="J101" s="42" t="s">
        <v>480</v>
      </c>
      <c r="K101" s="42" t="s">
        <v>138</v>
      </c>
      <c r="L101" s="41" t="s">
        <v>29</v>
      </c>
      <c r="M101" s="41"/>
      <c r="N101" s="41"/>
      <c r="O101" s="42"/>
    </row>
    <row r="102" spans="1:15" ht="178.5">
      <c r="A102" s="37">
        <v>98</v>
      </c>
      <c r="B102" s="38" t="s">
        <v>475</v>
      </c>
      <c r="C102" s="37"/>
      <c r="D102" s="39" t="s">
        <v>481</v>
      </c>
      <c r="E102" s="48" t="s">
        <v>482</v>
      </c>
      <c r="F102" s="39" t="s">
        <v>179</v>
      </c>
      <c r="G102" s="41" t="s">
        <v>58</v>
      </c>
      <c r="H102" s="37"/>
      <c r="I102" s="42" t="s">
        <v>483</v>
      </c>
      <c r="J102" s="42" t="s">
        <v>484</v>
      </c>
      <c r="K102" s="42" t="s">
        <v>485</v>
      </c>
      <c r="L102" s="41" t="s">
        <v>29</v>
      </c>
      <c r="M102" s="41"/>
      <c r="N102" s="41"/>
      <c r="O102" s="42"/>
    </row>
    <row r="103" spans="1:15" ht="26.25">
      <c r="A103" s="37">
        <v>99</v>
      </c>
      <c r="B103" s="38" t="s">
        <v>475</v>
      </c>
      <c r="C103" s="37"/>
      <c r="D103" s="39" t="s">
        <v>481</v>
      </c>
      <c r="E103" s="48" t="s">
        <v>482</v>
      </c>
      <c r="F103" s="39" t="s">
        <v>486</v>
      </c>
      <c r="G103" s="41" t="s">
        <v>58</v>
      </c>
      <c r="H103" s="37"/>
      <c r="I103" s="42" t="s">
        <v>487</v>
      </c>
      <c r="J103" s="42" t="s">
        <v>488</v>
      </c>
      <c r="K103" s="42" t="s">
        <v>489</v>
      </c>
      <c r="L103" s="41" t="s">
        <v>29</v>
      </c>
      <c r="M103" s="41"/>
      <c r="N103" s="41"/>
      <c r="O103" s="42"/>
    </row>
    <row r="104" spans="1:15" ht="51.75">
      <c r="A104" s="37">
        <v>100</v>
      </c>
      <c r="B104" s="38" t="s">
        <v>475</v>
      </c>
      <c r="C104" s="37"/>
      <c r="D104" s="39" t="s">
        <v>129</v>
      </c>
      <c r="E104" s="48" t="s">
        <v>490</v>
      </c>
      <c r="F104" s="39" t="s">
        <v>486</v>
      </c>
      <c r="G104" s="41" t="s">
        <v>58</v>
      </c>
      <c r="H104" s="37"/>
      <c r="I104" s="42" t="s">
        <v>491</v>
      </c>
      <c r="J104" s="42" t="s">
        <v>492</v>
      </c>
      <c r="K104" s="42" t="s">
        <v>493</v>
      </c>
      <c r="L104" s="41" t="s">
        <v>29</v>
      </c>
      <c r="M104" s="41"/>
      <c r="N104" s="41"/>
      <c r="O104" s="42"/>
    </row>
    <row r="105" spans="1:15" ht="51.75">
      <c r="A105" s="37">
        <v>101</v>
      </c>
      <c r="B105" s="38" t="s">
        <v>475</v>
      </c>
      <c r="C105" s="37"/>
      <c r="D105" s="39" t="s">
        <v>494</v>
      </c>
      <c r="E105" s="48" t="s">
        <v>495</v>
      </c>
      <c r="F105" s="39" t="s">
        <v>406</v>
      </c>
      <c r="G105" s="41" t="s">
        <v>58</v>
      </c>
      <c r="H105" s="37"/>
      <c r="I105" s="42" t="s">
        <v>496</v>
      </c>
      <c r="J105" s="42" t="s">
        <v>497</v>
      </c>
      <c r="K105" s="42" t="s">
        <v>493</v>
      </c>
      <c r="L105" s="41" t="s">
        <v>29</v>
      </c>
      <c r="M105" s="41"/>
      <c r="N105" s="41"/>
      <c r="O105" s="42"/>
    </row>
    <row r="106" spans="1:15" ht="39">
      <c r="A106" s="37">
        <v>102</v>
      </c>
      <c r="B106" s="38" t="s">
        <v>475</v>
      </c>
      <c r="C106" s="37"/>
      <c r="D106" s="39" t="s">
        <v>229</v>
      </c>
      <c r="E106" s="48" t="s">
        <v>490</v>
      </c>
      <c r="F106" s="39" t="s">
        <v>331</v>
      </c>
      <c r="G106" s="41" t="s">
        <v>58</v>
      </c>
      <c r="H106" s="37"/>
      <c r="I106" s="42" t="s">
        <v>498</v>
      </c>
      <c r="J106" s="42" t="s">
        <v>499</v>
      </c>
      <c r="K106" s="42" t="s">
        <v>493</v>
      </c>
      <c r="L106" s="41" t="s">
        <v>29</v>
      </c>
      <c r="M106" s="41"/>
      <c r="N106" s="41"/>
      <c r="O106" s="42"/>
    </row>
    <row r="107" spans="1:15" ht="51.75">
      <c r="A107" s="37">
        <v>103</v>
      </c>
      <c r="B107" s="38" t="s">
        <v>475</v>
      </c>
      <c r="C107" s="37"/>
      <c r="D107" s="39" t="s">
        <v>410</v>
      </c>
      <c r="E107" s="48" t="s">
        <v>411</v>
      </c>
      <c r="F107" s="39" t="s">
        <v>380</v>
      </c>
      <c r="G107" s="41" t="s">
        <v>58</v>
      </c>
      <c r="H107" s="37"/>
      <c r="I107" s="42" t="s">
        <v>500</v>
      </c>
      <c r="J107" s="42" t="s">
        <v>501</v>
      </c>
      <c r="K107" s="42" t="s">
        <v>502</v>
      </c>
      <c r="L107" s="41" t="s">
        <v>29</v>
      </c>
      <c r="M107" s="41"/>
      <c r="N107" s="41"/>
      <c r="O107" s="42"/>
    </row>
    <row r="108" spans="1:15" ht="64.5">
      <c r="A108" s="37">
        <v>104</v>
      </c>
      <c r="B108" s="38" t="s">
        <v>475</v>
      </c>
      <c r="C108" s="37"/>
      <c r="D108" s="39" t="s">
        <v>503</v>
      </c>
      <c r="E108" s="48" t="s">
        <v>504</v>
      </c>
      <c r="F108" s="39" t="s">
        <v>332</v>
      </c>
      <c r="G108" s="41" t="s">
        <v>58</v>
      </c>
      <c r="H108" s="37"/>
      <c r="I108" s="42" t="s">
        <v>505</v>
      </c>
      <c r="J108" s="42" t="s">
        <v>506</v>
      </c>
      <c r="K108" s="42" t="s">
        <v>507</v>
      </c>
      <c r="L108" s="41" t="s">
        <v>29</v>
      </c>
      <c r="M108" s="41"/>
      <c r="N108" s="41"/>
      <c r="O108" s="42"/>
    </row>
    <row r="109" spans="1:15" ht="26.25">
      <c r="A109" s="37">
        <v>105</v>
      </c>
      <c r="B109" s="38" t="s">
        <v>475</v>
      </c>
      <c r="C109" s="37"/>
      <c r="D109" s="39" t="s">
        <v>508</v>
      </c>
      <c r="E109" s="48" t="s">
        <v>486</v>
      </c>
      <c r="F109" s="39" t="s">
        <v>476</v>
      </c>
      <c r="G109" s="41" t="s">
        <v>58</v>
      </c>
      <c r="H109" s="37"/>
      <c r="I109" s="42" t="s">
        <v>509</v>
      </c>
      <c r="J109" s="42" t="s">
        <v>510</v>
      </c>
      <c r="K109" s="42" t="s">
        <v>511</v>
      </c>
      <c r="L109" s="41" t="s">
        <v>29</v>
      </c>
      <c r="M109" s="41"/>
      <c r="N109" s="41"/>
      <c r="O109" s="42"/>
    </row>
    <row r="110" spans="1:15" ht="26.25">
      <c r="A110" s="37">
        <v>106</v>
      </c>
      <c r="B110" s="38" t="s">
        <v>475</v>
      </c>
      <c r="C110" s="37"/>
      <c r="D110" s="39" t="s">
        <v>512</v>
      </c>
      <c r="E110" s="48" t="s">
        <v>513</v>
      </c>
      <c r="F110" s="39" t="s">
        <v>476</v>
      </c>
      <c r="G110" s="41" t="s">
        <v>58</v>
      </c>
      <c r="H110" s="37"/>
      <c r="I110" s="42" t="s">
        <v>514</v>
      </c>
      <c r="J110" s="42" t="s">
        <v>515</v>
      </c>
      <c r="K110" s="42" t="s">
        <v>511</v>
      </c>
      <c r="L110" s="41" t="s">
        <v>29</v>
      </c>
      <c r="M110" s="41"/>
      <c r="N110" s="41"/>
      <c r="O110" s="42"/>
    </row>
    <row r="111" spans="1:15" ht="26.25">
      <c r="A111" s="37">
        <v>107</v>
      </c>
      <c r="B111" s="38" t="s">
        <v>475</v>
      </c>
      <c r="C111" s="37"/>
      <c r="D111" s="39" t="s">
        <v>378</v>
      </c>
      <c r="E111" s="48" t="s">
        <v>379</v>
      </c>
      <c r="F111" s="39" t="s">
        <v>265</v>
      </c>
      <c r="G111" s="41" t="s">
        <v>58</v>
      </c>
      <c r="H111" s="37"/>
      <c r="I111" s="42" t="s">
        <v>516</v>
      </c>
      <c r="J111" s="42" t="s">
        <v>517</v>
      </c>
      <c r="K111" s="42" t="s">
        <v>511</v>
      </c>
      <c r="L111" s="41" t="s">
        <v>29</v>
      </c>
      <c r="M111" s="41"/>
      <c r="N111" s="41"/>
      <c r="O111" s="42"/>
    </row>
    <row r="112" spans="1:15" ht="128.25">
      <c r="A112" s="37">
        <v>108</v>
      </c>
      <c r="B112" s="38" t="s">
        <v>475</v>
      </c>
      <c r="C112" s="37"/>
      <c r="D112" s="39" t="s">
        <v>518</v>
      </c>
      <c r="E112" s="48" t="s">
        <v>283</v>
      </c>
      <c r="F112" s="39" t="s">
        <v>354</v>
      </c>
      <c r="G112" s="41" t="s">
        <v>58</v>
      </c>
      <c r="H112" s="37"/>
      <c r="I112" s="42" t="s">
        <v>519</v>
      </c>
      <c r="J112" s="42" t="s">
        <v>520</v>
      </c>
      <c r="K112" s="42" t="s">
        <v>521</v>
      </c>
      <c r="L112" s="41" t="s">
        <v>29</v>
      </c>
      <c r="M112" s="41"/>
      <c r="N112" s="41"/>
      <c r="O112" s="42"/>
    </row>
    <row r="113" spans="1:15" ht="64.5">
      <c r="A113" s="37">
        <v>109</v>
      </c>
      <c r="B113" s="38" t="s">
        <v>475</v>
      </c>
      <c r="C113" s="37"/>
      <c r="D113" s="39" t="s">
        <v>141</v>
      </c>
      <c r="E113" s="48" t="s">
        <v>152</v>
      </c>
      <c r="F113" s="39" t="s">
        <v>464</v>
      </c>
      <c r="G113" s="41" t="s">
        <v>58</v>
      </c>
      <c r="H113" s="37"/>
      <c r="I113" s="42" t="s">
        <v>522</v>
      </c>
      <c r="J113" s="42" t="s">
        <v>523</v>
      </c>
      <c r="K113" s="42" t="s">
        <v>524</v>
      </c>
      <c r="L113" s="41" t="s">
        <v>29</v>
      </c>
      <c r="M113" s="41"/>
      <c r="N113" s="41"/>
      <c r="O113" s="42"/>
    </row>
    <row r="114" spans="1:15" ht="51.75">
      <c r="A114" s="37">
        <v>110</v>
      </c>
      <c r="B114" s="38" t="s">
        <v>475</v>
      </c>
      <c r="C114" s="37"/>
      <c r="D114" s="39" t="s">
        <v>525</v>
      </c>
      <c r="E114" s="48" t="s">
        <v>142</v>
      </c>
      <c r="F114" s="39" t="s">
        <v>526</v>
      </c>
      <c r="G114" s="41" t="s">
        <v>58</v>
      </c>
      <c r="H114" s="37"/>
      <c r="I114" s="42" t="s">
        <v>527</v>
      </c>
      <c r="J114" s="42" t="s">
        <v>528</v>
      </c>
      <c r="K114" s="42" t="s">
        <v>110</v>
      </c>
      <c r="L114" s="41" t="s">
        <v>29</v>
      </c>
      <c r="M114" s="41"/>
      <c r="N114" s="41"/>
      <c r="O114" s="42"/>
    </row>
    <row r="115" spans="1:16" ht="39">
      <c r="A115" s="37">
        <v>111</v>
      </c>
      <c r="B115" s="38" t="s">
        <v>475</v>
      </c>
      <c r="C115" s="37"/>
      <c r="D115" s="39" t="s">
        <v>529</v>
      </c>
      <c r="E115" s="48" t="s">
        <v>530</v>
      </c>
      <c r="F115" s="39" t="s">
        <v>531</v>
      </c>
      <c r="G115" s="41" t="s">
        <v>58</v>
      </c>
      <c r="H115" s="37"/>
      <c r="I115" s="42" t="s">
        <v>532</v>
      </c>
      <c r="J115" s="42" t="s">
        <v>492</v>
      </c>
      <c r="K115" s="42" t="s">
        <v>533</v>
      </c>
      <c r="L115" s="41" t="s">
        <v>29</v>
      </c>
      <c r="M115" s="41"/>
      <c r="N115" s="41"/>
      <c r="O115" s="42" t="s">
        <v>62</v>
      </c>
      <c r="P115" t="s">
        <v>87</v>
      </c>
    </row>
    <row r="116" spans="1:15" ht="39">
      <c r="A116" s="37">
        <v>112</v>
      </c>
      <c r="B116" s="38" t="s">
        <v>475</v>
      </c>
      <c r="C116" s="37"/>
      <c r="D116" s="39" t="s">
        <v>534</v>
      </c>
      <c r="E116" s="48" t="s">
        <v>535</v>
      </c>
      <c r="F116" s="39" t="s">
        <v>468</v>
      </c>
      <c r="G116" s="41" t="s">
        <v>58</v>
      </c>
      <c r="H116" s="37"/>
      <c r="I116" s="42" t="s">
        <v>536</v>
      </c>
      <c r="J116" s="42" t="s">
        <v>537</v>
      </c>
      <c r="K116" s="42" t="s">
        <v>538</v>
      </c>
      <c r="L116" s="41" t="s">
        <v>29</v>
      </c>
      <c r="M116" s="41"/>
      <c r="N116" s="41"/>
      <c r="O116" s="42"/>
    </row>
    <row r="117" spans="1:16" ht="39">
      <c r="A117" s="37">
        <v>113</v>
      </c>
      <c r="B117" s="38" t="s">
        <v>475</v>
      </c>
      <c r="C117" s="37"/>
      <c r="D117" s="39" t="s">
        <v>539</v>
      </c>
      <c r="E117" s="48" t="s">
        <v>332</v>
      </c>
      <c r="F117" s="39" t="s">
        <v>386</v>
      </c>
      <c r="G117" s="41" t="s">
        <v>58</v>
      </c>
      <c r="H117" s="37"/>
      <c r="I117" s="42" t="s">
        <v>540</v>
      </c>
      <c r="J117" s="42" t="s">
        <v>541</v>
      </c>
      <c r="K117" s="42" t="s">
        <v>133</v>
      </c>
      <c r="L117" s="41" t="s">
        <v>29</v>
      </c>
      <c r="M117" s="41"/>
      <c r="N117" s="41"/>
      <c r="O117" s="42"/>
      <c r="P117" t="s">
        <v>87</v>
      </c>
    </row>
    <row r="118" spans="1:15" ht="39">
      <c r="A118" s="37">
        <v>114</v>
      </c>
      <c r="B118" s="38" t="s">
        <v>475</v>
      </c>
      <c r="C118" s="37"/>
      <c r="D118" s="39" t="s">
        <v>542</v>
      </c>
      <c r="E118" s="48" t="s">
        <v>332</v>
      </c>
      <c r="F118" s="39" t="s">
        <v>259</v>
      </c>
      <c r="G118" s="41" t="s">
        <v>58</v>
      </c>
      <c r="H118" s="37"/>
      <c r="I118" s="42" t="s">
        <v>543</v>
      </c>
      <c r="J118" s="42" t="s">
        <v>544</v>
      </c>
      <c r="K118" s="42" t="s">
        <v>545</v>
      </c>
      <c r="L118" s="41" t="s">
        <v>29</v>
      </c>
      <c r="M118" s="41"/>
      <c r="N118" s="41"/>
      <c r="O118" s="42"/>
    </row>
    <row r="119" spans="1:15" ht="39">
      <c r="A119" s="37">
        <v>115</v>
      </c>
      <c r="B119" s="38" t="s">
        <v>475</v>
      </c>
      <c r="C119" s="37"/>
      <c r="D119" s="39" t="s">
        <v>546</v>
      </c>
      <c r="E119" s="48"/>
      <c r="F119" s="39"/>
      <c r="G119" s="41" t="s">
        <v>58</v>
      </c>
      <c r="H119" s="37"/>
      <c r="I119" s="42" t="s">
        <v>547</v>
      </c>
      <c r="J119" s="42" t="s">
        <v>548</v>
      </c>
      <c r="K119" s="42" t="s">
        <v>138</v>
      </c>
      <c r="L119" s="41" t="s">
        <v>29</v>
      </c>
      <c r="M119" s="41"/>
      <c r="N119" s="41"/>
      <c r="O119" s="42"/>
    </row>
    <row r="120" spans="1:15" ht="26.25">
      <c r="A120" s="30">
        <v>116</v>
      </c>
      <c r="B120" s="29" t="s">
        <v>475</v>
      </c>
      <c r="C120" s="30"/>
      <c r="D120" s="31"/>
      <c r="E120" s="45"/>
      <c r="F120" s="31"/>
      <c r="G120" s="33" t="s">
        <v>58</v>
      </c>
      <c r="H120" s="30"/>
      <c r="I120" s="34" t="s">
        <v>549</v>
      </c>
      <c r="J120" s="34" t="s">
        <v>550</v>
      </c>
      <c r="K120" s="34"/>
      <c r="L120" s="33" t="s">
        <v>31</v>
      </c>
      <c r="M120" s="33"/>
      <c r="N120" s="33"/>
      <c r="O120" s="34" t="s">
        <v>55</v>
      </c>
    </row>
    <row r="121" spans="1:15" ht="26.25">
      <c r="A121" s="30">
        <v>117</v>
      </c>
      <c r="B121" s="29" t="s">
        <v>475</v>
      </c>
      <c r="C121" s="30"/>
      <c r="D121" s="31"/>
      <c r="E121" s="45"/>
      <c r="F121" s="31"/>
      <c r="G121" s="33" t="s">
        <v>58</v>
      </c>
      <c r="H121" s="30" t="s">
        <v>66</v>
      </c>
      <c r="I121" s="34" t="s">
        <v>551</v>
      </c>
      <c r="J121" s="34" t="s">
        <v>552</v>
      </c>
      <c r="K121" s="34"/>
      <c r="L121" s="33" t="s">
        <v>31</v>
      </c>
      <c r="M121" s="33"/>
      <c r="N121" s="33"/>
      <c r="O121" s="34" t="s">
        <v>62</v>
      </c>
    </row>
    <row r="122" spans="1:15" ht="51.75">
      <c r="A122" s="30">
        <v>118</v>
      </c>
      <c r="B122" s="29" t="s">
        <v>475</v>
      </c>
      <c r="C122" s="30"/>
      <c r="D122" s="31"/>
      <c r="E122" s="45"/>
      <c r="F122" s="31"/>
      <c r="G122" s="33" t="s">
        <v>58</v>
      </c>
      <c r="H122" s="30" t="s">
        <v>66</v>
      </c>
      <c r="I122" s="34" t="s">
        <v>553</v>
      </c>
      <c r="J122" s="34" t="s">
        <v>554</v>
      </c>
      <c r="K122" s="34"/>
      <c r="L122" s="33" t="s">
        <v>31</v>
      </c>
      <c r="M122" s="33"/>
      <c r="N122" s="33"/>
      <c r="O122" s="34" t="s">
        <v>62</v>
      </c>
    </row>
    <row r="123" spans="1:15" ht="14.25">
      <c r="A123" s="30">
        <v>119</v>
      </c>
      <c r="B123" s="29" t="s">
        <v>475</v>
      </c>
      <c r="C123" s="30"/>
      <c r="D123" s="31" t="s">
        <v>389</v>
      </c>
      <c r="E123" s="45"/>
      <c r="F123" s="31"/>
      <c r="G123" s="33" t="s">
        <v>58</v>
      </c>
      <c r="H123" s="30" t="s">
        <v>66</v>
      </c>
      <c r="I123" s="34" t="s">
        <v>555</v>
      </c>
      <c r="J123" s="34" t="s">
        <v>556</v>
      </c>
      <c r="K123" s="34"/>
      <c r="L123" s="33" t="s">
        <v>31</v>
      </c>
      <c r="M123" s="33"/>
      <c r="N123" s="33"/>
      <c r="O123" s="34" t="s">
        <v>62</v>
      </c>
    </row>
    <row r="124" spans="1:15" ht="39">
      <c r="A124" s="30">
        <v>120</v>
      </c>
      <c r="B124" s="29" t="s">
        <v>475</v>
      </c>
      <c r="C124" s="30">
        <v>3</v>
      </c>
      <c r="D124" s="31" t="s">
        <v>557</v>
      </c>
      <c r="E124" s="45"/>
      <c r="F124" s="31"/>
      <c r="G124" s="33" t="s">
        <v>58</v>
      </c>
      <c r="H124" s="30" t="s">
        <v>66</v>
      </c>
      <c r="I124" s="34" t="s">
        <v>558</v>
      </c>
      <c r="J124" s="34" t="s">
        <v>559</v>
      </c>
      <c r="K124" s="34"/>
      <c r="L124" s="33" t="s">
        <v>31</v>
      </c>
      <c r="M124" s="33"/>
      <c r="N124" s="33"/>
      <c r="O124" s="34" t="s">
        <v>62</v>
      </c>
    </row>
    <row r="125" spans="1:15" ht="26.25">
      <c r="A125" s="30">
        <v>121</v>
      </c>
      <c r="B125" s="29" t="s">
        <v>475</v>
      </c>
      <c r="C125" s="30">
        <v>3</v>
      </c>
      <c r="D125" s="31"/>
      <c r="E125" s="45"/>
      <c r="F125" s="31"/>
      <c r="G125" s="33" t="s">
        <v>58</v>
      </c>
      <c r="H125" s="30" t="s">
        <v>66</v>
      </c>
      <c r="I125" s="34" t="s">
        <v>560</v>
      </c>
      <c r="J125" s="34" t="s">
        <v>559</v>
      </c>
      <c r="K125" s="34"/>
      <c r="L125" s="33" t="s">
        <v>31</v>
      </c>
      <c r="M125" s="33"/>
      <c r="N125" s="33"/>
      <c r="O125" s="34" t="s">
        <v>62</v>
      </c>
    </row>
    <row r="126" spans="1:15" ht="51.75">
      <c r="A126" s="37">
        <v>122</v>
      </c>
      <c r="B126" s="38" t="s">
        <v>475</v>
      </c>
      <c r="C126" s="37"/>
      <c r="D126" s="39"/>
      <c r="E126" s="48"/>
      <c r="F126" s="39"/>
      <c r="G126" s="41" t="s">
        <v>58</v>
      </c>
      <c r="H126" s="37" t="s">
        <v>561</v>
      </c>
      <c r="I126" s="42" t="s">
        <v>562</v>
      </c>
      <c r="J126" s="42" t="s">
        <v>563</v>
      </c>
      <c r="K126" s="42" t="s">
        <v>564</v>
      </c>
      <c r="L126" s="41" t="s">
        <v>29</v>
      </c>
      <c r="M126" s="41"/>
      <c r="N126" s="41"/>
      <c r="O126" s="42"/>
    </row>
    <row r="127" spans="1:15" ht="39">
      <c r="A127" s="37">
        <v>123</v>
      </c>
      <c r="B127" s="38" t="s">
        <v>475</v>
      </c>
      <c r="C127" s="37"/>
      <c r="D127" s="39" t="s">
        <v>565</v>
      </c>
      <c r="E127" s="48"/>
      <c r="F127" s="39"/>
      <c r="G127" s="41" t="s">
        <v>58</v>
      </c>
      <c r="H127" s="37"/>
      <c r="I127" s="42" t="s">
        <v>566</v>
      </c>
      <c r="J127" s="42" t="s">
        <v>567</v>
      </c>
      <c r="K127" s="42" t="s">
        <v>568</v>
      </c>
      <c r="L127" s="41" t="s">
        <v>29</v>
      </c>
      <c r="M127" s="41"/>
      <c r="N127" s="41"/>
      <c r="O127" s="42"/>
    </row>
    <row r="128" spans="1:15" ht="77.25">
      <c r="A128" s="30">
        <v>124</v>
      </c>
      <c r="B128" s="29" t="s">
        <v>89</v>
      </c>
      <c r="C128" s="30" t="s">
        <v>140</v>
      </c>
      <c r="D128" s="31" t="s">
        <v>569</v>
      </c>
      <c r="E128" s="45" t="s">
        <v>570</v>
      </c>
      <c r="F128" s="31" t="s">
        <v>406</v>
      </c>
      <c r="G128" s="33" t="s">
        <v>58</v>
      </c>
      <c r="H128" s="30" t="s">
        <v>66</v>
      </c>
      <c r="I128" s="34" t="s">
        <v>571</v>
      </c>
      <c r="J128" s="34" t="s">
        <v>572</v>
      </c>
      <c r="K128" s="34"/>
      <c r="L128" s="33" t="s">
        <v>31</v>
      </c>
      <c r="M128" s="33"/>
      <c r="N128" s="33"/>
      <c r="O128" s="34" t="s">
        <v>62</v>
      </c>
    </row>
    <row r="129" spans="1:15" ht="77.25">
      <c r="A129" s="30">
        <v>125</v>
      </c>
      <c r="B129" s="29" t="s">
        <v>89</v>
      </c>
      <c r="C129" s="30" t="s">
        <v>140</v>
      </c>
      <c r="D129" s="31" t="s">
        <v>573</v>
      </c>
      <c r="E129" s="45" t="s">
        <v>370</v>
      </c>
      <c r="F129" s="31" t="s">
        <v>464</v>
      </c>
      <c r="G129" s="33" t="s">
        <v>58</v>
      </c>
      <c r="H129" s="30" t="s">
        <v>66</v>
      </c>
      <c r="I129" s="34" t="s">
        <v>574</v>
      </c>
      <c r="J129" s="34" t="s">
        <v>572</v>
      </c>
      <c r="K129" s="34"/>
      <c r="L129" s="33" t="s">
        <v>31</v>
      </c>
      <c r="M129" s="33"/>
      <c r="N129" s="33"/>
      <c r="O129" s="34" t="s">
        <v>62</v>
      </c>
    </row>
    <row r="130" spans="1:15" ht="39">
      <c r="A130" s="30">
        <v>126</v>
      </c>
      <c r="B130" s="29" t="s">
        <v>89</v>
      </c>
      <c r="C130" s="30" t="s">
        <v>140</v>
      </c>
      <c r="D130" s="31" t="s">
        <v>573</v>
      </c>
      <c r="E130" s="45" t="s">
        <v>531</v>
      </c>
      <c r="F130" s="31" t="s">
        <v>575</v>
      </c>
      <c r="G130" s="33" t="s">
        <v>58</v>
      </c>
      <c r="H130" s="30" t="s">
        <v>66</v>
      </c>
      <c r="I130" s="34" t="s">
        <v>576</v>
      </c>
      <c r="J130" s="34" t="s">
        <v>577</v>
      </c>
      <c r="K130" s="34"/>
      <c r="L130" s="33" t="s">
        <v>31</v>
      </c>
      <c r="M130" s="33"/>
      <c r="N130" s="33"/>
      <c r="O130" s="34" t="s">
        <v>62</v>
      </c>
    </row>
    <row r="131" spans="1:15" ht="26.25">
      <c r="A131" s="30">
        <v>127</v>
      </c>
      <c r="B131" s="29" t="s">
        <v>89</v>
      </c>
      <c r="C131" s="30" t="s">
        <v>140</v>
      </c>
      <c r="D131" s="31" t="s">
        <v>389</v>
      </c>
      <c r="E131" s="45" t="s">
        <v>385</v>
      </c>
      <c r="F131" s="31" t="s">
        <v>361</v>
      </c>
      <c r="G131" s="33" t="s">
        <v>58</v>
      </c>
      <c r="H131" s="30" t="s">
        <v>66</v>
      </c>
      <c r="I131" s="34" t="s">
        <v>578</v>
      </c>
      <c r="J131" s="34" t="s">
        <v>579</v>
      </c>
      <c r="K131" s="34"/>
      <c r="L131" s="33" t="s">
        <v>31</v>
      </c>
      <c r="M131" s="33"/>
      <c r="N131" s="33"/>
      <c r="O131" s="34" t="s">
        <v>62</v>
      </c>
    </row>
    <row r="132" spans="1:15" ht="26.25">
      <c r="A132" s="30">
        <v>128</v>
      </c>
      <c r="B132" s="29" t="s">
        <v>89</v>
      </c>
      <c r="C132" s="30" t="s">
        <v>140</v>
      </c>
      <c r="D132" s="31" t="s">
        <v>389</v>
      </c>
      <c r="E132" s="45" t="s">
        <v>385</v>
      </c>
      <c r="F132" s="31" t="s">
        <v>580</v>
      </c>
      <c r="G132" s="33" t="s">
        <v>58</v>
      </c>
      <c r="H132" s="30" t="s">
        <v>66</v>
      </c>
      <c r="I132" s="34" t="s">
        <v>581</v>
      </c>
      <c r="J132" s="34" t="s">
        <v>579</v>
      </c>
      <c r="K132" s="34"/>
      <c r="L132" s="33" t="s">
        <v>31</v>
      </c>
      <c r="M132" s="33"/>
      <c r="N132" s="33"/>
      <c r="O132" s="34" t="s">
        <v>62</v>
      </c>
    </row>
    <row r="133" spans="1:15" ht="26.25">
      <c r="A133" s="30">
        <v>129</v>
      </c>
      <c r="B133" s="29" t="s">
        <v>89</v>
      </c>
      <c r="C133" s="30" t="s">
        <v>140</v>
      </c>
      <c r="D133" s="31" t="s">
        <v>389</v>
      </c>
      <c r="E133" s="45" t="s">
        <v>385</v>
      </c>
      <c r="F133" s="31" t="s">
        <v>415</v>
      </c>
      <c r="G133" s="33" t="s">
        <v>58</v>
      </c>
      <c r="H133" s="30" t="s">
        <v>66</v>
      </c>
      <c r="I133" s="34" t="s">
        <v>582</v>
      </c>
      <c r="J133" s="34" t="s">
        <v>579</v>
      </c>
      <c r="K133" s="34"/>
      <c r="L133" s="33" t="s">
        <v>31</v>
      </c>
      <c r="M133" s="33"/>
      <c r="N133" s="33"/>
      <c r="O133" s="34" t="s">
        <v>62</v>
      </c>
    </row>
    <row r="134" spans="1:15" ht="51.75">
      <c r="A134" s="37">
        <v>130</v>
      </c>
      <c r="B134" s="38" t="s">
        <v>89</v>
      </c>
      <c r="C134" s="37" t="s">
        <v>140</v>
      </c>
      <c r="D134" s="39" t="s">
        <v>583</v>
      </c>
      <c r="E134" s="48" t="s">
        <v>584</v>
      </c>
      <c r="F134" s="39" t="s">
        <v>415</v>
      </c>
      <c r="G134" s="41" t="s">
        <v>58</v>
      </c>
      <c r="H134" s="37"/>
      <c r="I134" s="42" t="s">
        <v>585</v>
      </c>
      <c r="J134" s="42" t="s">
        <v>586</v>
      </c>
      <c r="K134" s="42" t="s">
        <v>587</v>
      </c>
      <c r="L134" s="41" t="s">
        <v>29</v>
      </c>
      <c r="M134" s="41"/>
      <c r="N134" s="41"/>
      <c r="O134" s="42"/>
    </row>
    <row r="135" spans="1:16" ht="26.25">
      <c r="A135" s="37">
        <v>131</v>
      </c>
      <c r="B135" s="38" t="s">
        <v>89</v>
      </c>
      <c r="C135" s="37" t="s">
        <v>140</v>
      </c>
      <c r="D135" s="39" t="s">
        <v>588</v>
      </c>
      <c r="E135" s="48" t="s">
        <v>423</v>
      </c>
      <c r="F135" s="39" t="s">
        <v>259</v>
      </c>
      <c r="G135" s="41" t="s">
        <v>58</v>
      </c>
      <c r="H135" s="37"/>
      <c r="I135" s="42" t="s">
        <v>589</v>
      </c>
      <c r="J135" s="42" t="s">
        <v>590</v>
      </c>
      <c r="K135" s="42" t="s">
        <v>591</v>
      </c>
      <c r="L135" s="41" t="s">
        <v>29</v>
      </c>
      <c r="M135" s="41"/>
      <c r="N135" s="41"/>
      <c r="O135" s="42"/>
      <c r="P135" t="s">
        <v>87</v>
      </c>
    </row>
    <row r="136" spans="1:15" ht="77.25">
      <c r="A136" s="37">
        <v>132</v>
      </c>
      <c r="B136" s="38" t="s">
        <v>89</v>
      </c>
      <c r="C136" s="37" t="s">
        <v>140</v>
      </c>
      <c r="D136" s="39" t="s">
        <v>438</v>
      </c>
      <c r="E136" s="48" t="s">
        <v>423</v>
      </c>
      <c r="F136" s="39" t="s">
        <v>592</v>
      </c>
      <c r="G136" s="41" t="s">
        <v>58</v>
      </c>
      <c r="H136" s="37"/>
      <c r="I136" s="42" t="s">
        <v>593</v>
      </c>
      <c r="J136" s="42" t="s">
        <v>594</v>
      </c>
      <c r="K136" s="42" t="s">
        <v>441</v>
      </c>
      <c r="L136" s="41" t="s">
        <v>29</v>
      </c>
      <c r="M136" s="41"/>
      <c r="N136" s="41"/>
      <c r="O136" s="42"/>
    </row>
    <row r="137" spans="1:15" ht="26.25">
      <c r="A137" s="37">
        <v>133</v>
      </c>
      <c r="B137" s="38" t="s">
        <v>89</v>
      </c>
      <c r="C137" s="37" t="s">
        <v>140</v>
      </c>
      <c r="D137" s="39"/>
      <c r="E137" s="48"/>
      <c r="F137" s="39"/>
      <c r="G137" s="41" t="s">
        <v>58</v>
      </c>
      <c r="H137" s="37"/>
      <c r="I137" s="42" t="s">
        <v>595</v>
      </c>
      <c r="J137" s="42" t="s">
        <v>596</v>
      </c>
      <c r="K137" s="42" t="s">
        <v>591</v>
      </c>
      <c r="L137" s="41" t="s">
        <v>29</v>
      </c>
      <c r="M137" s="41"/>
      <c r="N137" s="41"/>
      <c r="O137" s="42"/>
    </row>
    <row r="138" spans="1:15" ht="64.5">
      <c r="A138" s="37">
        <v>134</v>
      </c>
      <c r="B138" s="38" t="s">
        <v>89</v>
      </c>
      <c r="C138" s="37" t="s">
        <v>140</v>
      </c>
      <c r="D138" s="39" t="s">
        <v>597</v>
      </c>
      <c r="E138" s="48" t="s">
        <v>234</v>
      </c>
      <c r="F138" s="39" t="s">
        <v>592</v>
      </c>
      <c r="G138" s="41" t="s">
        <v>58</v>
      </c>
      <c r="H138" s="37"/>
      <c r="I138" s="42" t="s">
        <v>598</v>
      </c>
      <c r="J138" s="42" t="s">
        <v>599</v>
      </c>
      <c r="K138" s="42" t="s">
        <v>600</v>
      </c>
      <c r="L138" s="41" t="s">
        <v>29</v>
      </c>
      <c r="M138" s="41"/>
      <c r="N138" s="41"/>
      <c r="O138" s="42"/>
    </row>
    <row r="139" spans="1:15" ht="64.5">
      <c r="A139" s="37">
        <v>135</v>
      </c>
      <c r="B139" s="38" t="s">
        <v>89</v>
      </c>
      <c r="C139" s="37" t="s">
        <v>140</v>
      </c>
      <c r="D139" s="39" t="s">
        <v>344</v>
      </c>
      <c r="E139" s="48" t="s">
        <v>238</v>
      </c>
      <c r="F139" s="39" t="s">
        <v>601</v>
      </c>
      <c r="G139" s="41" t="s">
        <v>58</v>
      </c>
      <c r="H139" s="37"/>
      <c r="I139" s="42" t="s">
        <v>602</v>
      </c>
      <c r="J139" s="42" t="s">
        <v>599</v>
      </c>
      <c r="K139" s="42" t="s">
        <v>603</v>
      </c>
      <c r="L139" s="41" t="s">
        <v>29</v>
      </c>
      <c r="M139" s="41"/>
      <c r="N139" s="41"/>
      <c r="O139" s="42"/>
    </row>
    <row r="140" spans="1:15" ht="26.25">
      <c r="A140" s="37">
        <v>136</v>
      </c>
      <c r="B140" s="38" t="s">
        <v>89</v>
      </c>
      <c r="C140" s="37" t="s">
        <v>140</v>
      </c>
      <c r="D140" s="39" t="s">
        <v>604</v>
      </c>
      <c r="E140" s="48" t="s">
        <v>605</v>
      </c>
      <c r="F140" s="39" t="s">
        <v>406</v>
      </c>
      <c r="G140" s="41" t="s">
        <v>58</v>
      </c>
      <c r="H140" s="37"/>
      <c r="I140" s="42" t="s">
        <v>606</v>
      </c>
      <c r="J140" s="42" t="s">
        <v>607</v>
      </c>
      <c r="K140" s="42" t="s">
        <v>608</v>
      </c>
      <c r="L140" s="41" t="s">
        <v>29</v>
      </c>
      <c r="M140" s="41"/>
      <c r="N140" s="41"/>
      <c r="O140" s="42"/>
    </row>
    <row r="141" spans="1:15" ht="26.25">
      <c r="A141" s="37">
        <v>137</v>
      </c>
      <c r="B141" s="38" t="s">
        <v>89</v>
      </c>
      <c r="C141" s="37" t="s">
        <v>140</v>
      </c>
      <c r="D141" s="39" t="s">
        <v>609</v>
      </c>
      <c r="E141" s="48" t="s">
        <v>610</v>
      </c>
      <c r="F141" s="39" t="s">
        <v>611</v>
      </c>
      <c r="G141" s="41" t="s">
        <v>58</v>
      </c>
      <c r="H141" s="37"/>
      <c r="I141" s="42" t="s">
        <v>612</v>
      </c>
      <c r="J141" s="42" t="s">
        <v>613</v>
      </c>
      <c r="K141" s="42" t="s">
        <v>608</v>
      </c>
      <c r="L141" s="41" t="s">
        <v>29</v>
      </c>
      <c r="M141" s="41"/>
      <c r="N141" s="41"/>
      <c r="O141" s="42"/>
    </row>
    <row r="142" spans="1:15" ht="51.75">
      <c r="A142" s="37">
        <v>138</v>
      </c>
      <c r="B142" s="38" t="s">
        <v>89</v>
      </c>
      <c r="C142" s="37" t="s">
        <v>140</v>
      </c>
      <c r="D142" s="39" t="s">
        <v>614</v>
      </c>
      <c r="E142" s="48" t="s">
        <v>615</v>
      </c>
      <c r="F142" s="39" t="s">
        <v>531</v>
      </c>
      <c r="G142" s="41" t="s">
        <v>58</v>
      </c>
      <c r="H142" s="37"/>
      <c r="I142" s="42" t="s">
        <v>616</v>
      </c>
      <c r="J142" s="42" t="s">
        <v>617</v>
      </c>
      <c r="K142" s="42" t="s">
        <v>587</v>
      </c>
      <c r="L142" s="41" t="s">
        <v>29</v>
      </c>
      <c r="M142" s="41"/>
      <c r="N142" s="41"/>
      <c r="O142" s="42"/>
    </row>
    <row r="143" spans="1:15" ht="102.75">
      <c r="A143" s="37">
        <v>139</v>
      </c>
      <c r="B143" s="38" t="s">
        <v>89</v>
      </c>
      <c r="C143" s="37" t="s">
        <v>140</v>
      </c>
      <c r="D143" s="39" t="s">
        <v>430</v>
      </c>
      <c r="E143" s="48"/>
      <c r="F143" s="39"/>
      <c r="G143" s="41" t="s">
        <v>58</v>
      </c>
      <c r="H143" s="37"/>
      <c r="I143" s="42" t="s">
        <v>618</v>
      </c>
      <c r="J143" s="42" t="s">
        <v>619</v>
      </c>
      <c r="K143" s="42" t="s">
        <v>502</v>
      </c>
      <c r="L143" s="41" t="s">
        <v>29</v>
      </c>
      <c r="M143" s="41"/>
      <c r="N143" s="41"/>
      <c r="O143" s="42"/>
    </row>
    <row r="144" spans="1:15" ht="141">
      <c r="A144" s="37">
        <v>140</v>
      </c>
      <c r="B144" s="38" t="s">
        <v>89</v>
      </c>
      <c r="C144" s="37" t="s">
        <v>140</v>
      </c>
      <c r="D144" s="39" t="s">
        <v>430</v>
      </c>
      <c r="E144" s="48"/>
      <c r="F144" s="39"/>
      <c r="G144" s="41" t="s">
        <v>58</v>
      </c>
      <c r="H144" s="37"/>
      <c r="I144" s="42" t="s">
        <v>620</v>
      </c>
      <c r="J144" s="42" t="s">
        <v>621</v>
      </c>
      <c r="K144" s="42" t="s">
        <v>603</v>
      </c>
      <c r="L144" s="41" t="s">
        <v>29</v>
      </c>
      <c r="M144" s="41"/>
      <c r="N144" s="41"/>
      <c r="O144" s="42"/>
    </row>
    <row r="145" spans="1:15" ht="39">
      <c r="A145" s="37">
        <v>141</v>
      </c>
      <c r="B145" s="38" t="s">
        <v>622</v>
      </c>
      <c r="C145" s="37" t="s">
        <v>140</v>
      </c>
      <c r="D145" s="39" t="s">
        <v>84</v>
      </c>
      <c r="E145" s="48" t="s">
        <v>415</v>
      </c>
      <c r="F145" s="39"/>
      <c r="G145" s="41" t="s">
        <v>58</v>
      </c>
      <c r="H145" s="37"/>
      <c r="I145" s="42" t="s">
        <v>623</v>
      </c>
      <c r="J145" s="42" t="s">
        <v>624</v>
      </c>
      <c r="K145" s="42" t="s">
        <v>116</v>
      </c>
      <c r="L145" s="41" t="s">
        <v>29</v>
      </c>
      <c r="M145" s="41"/>
      <c r="N145" s="41"/>
      <c r="O145" s="42"/>
    </row>
    <row r="146" spans="1:15" ht="77.25">
      <c r="A146" s="37">
        <v>142</v>
      </c>
      <c r="B146" s="38" t="s">
        <v>622</v>
      </c>
      <c r="C146" s="37" t="s">
        <v>140</v>
      </c>
      <c r="D146" s="39" t="s">
        <v>84</v>
      </c>
      <c r="E146" s="48" t="s">
        <v>415</v>
      </c>
      <c r="F146" s="39"/>
      <c r="G146" s="41" t="s">
        <v>58</v>
      </c>
      <c r="H146" s="37"/>
      <c r="I146" s="42" t="s">
        <v>625</v>
      </c>
      <c r="J146" s="42" t="s">
        <v>626</v>
      </c>
      <c r="K146" s="42" t="s">
        <v>627</v>
      </c>
      <c r="L146" s="41" t="s">
        <v>29</v>
      </c>
      <c r="M146" s="41"/>
      <c r="N146" s="41"/>
      <c r="O146" s="42"/>
    </row>
    <row r="147" spans="1:15" ht="39">
      <c r="A147" s="30">
        <v>143</v>
      </c>
      <c r="B147" s="29" t="s">
        <v>622</v>
      </c>
      <c r="C147" s="30" t="s">
        <v>140</v>
      </c>
      <c r="D147" s="31" t="s">
        <v>84</v>
      </c>
      <c r="E147" s="45" t="s">
        <v>415</v>
      </c>
      <c r="F147" s="31"/>
      <c r="G147" s="33" t="s">
        <v>58</v>
      </c>
      <c r="H147" s="30" t="s">
        <v>66</v>
      </c>
      <c r="I147" s="34" t="s">
        <v>628</v>
      </c>
      <c r="J147" s="34" t="s">
        <v>629</v>
      </c>
      <c r="K147" s="34"/>
      <c r="L147" s="33" t="s">
        <v>31</v>
      </c>
      <c r="M147" s="33"/>
      <c r="N147" s="33"/>
      <c r="O147" s="34" t="s">
        <v>62</v>
      </c>
    </row>
    <row r="148" spans="1:15" ht="26.25">
      <c r="A148" s="37">
        <v>144</v>
      </c>
      <c r="B148" s="38" t="s">
        <v>622</v>
      </c>
      <c r="C148" s="37" t="s">
        <v>140</v>
      </c>
      <c r="D148" s="39" t="s">
        <v>84</v>
      </c>
      <c r="E148" s="48" t="s">
        <v>415</v>
      </c>
      <c r="F148" s="39"/>
      <c r="G148" s="41" t="s">
        <v>58</v>
      </c>
      <c r="H148" s="37"/>
      <c r="I148" s="42" t="s">
        <v>630</v>
      </c>
      <c r="J148" s="42" t="s">
        <v>631</v>
      </c>
      <c r="K148" s="42" t="s">
        <v>632</v>
      </c>
      <c r="L148" s="41" t="s">
        <v>29</v>
      </c>
      <c r="M148" s="41"/>
      <c r="N148" s="41"/>
      <c r="O148" s="42"/>
    </row>
    <row r="149" spans="1:15" ht="39">
      <c r="A149" s="37">
        <v>145</v>
      </c>
      <c r="B149" s="38" t="s">
        <v>633</v>
      </c>
      <c r="C149" s="37" t="s">
        <v>140</v>
      </c>
      <c r="D149" s="39" t="s">
        <v>634</v>
      </c>
      <c r="E149" s="48" t="s">
        <v>269</v>
      </c>
      <c r="F149" s="39" t="s">
        <v>635</v>
      </c>
      <c r="G149" s="41" t="s">
        <v>58</v>
      </c>
      <c r="H149" s="37" t="s">
        <v>85</v>
      </c>
      <c r="I149" s="42" t="s">
        <v>636</v>
      </c>
      <c r="J149" s="42" t="s">
        <v>637</v>
      </c>
      <c r="K149" s="42" t="s">
        <v>638</v>
      </c>
      <c r="L149" s="41" t="s">
        <v>29</v>
      </c>
      <c r="M149" s="41"/>
      <c r="N149" s="41"/>
      <c r="O149" s="42"/>
    </row>
    <row r="150" spans="1:18" ht="26.25">
      <c r="A150" s="70">
        <v>146</v>
      </c>
      <c r="B150" s="71"/>
      <c r="C150" s="70"/>
      <c r="D150" s="72"/>
      <c r="E150" s="73"/>
      <c r="F150" s="72"/>
      <c r="G150" s="74"/>
      <c r="H150" s="70"/>
      <c r="I150" s="75"/>
      <c r="J150" s="75"/>
      <c r="K150" s="75"/>
      <c r="L150" s="74"/>
      <c r="M150" s="74"/>
      <c r="N150" s="74"/>
      <c r="O150" s="75"/>
      <c r="P150" s="76"/>
      <c r="Q150" s="77"/>
      <c r="R150" s="77"/>
    </row>
    <row r="151" spans="1:15" ht="14.25">
      <c r="A151" s="30">
        <v>147</v>
      </c>
      <c r="B151" s="29"/>
      <c r="C151" s="30"/>
      <c r="D151" s="31"/>
      <c r="E151" s="45"/>
      <c r="F151" s="31"/>
      <c r="G151" s="33"/>
      <c r="H151" s="30"/>
      <c r="I151" s="34"/>
      <c r="J151" s="34"/>
      <c r="K151" s="34"/>
      <c r="L151" s="33"/>
      <c r="M151" s="33"/>
      <c r="N151" s="33"/>
      <c r="O151" s="34"/>
    </row>
    <row r="152" spans="1:15" ht="14.25">
      <c r="A152" s="30">
        <v>148</v>
      </c>
      <c r="B152" s="29"/>
      <c r="C152" s="30"/>
      <c r="D152" s="31"/>
      <c r="E152" s="45"/>
      <c r="F152" s="31"/>
      <c r="G152" s="33"/>
      <c r="H152" s="30"/>
      <c r="I152" s="34"/>
      <c r="J152" s="34"/>
      <c r="K152" s="34"/>
      <c r="L152" s="33"/>
      <c r="M152" s="33"/>
      <c r="N152" s="33"/>
      <c r="O152" s="34"/>
    </row>
    <row r="153" spans="1:15" ht="14.25">
      <c r="A153" s="30">
        <v>149</v>
      </c>
      <c r="B153" s="29"/>
      <c r="C153" s="30"/>
      <c r="D153" s="31"/>
      <c r="E153" s="45"/>
      <c r="F153" s="31"/>
      <c r="G153" s="33"/>
      <c r="H153" s="30"/>
      <c r="I153" s="34"/>
      <c r="J153" s="34"/>
      <c r="K153" s="34"/>
      <c r="L153" s="33"/>
      <c r="M153" s="33"/>
      <c r="N153" s="33"/>
      <c r="O153" s="34"/>
    </row>
    <row r="154" spans="1:15" ht="14.25">
      <c r="A154" s="30">
        <v>150</v>
      </c>
      <c r="B154" s="29"/>
      <c r="C154" s="30"/>
      <c r="D154" s="31"/>
      <c r="E154" s="45"/>
      <c r="F154" s="31"/>
      <c r="G154" s="33"/>
      <c r="H154" s="30"/>
      <c r="I154" s="34"/>
      <c r="J154" s="34"/>
      <c r="K154" s="34"/>
      <c r="L154" s="33"/>
      <c r="M154" s="33"/>
      <c r="N154" s="33"/>
      <c r="O154" s="34"/>
    </row>
    <row r="155" spans="1:15" ht="14.25">
      <c r="A155" s="30">
        <v>151</v>
      </c>
      <c r="B155" s="29"/>
      <c r="C155" s="30"/>
      <c r="D155" s="31"/>
      <c r="E155" s="45"/>
      <c r="F155" s="31"/>
      <c r="G155" s="33"/>
      <c r="H155" s="30"/>
      <c r="I155" s="34"/>
      <c r="J155" s="34"/>
      <c r="K155" s="34"/>
      <c r="L155" s="33"/>
      <c r="M155" s="33"/>
      <c r="N155" s="33"/>
      <c r="O155" s="34"/>
    </row>
    <row r="156" spans="1:15" ht="14.25">
      <c r="A156" s="30">
        <v>152</v>
      </c>
      <c r="B156" s="29"/>
      <c r="C156" s="30"/>
      <c r="D156" s="31"/>
      <c r="E156" s="45"/>
      <c r="F156" s="31"/>
      <c r="G156" s="33"/>
      <c r="H156" s="30"/>
      <c r="I156" s="34"/>
      <c r="J156" s="34"/>
      <c r="K156" s="34"/>
      <c r="L156" s="33"/>
      <c r="M156" s="33"/>
      <c r="N156" s="33"/>
      <c r="O156" s="34"/>
    </row>
    <row r="157" spans="1:15" ht="14.25">
      <c r="A157" s="30">
        <v>153</v>
      </c>
      <c r="B157" s="29"/>
      <c r="C157" s="30"/>
      <c r="D157" s="31"/>
      <c r="E157" s="45"/>
      <c r="F157" s="31"/>
      <c r="G157" s="33"/>
      <c r="H157" s="30"/>
      <c r="I157" s="34"/>
      <c r="J157" s="34"/>
      <c r="K157" s="34"/>
      <c r="L157" s="33"/>
      <c r="M157" s="33"/>
      <c r="N157" s="33"/>
      <c r="O157" s="34"/>
    </row>
    <row r="158" spans="1:15" ht="14.25">
      <c r="A158" s="30">
        <v>154</v>
      </c>
      <c r="B158" s="29"/>
      <c r="C158" s="30"/>
      <c r="D158" s="31"/>
      <c r="E158" s="45"/>
      <c r="F158" s="31"/>
      <c r="G158" s="33"/>
      <c r="H158" s="30"/>
      <c r="I158" s="34"/>
      <c r="J158" s="34"/>
      <c r="K158" s="34"/>
      <c r="L158" s="33"/>
      <c r="M158" s="33"/>
      <c r="N158" s="33"/>
      <c r="O158" s="34"/>
    </row>
    <row r="159" spans="1:15" ht="14.25">
      <c r="A159" s="30">
        <v>155</v>
      </c>
      <c r="B159" s="29"/>
      <c r="C159" s="30"/>
      <c r="D159" s="31"/>
      <c r="E159" s="45"/>
      <c r="F159" s="31"/>
      <c r="G159" s="33"/>
      <c r="H159" s="30"/>
      <c r="I159" s="34"/>
      <c r="J159" s="34"/>
      <c r="K159" s="34"/>
      <c r="L159" s="33"/>
      <c r="M159" s="33"/>
      <c r="N159" s="33"/>
      <c r="O159" s="34"/>
    </row>
    <row r="160" spans="1:15" ht="14.25">
      <c r="A160" s="30">
        <v>156</v>
      </c>
      <c r="B160" s="29"/>
      <c r="C160" s="30"/>
      <c r="D160" s="31"/>
      <c r="E160" s="45"/>
      <c r="F160" s="31"/>
      <c r="G160" s="33"/>
      <c r="H160" s="30"/>
      <c r="I160" s="34"/>
      <c r="J160" s="34"/>
      <c r="K160" s="34"/>
      <c r="L160" s="33"/>
      <c r="M160" s="33"/>
      <c r="N160" s="33"/>
      <c r="O160" s="34"/>
    </row>
    <row r="161" spans="1:15" ht="14.25">
      <c r="A161" s="30">
        <v>157</v>
      </c>
      <c r="B161" s="29"/>
      <c r="C161" s="30"/>
      <c r="D161" s="31"/>
      <c r="E161" s="45"/>
      <c r="F161" s="31"/>
      <c r="G161" s="33"/>
      <c r="H161" s="30"/>
      <c r="I161" s="34"/>
      <c r="J161" s="34"/>
      <c r="K161" s="34"/>
      <c r="L161" s="33"/>
      <c r="M161" s="33"/>
      <c r="N161" s="33"/>
      <c r="O161" s="34"/>
    </row>
    <row r="162" spans="1:15" ht="14.25">
      <c r="A162" s="30">
        <v>158</v>
      </c>
      <c r="B162" s="29"/>
      <c r="C162" s="30"/>
      <c r="D162" s="31"/>
      <c r="E162" s="45"/>
      <c r="F162" s="31"/>
      <c r="G162" s="33"/>
      <c r="H162" s="30"/>
      <c r="I162" s="34"/>
      <c r="J162" s="34"/>
      <c r="K162" s="34"/>
      <c r="L162" s="33"/>
      <c r="M162" s="33"/>
      <c r="N162" s="33"/>
      <c r="O162" s="34"/>
    </row>
    <row r="163" spans="1:15" ht="14.25">
      <c r="A163" s="30">
        <v>159</v>
      </c>
      <c r="B163" s="29"/>
      <c r="C163" s="30"/>
      <c r="D163" s="31"/>
      <c r="E163" s="45"/>
      <c r="F163" s="31"/>
      <c r="G163" s="33"/>
      <c r="H163" s="30"/>
      <c r="I163" s="34"/>
      <c r="J163" s="34"/>
      <c r="K163" s="34"/>
      <c r="L163" s="33"/>
      <c r="M163" s="33"/>
      <c r="N163" s="33"/>
      <c r="O163" s="34"/>
    </row>
    <row r="164" spans="1:15" ht="14.25">
      <c r="A164" s="30">
        <v>160</v>
      </c>
      <c r="B164" s="29"/>
      <c r="C164" s="30"/>
      <c r="D164" s="31"/>
      <c r="E164" s="45"/>
      <c r="F164" s="31"/>
      <c r="G164" s="33"/>
      <c r="H164" s="30"/>
      <c r="I164" s="34"/>
      <c r="J164" s="34"/>
      <c r="K164" s="34"/>
      <c r="L164" s="33"/>
      <c r="M164" s="33"/>
      <c r="N164" s="33"/>
      <c r="O164" s="34"/>
    </row>
    <row r="165" spans="1:15" ht="14.25">
      <c r="A165" s="30">
        <v>161</v>
      </c>
      <c r="B165" s="29"/>
      <c r="C165" s="30"/>
      <c r="D165" s="31"/>
      <c r="E165" s="45"/>
      <c r="F165" s="31"/>
      <c r="G165" s="33"/>
      <c r="H165" s="30"/>
      <c r="I165" s="34"/>
      <c r="J165" s="34"/>
      <c r="K165" s="34"/>
      <c r="L165" s="33"/>
      <c r="M165" s="33"/>
      <c r="N165" s="33"/>
      <c r="O165" s="34"/>
    </row>
    <row r="166" spans="1:15" ht="14.25">
      <c r="A166" s="30">
        <v>162</v>
      </c>
      <c r="B166" s="29"/>
      <c r="C166" s="30"/>
      <c r="D166" s="31"/>
      <c r="E166" s="45"/>
      <c r="F166" s="31"/>
      <c r="G166" s="33"/>
      <c r="H166" s="30"/>
      <c r="I166" s="34"/>
      <c r="J166" s="34"/>
      <c r="K166" s="34"/>
      <c r="L166" s="33"/>
      <c r="M166" s="33"/>
      <c r="N166" s="33"/>
      <c r="O166" s="34"/>
    </row>
    <row r="167" spans="1:15" ht="14.25">
      <c r="A167" s="30">
        <v>163</v>
      </c>
      <c r="B167" s="29"/>
      <c r="C167" s="30"/>
      <c r="D167" s="31"/>
      <c r="E167" s="45"/>
      <c r="F167" s="31"/>
      <c r="G167" s="33"/>
      <c r="H167" s="30"/>
      <c r="I167" s="34"/>
      <c r="J167" s="34"/>
      <c r="K167" s="34"/>
      <c r="L167" s="33"/>
      <c r="M167" s="33"/>
      <c r="N167" s="33"/>
      <c r="O167" s="34"/>
    </row>
    <row r="168" spans="1:15" ht="14.25">
      <c r="A168" s="30">
        <v>164</v>
      </c>
      <c r="B168" s="29"/>
      <c r="C168" s="30"/>
      <c r="D168" s="31"/>
      <c r="E168" s="45"/>
      <c r="F168" s="31"/>
      <c r="G168" s="33"/>
      <c r="H168" s="30"/>
      <c r="I168" s="34"/>
      <c r="J168" s="34"/>
      <c r="K168" s="34"/>
      <c r="L168" s="33"/>
      <c r="M168" s="33"/>
      <c r="N168" s="33"/>
      <c r="O168" s="34"/>
    </row>
    <row r="169" spans="1:15" ht="14.25">
      <c r="A169" s="30">
        <v>165</v>
      </c>
      <c r="B169" s="29"/>
      <c r="C169" s="30"/>
      <c r="D169" s="31"/>
      <c r="E169" s="45"/>
      <c r="F169" s="31"/>
      <c r="G169" s="33"/>
      <c r="H169" s="30"/>
      <c r="I169" s="34"/>
      <c r="J169" s="34"/>
      <c r="K169" s="34"/>
      <c r="L169" s="33"/>
      <c r="M169" s="33"/>
      <c r="N169" s="33"/>
      <c r="O169" s="34"/>
    </row>
    <row r="170" spans="1:15" ht="14.25">
      <c r="A170" s="30">
        <v>166</v>
      </c>
      <c r="B170" s="29"/>
      <c r="C170" s="30"/>
      <c r="D170" s="31"/>
      <c r="E170" s="45"/>
      <c r="F170" s="31"/>
      <c r="G170" s="33"/>
      <c r="H170" s="30"/>
      <c r="I170" s="34"/>
      <c r="J170" s="34"/>
      <c r="K170" s="34"/>
      <c r="L170" s="33"/>
      <c r="M170" s="33"/>
      <c r="N170" s="33"/>
      <c r="O170" s="34"/>
    </row>
    <row r="171" spans="1:15" ht="14.25">
      <c r="A171" s="30">
        <v>167</v>
      </c>
      <c r="B171" s="29"/>
      <c r="C171" s="30"/>
      <c r="D171" s="31"/>
      <c r="E171" s="45"/>
      <c r="F171" s="31"/>
      <c r="G171" s="33"/>
      <c r="H171" s="30"/>
      <c r="I171" s="34"/>
      <c r="J171" s="34"/>
      <c r="K171" s="34"/>
      <c r="L171" s="33"/>
      <c r="M171" s="33"/>
      <c r="N171" s="33"/>
      <c r="O171" s="34"/>
    </row>
    <row r="172" spans="1:15" ht="14.25">
      <c r="A172" s="30">
        <v>168</v>
      </c>
      <c r="B172" s="29"/>
      <c r="C172" s="30"/>
      <c r="D172" s="31"/>
      <c r="E172" s="45"/>
      <c r="F172" s="31"/>
      <c r="G172" s="33"/>
      <c r="H172" s="30"/>
      <c r="I172" s="34"/>
      <c r="J172" s="34"/>
      <c r="K172" s="34"/>
      <c r="L172" s="33"/>
      <c r="M172" s="33"/>
      <c r="N172" s="33"/>
      <c r="O172" s="34"/>
    </row>
    <row r="173" spans="1:15" ht="14.25">
      <c r="A173" s="30">
        <v>169</v>
      </c>
      <c r="B173" s="29"/>
      <c r="C173" s="30"/>
      <c r="D173" s="31"/>
      <c r="E173" s="45"/>
      <c r="F173" s="31"/>
      <c r="G173" s="33"/>
      <c r="H173" s="30"/>
      <c r="I173" s="34"/>
      <c r="J173" s="34"/>
      <c r="K173" s="34"/>
      <c r="L173" s="33"/>
      <c r="M173" s="33"/>
      <c r="N173" s="33"/>
      <c r="O173" s="34"/>
    </row>
    <row r="174" spans="1:15" ht="14.25">
      <c r="A174" s="30">
        <v>170</v>
      </c>
      <c r="B174" s="29"/>
      <c r="C174" s="30"/>
      <c r="D174" s="31"/>
      <c r="E174" s="45"/>
      <c r="F174" s="31"/>
      <c r="G174" s="33"/>
      <c r="H174" s="30"/>
      <c r="I174" s="34"/>
      <c r="J174" s="34"/>
      <c r="K174" s="34"/>
      <c r="L174" s="33"/>
      <c r="M174" s="33"/>
      <c r="N174" s="33"/>
      <c r="O174" s="34"/>
    </row>
    <row r="175" spans="1:15" ht="14.25">
      <c r="A175" s="30">
        <v>171</v>
      </c>
      <c r="B175" s="29"/>
      <c r="C175" s="30"/>
      <c r="D175" s="31"/>
      <c r="E175" s="45"/>
      <c r="F175" s="31"/>
      <c r="G175" s="33"/>
      <c r="H175" s="30"/>
      <c r="I175" s="34"/>
      <c r="J175" s="34"/>
      <c r="K175" s="34"/>
      <c r="L175" s="33"/>
      <c r="M175" s="33"/>
      <c r="N175" s="33"/>
      <c r="O175" s="34"/>
    </row>
    <row r="176" spans="1:15" ht="14.25">
      <c r="A176" s="30">
        <v>172</v>
      </c>
      <c r="B176" s="29"/>
      <c r="C176" s="30"/>
      <c r="D176" s="31"/>
      <c r="E176" s="45"/>
      <c r="F176" s="31"/>
      <c r="G176" s="33"/>
      <c r="H176" s="30"/>
      <c r="I176" s="34"/>
      <c r="J176" s="34"/>
      <c r="K176" s="34"/>
      <c r="L176" s="33"/>
      <c r="M176" s="33"/>
      <c r="N176" s="33"/>
      <c r="O176" s="34"/>
    </row>
    <row r="177" spans="1:15" ht="14.25">
      <c r="A177" s="30">
        <v>173</v>
      </c>
      <c r="B177" s="29"/>
      <c r="C177" s="30"/>
      <c r="D177" s="31"/>
      <c r="E177" s="45"/>
      <c r="F177" s="31"/>
      <c r="G177" s="33"/>
      <c r="H177" s="30"/>
      <c r="I177" s="34"/>
      <c r="J177" s="34"/>
      <c r="K177" s="34"/>
      <c r="L177" s="33"/>
      <c r="M177" s="33"/>
      <c r="N177" s="33"/>
      <c r="O177" s="34"/>
    </row>
    <row r="178" spans="1:15" ht="14.25">
      <c r="A178" s="30">
        <v>174</v>
      </c>
      <c r="B178" s="29"/>
      <c r="C178" s="30"/>
      <c r="D178" s="31"/>
      <c r="E178" s="45"/>
      <c r="F178" s="31"/>
      <c r="G178" s="33"/>
      <c r="H178" s="30"/>
      <c r="I178" s="34"/>
      <c r="J178" s="34"/>
      <c r="K178" s="34"/>
      <c r="L178" s="33"/>
      <c r="M178" s="33"/>
      <c r="N178" s="33"/>
      <c r="O178" s="34"/>
    </row>
    <row r="179" spans="1:15" ht="14.25">
      <c r="A179" s="30">
        <v>175</v>
      </c>
      <c r="B179" s="29"/>
      <c r="C179" s="30"/>
      <c r="D179" s="31"/>
      <c r="E179" s="45"/>
      <c r="F179" s="31"/>
      <c r="G179" s="33"/>
      <c r="H179" s="30"/>
      <c r="I179" s="34"/>
      <c r="J179" s="34"/>
      <c r="K179" s="34"/>
      <c r="L179" s="33"/>
      <c r="M179" s="33"/>
      <c r="N179" s="33"/>
      <c r="O179" s="34"/>
    </row>
    <row r="180" spans="1:15" ht="14.25">
      <c r="A180" s="30">
        <v>176</v>
      </c>
      <c r="B180" s="29"/>
      <c r="C180" s="30"/>
      <c r="D180" s="31"/>
      <c r="E180" s="45"/>
      <c r="F180" s="31"/>
      <c r="G180" s="33"/>
      <c r="H180" s="30"/>
      <c r="I180" s="34"/>
      <c r="J180" s="34"/>
      <c r="K180" s="34"/>
      <c r="L180" s="33"/>
      <c r="M180" s="33"/>
      <c r="N180" s="33"/>
      <c r="O180" s="34"/>
    </row>
    <row r="181" spans="1:15" ht="14.25">
      <c r="A181" s="30">
        <v>177</v>
      </c>
      <c r="B181" s="29"/>
      <c r="C181" s="30"/>
      <c r="D181" s="31"/>
      <c r="E181" s="45"/>
      <c r="F181" s="31"/>
      <c r="G181" s="33"/>
      <c r="H181" s="30"/>
      <c r="I181" s="34"/>
      <c r="J181" s="34"/>
      <c r="K181" s="34"/>
      <c r="L181" s="33"/>
      <c r="M181" s="33"/>
      <c r="N181" s="33"/>
      <c r="O181" s="34"/>
    </row>
    <row r="182" spans="1:15" ht="14.25">
      <c r="A182" s="30">
        <v>178</v>
      </c>
      <c r="B182" s="29"/>
      <c r="C182" s="30"/>
      <c r="D182" s="31"/>
      <c r="E182" s="45"/>
      <c r="F182" s="31"/>
      <c r="G182" s="33"/>
      <c r="H182" s="30"/>
      <c r="I182" s="34"/>
      <c r="J182" s="34"/>
      <c r="K182" s="34"/>
      <c r="L182" s="33"/>
      <c r="M182" s="33"/>
      <c r="N182" s="33"/>
      <c r="O182" s="34"/>
    </row>
    <row r="183" spans="1:15" ht="14.25">
      <c r="A183" s="30">
        <v>179</v>
      </c>
      <c r="B183" s="29"/>
      <c r="C183" s="30"/>
      <c r="D183" s="31"/>
      <c r="E183" s="45"/>
      <c r="F183" s="31"/>
      <c r="G183" s="33"/>
      <c r="H183" s="30"/>
      <c r="I183" s="34"/>
      <c r="J183" s="34"/>
      <c r="K183" s="34"/>
      <c r="L183" s="33"/>
      <c r="M183" s="33"/>
      <c r="N183" s="33"/>
      <c r="O183" s="34"/>
    </row>
    <row r="184" spans="1:15" ht="14.25">
      <c r="A184" s="30">
        <v>180</v>
      </c>
      <c r="B184" s="29"/>
      <c r="C184" s="30"/>
      <c r="D184" s="31"/>
      <c r="E184" s="45"/>
      <c r="F184" s="31"/>
      <c r="G184" s="33"/>
      <c r="H184" s="30"/>
      <c r="I184" s="34"/>
      <c r="J184" s="34"/>
      <c r="K184" s="34"/>
      <c r="L184" s="33"/>
      <c r="M184" s="33"/>
      <c r="N184" s="33"/>
      <c r="O184" s="34"/>
    </row>
    <row r="185" spans="1:15" ht="14.25">
      <c r="A185" s="30">
        <v>181</v>
      </c>
      <c r="B185" s="29"/>
      <c r="C185" s="30"/>
      <c r="D185" s="31"/>
      <c r="E185" s="45"/>
      <c r="F185" s="31"/>
      <c r="G185" s="33"/>
      <c r="H185" s="30"/>
      <c r="I185" s="34"/>
      <c r="J185" s="34"/>
      <c r="K185" s="34"/>
      <c r="L185" s="33"/>
      <c r="M185" s="33"/>
      <c r="N185" s="33"/>
      <c r="O185" s="34"/>
    </row>
    <row r="186" spans="1:15" ht="14.25">
      <c r="A186" s="30">
        <v>182</v>
      </c>
      <c r="B186" s="29"/>
      <c r="C186" s="30"/>
      <c r="D186" s="31"/>
      <c r="E186" s="45"/>
      <c r="F186" s="31"/>
      <c r="G186" s="33"/>
      <c r="H186" s="30"/>
      <c r="I186" s="34"/>
      <c r="J186" s="34"/>
      <c r="K186" s="34"/>
      <c r="L186" s="33"/>
      <c r="M186" s="33"/>
      <c r="N186" s="33"/>
      <c r="O186" s="34"/>
    </row>
    <row r="187" spans="1:15" ht="14.25">
      <c r="A187" s="30">
        <v>183</v>
      </c>
      <c r="B187" s="29"/>
      <c r="C187" s="30"/>
      <c r="D187" s="31"/>
      <c r="E187" s="45"/>
      <c r="F187" s="31"/>
      <c r="G187" s="33"/>
      <c r="H187" s="30"/>
      <c r="I187" s="34"/>
      <c r="J187" s="34"/>
      <c r="K187" s="34"/>
      <c r="L187" s="33"/>
      <c r="M187" s="33"/>
      <c r="N187" s="33"/>
      <c r="O187" s="34"/>
    </row>
    <row r="188" spans="1:15" ht="14.25">
      <c r="A188" s="30">
        <v>184</v>
      </c>
      <c r="B188" s="29"/>
      <c r="C188" s="30"/>
      <c r="D188" s="31"/>
      <c r="E188" s="45"/>
      <c r="F188" s="31"/>
      <c r="G188" s="33"/>
      <c r="H188" s="30"/>
      <c r="I188" s="34"/>
      <c r="J188" s="34"/>
      <c r="K188" s="34"/>
      <c r="L188" s="33"/>
      <c r="M188" s="33"/>
      <c r="N188" s="33"/>
      <c r="O188" s="34"/>
    </row>
    <row r="189" spans="1:15" ht="14.25">
      <c r="A189" s="30">
        <v>185</v>
      </c>
      <c r="B189" s="29"/>
      <c r="C189" s="30"/>
      <c r="D189" s="31"/>
      <c r="E189" s="45"/>
      <c r="F189" s="31"/>
      <c r="G189" s="33"/>
      <c r="H189" s="30"/>
      <c r="I189" s="34"/>
      <c r="J189" s="34"/>
      <c r="K189" s="34"/>
      <c r="L189" s="33"/>
      <c r="M189" s="33"/>
      <c r="N189" s="33"/>
      <c r="O189" s="34"/>
    </row>
    <row r="190" spans="1:15" ht="14.25">
      <c r="A190" s="30">
        <v>186</v>
      </c>
      <c r="B190" s="29"/>
      <c r="C190" s="30"/>
      <c r="D190" s="31"/>
      <c r="E190" s="45"/>
      <c r="F190" s="31"/>
      <c r="G190" s="33"/>
      <c r="H190" s="30"/>
      <c r="I190" s="34"/>
      <c r="J190" s="34"/>
      <c r="K190" s="34"/>
      <c r="L190" s="33"/>
      <c r="M190" s="33"/>
      <c r="N190" s="33"/>
      <c r="O190" s="34"/>
    </row>
    <row r="191" spans="1:15" ht="14.25">
      <c r="A191" s="30">
        <v>187</v>
      </c>
      <c r="B191" s="29"/>
      <c r="C191" s="30"/>
      <c r="D191" s="31"/>
      <c r="E191" s="45"/>
      <c r="F191" s="31"/>
      <c r="G191" s="33"/>
      <c r="H191" s="30"/>
      <c r="I191" s="34"/>
      <c r="J191" s="34"/>
      <c r="K191" s="34"/>
      <c r="L191" s="33"/>
      <c r="M191" s="33"/>
      <c r="N191" s="33"/>
      <c r="O191" s="34"/>
    </row>
    <row r="192" spans="1:15" ht="14.25">
      <c r="A192" s="30">
        <v>188</v>
      </c>
      <c r="B192" s="29"/>
      <c r="C192" s="30"/>
      <c r="D192" s="31"/>
      <c r="E192" s="45"/>
      <c r="F192" s="31"/>
      <c r="G192" s="33"/>
      <c r="H192" s="30"/>
      <c r="I192" s="34"/>
      <c r="J192" s="34"/>
      <c r="K192" s="34"/>
      <c r="L192" s="33"/>
      <c r="M192" s="33"/>
      <c r="N192" s="33"/>
      <c r="O192" s="34"/>
    </row>
    <row r="193" spans="1:15" ht="14.25">
      <c r="A193" s="30">
        <v>189</v>
      </c>
      <c r="B193" s="29"/>
      <c r="C193" s="30"/>
      <c r="D193" s="31"/>
      <c r="E193" s="45"/>
      <c r="F193" s="31"/>
      <c r="G193" s="33"/>
      <c r="H193" s="30"/>
      <c r="I193" s="34"/>
      <c r="J193" s="34"/>
      <c r="K193" s="34"/>
      <c r="L193" s="33"/>
      <c r="M193" s="33"/>
      <c r="N193" s="33"/>
      <c r="O193" s="34"/>
    </row>
    <row r="194" spans="1:15" ht="14.25">
      <c r="A194" s="30">
        <v>190</v>
      </c>
      <c r="B194" s="29"/>
      <c r="C194" s="30"/>
      <c r="D194" s="31"/>
      <c r="E194" s="45"/>
      <c r="F194" s="31"/>
      <c r="G194" s="33"/>
      <c r="H194" s="30"/>
      <c r="I194" s="34"/>
      <c r="J194" s="34"/>
      <c r="K194" s="34"/>
      <c r="L194" s="33"/>
      <c r="M194" s="33"/>
      <c r="N194" s="33"/>
      <c r="O194" s="34"/>
    </row>
    <row r="195" spans="1:15" ht="14.25">
      <c r="A195" s="30">
        <v>191</v>
      </c>
      <c r="B195" s="29"/>
      <c r="C195" s="30"/>
      <c r="D195" s="31"/>
      <c r="E195" s="45"/>
      <c r="F195" s="31"/>
      <c r="G195" s="33"/>
      <c r="H195" s="30"/>
      <c r="I195" s="34"/>
      <c r="J195" s="34"/>
      <c r="K195" s="34"/>
      <c r="L195" s="33"/>
      <c r="M195" s="33"/>
      <c r="N195" s="33"/>
      <c r="O195" s="34"/>
    </row>
    <row r="196" spans="1:15" ht="14.25">
      <c r="A196" s="30">
        <v>192</v>
      </c>
      <c r="B196" s="29"/>
      <c r="C196" s="30"/>
      <c r="D196" s="31"/>
      <c r="E196" s="45"/>
      <c r="F196" s="31"/>
      <c r="G196" s="33"/>
      <c r="H196" s="30"/>
      <c r="I196" s="34"/>
      <c r="J196" s="34"/>
      <c r="K196" s="34"/>
      <c r="L196" s="33"/>
      <c r="M196" s="33"/>
      <c r="N196" s="33"/>
      <c r="O196" s="34"/>
    </row>
    <row r="197" spans="1:15" ht="14.25">
      <c r="A197" s="30">
        <v>193</v>
      </c>
      <c r="B197" s="29"/>
      <c r="C197" s="30"/>
      <c r="D197" s="31"/>
      <c r="E197" s="45"/>
      <c r="F197" s="31"/>
      <c r="G197" s="33"/>
      <c r="H197" s="30"/>
      <c r="I197" s="34"/>
      <c r="J197" s="34"/>
      <c r="K197" s="34"/>
      <c r="L197" s="33"/>
      <c r="M197" s="33"/>
      <c r="N197" s="33"/>
      <c r="O197" s="34"/>
    </row>
    <row r="198" spans="1:15" ht="14.25">
      <c r="A198" s="30">
        <v>194</v>
      </c>
      <c r="B198" s="29"/>
      <c r="C198" s="30"/>
      <c r="D198" s="31"/>
      <c r="E198" s="45"/>
      <c r="F198" s="31"/>
      <c r="G198" s="33"/>
      <c r="H198" s="30"/>
      <c r="I198" s="34"/>
      <c r="J198" s="34"/>
      <c r="K198" s="34"/>
      <c r="L198" s="33"/>
      <c r="M198" s="33"/>
      <c r="N198" s="33"/>
      <c r="O198" s="34"/>
    </row>
    <row r="199" spans="1:15" ht="14.25">
      <c r="A199" s="30">
        <v>195</v>
      </c>
      <c r="B199" s="29"/>
      <c r="C199" s="30"/>
      <c r="D199" s="31"/>
      <c r="E199" s="45"/>
      <c r="F199" s="31"/>
      <c r="G199" s="33"/>
      <c r="H199" s="30"/>
      <c r="I199" s="34"/>
      <c r="J199" s="34"/>
      <c r="K199" s="34"/>
      <c r="L199" s="33"/>
      <c r="M199" s="33"/>
      <c r="N199" s="33"/>
      <c r="O199" s="34"/>
    </row>
    <row r="200" spans="1:15" ht="14.25">
      <c r="A200" s="30">
        <v>196</v>
      </c>
      <c r="B200" s="29"/>
      <c r="C200" s="30"/>
      <c r="D200" s="31"/>
      <c r="E200" s="45"/>
      <c r="F200" s="31"/>
      <c r="G200" s="33"/>
      <c r="H200" s="30"/>
      <c r="I200" s="34"/>
      <c r="J200" s="34"/>
      <c r="K200" s="34"/>
      <c r="L200" s="33"/>
      <c r="M200" s="33"/>
      <c r="N200" s="33"/>
      <c r="O200" s="34"/>
    </row>
    <row r="201" spans="1:15" ht="14.25">
      <c r="A201" s="30">
        <v>197</v>
      </c>
      <c r="B201" s="29"/>
      <c r="C201" s="30"/>
      <c r="D201" s="31"/>
      <c r="E201" s="45"/>
      <c r="F201" s="31"/>
      <c r="G201" s="33"/>
      <c r="H201" s="30"/>
      <c r="I201" s="34"/>
      <c r="J201" s="34"/>
      <c r="K201" s="34"/>
      <c r="L201" s="33"/>
      <c r="M201" s="33"/>
      <c r="N201" s="33"/>
      <c r="O201" s="34"/>
    </row>
    <row r="202" spans="1:15" ht="14.25">
      <c r="A202" s="30">
        <v>198</v>
      </c>
      <c r="B202" s="29"/>
      <c r="C202" s="30"/>
      <c r="D202" s="31"/>
      <c r="E202" s="45"/>
      <c r="F202" s="31"/>
      <c r="G202" s="33"/>
      <c r="H202" s="30"/>
      <c r="I202" s="34"/>
      <c r="J202" s="34"/>
      <c r="K202" s="34"/>
      <c r="L202" s="33"/>
      <c r="M202" s="33"/>
      <c r="N202" s="33"/>
      <c r="O202" s="34"/>
    </row>
    <row r="203" spans="1:15" ht="14.25">
      <c r="A203" s="30">
        <v>199</v>
      </c>
      <c r="B203" s="29"/>
      <c r="C203" s="30"/>
      <c r="D203" s="31"/>
      <c r="E203" s="45"/>
      <c r="F203" s="31"/>
      <c r="G203" s="33"/>
      <c r="H203" s="30"/>
      <c r="I203" s="34"/>
      <c r="J203" s="34"/>
      <c r="K203" s="34"/>
      <c r="L203" s="33"/>
      <c r="M203" s="33"/>
      <c r="N203" s="33"/>
      <c r="O203" s="34"/>
    </row>
    <row r="204" spans="1:15" ht="14.25">
      <c r="A204" s="30">
        <v>200</v>
      </c>
      <c r="B204" s="29"/>
      <c r="C204" s="30"/>
      <c r="D204" s="31"/>
      <c r="E204" s="45"/>
      <c r="F204" s="31"/>
      <c r="G204" s="33"/>
      <c r="H204" s="30"/>
      <c r="I204" s="34"/>
      <c r="J204" s="34"/>
      <c r="K204" s="34"/>
      <c r="L204" s="33"/>
      <c r="M204" s="33"/>
      <c r="N204" s="33"/>
      <c r="O204" s="34"/>
    </row>
    <row r="205" spans="1:15" ht="14.25">
      <c r="A205" s="30">
        <v>201</v>
      </c>
      <c r="B205" s="29"/>
      <c r="C205" s="30"/>
      <c r="D205" s="31"/>
      <c r="E205" s="45"/>
      <c r="F205" s="31"/>
      <c r="G205" s="33"/>
      <c r="H205" s="30"/>
      <c r="I205" s="34"/>
      <c r="J205" s="34"/>
      <c r="K205" s="34"/>
      <c r="L205" s="33"/>
      <c r="M205" s="33"/>
      <c r="N205" s="33"/>
      <c r="O205" s="34"/>
    </row>
    <row r="206" spans="1:15" ht="14.25">
      <c r="A206" s="30">
        <v>202</v>
      </c>
      <c r="B206" s="29"/>
      <c r="C206" s="30"/>
      <c r="D206" s="31"/>
      <c r="E206" s="45"/>
      <c r="F206" s="31"/>
      <c r="G206" s="33"/>
      <c r="H206" s="30"/>
      <c r="I206" s="34"/>
      <c r="J206" s="34"/>
      <c r="K206" s="34"/>
      <c r="L206" s="33"/>
      <c r="M206" s="33"/>
      <c r="N206" s="33"/>
      <c r="O206" s="34"/>
    </row>
    <row r="207" spans="1:15" ht="14.25">
      <c r="A207" s="30">
        <v>203</v>
      </c>
      <c r="B207" s="29"/>
      <c r="C207" s="30"/>
      <c r="D207" s="31"/>
      <c r="E207" s="45"/>
      <c r="F207" s="31"/>
      <c r="G207" s="33"/>
      <c r="H207" s="30"/>
      <c r="I207" s="34"/>
      <c r="J207" s="34"/>
      <c r="K207" s="34"/>
      <c r="L207" s="33"/>
      <c r="M207" s="33"/>
      <c r="N207" s="33"/>
      <c r="O207" s="34"/>
    </row>
    <row r="208" spans="1:15" ht="14.25">
      <c r="A208" s="30">
        <v>204</v>
      </c>
      <c r="B208" s="29"/>
      <c r="C208" s="30"/>
      <c r="D208" s="31"/>
      <c r="E208" s="45"/>
      <c r="F208" s="31"/>
      <c r="G208" s="33"/>
      <c r="H208" s="30"/>
      <c r="I208" s="34"/>
      <c r="J208" s="34"/>
      <c r="K208" s="34"/>
      <c r="L208" s="33"/>
      <c r="M208" s="33"/>
      <c r="N208" s="33"/>
      <c r="O208" s="34"/>
    </row>
    <row r="209" spans="1:15" ht="14.25">
      <c r="A209" s="30">
        <v>205</v>
      </c>
      <c r="B209" s="29"/>
      <c r="C209" s="30"/>
      <c r="D209" s="31"/>
      <c r="E209" s="45"/>
      <c r="F209" s="31"/>
      <c r="G209" s="33"/>
      <c r="H209" s="30"/>
      <c r="I209" s="34"/>
      <c r="J209" s="34"/>
      <c r="K209" s="34"/>
      <c r="L209" s="33"/>
      <c r="M209" s="33"/>
      <c r="N209" s="33"/>
      <c r="O209" s="34"/>
    </row>
    <row r="210" spans="1:15" ht="14.25">
      <c r="A210" s="30">
        <v>206</v>
      </c>
      <c r="B210" s="29"/>
      <c r="C210" s="30"/>
      <c r="D210" s="31"/>
      <c r="E210" s="45"/>
      <c r="F210" s="31"/>
      <c r="G210" s="33"/>
      <c r="H210" s="30"/>
      <c r="I210" s="34"/>
      <c r="J210" s="34"/>
      <c r="K210" s="34"/>
      <c r="L210" s="33"/>
      <c r="M210" s="33"/>
      <c r="N210" s="33"/>
      <c r="O210" s="34"/>
    </row>
    <row r="211" spans="1:15" ht="14.25">
      <c r="A211" s="30">
        <v>207</v>
      </c>
      <c r="B211" s="29"/>
      <c r="C211" s="30"/>
      <c r="D211" s="31"/>
      <c r="E211" s="45"/>
      <c r="F211" s="31"/>
      <c r="G211" s="33"/>
      <c r="H211" s="30"/>
      <c r="I211" s="34"/>
      <c r="J211" s="34"/>
      <c r="K211" s="34"/>
      <c r="L211" s="33"/>
      <c r="M211" s="33"/>
      <c r="N211" s="33"/>
      <c r="O211" s="34"/>
    </row>
    <row r="212" spans="1:15" ht="14.25">
      <c r="A212" s="30">
        <v>208</v>
      </c>
      <c r="B212" s="29"/>
      <c r="C212" s="30"/>
      <c r="D212" s="31"/>
      <c r="E212" s="45"/>
      <c r="F212" s="31"/>
      <c r="G212" s="33"/>
      <c r="H212" s="30"/>
      <c r="I212" s="34"/>
      <c r="J212" s="34"/>
      <c r="K212" s="34"/>
      <c r="L212" s="33"/>
      <c r="M212" s="33"/>
      <c r="N212" s="33"/>
      <c r="O212" s="34"/>
    </row>
    <row r="213" spans="1:15" ht="14.25">
      <c r="A213" s="30">
        <v>209</v>
      </c>
      <c r="B213" s="29"/>
      <c r="C213" s="30"/>
      <c r="D213" s="31"/>
      <c r="E213" s="45"/>
      <c r="F213" s="31"/>
      <c r="G213" s="33"/>
      <c r="H213" s="30"/>
      <c r="I213" s="34"/>
      <c r="J213" s="34"/>
      <c r="K213" s="34"/>
      <c r="L213" s="33"/>
      <c r="M213" s="33"/>
      <c r="N213" s="33"/>
      <c r="O213" s="34"/>
    </row>
    <row r="214" spans="1:15" ht="14.25">
      <c r="A214" s="30">
        <v>210</v>
      </c>
      <c r="B214" s="29"/>
      <c r="C214" s="30"/>
      <c r="D214" s="31"/>
      <c r="E214" s="45"/>
      <c r="F214" s="31"/>
      <c r="G214" s="33"/>
      <c r="H214" s="30"/>
      <c r="I214" s="34"/>
      <c r="J214" s="34"/>
      <c r="K214" s="34"/>
      <c r="L214" s="33"/>
      <c r="M214" s="33"/>
      <c r="N214" s="33"/>
      <c r="O214" s="34"/>
    </row>
    <row r="215" spans="1:15" ht="14.25">
      <c r="A215" s="30">
        <v>211</v>
      </c>
      <c r="B215" s="29"/>
      <c r="C215" s="30"/>
      <c r="D215" s="31"/>
      <c r="E215" s="45"/>
      <c r="F215" s="31"/>
      <c r="G215" s="33"/>
      <c r="H215" s="30"/>
      <c r="I215" s="34"/>
      <c r="J215" s="34"/>
      <c r="K215" s="34"/>
      <c r="L215" s="33"/>
      <c r="M215" s="33"/>
      <c r="N215" s="33"/>
      <c r="O215" s="34"/>
    </row>
    <row r="216" spans="1:15" ht="14.25">
      <c r="A216" s="30">
        <v>212</v>
      </c>
      <c r="B216" s="29"/>
      <c r="C216" s="30"/>
      <c r="D216" s="31"/>
      <c r="E216" s="45"/>
      <c r="F216" s="31"/>
      <c r="G216" s="33"/>
      <c r="H216" s="30"/>
      <c r="I216" s="34"/>
      <c r="J216" s="34"/>
      <c r="K216" s="34"/>
      <c r="L216" s="33"/>
      <c r="M216" s="33"/>
      <c r="N216" s="33"/>
      <c r="O216" s="34"/>
    </row>
    <row r="217" spans="1:15" ht="14.25">
      <c r="A217" s="30">
        <v>213</v>
      </c>
      <c r="B217" s="29"/>
      <c r="C217" s="30"/>
      <c r="D217" s="31"/>
      <c r="E217" s="45"/>
      <c r="F217" s="31"/>
      <c r="G217" s="33"/>
      <c r="H217" s="30"/>
      <c r="I217" s="34"/>
      <c r="J217" s="34"/>
      <c r="K217" s="34"/>
      <c r="L217" s="33"/>
      <c r="M217" s="33"/>
      <c r="N217" s="33"/>
      <c r="O217" s="34"/>
    </row>
    <row r="218" spans="1:15" ht="14.25">
      <c r="A218" s="30">
        <v>214</v>
      </c>
      <c r="B218" s="29"/>
      <c r="C218" s="30"/>
      <c r="D218" s="31"/>
      <c r="E218" s="45"/>
      <c r="F218" s="31"/>
      <c r="G218" s="33"/>
      <c r="H218" s="30"/>
      <c r="I218" s="34"/>
      <c r="J218" s="34"/>
      <c r="K218" s="34"/>
      <c r="L218" s="33"/>
      <c r="M218" s="33"/>
      <c r="N218" s="33"/>
      <c r="O218" s="34"/>
    </row>
    <row r="219" spans="1:15" ht="14.25">
      <c r="A219" s="30">
        <v>215</v>
      </c>
      <c r="B219" s="29"/>
      <c r="C219" s="30"/>
      <c r="D219" s="31"/>
      <c r="E219" s="45"/>
      <c r="F219" s="31"/>
      <c r="G219" s="33"/>
      <c r="H219" s="30"/>
      <c r="I219" s="34"/>
      <c r="J219" s="34"/>
      <c r="K219" s="34"/>
      <c r="L219" s="33"/>
      <c r="M219" s="33"/>
      <c r="N219" s="33"/>
      <c r="O219" s="34"/>
    </row>
    <row r="220" spans="1:15" ht="14.25">
      <c r="A220" s="30">
        <v>216</v>
      </c>
      <c r="B220" s="29"/>
      <c r="C220" s="30"/>
      <c r="D220" s="31"/>
      <c r="E220" s="45"/>
      <c r="F220" s="31"/>
      <c r="G220" s="33"/>
      <c r="H220" s="30"/>
      <c r="I220" s="34"/>
      <c r="J220" s="34"/>
      <c r="K220" s="34"/>
      <c r="L220" s="33"/>
      <c r="M220" s="33"/>
      <c r="N220" s="33"/>
      <c r="O220" s="34"/>
    </row>
    <row r="221" spans="1:15" ht="14.25">
      <c r="A221" s="30">
        <v>217</v>
      </c>
      <c r="B221" s="29"/>
      <c r="C221" s="30"/>
      <c r="D221" s="31"/>
      <c r="E221" s="45"/>
      <c r="F221" s="31"/>
      <c r="G221" s="33"/>
      <c r="H221" s="30"/>
      <c r="I221" s="34"/>
      <c r="J221" s="34"/>
      <c r="K221" s="34"/>
      <c r="L221" s="33"/>
      <c r="M221" s="33"/>
      <c r="N221" s="33"/>
      <c r="O221" s="34"/>
    </row>
    <row r="222" spans="1:15" ht="14.25">
      <c r="A222" s="30">
        <v>218</v>
      </c>
      <c r="B222" s="29"/>
      <c r="C222" s="30"/>
      <c r="D222" s="31"/>
      <c r="E222" s="45"/>
      <c r="F222" s="31"/>
      <c r="G222" s="33"/>
      <c r="H222" s="30"/>
      <c r="I222" s="34"/>
      <c r="J222" s="34"/>
      <c r="K222" s="34"/>
      <c r="L222" s="33"/>
      <c r="M222" s="33"/>
      <c r="N222" s="33"/>
      <c r="O222" s="34"/>
    </row>
    <row r="669" ht="10.5" customHeight="1"/>
  </sheetData>
  <sheetProtection/>
  <conditionalFormatting sqref="A5:O222 A245:A667 B223:O667 P63">
    <cfRule type="expression" priority="1" dxfId="0" stopIfTrue="1">
      <formula>$L5="A"</formula>
    </cfRule>
    <cfRule type="expression" priority="2" dxfId="1" stopIfTrue="1">
      <formula>$L5="P"</formula>
    </cfRule>
    <cfRule type="expression" priority="3" dxfId="2" stopIfTrue="1">
      <formula>$L5="W"</formula>
    </cfRule>
  </conditionalFormatting>
  <printOptions/>
  <pageMargins left="0.7479166666666667" right="0.7479166666666667" top="0.9840277777777777" bottom="0.9840277777777777" header="0.5118055555555555" footer="0.5118055555555555"/>
  <pageSetup horizontalDpi="300" verticalDpi="300" orientation="landscape" paperSize="3" scale="75"/>
</worksheet>
</file>

<file path=xl/worksheets/sheet3.xml><?xml version="1.0" encoding="utf-8"?>
<worksheet xmlns="http://schemas.openxmlformats.org/spreadsheetml/2006/main" xmlns:r="http://schemas.openxmlformats.org/officeDocument/2006/relationships">
  <dimension ref="A1:IV254"/>
  <sheetViews>
    <sheetView tabSelected="1" zoomScale="75" zoomScaleNormal="75" workbookViewId="0" topLeftCell="A1">
      <pane xSplit="1" ySplit="4" topLeftCell="B5" activePane="bottomRight" state="frozen"/>
      <selection pane="topLeft" activeCell="A1" sqref="A1"/>
      <selection pane="topRight" activeCell="B1" sqref="B1"/>
      <selection pane="bottomLeft" activeCell="A5" sqref="A5"/>
      <selection pane="bottomRight" activeCell="J1" sqref="J1"/>
    </sheetView>
  </sheetViews>
  <sheetFormatPr defaultColWidth="9.140625" defaultRowHeight="12.75"/>
  <cols>
    <col min="1" max="1" width="4.7109375" style="0" customWidth="1"/>
    <col min="2" max="2" width="7.421875" style="0" customWidth="1"/>
    <col min="3" max="3" width="7.8515625" style="0" customWidth="1"/>
    <col min="4" max="4" width="10.8515625" style="0" customWidth="1"/>
    <col min="5" max="5" width="6.421875" style="0" customWidth="1"/>
    <col min="6" max="6" width="8.57421875" style="0" customWidth="1"/>
    <col min="7" max="7" width="3.421875" style="0" customWidth="1"/>
    <col min="8" max="8" width="21.7109375" style="0" customWidth="1"/>
    <col min="9" max="10" width="40.7109375" style="0" customWidth="1"/>
    <col min="11" max="11" width="30.7109375" style="0" customWidth="1"/>
    <col min="12" max="14" width="3.421875" style="0" customWidth="1"/>
    <col min="15" max="15" width="6.421875" style="0" customWidth="1"/>
    <col min="16" max="16" width="18.7109375" style="0" customWidth="1"/>
    <col min="17" max="17" width="6.421875" style="0" customWidth="1"/>
    <col min="18" max="18" width="13.7109375" style="0" customWidth="1"/>
    <col min="19" max="19" width="15.28125" style="0" customWidth="1"/>
    <col min="20" max="20" width="14.7109375" style="0" customWidth="1"/>
  </cols>
  <sheetData>
    <row r="1" spans="2:17" ht="14.25">
      <c r="B1" s="15" t="s">
        <v>25</v>
      </c>
      <c r="C1" s="15"/>
      <c r="D1" s="16"/>
      <c r="E1" s="16"/>
      <c r="F1" s="17"/>
      <c r="G1" s="16" t="s">
        <v>26</v>
      </c>
      <c r="H1" s="15" t="s">
        <v>27</v>
      </c>
      <c r="I1" s="16" t="s">
        <v>28</v>
      </c>
      <c r="J1" s="16"/>
      <c r="K1" s="16"/>
      <c r="L1" s="16"/>
      <c r="M1" s="16"/>
      <c r="N1" s="16"/>
      <c r="O1" s="16"/>
      <c r="P1" s="16"/>
      <c r="Q1" s="16"/>
    </row>
    <row r="2" spans="2:17" ht="14.25">
      <c r="B2" s="78"/>
      <c r="C2" s="16" t="s">
        <v>29</v>
      </c>
      <c r="D2" s="15" t="s">
        <v>30</v>
      </c>
      <c r="E2" s="16"/>
      <c r="F2" s="20"/>
      <c r="G2" s="16" t="s">
        <v>31</v>
      </c>
      <c r="H2" s="15" t="s">
        <v>32</v>
      </c>
      <c r="I2" s="16"/>
      <c r="J2" s="16"/>
      <c r="K2" s="16"/>
      <c r="L2" s="16"/>
      <c r="M2" s="16"/>
      <c r="N2" s="16"/>
      <c r="O2" s="16"/>
      <c r="P2" s="16"/>
      <c r="Q2" s="16"/>
    </row>
    <row r="3" spans="2:17" ht="14.25">
      <c r="B3" s="79"/>
      <c r="C3" s="16" t="s">
        <v>33</v>
      </c>
      <c r="D3" s="15" t="s">
        <v>34</v>
      </c>
      <c r="E3" s="16"/>
      <c r="F3" s="22"/>
      <c r="G3" s="16" t="s">
        <v>35</v>
      </c>
      <c r="H3" s="15" t="s">
        <v>36</v>
      </c>
      <c r="I3" s="16" t="s">
        <v>37</v>
      </c>
      <c r="J3" s="16">
        <f>MAX(A29:A69,'Editorial issues'!A5:A60)</f>
        <v>65</v>
      </c>
      <c r="K3" s="16"/>
      <c r="L3" s="16"/>
      <c r="M3" s="16"/>
      <c r="N3" s="16"/>
      <c r="O3" s="16"/>
      <c r="P3" s="16"/>
      <c r="Q3" s="16"/>
    </row>
    <row r="4" spans="1:256" s="84" customFormat="1" ht="141">
      <c r="A4" s="80" t="s">
        <v>38</v>
      </c>
      <c r="B4" s="23" t="s">
        <v>39</v>
      </c>
      <c r="C4" s="23" t="s">
        <v>40</v>
      </c>
      <c r="D4" s="24" t="s">
        <v>41</v>
      </c>
      <c r="E4" s="24" t="s">
        <v>42</v>
      </c>
      <c r="F4" s="24" t="s">
        <v>43</v>
      </c>
      <c r="G4" s="25" t="s">
        <v>44</v>
      </c>
      <c r="H4" s="25" t="s">
        <v>45</v>
      </c>
      <c r="I4" s="26" t="s">
        <v>46</v>
      </c>
      <c r="J4" s="26" t="s">
        <v>47</v>
      </c>
      <c r="K4" s="26" t="s">
        <v>48</v>
      </c>
      <c r="L4" s="24" t="s">
        <v>49</v>
      </c>
      <c r="M4" s="24" t="s">
        <v>50</v>
      </c>
      <c r="N4" s="24" t="s">
        <v>51</v>
      </c>
      <c r="O4" s="25" t="s">
        <v>52</v>
      </c>
      <c r="P4" s="27" t="s">
        <v>53</v>
      </c>
      <c r="Q4" s="81" t="s">
        <v>54</v>
      </c>
      <c r="R4" s="82"/>
      <c r="S4" s="83"/>
      <c r="T4" s="83"/>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s="16" customFormat="1" ht="39">
      <c r="A5" s="28">
        <v>1</v>
      </c>
      <c r="B5" s="28" t="s">
        <v>82</v>
      </c>
      <c r="C5" s="28" t="s">
        <v>140</v>
      </c>
      <c r="D5" s="39" t="s">
        <v>639</v>
      </c>
      <c r="E5" s="40" t="s">
        <v>513</v>
      </c>
      <c r="F5" s="39" t="s">
        <v>269</v>
      </c>
      <c r="G5" s="41" t="s">
        <v>640</v>
      </c>
      <c r="H5" s="28" t="s">
        <v>85</v>
      </c>
      <c r="I5" s="42" t="s">
        <v>641</v>
      </c>
      <c r="J5" s="42"/>
      <c r="K5" s="42" t="s">
        <v>642</v>
      </c>
      <c r="L5" s="41" t="s">
        <v>29</v>
      </c>
      <c r="M5" s="41"/>
      <c r="N5" s="41"/>
      <c r="O5" s="41" t="s">
        <v>55</v>
      </c>
      <c r="R5" s="82"/>
      <c r="S5" s="18"/>
      <c r="T5" s="18"/>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s="16" customFormat="1" ht="26.25">
      <c r="A6" s="28">
        <v>2</v>
      </c>
      <c r="B6" s="28" t="s">
        <v>82</v>
      </c>
      <c r="C6" s="28" t="s">
        <v>140</v>
      </c>
      <c r="D6" s="39" t="s">
        <v>643</v>
      </c>
      <c r="E6" s="40" t="s">
        <v>644</v>
      </c>
      <c r="F6" s="39" t="s">
        <v>645</v>
      </c>
      <c r="G6" s="41" t="s">
        <v>640</v>
      </c>
      <c r="H6" s="28" t="s">
        <v>85</v>
      </c>
      <c r="I6" s="42" t="s">
        <v>646</v>
      </c>
      <c r="J6" s="42"/>
      <c r="K6" s="42" t="s">
        <v>647</v>
      </c>
      <c r="L6" s="41" t="s">
        <v>29</v>
      </c>
      <c r="M6" s="41"/>
      <c r="N6" s="41"/>
      <c r="O6" s="41" t="s">
        <v>55</v>
      </c>
      <c r="P6" s="16" t="s">
        <v>340</v>
      </c>
      <c r="R6" s="18"/>
      <c r="S6" s="18"/>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1:256" s="16" customFormat="1" ht="26.25">
      <c r="A7" s="85">
        <v>3</v>
      </c>
      <c r="B7" s="85" t="s">
        <v>82</v>
      </c>
      <c r="C7" s="85" t="s">
        <v>140</v>
      </c>
      <c r="D7" s="31" t="s">
        <v>336</v>
      </c>
      <c r="E7" s="32" t="s">
        <v>341</v>
      </c>
      <c r="F7" s="31" t="s">
        <v>324</v>
      </c>
      <c r="G7" s="33" t="s">
        <v>640</v>
      </c>
      <c r="H7" s="85" t="s">
        <v>85</v>
      </c>
      <c r="I7" s="34" t="s">
        <v>648</v>
      </c>
      <c r="J7" s="34"/>
      <c r="K7" s="34" t="s">
        <v>649</v>
      </c>
      <c r="L7" s="33" t="s">
        <v>31</v>
      </c>
      <c r="M7" s="33"/>
      <c r="N7" s="33"/>
      <c r="O7" s="33" t="s">
        <v>55</v>
      </c>
      <c r="S7" s="18"/>
      <c r="T7" s="18"/>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s="16" customFormat="1" ht="26.25">
      <c r="A8" s="28">
        <v>4</v>
      </c>
      <c r="B8" s="28" t="s">
        <v>82</v>
      </c>
      <c r="C8" s="28" t="s">
        <v>140</v>
      </c>
      <c r="D8" s="39" t="s">
        <v>650</v>
      </c>
      <c r="E8" s="40" t="s">
        <v>306</v>
      </c>
      <c r="F8" s="39" t="s">
        <v>651</v>
      </c>
      <c r="G8" s="41" t="s">
        <v>640</v>
      </c>
      <c r="H8" s="28" t="s">
        <v>85</v>
      </c>
      <c r="I8" s="42" t="s">
        <v>652</v>
      </c>
      <c r="J8" s="42"/>
      <c r="K8" s="42"/>
      <c r="L8" s="41" t="s">
        <v>29</v>
      </c>
      <c r="M8" s="41"/>
      <c r="N8" s="41"/>
      <c r="O8" s="41" t="s">
        <v>55</v>
      </c>
      <c r="P8" s="16" t="s">
        <v>340</v>
      </c>
      <c r="R8" s="50"/>
      <c r="S8" s="18"/>
      <c r="T8" s="18"/>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s="16" customFormat="1" ht="14.25">
      <c r="A9" s="85">
        <v>5</v>
      </c>
      <c r="B9" s="85" t="s">
        <v>82</v>
      </c>
      <c r="C9" s="85" t="s">
        <v>140</v>
      </c>
      <c r="D9" s="31" t="s">
        <v>653</v>
      </c>
      <c r="E9" s="32" t="s">
        <v>654</v>
      </c>
      <c r="F9" s="31" t="s">
        <v>655</v>
      </c>
      <c r="G9" s="33" t="s">
        <v>640</v>
      </c>
      <c r="H9" s="85" t="s">
        <v>85</v>
      </c>
      <c r="I9" s="34" t="s">
        <v>656</v>
      </c>
      <c r="J9" s="34"/>
      <c r="K9" s="34" t="s">
        <v>649</v>
      </c>
      <c r="L9" s="33" t="s">
        <v>31</v>
      </c>
      <c r="M9" s="33"/>
      <c r="N9" s="33"/>
      <c r="O9" s="33" t="s">
        <v>55</v>
      </c>
      <c r="R9" s="50"/>
      <c r="S9" s="18"/>
      <c r="T9" s="18"/>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s="16" customFormat="1" ht="26.25">
      <c r="A10" s="85">
        <v>6</v>
      </c>
      <c r="B10" s="85" t="s">
        <v>82</v>
      </c>
      <c r="C10" s="85" t="s">
        <v>140</v>
      </c>
      <c r="D10" s="31" t="s">
        <v>657</v>
      </c>
      <c r="E10" s="32" t="s">
        <v>654</v>
      </c>
      <c r="F10" s="31"/>
      <c r="G10" s="33" t="s">
        <v>640</v>
      </c>
      <c r="H10" s="85" t="s">
        <v>85</v>
      </c>
      <c r="I10" s="34" t="s">
        <v>658</v>
      </c>
      <c r="J10" s="34"/>
      <c r="K10" s="34" t="s">
        <v>649</v>
      </c>
      <c r="L10" s="33" t="s">
        <v>31</v>
      </c>
      <c r="M10" s="33"/>
      <c r="N10" s="33"/>
      <c r="O10" s="33" t="s">
        <v>55</v>
      </c>
      <c r="R10" s="50"/>
      <c r="S10" s="18"/>
      <c r="T10" s="18"/>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s="16" customFormat="1" ht="39">
      <c r="A11" s="28">
        <v>7</v>
      </c>
      <c r="B11" s="28" t="s">
        <v>183</v>
      </c>
      <c r="C11" s="28" t="s">
        <v>108</v>
      </c>
      <c r="D11" s="39" t="s">
        <v>184</v>
      </c>
      <c r="E11" s="40"/>
      <c r="F11" s="39" t="s">
        <v>659</v>
      </c>
      <c r="G11" s="41" t="s">
        <v>640</v>
      </c>
      <c r="H11" s="28"/>
      <c r="I11" s="42" t="s">
        <v>660</v>
      </c>
      <c r="J11" s="42" t="s">
        <v>661</v>
      </c>
      <c r="K11" s="42" t="s">
        <v>662</v>
      </c>
      <c r="L11" s="41" t="s">
        <v>29</v>
      </c>
      <c r="M11" s="41"/>
      <c r="N11" s="41"/>
      <c r="O11" s="41" t="s">
        <v>55</v>
      </c>
      <c r="P11" s="16" t="s">
        <v>340</v>
      </c>
      <c r="R11" s="50"/>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s="16" customFormat="1" ht="26.25">
      <c r="A12" s="28">
        <v>8</v>
      </c>
      <c r="B12" s="28" t="s">
        <v>233</v>
      </c>
      <c r="C12" s="28" t="s">
        <v>108</v>
      </c>
      <c r="D12" s="39" t="s">
        <v>198</v>
      </c>
      <c r="E12" s="40" t="s">
        <v>234</v>
      </c>
      <c r="F12" s="39" t="s">
        <v>235</v>
      </c>
      <c r="G12" s="41" t="s">
        <v>640</v>
      </c>
      <c r="H12" s="28" t="s">
        <v>59</v>
      </c>
      <c r="I12" s="42" t="s">
        <v>663</v>
      </c>
      <c r="J12" s="42"/>
      <c r="K12" s="42" t="s">
        <v>664</v>
      </c>
      <c r="L12" s="41" t="s">
        <v>29</v>
      </c>
      <c r="M12" s="41"/>
      <c r="N12" s="41"/>
      <c r="O12" s="41" t="s">
        <v>55</v>
      </c>
      <c r="R12" s="82"/>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1:256" s="16" customFormat="1" ht="39">
      <c r="A13" s="28">
        <v>9</v>
      </c>
      <c r="B13" s="28" t="s">
        <v>272</v>
      </c>
      <c r="C13" s="28" t="s">
        <v>140</v>
      </c>
      <c r="D13" s="39" t="s">
        <v>665</v>
      </c>
      <c r="E13" s="40" t="s">
        <v>369</v>
      </c>
      <c r="F13" s="39" t="s">
        <v>464</v>
      </c>
      <c r="G13" s="41" t="s">
        <v>640</v>
      </c>
      <c r="H13" s="28" t="s">
        <v>59</v>
      </c>
      <c r="I13" s="42" t="s">
        <v>666</v>
      </c>
      <c r="J13" s="42" t="s">
        <v>667</v>
      </c>
      <c r="K13" s="42" t="s">
        <v>668</v>
      </c>
      <c r="L13" s="41" t="s">
        <v>29</v>
      </c>
      <c r="M13" s="41"/>
      <c r="N13" s="41"/>
      <c r="O13" s="41" t="s">
        <v>55</v>
      </c>
      <c r="R13" s="82"/>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256" s="16" customFormat="1" ht="14.25">
      <c r="A14" s="28">
        <v>10</v>
      </c>
      <c r="B14" s="28" t="s">
        <v>272</v>
      </c>
      <c r="C14" s="28" t="s">
        <v>140</v>
      </c>
      <c r="D14" s="39" t="s">
        <v>669</v>
      </c>
      <c r="E14" s="40" t="s">
        <v>670</v>
      </c>
      <c r="F14" s="39" t="s">
        <v>671</v>
      </c>
      <c r="G14" s="41" t="s">
        <v>640</v>
      </c>
      <c r="H14" s="28"/>
      <c r="I14" s="42" t="s">
        <v>672</v>
      </c>
      <c r="J14" s="42" t="s">
        <v>673</v>
      </c>
      <c r="K14" s="42" t="s">
        <v>674</v>
      </c>
      <c r="L14" s="41" t="s">
        <v>29</v>
      </c>
      <c r="M14" s="41"/>
      <c r="N14" s="41"/>
      <c r="O14" s="41" t="s">
        <v>55</v>
      </c>
      <c r="R14" s="50"/>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1:256" s="16" customFormat="1" ht="39">
      <c r="A15" s="28">
        <v>11</v>
      </c>
      <c r="B15" s="28" t="s">
        <v>304</v>
      </c>
      <c r="C15" s="28" t="s">
        <v>140</v>
      </c>
      <c r="D15" s="39" t="s">
        <v>298</v>
      </c>
      <c r="E15" s="40" t="s">
        <v>283</v>
      </c>
      <c r="F15" s="39" t="s">
        <v>374</v>
      </c>
      <c r="G15" s="41" t="s">
        <v>640</v>
      </c>
      <c r="H15" s="28" t="s">
        <v>85</v>
      </c>
      <c r="I15" s="42" t="s">
        <v>675</v>
      </c>
      <c r="J15" s="42" t="s">
        <v>676</v>
      </c>
      <c r="K15" s="42" t="s">
        <v>677</v>
      </c>
      <c r="L15" s="41" t="s">
        <v>29</v>
      </c>
      <c r="M15" s="41"/>
      <c r="N15" s="41"/>
      <c r="O15" s="41" t="s">
        <v>55</v>
      </c>
      <c r="R15" s="86"/>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s="16" customFormat="1" ht="14.25">
      <c r="A16" s="28">
        <v>12</v>
      </c>
      <c r="B16" s="28" t="s">
        <v>55</v>
      </c>
      <c r="C16" s="28" t="s">
        <v>140</v>
      </c>
      <c r="D16" s="39" t="s">
        <v>322</v>
      </c>
      <c r="E16" s="40" t="s">
        <v>323</v>
      </c>
      <c r="F16" s="39"/>
      <c r="G16" s="41" t="s">
        <v>640</v>
      </c>
      <c r="H16" s="28" t="s">
        <v>325</v>
      </c>
      <c r="I16" s="42" t="s">
        <v>678</v>
      </c>
      <c r="J16" s="42" t="s">
        <v>313</v>
      </c>
      <c r="K16" s="42" t="s">
        <v>679</v>
      </c>
      <c r="L16" s="41" t="s">
        <v>29</v>
      </c>
      <c r="M16" s="41"/>
      <c r="N16" s="41"/>
      <c r="O16" s="41" t="s">
        <v>55</v>
      </c>
      <c r="R16" s="50"/>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s="16" customFormat="1" ht="39">
      <c r="A17" s="28">
        <v>13</v>
      </c>
      <c r="B17" s="28" t="s">
        <v>55</v>
      </c>
      <c r="C17" s="28" t="s">
        <v>140</v>
      </c>
      <c r="D17" s="39" t="s">
        <v>503</v>
      </c>
      <c r="E17" s="40" t="s">
        <v>680</v>
      </c>
      <c r="F17" s="39" t="s">
        <v>164</v>
      </c>
      <c r="G17" s="41" t="s">
        <v>640</v>
      </c>
      <c r="H17" s="28" t="s">
        <v>325</v>
      </c>
      <c r="I17" s="42" t="s">
        <v>681</v>
      </c>
      <c r="J17" s="42" t="s">
        <v>313</v>
      </c>
      <c r="K17" s="42" t="s">
        <v>679</v>
      </c>
      <c r="L17" s="41" t="s">
        <v>29</v>
      </c>
      <c r="M17" s="41"/>
      <c r="N17" s="41"/>
      <c r="O17" s="41" t="s">
        <v>55</v>
      </c>
      <c r="P17"/>
      <c r="Q17"/>
      <c r="R17" s="50"/>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1:256" s="16" customFormat="1" ht="14.25">
      <c r="A18" s="28">
        <v>14</v>
      </c>
      <c r="B18" s="28" t="s">
        <v>55</v>
      </c>
      <c r="C18" s="28" t="s">
        <v>140</v>
      </c>
      <c r="D18" s="39" t="s">
        <v>682</v>
      </c>
      <c r="E18" s="40" t="s">
        <v>683</v>
      </c>
      <c r="F18" s="39" t="s">
        <v>575</v>
      </c>
      <c r="G18" s="41" t="s">
        <v>640</v>
      </c>
      <c r="H18" s="28" t="s">
        <v>325</v>
      </c>
      <c r="I18" s="42" t="s">
        <v>684</v>
      </c>
      <c r="J18" s="42" t="s">
        <v>313</v>
      </c>
      <c r="K18" s="42" t="s">
        <v>679</v>
      </c>
      <c r="L18" s="41" t="s">
        <v>29</v>
      </c>
      <c r="M18" s="41"/>
      <c r="N18" s="41"/>
      <c r="O18" s="41" t="s">
        <v>55</v>
      </c>
      <c r="P18" s="50"/>
      <c r="R18" s="50"/>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1:256" s="16" customFormat="1" ht="14.25">
      <c r="A19" s="28">
        <v>15</v>
      </c>
      <c r="B19" s="28" t="s">
        <v>55</v>
      </c>
      <c r="C19" s="28" t="s">
        <v>140</v>
      </c>
      <c r="D19" s="39" t="s">
        <v>685</v>
      </c>
      <c r="E19" s="40" t="s">
        <v>686</v>
      </c>
      <c r="F19" s="39" t="s">
        <v>354</v>
      </c>
      <c r="G19" s="41" t="s">
        <v>640</v>
      </c>
      <c r="H19" s="28" t="s">
        <v>325</v>
      </c>
      <c r="I19" s="42" t="s">
        <v>687</v>
      </c>
      <c r="J19" s="42" t="s">
        <v>313</v>
      </c>
      <c r="K19" s="42" t="s">
        <v>679</v>
      </c>
      <c r="L19" s="41" t="s">
        <v>29</v>
      </c>
      <c r="M19" s="41"/>
      <c r="N19" s="41"/>
      <c r="O19" s="41" t="s">
        <v>55</v>
      </c>
      <c r="P19"/>
      <c r="Q19"/>
      <c r="R19" s="50"/>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1:256" s="16" customFormat="1" ht="14.25">
      <c r="A20" s="28">
        <v>16</v>
      </c>
      <c r="B20" s="28" t="s">
        <v>55</v>
      </c>
      <c r="C20" s="28" t="s">
        <v>140</v>
      </c>
      <c r="D20" s="39" t="s">
        <v>688</v>
      </c>
      <c r="E20" s="40" t="s">
        <v>689</v>
      </c>
      <c r="F20" s="39" t="s">
        <v>235</v>
      </c>
      <c r="G20" s="41" t="s">
        <v>640</v>
      </c>
      <c r="H20" s="28" t="s">
        <v>325</v>
      </c>
      <c r="I20" s="42" t="s">
        <v>690</v>
      </c>
      <c r="J20" s="42" t="s">
        <v>313</v>
      </c>
      <c r="K20" s="42" t="s">
        <v>679</v>
      </c>
      <c r="L20" s="41" t="s">
        <v>29</v>
      </c>
      <c r="M20" s="41"/>
      <c r="N20" s="41"/>
      <c r="O20" s="41" t="s">
        <v>55</v>
      </c>
      <c r="P20"/>
      <c r="Q20"/>
      <c r="R20" s="82"/>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1:256" s="16" customFormat="1" ht="26.25">
      <c r="A21" s="28">
        <v>17</v>
      </c>
      <c r="B21" s="28" t="s">
        <v>55</v>
      </c>
      <c r="C21" s="28" t="s">
        <v>140</v>
      </c>
      <c r="D21" s="39" t="s">
        <v>691</v>
      </c>
      <c r="E21" s="40" t="s">
        <v>692</v>
      </c>
      <c r="F21" s="39" t="s">
        <v>693</v>
      </c>
      <c r="G21" s="41" t="s">
        <v>640</v>
      </c>
      <c r="H21" s="28" t="s">
        <v>325</v>
      </c>
      <c r="I21" s="42" t="s">
        <v>694</v>
      </c>
      <c r="J21" s="42" t="s">
        <v>674</v>
      </c>
      <c r="K21" s="42" t="s">
        <v>679</v>
      </c>
      <c r="L21" s="41" t="s">
        <v>29</v>
      </c>
      <c r="M21" s="41"/>
      <c r="N21" s="41"/>
      <c r="O21" s="41" t="s">
        <v>55</v>
      </c>
      <c r="P21"/>
      <c r="Q21"/>
      <c r="R21" s="86"/>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1:256" s="16" customFormat="1" ht="26.25">
      <c r="A22" s="28">
        <v>18</v>
      </c>
      <c r="B22" s="28" t="s">
        <v>118</v>
      </c>
      <c r="C22" s="28" t="s">
        <v>140</v>
      </c>
      <c r="D22" s="46" t="s">
        <v>695</v>
      </c>
      <c r="E22" s="40" t="s">
        <v>696</v>
      </c>
      <c r="F22" s="39"/>
      <c r="G22" s="41" t="s">
        <v>640</v>
      </c>
      <c r="H22" s="28" t="s">
        <v>59</v>
      </c>
      <c r="I22" s="42" t="s">
        <v>697</v>
      </c>
      <c r="J22" s="42" t="s">
        <v>698</v>
      </c>
      <c r="K22" s="42" t="s">
        <v>679</v>
      </c>
      <c r="L22" s="41" t="s">
        <v>29</v>
      </c>
      <c r="M22" s="41"/>
      <c r="N22" s="41"/>
      <c r="O22" s="41" t="s">
        <v>55</v>
      </c>
      <c r="P22"/>
      <c r="Q22"/>
      <c r="R22" s="50"/>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1:256" s="16" customFormat="1" ht="26.25">
      <c r="A23" s="28">
        <v>19</v>
      </c>
      <c r="B23" s="28" t="s">
        <v>454</v>
      </c>
      <c r="C23" s="28" t="s">
        <v>140</v>
      </c>
      <c r="D23" s="39" t="s">
        <v>699</v>
      </c>
      <c r="E23" s="40" t="s">
        <v>179</v>
      </c>
      <c r="F23" s="39"/>
      <c r="G23" s="41" t="s">
        <v>640</v>
      </c>
      <c r="H23" s="28" t="s">
        <v>59</v>
      </c>
      <c r="I23" s="42" t="s">
        <v>700</v>
      </c>
      <c r="J23" s="42" t="s">
        <v>701</v>
      </c>
      <c r="K23" s="42" t="s">
        <v>679</v>
      </c>
      <c r="L23" s="41" t="s">
        <v>29</v>
      </c>
      <c r="M23" s="41"/>
      <c r="N23" s="41"/>
      <c r="O23" s="41" t="s">
        <v>55</v>
      </c>
      <c r="P23"/>
      <c r="Q23"/>
      <c r="R23" s="50"/>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1:256" s="16" customFormat="1" ht="39">
      <c r="A24" s="28">
        <v>20</v>
      </c>
      <c r="B24" s="28" t="s">
        <v>475</v>
      </c>
      <c r="C24" s="28"/>
      <c r="D24" s="39" t="s">
        <v>84</v>
      </c>
      <c r="E24" s="40" t="s">
        <v>430</v>
      </c>
      <c r="F24" s="39"/>
      <c r="G24" s="41" t="s">
        <v>640</v>
      </c>
      <c r="H24" s="28" t="s">
        <v>85</v>
      </c>
      <c r="I24" s="42" t="s">
        <v>702</v>
      </c>
      <c r="J24" s="42" t="s">
        <v>703</v>
      </c>
      <c r="K24" s="42" t="s">
        <v>704</v>
      </c>
      <c r="L24" s="41" t="s">
        <v>29</v>
      </c>
      <c r="M24" s="41"/>
      <c r="N24" s="41"/>
      <c r="O24" s="41" t="s">
        <v>55</v>
      </c>
      <c r="P24"/>
      <c r="Q24"/>
      <c r="R24" s="50"/>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6" s="16" customFormat="1" ht="77.25">
      <c r="A25" s="28">
        <v>21</v>
      </c>
      <c r="B25" s="38" t="s">
        <v>475</v>
      </c>
      <c r="C25" s="37"/>
      <c r="D25" s="39" t="s">
        <v>705</v>
      </c>
      <c r="E25" s="40" t="s">
        <v>706</v>
      </c>
      <c r="F25" s="39" t="s">
        <v>471</v>
      </c>
      <c r="G25" s="41" t="s">
        <v>640</v>
      </c>
      <c r="H25" s="37" t="s">
        <v>85</v>
      </c>
      <c r="I25" s="42" t="s">
        <v>707</v>
      </c>
      <c r="J25" s="42" t="s">
        <v>708</v>
      </c>
      <c r="K25" s="42" t="s">
        <v>709</v>
      </c>
      <c r="L25" s="41" t="s">
        <v>29</v>
      </c>
      <c r="M25" s="41"/>
      <c r="N25" s="41"/>
      <c r="O25" s="41" t="s">
        <v>55</v>
      </c>
      <c r="P25"/>
      <c r="Q25"/>
      <c r="R25" s="50"/>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56" s="16" customFormat="1" ht="39">
      <c r="A26" s="28">
        <v>22</v>
      </c>
      <c r="B26" s="28" t="s">
        <v>475</v>
      </c>
      <c r="C26" s="28"/>
      <c r="D26" s="39" t="s">
        <v>710</v>
      </c>
      <c r="E26" s="40"/>
      <c r="F26" s="39"/>
      <c r="G26" s="41" t="s">
        <v>640</v>
      </c>
      <c r="H26" s="28" t="s">
        <v>711</v>
      </c>
      <c r="I26" s="42" t="s">
        <v>712</v>
      </c>
      <c r="J26" s="42" t="s">
        <v>713</v>
      </c>
      <c r="K26" s="42" t="s">
        <v>714</v>
      </c>
      <c r="L26" s="41" t="s">
        <v>29</v>
      </c>
      <c r="M26" s="41"/>
      <c r="N26" s="41"/>
      <c r="O26" s="41" t="s">
        <v>55</v>
      </c>
      <c r="P26" s="50"/>
      <c r="R26" s="82"/>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s="16" customFormat="1" ht="14.25">
      <c r="A27" s="28">
        <v>23</v>
      </c>
      <c r="B27" s="28" t="s">
        <v>633</v>
      </c>
      <c r="C27" s="28" t="s">
        <v>140</v>
      </c>
      <c r="D27" s="39" t="s">
        <v>508</v>
      </c>
      <c r="E27" s="40" t="s">
        <v>315</v>
      </c>
      <c r="F27" s="39" t="s">
        <v>715</v>
      </c>
      <c r="G27" s="41" t="s">
        <v>640</v>
      </c>
      <c r="H27" s="28" t="s">
        <v>711</v>
      </c>
      <c r="I27" s="42" t="s">
        <v>716</v>
      </c>
      <c r="J27" s="42" t="s">
        <v>674</v>
      </c>
      <c r="K27" s="42" t="s">
        <v>679</v>
      </c>
      <c r="L27" s="41" t="s">
        <v>29</v>
      </c>
      <c r="M27" s="41"/>
      <c r="N27" s="41"/>
      <c r="O27" s="41" t="s">
        <v>55</v>
      </c>
      <c r="R27" s="50"/>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1:256" s="16" customFormat="1" ht="14.25">
      <c r="A28" s="28">
        <v>24</v>
      </c>
      <c r="B28" s="28" t="s">
        <v>633</v>
      </c>
      <c r="C28" s="28" t="s">
        <v>140</v>
      </c>
      <c r="D28" s="39" t="s">
        <v>178</v>
      </c>
      <c r="E28" s="40" t="s">
        <v>332</v>
      </c>
      <c r="F28" s="39" t="s">
        <v>259</v>
      </c>
      <c r="G28" s="41" t="s">
        <v>640</v>
      </c>
      <c r="H28" s="28" t="s">
        <v>711</v>
      </c>
      <c r="I28" s="42" t="s">
        <v>717</v>
      </c>
      <c r="J28" s="42" t="s">
        <v>674</v>
      </c>
      <c r="K28" s="42" t="s">
        <v>679</v>
      </c>
      <c r="L28" s="41" t="s">
        <v>29</v>
      </c>
      <c r="M28" s="41"/>
      <c r="N28" s="41"/>
      <c r="O28" s="41" t="s">
        <v>55</v>
      </c>
      <c r="R28" s="50"/>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1:256" s="16" customFormat="1" ht="39">
      <c r="A29" s="28">
        <v>25</v>
      </c>
      <c r="B29" s="28" t="s">
        <v>55</v>
      </c>
      <c r="C29" s="28" t="s">
        <v>140</v>
      </c>
      <c r="D29" s="39" t="s">
        <v>322</v>
      </c>
      <c r="E29" s="40" t="s">
        <v>323</v>
      </c>
      <c r="F29" s="39"/>
      <c r="G29" s="41" t="s">
        <v>640</v>
      </c>
      <c r="H29" s="28" t="s">
        <v>325</v>
      </c>
      <c r="I29" s="42" t="s">
        <v>718</v>
      </c>
      <c r="J29" s="42" t="s">
        <v>674</v>
      </c>
      <c r="K29" s="42" t="s">
        <v>679</v>
      </c>
      <c r="L29" s="41" t="s">
        <v>29</v>
      </c>
      <c r="M29" s="41"/>
      <c r="N29" s="41"/>
      <c r="O29" s="41" t="s">
        <v>55</v>
      </c>
      <c r="R29" s="50"/>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1:256" s="16" customFormat="1" ht="26.25">
      <c r="A30" s="28">
        <v>26</v>
      </c>
      <c r="B30" s="28" t="s">
        <v>55</v>
      </c>
      <c r="C30" s="28" t="s">
        <v>140</v>
      </c>
      <c r="D30" s="39" t="s">
        <v>84</v>
      </c>
      <c r="E30" s="40" t="s">
        <v>719</v>
      </c>
      <c r="F30" s="39"/>
      <c r="G30" s="41" t="s">
        <v>640</v>
      </c>
      <c r="H30" s="28" t="s">
        <v>85</v>
      </c>
      <c r="I30" s="42" t="s">
        <v>720</v>
      </c>
      <c r="J30" s="42" t="s">
        <v>674</v>
      </c>
      <c r="K30" s="42" t="s">
        <v>679</v>
      </c>
      <c r="L30" s="41" t="s">
        <v>29</v>
      </c>
      <c r="M30" s="41"/>
      <c r="N30" s="41"/>
      <c r="O30" s="41" t="s">
        <v>55</v>
      </c>
      <c r="P30"/>
      <c r="Q30"/>
      <c r="R30" s="50"/>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s="16" customFormat="1" ht="27.75">
      <c r="A31" s="28">
        <v>27</v>
      </c>
      <c r="B31" s="28" t="s">
        <v>82</v>
      </c>
      <c r="C31" s="28" t="s">
        <v>108</v>
      </c>
      <c r="D31" s="39"/>
      <c r="E31" s="40" t="s">
        <v>84</v>
      </c>
      <c r="F31" s="39"/>
      <c r="G31" s="41" t="s">
        <v>640</v>
      </c>
      <c r="H31" s="28" t="s">
        <v>59</v>
      </c>
      <c r="I31" s="42" t="s">
        <v>721</v>
      </c>
      <c r="J31" s="42" t="s">
        <v>722</v>
      </c>
      <c r="K31" s="42" t="s">
        <v>679</v>
      </c>
      <c r="L31" s="41" t="s">
        <v>29</v>
      </c>
      <c r="M31" s="41"/>
      <c r="N31" s="41"/>
      <c r="O31" s="41" t="s">
        <v>55</v>
      </c>
      <c r="P31" s="18"/>
      <c r="Q31" s="18"/>
      <c r="R31" s="82"/>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1:256" s="16" customFormat="1" ht="14.25">
      <c r="A32" s="85">
        <v>28</v>
      </c>
      <c r="B32" s="85"/>
      <c r="C32" s="85"/>
      <c r="D32" s="31"/>
      <c r="E32" s="32"/>
      <c r="F32" s="31"/>
      <c r="G32" s="33"/>
      <c r="H32" s="85"/>
      <c r="I32" s="34"/>
      <c r="J32" s="34"/>
      <c r="K32" s="34"/>
      <c r="L32" s="33"/>
      <c r="M32" s="33"/>
      <c r="N32" s="33"/>
      <c r="O32" s="33"/>
      <c r="P32" s="50"/>
      <c r="R32" s="86"/>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1:256" s="16" customFormat="1" ht="14.25">
      <c r="A33" s="85">
        <v>29</v>
      </c>
      <c r="B33" s="85"/>
      <c r="C33" s="85"/>
      <c r="D33" s="31"/>
      <c r="E33" s="32"/>
      <c r="F33" s="31"/>
      <c r="G33" s="33"/>
      <c r="H33" s="85"/>
      <c r="I33" s="34"/>
      <c r="J33" s="34"/>
      <c r="K33" s="34"/>
      <c r="L33" s="33"/>
      <c r="M33" s="33"/>
      <c r="N33" s="33"/>
      <c r="O33" s="33"/>
      <c r="P33" s="50"/>
      <c r="R33" s="82"/>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s="16" customFormat="1" ht="14.25">
      <c r="A34" s="85">
        <v>30</v>
      </c>
      <c r="B34" s="85"/>
      <c r="C34" s="85"/>
      <c r="D34" s="31"/>
      <c r="E34" s="32"/>
      <c r="F34" s="31"/>
      <c r="G34" s="33"/>
      <c r="H34" s="85"/>
      <c r="I34" s="34"/>
      <c r="J34" s="34"/>
      <c r="K34" s="34"/>
      <c r="L34" s="33"/>
      <c r="M34" s="33"/>
      <c r="N34" s="33"/>
      <c r="O34" s="33"/>
      <c r="P34" s="50"/>
      <c r="R34" s="50"/>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s="16" customFormat="1" ht="14.25">
      <c r="A35" s="85">
        <v>31</v>
      </c>
      <c r="B35" s="85"/>
      <c r="C35" s="85"/>
      <c r="D35" s="31"/>
      <c r="E35" s="32"/>
      <c r="F35" s="31"/>
      <c r="G35" s="33"/>
      <c r="H35" s="85"/>
      <c r="I35" s="34"/>
      <c r="J35" s="34"/>
      <c r="K35" s="34"/>
      <c r="L35" s="33"/>
      <c r="M35" s="33"/>
      <c r="N35" s="33"/>
      <c r="O35" s="33"/>
      <c r="P35" s="50"/>
      <c r="R35" s="82"/>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s="16" customFormat="1" ht="14.25">
      <c r="A36" s="85">
        <v>32</v>
      </c>
      <c r="B36" s="85"/>
      <c r="C36" s="85"/>
      <c r="D36" s="31"/>
      <c r="E36" s="32"/>
      <c r="F36" s="31"/>
      <c r="G36" s="33"/>
      <c r="H36" s="85"/>
      <c r="I36" s="34"/>
      <c r="J36" s="34"/>
      <c r="K36" s="34"/>
      <c r="L36" s="33"/>
      <c r="M36" s="33"/>
      <c r="N36" s="33"/>
      <c r="O36" s="33"/>
      <c r="P36" s="50"/>
      <c r="R36" s="82"/>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s="16" customFormat="1" ht="14.25">
      <c r="A37" s="85">
        <v>33</v>
      </c>
      <c r="B37" s="85"/>
      <c r="C37" s="85"/>
      <c r="D37" s="31"/>
      <c r="E37" s="32"/>
      <c r="F37" s="31"/>
      <c r="G37" s="33"/>
      <c r="H37" s="85"/>
      <c r="I37" s="34"/>
      <c r="J37" s="34"/>
      <c r="K37" s="34"/>
      <c r="L37" s="33"/>
      <c r="M37" s="33"/>
      <c r="N37" s="33"/>
      <c r="O37" s="33"/>
      <c r="P37" s="50"/>
      <c r="R37" s="82"/>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row r="38" spans="1:256" s="16" customFormat="1" ht="14.25">
      <c r="A38" s="85">
        <v>34</v>
      </c>
      <c r="B38" s="85"/>
      <c r="C38" s="85"/>
      <c r="D38" s="31"/>
      <c r="E38" s="32"/>
      <c r="F38" s="31"/>
      <c r="G38" s="33"/>
      <c r="H38" s="85"/>
      <c r="I38" s="34"/>
      <c r="J38" s="34"/>
      <c r="K38" s="34"/>
      <c r="L38" s="33"/>
      <c r="M38" s="33"/>
      <c r="N38" s="33"/>
      <c r="O38" s="33"/>
      <c r="P38" s="50"/>
      <c r="R38" s="50"/>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c r="IU38" s="44"/>
      <c r="IV38" s="44"/>
    </row>
    <row r="39" spans="1:256" s="16" customFormat="1" ht="14.25">
      <c r="A39" s="85">
        <v>35</v>
      </c>
      <c r="B39" s="85"/>
      <c r="C39" s="85"/>
      <c r="D39" s="31"/>
      <c r="E39" s="32"/>
      <c r="F39" s="31"/>
      <c r="G39" s="33"/>
      <c r="H39" s="85"/>
      <c r="I39" s="34"/>
      <c r="J39" s="34"/>
      <c r="K39" s="34"/>
      <c r="L39" s="33"/>
      <c r="M39" s="33"/>
      <c r="N39" s="33"/>
      <c r="O39" s="33"/>
      <c r="P39" s="82"/>
      <c r="R39" s="50"/>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row>
    <row r="40" spans="1:256" s="16" customFormat="1" ht="14.25">
      <c r="A40" s="85">
        <v>36</v>
      </c>
      <c r="B40" s="85"/>
      <c r="C40" s="85"/>
      <c r="D40" s="31"/>
      <c r="E40" s="32"/>
      <c r="F40" s="31"/>
      <c r="G40" s="33"/>
      <c r="H40" s="85"/>
      <c r="I40" s="34"/>
      <c r="J40" s="34"/>
      <c r="K40" s="34"/>
      <c r="L40" s="33"/>
      <c r="M40" s="33"/>
      <c r="N40" s="33"/>
      <c r="O40" s="33"/>
      <c r="P40" s="82"/>
      <c r="R40" s="50"/>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c r="IU40" s="44"/>
      <c r="IV40" s="44"/>
    </row>
    <row r="41" spans="1:256" s="16" customFormat="1" ht="14.25">
      <c r="A41" s="85">
        <v>37</v>
      </c>
      <c r="B41" s="85"/>
      <c r="C41" s="85"/>
      <c r="D41" s="31"/>
      <c r="E41" s="32"/>
      <c r="F41" s="31"/>
      <c r="G41" s="33"/>
      <c r="H41" s="85"/>
      <c r="I41" s="34"/>
      <c r="J41" s="34"/>
      <c r="K41" s="34"/>
      <c r="L41" s="33"/>
      <c r="M41" s="33"/>
      <c r="N41" s="33"/>
      <c r="O41" s="33"/>
      <c r="R41" s="50"/>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row>
    <row r="42" spans="1:256" s="16" customFormat="1" ht="14.25">
      <c r="A42" s="85">
        <v>38</v>
      </c>
      <c r="B42" s="85"/>
      <c r="C42" s="85"/>
      <c r="D42" s="31"/>
      <c r="E42" s="32"/>
      <c r="F42" s="31"/>
      <c r="G42" s="33"/>
      <c r="H42" s="85"/>
      <c r="I42" s="34"/>
      <c r="J42" s="34"/>
      <c r="K42" s="34"/>
      <c r="L42" s="33"/>
      <c r="M42" s="33"/>
      <c r="N42" s="33"/>
      <c r="O42" s="33"/>
      <c r="R42" s="82"/>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row>
    <row r="43" spans="1:256" s="16" customFormat="1" ht="14.25">
      <c r="A43" s="85">
        <v>39</v>
      </c>
      <c r="B43" s="85"/>
      <c r="C43" s="85"/>
      <c r="D43" s="31"/>
      <c r="E43" s="32"/>
      <c r="F43" s="31"/>
      <c r="G43" s="33"/>
      <c r="H43" s="85"/>
      <c r="I43" s="34"/>
      <c r="J43" s="34"/>
      <c r="K43" s="34"/>
      <c r="L43" s="33"/>
      <c r="M43" s="33"/>
      <c r="N43" s="33"/>
      <c r="O43" s="33"/>
      <c r="R43" s="82"/>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row>
    <row r="44" spans="1:256" s="16" customFormat="1" ht="14.25">
      <c r="A44" s="85">
        <v>40</v>
      </c>
      <c r="B44" s="85"/>
      <c r="C44" s="85"/>
      <c r="D44" s="31"/>
      <c r="E44" s="32"/>
      <c r="F44" s="31"/>
      <c r="G44" s="33"/>
      <c r="H44" s="85"/>
      <c r="I44" s="34"/>
      <c r="J44" s="34"/>
      <c r="K44" s="34"/>
      <c r="L44" s="33"/>
      <c r="M44" s="33"/>
      <c r="N44" s="33"/>
      <c r="O44" s="33"/>
      <c r="R44" s="82"/>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row>
    <row r="45" spans="1:256" s="16" customFormat="1" ht="14.25">
      <c r="A45" s="85">
        <v>41</v>
      </c>
      <c r="B45" s="85"/>
      <c r="C45" s="85"/>
      <c r="D45" s="31"/>
      <c r="E45" s="32"/>
      <c r="F45" s="31"/>
      <c r="G45" s="33"/>
      <c r="H45" s="85"/>
      <c r="I45" s="34"/>
      <c r="J45" s="34"/>
      <c r="K45" s="34"/>
      <c r="L45" s="33"/>
      <c r="M45" s="33"/>
      <c r="N45" s="33"/>
      <c r="O45" s="33"/>
      <c r="R45" s="50"/>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row>
    <row r="46" spans="1:256" s="16" customFormat="1" ht="14.25">
      <c r="A46" s="85">
        <v>42</v>
      </c>
      <c r="B46" s="85"/>
      <c r="C46" s="85"/>
      <c r="D46" s="31"/>
      <c r="E46" s="32"/>
      <c r="F46" s="31"/>
      <c r="G46" s="33"/>
      <c r="H46" s="85"/>
      <c r="I46" s="34"/>
      <c r="J46" s="34"/>
      <c r="K46" s="34"/>
      <c r="L46" s="33"/>
      <c r="M46" s="33"/>
      <c r="N46" s="33"/>
      <c r="O46" s="33"/>
      <c r="R46" s="82"/>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row>
    <row r="47" spans="1:256" s="16" customFormat="1" ht="14.25">
      <c r="A47" s="85">
        <v>43</v>
      </c>
      <c r="B47" s="85"/>
      <c r="C47" s="85"/>
      <c r="D47" s="31"/>
      <c r="E47" s="32"/>
      <c r="F47" s="31"/>
      <c r="G47" s="33"/>
      <c r="H47" s="85"/>
      <c r="I47" s="34"/>
      <c r="J47" s="34"/>
      <c r="K47" s="34"/>
      <c r="L47" s="33"/>
      <c r="M47" s="33"/>
      <c r="N47" s="33"/>
      <c r="O47" s="33"/>
      <c r="R47" s="82"/>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44"/>
    </row>
    <row r="48" spans="1:256" s="16" customFormat="1" ht="14.25">
      <c r="A48" s="85">
        <v>44</v>
      </c>
      <c r="B48" s="85"/>
      <c r="C48" s="85"/>
      <c r="D48" s="31"/>
      <c r="E48" s="32"/>
      <c r="F48" s="31"/>
      <c r="G48" s="33"/>
      <c r="H48" s="85"/>
      <c r="I48" s="34"/>
      <c r="J48" s="34"/>
      <c r="K48" s="34"/>
      <c r="L48" s="33"/>
      <c r="M48" s="33"/>
      <c r="N48" s="33"/>
      <c r="O48" s="33"/>
      <c r="P48"/>
      <c r="Q48"/>
      <c r="R48" s="82"/>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c r="IV48" s="44"/>
    </row>
    <row r="49" spans="1:256" s="16" customFormat="1" ht="14.25">
      <c r="A49" s="85">
        <v>45</v>
      </c>
      <c r="B49" s="85"/>
      <c r="C49" s="85"/>
      <c r="D49" s="31"/>
      <c r="E49" s="32"/>
      <c r="F49" s="31"/>
      <c r="G49" s="33"/>
      <c r="H49" s="85"/>
      <c r="I49" s="34"/>
      <c r="J49" s="34"/>
      <c r="K49" s="34"/>
      <c r="L49" s="33"/>
      <c r="M49" s="33"/>
      <c r="N49" s="33"/>
      <c r="O49" s="33"/>
      <c r="P49"/>
      <c r="Q49"/>
      <c r="R49" s="50"/>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c r="IS49" s="44"/>
      <c r="IT49" s="44"/>
      <c r="IU49" s="44"/>
      <c r="IV49" s="44"/>
    </row>
    <row r="50" spans="1:256" s="16" customFormat="1" ht="14.25">
      <c r="A50" s="85">
        <v>46</v>
      </c>
      <c r="B50" s="85"/>
      <c r="C50" s="85"/>
      <c r="D50" s="31"/>
      <c r="E50" s="32"/>
      <c r="F50" s="31"/>
      <c r="G50" s="33"/>
      <c r="H50" s="85"/>
      <c r="I50" s="34"/>
      <c r="J50" s="34"/>
      <c r="K50" s="34"/>
      <c r="L50" s="33"/>
      <c r="M50" s="33"/>
      <c r="N50" s="33"/>
      <c r="O50" s="33"/>
      <c r="P50"/>
      <c r="Q50"/>
      <c r="R50" s="50"/>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44"/>
      <c r="IV50" s="44"/>
    </row>
    <row r="51" spans="1:256" s="16" customFormat="1" ht="14.25">
      <c r="A51" s="85">
        <v>47</v>
      </c>
      <c r="B51" s="85"/>
      <c r="C51" s="85"/>
      <c r="D51" s="31"/>
      <c r="E51" s="32"/>
      <c r="F51" s="31"/>
      <c r="G51" s="33"/>
      <c r="H51" s="85"/>
      <c r="I51" s="34"/>
      <c r="J51" s="34"/>
      <c r="K51" s="34"/>
      <c r="L51" s="33"/>
      <c r="M51" s="33"/>
      <c r="N51" s="33"/>
      <c r="O51" s="33"/>
      <c r="P51"/>
      <c r="Q51"/>
      <c r="R51" s="50"/>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44"/>
      <c r="ID51" s="44"/>
      <c r="IE51" s="44"/>
      <c r="IF51" s="44"/>
      <c r="IG51" s="44"/>
      <c r="IH51" s="44"/>
      <c r="II51" s="44"/>
      <c r="IJ51" s="44"/>
      <c r="IK51" s="44"/>
      <c r="IL51" s="44"/>
      <c r="IM51" s="44"/>
      <c r="IN51" s="44"/>
      <c r="IO51" s="44"/>
      <c r="IP51" s="44"/>
      <c r="IQ51" s="44"/>
      <c r="IR51" s="44"/>
      <c r="IS51" s="44"/>
      <c r="IT51" s="44"/>
      <c r="IU51" s="44"/>
      <c r="IV51" s="44"/>
    </row>
    <row r="52" spans="1:256" s="16" customFormat="1" ht="14.25">
      <c r="A52" s="85">
        <v>48</v>
      </c>
      <c r="B52" s="85"/>
      <c r="C52" s="85"/>
      <c r="D52" s="31"/>
      <c r="E52" s="32"/>
      <c r="F52" s="31"/>
      <c r="G52" s="33"/>
      <c r="H52" s="85"/>
      <c r="I52" s="34"/>
      <c r="J52" s="34"/>
      <c r="K52" s="34"/>
      <c r="L52" s="33"/>
      <c r="M52" s="33"/>
      <c r="N52" s="33"/>
      <c r="O52" s="33"/>
      <c r="P52"/>
      <c r="Q52"/>
      <c r="R52" s="50"/>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44"/>
      <c r="ID52" s="44"/>
      <c r="IE52" s="44"/>
      <c r="IF52" s="44"/>
      <c r="IG52" s="44"/>
      <c r="IH52" s="44"/>
      <c r="II52" s="44"/>
      <c r="IJ52" s="44"/>
      <c r="IK52" s="44"/>
      <c r="IL52" s="44"/>
      <c r="IM52" s="44"/>
      <c r="IN52" s="44"/>
      <c r="IO52" s="44"/>
      <c r="IP52" s="44"/>
      <c r="IQ52" s="44"/>
      <c r="IR52" s="44"/>
      <c r="IS52" s="44"/>
      <c r="IT52" s="44"/>
      <c r="IU52" s="44"/>
      <c r="IV52" s="44"/>
    </row>
    <row r="53" spans="1:256" s="16" customFormat="1" ht="14.25">
      <c r="A53" s="85">
        <v>49</v>
      </c>
      <c r="B53" s="85"/>
      <c r="C53" s="85"/>
      <c r="D53" s="31"/>
      <c r="E53" s="32"/>
      <c r="F53" s="31"/>
      <c r="G53" s="33"/>
      <c r="H53" s="85"/>
      <c r="I53" s="34"/>
      <c r="J53" s="34"/>
      <c r="K53" s="34"/>
      <c r="L53" s="33"/>
      <c r="M53" s="33"/>
      <c r="N53" s="33"/>
      <c r="O53" s="33"/>
      <c r="P53"/>
      <c r="Q53"/>
      <c r="R53" s="50"/>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c r="IK53" s="44"/>
      <c r="IL53" s="44"/>
      <c r="IM53" s="44"/>
      <c r="IN53" s="44"/>
      <c r="IO53" s="44"/>
      <c r="IP53" s="44"/>
      <c r="IQ53" s="44"/>
      <c r="IR53" s="44"/>
      <c r="IS53" s="44"/>
      <c r="IT53" s="44"/>
      <c r="IU53" s="44"/>
      <c r="IV53" s="44"/>
    </row>
    <row r="54" spans="1:256" s="16" customFormat="1" ht="14.25">
      <c r="A54" s="85">
        <v>50</v>
      </c>
      <c r="B54" s="85"/>
      <c r="C54" s="85"/>
      <c r="D54" s="31"/>
      <c r="E54" s="32"/>
      <c r="F54" s="31"/>
      <c r="G54" s="33"/>
      <c r="H54" s="85"/>
      <c r="I54" s="34"/>
      <c r="J54" s="34"/>
      <c r="K54" s="34"/>
      <c r="L54" s="33"/>
      <c r="M54" s="33"/>
      <c r="N54" s="33"/>
      <c r="O54" s="33"/>
      <c r="P54"/>
      <c r="Q54"/>
      <c r="R54" s="50"/>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4"/>
      <c r="HY54" s="44"/>
      <c r="HZ54" s="44"/>
      <c r="IA54" s="44"/>
      <c r="IB54" s="44"/>
      <c r="IC54" s="44"/>
      <c r="ID54" s="44"/>
      <c r="IE54" s="44"/>
      <c r="IF54" s="44"/>
      <c r="IG54" s="44"/>
      <c r="IH54" s="44"/>
      <c r="II54" s="44"/>
      <c r="IJ54" s="44"/>
      <c r="IK54" s="44"/>
      <c r="IL54" s="44"/>
      <c r="IM54" s="44"/>
      <c r="IN54" s="44"/>
      <c r="IO54" s="44"/>
      <c r="IP54" s="44"/>
      <c r="IQ54" s="44"/>
      <c r="IR54" s="44"/>
      <c r="IS54" s="44"/>
      <c r="IT54" s="44"/>
      <c r="IU54" s="44"/>
      <c r="IV54" s="44"/>
    </row>
    <row r="55" spans="1:256" s="16" customFormat="1" ht="14.25">
      <c r="A55" s="85">
        <v>51</v>
      </c>
      <c r="B55" s="85"/>
      <c r="C55" s="85"/>
      <c r="D55" s="31"/>
      <c r="E55" s="32"/>
      <c r="F55" s="31"/>
      <c r="G55" s="33"/>
      <c r="H55" s="85"/>
      <c r="I55" s="34"/>
      <c r="J55" s="34"/>
      <c r="K55" s="34"/>
      <c r="L55" s="33"/>
      <c r="M55" s="33"/>
      <c r="N55" s="33"/>
      <c r="O55" s="33"/>
      <c r="P55"/>
      <c r="Q55"/>
      <c r="R55" s="82"/>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44"/>
      <c r="ID55" s="44"/>
      <c r="IE55" s="44"/>
      <c r="IF55" s="44"/>
      <c r="IG55" s="44"/>
      <c r="IH55" s="44"/>
      <c r="II55" s="44"/>
      <c r="IJ55" s="44"/>
      <c r="IK55" s="44"/>
      <c r="IL55" s="44"/>
      <c r="IM55" s="44"/>
      <c r="IN55" s="44"/>
      <c r="IO55" s="44"/>
      <c r="IP55" s="44"/>
      <c r="IQ55" s="44"/>
      <c r="IR55" s="44"/>
      <c r="IS55" s="44"/>
      <c r="IT55" s="44"/>
      <c r="IU55" s="44"/>
      <c r="IV55" s="44"/>
    </row>
    <row r="56" spans="1:256" s="16" customFormat="1" ht="14.25">
      <c r="A56" s="85">
        <v>52</v>
      </c>
      <c r="B56" s="85"/>
      <c r="C56" s="85"/>
      <c r="D56" s="31"/>
      <c r="E56" s="32"/>
      <c r="F56" s="31"/>
      <c r="G56" s="33"/>
      <c r="H56" s="85"/>
      <c r="I56" s="34"/>
      <c r="J56" s="34"/>
      <c r="K56" s="34"/>
      <c r="L56" s="33"/>
      <c r="M56" s="33"/>
      <c r="N56" s="33"/>
      <c r="O56" s="33"/>
      <c r="P56"/>
      <c r="Q56"/>
      <c r="R56" s="50"/>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c r="IB56" s="44"/>
      <c r="IC56" s="44"/>
      <c r="ID56" s="44"/>
      <c r="IE56" s="44"/>
      <c r="IF56" s="44"/>
      <c r="IG56" s="44"/>
      <c r="IH56" s="44"/>
      <c r="II56" s="44"/>
      <c r="IJ56" s="44"/>
      <c r="IK56" s="44"/>
      <c r="IL56" s="44"/>
      <c r="IM56" s="44"/>
      <c r="IN56" s="44"/>
      <c r="IO56" s="44"/>
      <c r="IP56" s="44"/>
      <c r="IQ56" s="44"/>
      <c r="IR56" s="44"/>
      <c r="IS56" s="44"/>
      <c r="IT56" s="44"/>
      <c r="IU56" s="44"/>
      <c r="IV56" s="44"/>
    </row>
    <row r="57" spans="1:256" s="16" customFormat="1" ht="14.25">
      <c r="A57" s="85">
        <v>53</v>
      </c>
      <c r="B57" s="85"/>
      <c r="C57" s="85"/>
      <c r="D57" s="31"/>
      <c r="E57" s="32"/>
      <c r="F57" s="31"/>
      <c r="G57" s="33"/>
      <c r="H57" s="85"/>
      <c r="I57" s="34"/>
      <c r="J57" s="34"/>
      <c r="K57" s="34"/>
      <c r="L57" s="33"/>
      <c r="M57" s="33"/>
      <c r="N57" s="33"/>
      <c r="O57" s="33"/>
      <c r="P57"/>
      <c r="Q57"/>
      <c r="R57" s="82"/>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c r="IN57" s="44"/>
      <c r="IO57" s="44"/>
      <c r="IP57" s="44"/>
      <c r="IQ57" s="44"/>
      <c r="IR57" s="44"/>
      <c r="IS57" s="44"/>
      <c r="IT57" s="44"/>
      <c r="IU57" s="44"/>
      <c r="IV57" s="44"/>
    </row>
    <row r="58" spans="1:256" s="16" customFormat="1" ht="14.25">
      <c r="A58" s="85">
        <v>54</v>
      </c>
      <c r="B58" s="85"/>
      <c r="C58" s="85"/>
      <c r="D58" s="31"/>
      <c r="E58" s="32"/>
      <c r="F58" s="31"/>
      <c r="G58" s="33"/>
      <c r="H58" s="85"/>
      <c r="I58" s="34"/>
      <c r="J58" s="34"/>
      <c r="K58" s="34"/>
      <c r="L58" s="33"/>
      <c r="M58" s="33"/>
      <c r="N58" s="33"/>
      <c r="O58" s="33"/>
      <c r="P58"/>
      <c r="Q58"/>
      <c r="R58" s="82"/>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c r="IK58" s="44"/>
      <c r="IL58" s="44"/>
      <c r="IM58" s="44"/>
      <c r="IN58" s="44"/>
      <c r="IO58" s="44"/>
      <c r="IP58" s="44"/>
      <c r="IQ58" s="44"/>
      <c r="IR58" s="44"/>
      <c r="IS58" s="44"/>
      <c r="IT58" s="44"/>
      <c r="IU58" s="44"/>
      <c r="IV58" s="44"/>
    </row>
    <row r="59" spans="1:256" s="16" customFormat="1" ht="14.25">
      <c r="A59" s="85">
        <v>55</v>
      </c>
      <c r="B59" s="85"/>
      <c r="C59" s="85"/>
      <c r="D59" s="31"/>
      <c r="E59" s="32"/>
      <c r="F59" s="31"/>
      <c r="G59" s="33"/>
      <c r="H59" s="85"/>
      <c r="I59" s="34"/>
      <c r="J59" s="34"/>
      <c r="K59" s="34"/>
      <c r="L59" s="33"/>
      <c r="M59" s="33"/>
      <c r="N59" s="33"/>
      <c r="O59" s="33"/>
      <c r="P59" s="87"/>
      <c r="Q59"/>
      <c r="R59" s="50"/>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c r="IN59" s="44"/>
      <c r="IO59" s="44"/>
      <c r="IP59" s="44"/>
      <c r="IQ59" s="44"/>
      <c r="IR59" s="44"/>
      <c r="IS59" s="44"/>
      <c r="IT59" s="44"/>
      <c r="IU59" s="44"/>
      <c r="IV59" s="44"/>
    </row>
    <row r="60" spans="1:256" s="16" customFormat="1" ht="14.25">
      <c r="A60" s="85">
        <v>56</v>
      </c>
      <c r="B60" s="85"/>
      <c r="C60" s="85"/>
      <c r="D60" s="31"/>
      <c r="E60" s="32"/>
      <c r="F60" s="31"/>
      <c r="G60" s="33"/>
      <c r="H60" s="85"/>
      <c r="I60" s="34"/>
      <c r="J60" s="34"/>
      <c r="K60" s="34"/>
      <c r="L60" s="33"/>
      <c r="M60" s="33"/>
      <c r="N60" s="33"/>
      <c r="O60" s="33"/>
      <c r="P60"/>
      <c r="Q60"/>
      <c r="R60" s="50"/>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c r="IK60" s="44"/>
      <c r="IL60" s="44"/>
      <c r="IM60" s="44"/>
      <c r="IN60" s="44"/>
      <c r="IO60" s="44"/>
      <c r="IP60" s="44"/>
      <c r="IQ60" s="44"/>
      <c r="IR60" s="44"/>
      <c r="IS60" s="44"/>
      <c r="IT60" s="44"/>
      <c r="IU60" s="44"/>
      <c r="IV60" s="44"/>
    </row>
    <row r="61" spans="1:256" s="16" customFormat="1" ht="14.25">
      <c r="A61" s="85">
        <v>57</v>
      </c>
      <c r="B61" s="85"/>
      <c r="C61" s="85"/>
      <c r="D61" s="31"/>
      <c r="E61" s="32"/>
      <c r="F61" s="31"/>
      <c r="G61" s="33"/>
      <c r="H61" s="85"/>
      <c r="I61" s="34"/>
      <c r="J61" s="34"/>
      <c r="K61" s="34"/>
      <c r="L61" s="33"/>
      <c r="M61" s="33"/>
      <c r="N61" s="33"/>
      <c r="O61" s="33"/>
      <c r="P61"/>
      <c r="Q61"/>
      <c r="R61" s="50"/>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4"/>
      <c r="HY61" s="44"/>
      <c r="HZ61" s="44"/>
      <c r="IA61" s="44"/>
      <c r="IB61" s="44"/>
      <c r="IC61" s="44"/>
      <c r="ID61" s="44"/>
      <c r="IE61" s="44"/>
      <c r="IF61" s="44"/>
      <c r="IG61" s="44"/>
      <c r="IH61" s="44"/>
      <c r="II61" s="44"/>
      <c r="IJ61" s="44"/>
      <c r="IK61" s="44"/>
      <c r="IL61" s="44"/>
      <c r="IM61" s="44"/>
      <c r="IN61" s="44"/>
      <c r="IO61" s="44"/>
      <c r="IP61" s="44"/>
      <c r="IQ61" s="44"/>
      <c r="IR61" s="44"/>
      <c r="IS61" s="44"/>
      <c r="IT61" s="44"/>
      <c r="IU61" s="44"/>
      <c r="IV61" s="44"/>
    </row>
    <row r="62" spans="1:256" s="16" customFormat="1" ht="14.25">
      <c r="A62" s="85">
        <v>58</v>
      </c>
      <c r="B62" s="85"/>
      <c r="C62" s="85"/>
      <c r="D62" s="31"/>
      <c r="E62" s="32"/>
      <c r="F62" s="31"/>
      <c r="G62" s="33"/>
      <c r="H62" s="85"/>
      <c r="I62" s="34"/>
      <c r="J62" s="34"/>
      <c r="K62" s="34"/>
      <c r="L62" s="33"/>
      <c r="M62" s="33"/>
      <c r="N62" s="33"/>
      <c r="O62" s="33"/>
      <c r="P62"/>
      <c r="Q62"/>
      <c r="R62" s="50"/>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c r="IK62" s="44"/>
      <c r="IL62" s="44"/>
      <c r="IM62" s="44"/>
      <c r="IN62" s="44"/>
      <c r="IO62" s="44"/>
      <c r="IP62" s="44"/>
      <c r="IQ62" s="44"/>
      <c r="IR62" s="44"/>
      <c r="IS62" s="44"/>
      <c r="IT62" s="44"/>
      <c r="IU62" s="44"/>
      <c r="IV62" s="44"/>
    </row>
    <row r="63" spans="1:256" s="16" customFormat="1" ht="14.25">
      <c r="A63" s="85">
        <v>59</v>
      </c>
      <c r="B63" s="85"/>
      <c r="C63" s="85"/>
      <c r="D63" s="31"/>
      <c r="E63" s="32"/>
      <c r="F63" s="31"/>
      <c r="G63" s="33"/>
      <c r="H63" s="85"/>
      <c r="I63" s="34"/>
      <c r="J63" s="34"/>
      <c r="K63" s="34"/>
      <c r="L63" s="33"/>
      <c r="M63" s="33"/>
      <c r="N63" s="33"/>
      <c r="O63" s="33"/>
      <c r="P63"/>
      <c r="Q63"/>
      <c r="R63" s="82"/>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c r="HQ63" s="44"/>
      <c r="HR63" s="44"/>
      <c r="HS63" s="44"/>
      <c r="HT63" s="44"/>
      <c r="HU63" s="44"/>
      <c r="HV63" s="44"/>
      <c r="HW63" s="44"/>
      <c r="HX63" s="44"/>
      <c r="HY63" s="44"/>
      <c r="HZ63" s="44"/>
      <c r="IA63" s="44"/>
      <c r="IB63" s="44"/>
      <c r="IC63" s="44"/>
      <c r="ID63" s="44"/>
      <c r="IE63" s="44"/>
      <c r="IF63" s="44"/>
      <c r="IG63" s="44"/>
      <c r="IH63" s="44"/>
      <c r="II63" s="44"/>
      <c r="IJ63" s="44"/>
      <c r="IK63" s="44"/>
      <c r="IL63" s="44"/>
      <c r="IM63" s="44"/>
      <c r="IN63" s="44"/>
      <c r="IO63" s="44"/>
      <c r="IP63" s="44"/>
      <c r="IQ63" s="44"/>
      <c r="IR63" s="44"/>
      <c r="IS63" s="44"/>
      <c r="IT63" s="44"/>
      <c r="IU63" s="44"/>
      <c r="IV63" s="44"/>
    </row>
    <row r="64" spans="1:256" s="16" customFormat="1" ht="14.25">
      <c r="A64" s="85">
        <v>60</v>
      </c>
      <c r="B64" s="85"/>
      <c r="C64" s="85"/>
      <c r="D64" s="31"/>
      <c r="E64" s="32"/>
      <c r="F64" s="31"/>
      <c r="G64" s="33"/>
      <c r="H64" s="85"/>
      <c r="I64" s="34"/>
      <c r="J64" s="34"/>
      <c r="K64" s="34"/>
      <c r="L64" s="33"/>
      <c r="M64" s="33"/>
      <c r="N64" s="33"/>
      <c r="O64" s="33"/>
      <c r="P64"/>
      <c r="Q64"/>
      <c r="R64" s="50"/>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c r="HX64" s="44"/>
      <c r="HY64" s="44"/>
      <c r="HZ64" s="44"/>
      <c r="IA64" s="44"/>
      <c r="IB64" s="44"/>
      <c r="IC64" s="44"/>
      <c r="ID64" s="44"/>
      <c r="IE64" s="44"/>
      <c r="IF64" s="44"/>
      <c r="IG64" s="44"/>
      <c r="IH64" s="44"/>
      <c r="II64" s="44"/>
      <c r="IJ64" s="44"/>
      <c r="IK64" s="44"/>
      <c r="IL64" s="44"/>
      <c r="IM64" s="44"/>
      <c r="IN64" s="44"/>
      <c r="IO64" s="44"/>
      <c r="IP64" s="44"/>
      <c r="IQ64" s="44"/>
      <c r="IR64" s="44"/>
      <c r="IS64" s="44"/>
      <c r="IT64" s="44"/>
      <c r="IU64" s="44"/>
      <c r="IV64" s="44"/>
    </row>
    <row r="65" spans="1:256" s="16" customFormat="1" ht="14.25">
      <c r="A65" s="85">
        <v>61</v>
      </c>
      <c r="B65" s="85"/>
      <c r="C65" s="85"/>
      <c r="D65" s="31"/>
      <c r="E65" s="32"/>
      <c r="F65" s="31"/>
      <c r="G65" s="33"/>
      <c r="H65" s="85"/>
      <c r="I65" s="34"/>
      <c r="J65" s="34"/>
      <c r="K65" s="34"/>
      <c r="L65" s="33"/>
      <c r="M65" s="33"/>
      <c r="N65" s="33"/>
      <c r="O65" s="33"/>
      <c r="P65"/>
      <c r="Q65"/>
      <c r="R65" s="82"/>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c r="IB65" s="44"/>
      <c r="IC65" s="44"/>
      <c r="ID65" s="44"/>
      <c r="IE65" s="44"/>
      <c r="IF65" s="44"/>
      <c r="IG65" s="44"/>
      <c r="IH65" s="44"/>
      <c r="II65" s="44"/>
      <c r="IJ65" s="44"/>
      <c r="IK65" s="44"/>
      <c r="IL65" s="44"/>
      <c r="IM65" s="44"/>
      <c r="IN65" s="44"/>
      <c r="IO65" s="44"/>
      <c r="IP65" s="44"/>
      <c r="IQ65" s="44"/>
      <c r="IR65" s="44"/>
      <c r="IS65" s="44"/>
      <c r="IT65" s="44"/>
      <c r="IU65" s="44"/>
      <c r="IV65" s="44"/>
    </row>
    <row r="66" spans="1:256" s="16" customFormat="1" ht="14.25">
      <c r="A66" s="85">
        <v>62</v>
      </c>
      <c r="B66" s="85"/>
      <c r="C66" s="85"/>
      <c r="D66" s="31"/>
      <c r="E66" s="32"/>
      <c r="F66" s="31"/>
      <c r="G66" s="33"/>
      <c r="H66" s="85"/>
      <c r="I66" s="34"/>
      <c r="J66" s="34"/>
      <c r="K66" s="34"/>
      <c r="L66" s="33"/>
      <c r="M66" s="33"/>
      <c r="N66" s="33"/>
      <c r="O66" s="33"/>
      <c r="P66"/>
      <c r="Q66"/>
      <c r="R66" s="82"/>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c r="HX66" s="44"/>
      <c r="HY66" s="44"/>
      <c r="HZ66" s="44"/>
      <c r="IA66" s="44"/>
      <c r="IB66" s="44"/>
      <c r="IC66" s="44"/>
      <c r="ID66" s="44"/>
      <c r="IE66" s="44"/>
      <c r="IF66" s="44"/>
      <c r="IG66" s="44"/>
      <c r="IH66" s="44"/>
      <c r="II66" s="44"/>
      <c r="IJ66" s="44"/>
      <c r="IK66" s="44"/>
      <c r="IL66" s="44"/>
      <c r="IM66" s="44"/>
      <c r="IN66" s="44"/>
      <c r="IO66" s="44"/>
      <c r="IP66" s="44"/>
      <c r="IQ66" s="44"/>
      <c r="IR66" s="44"/>
      <c r="IS66" s="44"/>
      <c r="IT66" s="44"/>
      <c r="IU66" s="44"/>
      <c r="IV66" s="44"/>
    </row>
    <row r="67" spans="1:256" s="16" customFormat="1" ht="14.25">
      <c r="A67" s="85">
        <v>63</v>
      </c>
      <c r="B67" s="85"/>
      <c r="C67" s="85"/>
      <c r="D67" s="31"/>
      <c r="E67" s="32"/>
      <c r="F67" s="31"/>
      <c r="G67" s="33"/>
      <c r="H67" s="85"/>
      <c r="I67" s="34"/>
      <c r="J67" s="34"/>
      <c r="K67" s="34"/>
      <c r="L67" s="33"/>
      <c r="M67" s="33"/>
      <c r="N67" s="33"/>
      <c r="O67" s="33"/>
      <c r="P67"/>
      <c r="Q67"/>
      <c r="R67" s="50"/>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c r="HA67" s="44"/>
      <c r="HB67" s="44"/>
      <c r="HC67" s="44"/>
      <c r="HD67" s="44"/>
      <c r="HE67" s="44"/>
      <c r="HF67" s="44"/>
      <c r="HG67" s="44"/>
      <c r="HH67" s="44"/>
      <c r="HI67" s="44"/>
      <c r="HJ67" s="44"/>
      <c r="HK67" s="44"/>
      <c r="HL67" s="44"/>
      <c r="HM67" s="44"/>
      <c r="HN67" s="44"/>
      <c r="HO67" s="44"/>
      <c r="HP67" s="44"/>
      <c r="HQ67" s="44"/>
      <c r="HR67" s="44"/>
      <c r="HS67" s="44"/>
      <c r="HT67" s="44"/>
      <c r="HU67" s="44"/>
      <c r="HV67" s="44"/>
      <c r="HW67" s="44"/>
      <c r="HX67" s="44"/>
      <c r="HY67" s="44"/>
      <c r="HZ67" s="44"/>
      <c r="IA67" s="44"/>
      <c r="IB67" s="44"/>
      <c r="IC67" s="44"/>
      <c r="ID67" s="44"/>
      <c r="IE67" s="44"/>
      <c r="IF67" s="44"/>
      <c r="IG67" s="44"/>
      <c r="IH67" s="44"/>
      <c r="II67" s="44"/>
      <c r="IJ67" s="44"/>
      <c r="IK67" s="44"/>
      <c r="IL67" s="44"/>
      <c r="IM67" s="44"/>
      <c r="IN67" s="44"/>
      <c r="IO67" s="44"/>
      <c r="IP67" s="44"/>
      <c r="IQ67" s="44"/>
      <c r="IR67" s="44"/>
      <c r="IS67" s="44"/>
      <c r="IT67" s="44"/>
      <c r="IU67" s="44"/>
      <c r="IV67" s="44"/>
    </row>
    <row r="68" spans="1:256" s="16" customFormat="1" ht="14.25">
      <c r="A68" s="85">
        <v>64</v>
      </c>
      <c r="B68" s="85"/>
      <c r="C68" s="85"/>
      <c r="D68" s="31"/>
      <c r="E68" s="32"/>
      <c r="F68" s="31"/>
      <c r="G68" s="33"/>
      <c r="H68" s="85"/>
      <c r="I68" s="34"/>
      <c r="J68" s="34"/>
      <c r="K68" s="34"/>
      <c r="L68" s="33"/>
      <c r="M68" s="33"/>
      <c r="N68" s="33"/>
      <c r="O68" s="33"/>
      <c r="P68"/>
      <c r="Q68"/>
      <c r="R68" s="82"/>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c r="HA68" s="44"/>
      <c r="HB68" s="44"/>
      <c r="HC68" s="44"/>
      <c r="HD68" s="44"/>
      <c r="HE68" s="44"/>
      <c r="HF68" s="44"/>
      <c r="HG68" s="44"/>
      <c r="HH68" s="44"/>
      <c r="HI68" s="44"/>
      <c r="HJ68" s="44"/>
      <c r="HK68" s="44"/>
      <c r="HL68" s="44"/>
      <c r="HM68" s="44"/>
      <c r="HN68" s="44"/>
      <c r="HO68" s="44"/>
      <c r="HP68" s="44"/>
      <c r="HQ68" s="44"/>
      <c r="HR68" s="44"/>
      <c r="HS68" s="44"/>
      <c r="HT68" s="44"/>
      <c r="HU68" s="44"/>
      <c r="HV68" s="44"/>
      <c r="HW68" s="44"/>
      <c r="HX68" s="44"/>
      <c r="HY68" s="44"/>
      <c r="HZ68" s="44"/>
      <c r="IA68" s="44"/>
      <c r="IB68" s="44"/>
      <c r="IC68" s="44"/>
      <c r="ID68" s="44"/>
      <c r="IE68" s="44"/>
      <c r="IF68" s="44"/>
      <c r="IG68" s="44"/>
      <c r="IH68" s="44"/>
      <c r="II68" s="44"/>
      <c r="IJ68" s="44"/>
      <c r="IK68" s="44"/>
      <c r="IL68" s="44"/>
      <c r="IM68" s="44"/>
      <c r="IN68" s="44"/>
      <c r="IO68" s="44"/>
      <c r="IP68" s="44"/>
      <c r="IQ68" s="44"/>
      <c r="IR68" s="44"/>
      <c r="IS68" s="44"/>
      <c r="IT68" s="44"/>
      <c r="IU68" s="44"/>
      <c r="IV68" s="44"/>
    </row>
    <row r="69" spans="1:256" s="16" customFormat="1" ht="14.25">
      <c r="A69" s="85">
        <v>65</v>
      </c>
      <c r="B69" s="85"/>
      <c r="C69" s="85"/>
      <c r="D69" s="31"/>
      <c r="E69" s="32"/>
      <c r="F69" s="31"/>
      <c r="G69" s="33"/>
      <c r="H69" s="85"/>
      <c r="I69" s="34"/>
      <c r="J69" s="34"/>
      <c r="K69" s="34"/>
      <c r="L69" s="33"/>
      <c r="M69" s="33"/>
      <c r="N69" s="33"/>
      <c r="O69" s="33"/>
      <c r="P69"/>
      <c r="Q69"/>
      <c r="R69" s="82"/>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c r="HA69" s="44"/>
      <c r="HB69" s="44"/>
      <c r="HC69" s="44"/>
      <c r="HD69" s="44"/>
      <c r="HE69" s="44"/>
      <c r="HF69" s="44"/>
      <c r="HG69" s="44"/>
      <c r="HH69" s="44"/>
      <c r="HI69" s="44"/>
      <c r="HJ69" s="44"/>
      <c r="HK69" s="44"/>
      <c r="HL69" s="44"/>
      <c r="HM69" s="44"/>
      <c r="HN69" s="44"/>
      <c r="HO69" s="44"/>
      <c r="HP69" s="44"/>
      <c r="HQ69" s="44"/>
      <c r="HR69" s="44"/>
      <c r="HS69" s="44"/>
      <c r="HT69" s="44"/>
      <c r="HU69" s="44"/>
      <c r="HV69" s="44"/>
      <c r="HW69" s="44"/>
      <c r="HX69" s="44"/>
      <c r="HY69" s="44"/>
      <c r="HZ69" s="44"/>
      <c r="IA69" s="44"/>
      <c r="IB69" s="44"/>
      <c r="IC69" s="44"/>
      <c r="ID69" s="44"/>
      <c r="IE69" s="44"/>
      <c r="IF69" s="44"/>
      <c r="IG69" s="44"/>
      <c r="IH69" s="44"/>
      <c r="II69" s="44"/>
      <c r="IJ69" s="44"/>
      <c r="IK69" s="44"/>
      <c r="IL69" s="44"/>
      <c r="IM69" s="44"/>
      <c r="IN69" s="44"/>
      <c r="IO69" s="44"/>
      <c r="IP69" s="44"/>
      <c r="IQ69" s="44"/>
      <c r="IR69" s="44"/>
      <c r="IS69" s="44"/>
      <c r="IT69" s="44"/>
      <c r="IU69" s="44"/>
      <c r="IV69" s="44"/>
    </row>
    <row r="70" spans="1:256" s="16" customFormat="1" ht="14.25">
      <c r="A70" s="85">
        <v>66</v>
      </c>
      <c r="B70" s="85"/>
      <c r="C70" s="85"/>
      <c r="D70" s="31"/>
      <c r="E70" s="32"/>
      <c r="F70" s="31"/>
      <c r="G70" s="33"/>
      <c r="H70" s="85"/>
      <c r="I70" s="34"/>
      <c r="J70" s="34"/>
      <c r="K70" s="34"/>
      <c r="L70" s="33"/>
      <c r="M70" s="33"/>
      <c r="N70" s="33"/>
      <c r="O70" s="33"/>
      <c r="P70"/>
      <c r="Q70"/>
      <c r="R70" s="50"/>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c r="GZ70" s="44"/>
      <c r="HA70" s="44"/>
      <c r="HB70" s="44"/>
      <c r="HC70" s="44"/>
      <c r="HD70" s="44"/>
      <c r="HE70" s="44"/>
      <c r="HF70" s="44"/>
      <c r="HG70" s="44"/>
      <c r="HH70" s="44"/>
      <c r="HI70" s="44"/>
      <c r="HJ70" s="44"/>
      <c r="HK70" s="44"/>
      <c r="HL70" s="44"/>
      <c r="HM70" s="44"/>
      <c r="HN70" s="44"/>
      <c r="HO70" s="44"/>
      <c r="HP70" s="44"/>
      <c r="HQ70" s="44"/>
      <c r="HR70" s="44"/>
      <c r="HS70" s="44"/>
      <c r="HT70" s="44"/>
      <c r="HU70" s="44"/>
      <c r="HV70" s="44"/>
      <c r="HW70" s="44"/>
      <c r="HX70" s="44"/>
      <c r="HY70" s="44"/>
      <c r="HZ70" s="44"/>
      <c r="IA70" s="44"/>
      <c r="IB70" s="44"/>
      <c r="IC70" s="44"/>
      <c r="ID70" s="44"/>
      <c r="IE70" s="44"/>
      <c r="IF70" s="44"/>
      <c r="IG70" s="44"/>
      <c r="IH70" s="44"/>
      <c r="II70" s="44"/>
      <c r="IJ70" s="44"/>
      <c r="IK70" s="44"/>
      <c r="IL70" s="44"/>
      <c r="IM70" s="44"/>
      <c r="IN70" s="44"/>
      <c r="IO70" s="44"/>
      <c r="IP70" s="44"/>
      <c r="IQ70" s="44"/>
      <c r="IR70" s="44"/>
      <c r="IS70" s="44"/>
      <c r="IT70" s="44"/>
      <c r="IU70" s="44"/>
      <c r="IV70" s="44"/>
    </row>
    <row r="71" spans="1:256" s="16" customFormat="1" ht="14.25">
      <c r="A71" s="85">
        <v>67</v>
      </c>
      <c r="B71" s="85"/>
      <c r="C71" s="85"/>
      <c r="D71" s="31"/>
      <c r="E71" s="32"/>
      <c r="F71" s="31"/>
      <c r="G71" s="33"/>
      <c r="H71" s="85"/>
      <c r="I71" s="34"/>
      <c r="J71" s="34"/>
      <c r="K71" s="34"/>
      <c r="L71" s="33"/>
      <c r="M71" s="33"/>
      <c r="N71" s="33"/>
      <c r="O71" s="33"/>
      <c r="P71"/>
      <c r="Q71"/>
      <c r="R71" s="50"/>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c r="GZ71" s="44"/>
      <c r="HA71" s="44"/>
      <c r="HB71" s="44"/>
      <c r="HC71" s="44"/>
      <c r="HD71" s="44"/>
      <c r="HE71" s="44"/>
      <c r="HF71" s="44"/>
      <c r="HG71" s="44"/>
      <c r="HH71" s="44"/>
      <c r="HI71" s="44"/>
      <c r="HJ71" s="44"/>
      <c r="HK71" s="44"/>
      <c r="HL71" s="44"/>
      <c r="HM71" s="44"/>
      <c r="HN71" s="44"/>
      <c r="HO71" s="44"/>
      <c r="HP71" s="44"/>
      <c r="HQ71" s="44"/>
      <c r="HR71" s="44"/>
      <c r="HS71" s="44"/>
      <c r="HT71" s="44"/>
      <c r="HU71" s="44"/>
      <c r="HV71" s="44"/>
      <c r="HW71" s="44"/>
      <c r="HX71" s="44"/>
      <c r="HY71" s="44"/>
      <c r="HZ71" s="44"/>
      <c r="IA71" s="44"/>
      <c r="IB71" s="44"/>
      <c r="IC71" s="44"/>
      <c r="ID71" s="44"/>
      <c r="IE71" s="44"/>
      <c r="IF71" s="44"/>
      <c r="IG71" s="44"/>
      <c r="IH71" s="44"/>
      <c r="II71" s="44"/>
      <c r="IJ71" s="44"/>
      <c r="IK71" s="44"/>
      <c r="IL71" s="44"/>
      <c r="IM71" s="44"/>
      <c r="IN71" s="44"/>
      <c r="IO71" s="44"/>
      <c r="IP71" s="44"/>
      <c r="IQ71" s="44"/>
      <c r="IR71" s="44"/>
      <c r="IS71" s="44"/>
      <c r="IT71" s="44"/>
      <c r="IU71" s="44"/>
      <c r="IV71" s="44"/>
    </row>
    <row r="72" spans="1:256" s="16" customFormat="1" ht="14.25">
      <c r="A72" s="85">
        <v>68</v>
      </c>
      <c r="B72" s="85"/>
      <c r="C72" s="85"/>
      <c r="D72" s="31"/>
      <c r="E72" s="32"/>
      <c r="F72" s="31"/>
      <c r="G72" s="33"/>
      <c r="H72" s="85"/>
      <c r="I72" s="34"/>
      <c r="J72" s="34"/>
      <c r="K72" s="34"/>
      <c r="L72" s="33"/>
      <c r="M72" s="33"/>
      <c r="N72" s="33"/>
      <c r="O72" s="33"/>
      <c r="P72"/>
      <c r="Q72"/>
      <c r="R72" s="82"/>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c r="GZ72" s="44"/>
      <c r="HA72" s="44"/>
      <c r="HB72" s="44"/>
      <c r="HC72" s="44"/>
      <c r="HD72" s="44"/>
      <c r="HE72" s="44"/>
      <c r="HF72" s="44"/>
      <c r="HG72" s="44"/>
      <c r="HH72" s="44"/>
      <c r="HI72" s="44"/>
      <c r="HJ72" s="44"/>
      <c r="HK72" s="44"/>
      <c r="HL72" s="44"/>
      <c r="HM72" s="44"/>
      <c r="HN72" s="44"/>
      <c r="HO72" s="44"/>
      <c r="HP72" s="44"/>
      <c r="HQ72" s="44"/>
      <c r="HR72" s="44"/>
      <c r="HS72" s="44"/>
      <c r="HT72" s="44"/>
      <c r="HU72" s="44"/>
      <c r="HV72" s="44"/>
      <c r="HW72" s="44"/>
      <c r="HX72" s="44"/>
      <c r="HY72" s="44"/>
      <c r="HZ72" s="44"/>
      <c r="IA72" s="44"/>
      <c r="IB72" s="44"/>
      <c r="IC72" s="44"/>
      <c r="ID72" s="44"/>
      <c r="IE72" s="44"/>
      <c r="IF72" s="44"/>
      <c r="IG72" s="44"/>
      <c r="IH72" s="44"/>
      <c r="II72" s="44"/>
      <c r="IJ72" s="44"/>
      <c r="IK72" s="44"/>
      <c r="IL72" s="44"/>
      <c r="IM72" s="44"/>
      <c r="IN72" s="44"/>
      <c r="IO72" s="44"/>
      <c r="IP72" s="44"/>
      <c r="IQ72" s="44"/>
      <c r="IR72" s="44"/>
      <c r="IS72" s="44"/>
      <c r="IT72" s="44"/>
      <c r="IU72" s="44"/>
      <c r="IV72" s="44"/>
    </row>
    <row r="73" spans="1:256" s="16" customFormat="1" ht="14.25">
      <c r="A73" s="85">
        <v>69</v>
      </c>
      <c r="B73" s="85"/>
      <c r="C73" s="85"/>
      <c r="D73" s="31"/>
      <c r="E73" s="32"/>
      <c r="F73" s="31"/>
      <c r="G73" s="33"/>
      <c r="H73" s="85"/>
      <c r="I73" s="34"/>
      <c r="J73" s="34"/>
      <c r="K73" s="34"/>
      <c r="L73" s="33"/>
      <c r="M73" s="33"/>
      <c r="N73" s="33"/>
      <c r="O73" s="33"/>
      <c r="P73"/>
      <c r="Q73"/>
      <c r="R73" s="50"/>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c r="GZ73" s="44"/>
      <c r="HA73" s="44"/>
      <c r="HB73" s="44"/>
      <c r="HC73" s="44"/>
      <c r="HD73" s="44"/>
      <c r="HE73" s="44"/>
      <c r="HF73" s="44"/>
      <c r="HG73" s="44"/>
      <c r="HH73" s="44"/>
      <c r="HI73" s="44"/>
      <c r="HJ73" s="44"/>
      <c r="HK73" s="44"/>
      <c r="HL73" s="44"/>
      <c r="HM73" s="44"/>
      <c r="HN73" s="44"/>
      <c r="HO73" s="44"/>
      <c r="HP73" s="44"/>
      <c r="HQ73" s="44"/>
      <c r="HR73" s="44"/>
      <c r="HS73" s="44"/>
      <c r="HT73" s="44"/>
      <c r="HU73" s="44"/>
      <c r="HV73" s="44"/>
      <c r="HW73" s="44"/>
      <c r="HX73" s="44"/>
      <c r="HY73" s="44"/>
      <c r="HZ73" s="44"/>
      <c r="IA73" s="44"/>
      <c r="IB73" s="44"/>
      <c r="IC73" s="44"/>
      <c r="ID73" s="44"/>
      <c r="IE73" s="44"/>
      <c r="IF73" s="44"/>
      <c r="IG73" s="44"/>
      <c r="IH73" s="44"/>
      <c r="II73" s="44"/>
      <c r="IJ73" s="44"/>
      <c r="IK73" s="44"/>
      <c r="IL73" s="44"/>
      <c r="IM73" s="44"/>
      <c r="IN73" s="44"/>
      <c r="IO73" s="44"/>
      <c r="IP73" s="44"/>
      <c r="IQ73" s="44"/>
      <c r="IR73" s="44"/>
      <c r="IS73" s="44"/>
      <c r="IT73" s="44"/>
      <c r="IU73" s="44"/>
      <c r="IV73" s="44"/>
    </row>
    <row r="74" spans="1:256" s="16" customFormat="1" ht="14.25">
      <c r="A74" s="85">
        <v>70</v>
      </c>
      <c r="B74" s="85"/>
      <c r="C74" s="85"/>
      <c r="D74" s="31"/>
      <c r="E74" s="32"/>
      <c r="F74" s="31"/>
      <c r="G74" s="33"/>
      <c r="H74" s="85"/>
      <c r="I74" s="34"/>
      <c r="J74" s="34"/>
      <c r="K74" s="34"/>
      <c r="L74" s="33"/>
      <c r="M74" s="33"/>
      <c r="N74" s="33"/>
      <c r="O74" s="33"/>
      <c r="P74"/>
      <c r="Q74"/>
      <c r="R74" s="82"/>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c r="HZ74" s="44"/>
      <c r="IA74" s="44"/>
      <c r="IB74" s="44"/>
      <c r="IC74" s="44"/>
      <c r="ID74" s="44"/>
      <c r="IE74" s="44"/>
      <c r="IF74" s="44"/>
      <c r="IG74" s="44"/>
      <c r="IH74" s="44"/>
      <c r="II74" s="44"/>
      <c r="IJ74" s="44"/>
      <c r="IK74" s="44"/>
      <c r="IL74" s="44"/>
      <c r="IM74" s="44"/>
      <c r="IN74" s="44"/>
      <c r="IO74" s="44"/>
      <c r="IP74" s="44"/>
      <c r="IQ74" s="44"/>
      <c r="IR74" s="44"/>
      <c r="IS74" s="44"/>
      <c r="IT74" s="44"/>
      <c r="IU74" s="44"/>
      <c r="IV74" s="44"/>
    </row>
    <row r="75" spans="1:256" s="16" customFormat="1" ht="14.25">
      <c r="A75" s="85">
        <v>71</v>
      </c>
      <c r="B75" s="85"/>
      <c r="C75" s="85"/>
      <c r="D75" s="31"/>
      <c r="E75" s="32"/>
      <c r="F75" s="31"/>
      <c r="G75" s="33"/>
      <c r="H75" s="85"/>
      <c r="I75" s="34"/>
      <c r="J75" s="34"/>
      <c r="K75" s="34"/>
      <c r="L75" s="33"/>
      <c r="M75" s="33"/>
      <c r="N75" s="33"/>
      <c r="O75" s="33"/>
      <c r="P75"/>
      <c r="Q75"/>
      <c r="R75" s="50"/>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c r="ID75" s="44"/>
      <c r="IE75" s="44"/>
      <c r="IF75" s="44"/>
      <c r="IG75" s="44"/>
      <c r="IH75" s="44"/>
      <c r="II75" s="44"/>
      <c r="IJ75" s="44"/>
      <c r="IK75" s="44"/>
      <c r="IL75" s="44"/>
      <c r="IM75" s="44"/>
      <c r="IN75" s="44"/>
      <c r="IO75" s="44"/>
      <c r="IP75" s="44"/>
      <c r="IQ75" s="44"/>
      <c r="IR75" s="44"/>
      <c r="IS75" s="44"/>
      <c r="IT75" s="44"/>
      <c r="IU75" s="44"/>
      <c r="IV75" s="44"/>
    </row>
    <row r="76" spans="1:256" s="16" customFormat="1" ht="14.25">
      <c r="A76" s="85">
        <v>72</v>
      </c>
      <c r="B76" s="85"/>
      <c r="C76" s="85"/>
      <c r="D76" s="31"/>
      <c r="E76" s="32"/>
      <c r="F76" s="31"/>
      <c r="G76" s="33"/>
      <c r="H76" s="85"/>
      <c r="I76" s="34"/>
      <c r="J76" s="34"/>
      <c r="K76" s="34"/>
      <c r="L76" s="33"/>
      <c r="M76" s="33"/>
      <c r="N76" s="33"/>
      <c r="O76" s="33"/>
      <c r="P76"/>
      <c r="Q76"/>
      <c r="R76" s="82"/>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c r="ID76" s="44"/>
      <c r="IE76" s="44"/>
      <c r="IF76" s="44"/>
      <c r="IG76" s="44"/>
      <c r="IH76" s="44"/>
      <c r="II76" s="44"/>
      <c r="IJ76" s="44"/>
      <c r="IK76" s="44"/>
      <c r="IL76" s="44"/>
      <c r="IM76" s="44"/>
      <c r="IN76" s="44"/>
      <c r="IO76" s="44"/>
      <c r="IP76" s="44"/>
      <c r="IQ76" s="44"/>
      <c r="IR76" s="44"/>
      <c r="IS76" s="44"/>
      <c r="IT76" s="44"/>
      <c r="IU76" s="44"/>
      <c r="IV76" s="44"/>
    </row>
    <row r="77" spans="1:256" s="16" customFormat="1" ht="14.25">
      <c r="A77" s="85">
        <v>73</v>
      </c>
      <c r="B77" s="85"/>
      <c r="C77" s="85"/>
      <c r="D77" s="31"/>
      <c r="E77" s="32"/>
      <c r="F77" s="31"/>
      <c r="G77" s="33"/>
      <c r="H77" s="85"/>
      <c r="I77" s="34"/>
      <c r="J77" s="34"/>
      <c r="K77" s="34"/>
      <c r="L77" s="33"/>
      <c r="M77" s="33"/>
      <c r="N77" s="33"/>
      <c r="O77" s="33"/>
      <c r="P77"/>
      <c r="Q77"/>
      <c r="R77" s="50"/>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c r="ID77" s="44"/>
      <c r="IE77" s="44"/>
      <c r="IF77" s="44"/>
      <c r="IG77" s="44"/>
      <c r="IH77" s="44"/>
      <c r="II77" s="44"/>
      <c r="IJ77" s="44"/>
      <c r="IK77" s="44"/>
      <c r="IL77" s="44"/>
      <c r="IM77" s="44"/>
      <c r="IN77" s="44"/>
      <c r="IO77" s="44"/>
      <c r="IP77" s="44"/>
      <c r="IQ77" s="44"/>
      <c r="IR77" s="44"/>
      <c r="IS77" s="44"/>
      <c r="IT77" s="44"/>
      <c r="IU77" s="44"/>
      <c r="IV77" s="44"/>
    </row>
    <row r="78" spans="1:256" s="16" customFormat="1" ht="14.25">
      <c r="A78" s="85">
        <v>74</v>
      </c>
      <c r="B78" s="85"/>
      <c r="C78" s="85"/>
      <c r="D78" s="31"/>
      <c r="E78" s="32"/>
      <c r="F78" s="31"/>
      <c r="G78" s="33"/>
      <c r="H78" s="85"/>
      <c r="I78" s="34"/>
      <c r="J78" s="34"/>
      <c r="K78" s="34"/>
      <c r="L78" s="33"/>
      <c r="M78" s="33"/>
      <c r="N78" s="33"/>
      <c r="O78" s="33"/>
      <c r="P78"/>
      <c r="Q78"/>
      <c r="R78" s="82"/>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c r="GZ78" s="44"/>
      <c r="HA78" s="44"/>
      <c r="HB78" s="44"/>
      <c r="HC78" s="44"/>
      <c r="HD78" s="44"/>
      <c r="HE78" s="44"/>
      <c r="HF78" s="44"/>
      <c r="HG78" s="44"/>
      <c r="HH78" s="44"/>
      <c r="HI78" s="44"/>
      <c r="HJ78" s="44"/>
      <c r="HK78" s="44"/>
      <c r="HL78" s="44"/>
      <c r="HM78" s="44"/>
      <c r="HN78" s="44"/>
      <c r="HO78" s="44"/>
      <c r="HP78" s="44"/>
      <c r="HQ78" s="44"/>
      <c r="HR78" s="44"/>
      <c r="HS78" s="44"/>
      <c r="HT78" s="44"/>
      <c r="HU78" s="44"/>
      <c r="HV78" s="44"/>
      <c r="HW78" s="44"/>
      <c r="HX78" s="44"/>
      <c r="HY78" s="44"/>
      <c r="HZ78" s="44"/>
      <c r="IA78" s="44"/>
      <c r="IB78" s="44"/>
      <c r="IC78" s="44"/>
      <c r="ID78" s="44"/>
      <c r="IE78" s="44"/>
      <c r="IF78" s="44"/>
      <c r="IG78" s="44"/>
      <c r="IH78" s="44"/>
      <c r="II78" s="44"/>
      <c r="IJ78" s="44"/>
      <c r="IK78" s="44"/>
      <c r="IL78" s="44"/>
      <c r="IM78" s="44"/>
      <c r="IN78" s="44"/>
      <c r="IO78" s="44"/>
      <c r="IP78" s="44"/>
      <c r="IQ78" s="44"/>
      <c r="IR78" s="44"/>
      <c r="IS78" s="44"/>
      <c r="IT78" s="44"/>
      <c r="IU78" s="44"/>
      <c r="IV78" s="44"/>
    </row>
    <row r="79" spans="1:256" s="16" customFormat="1" ht="14.25">
      <c r="A79" s="85">
        <v>75</v>
      </c>
      <c r="B79" s="85"/>
      <c r="C79" s="85"/>
      <c r="D79" s="31"/>
      <c r="E79" s="32"/>
      <c r="F79" s="31"/>
      <c r="G79" s="33"/>
      <c r="H79" s="85"/>
      <c r="I79" s="34"/>
      <c r="J79" s="34"/>
      <c r="K79" s="34"/>
      <c r="L79" s="33"/>
      <c r="M79" s="33"/>
      <c r="N79" s="33"/>
      <c r="O79" s="33"/>
      <c r="P79"/>
      <c r="Q79"/>
      <c r="R79" s="50"/>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c r="IN79" s="44"/>
      <c r="IO79" s="44"/>
      <c r="IP79" s="44"/>
      <c r="IQ79" s="44"/>
      <c r="IR79" s="44"/>
      <c r="IS79" s="44"/>
      <c r="IT79" s="44"/>
      <c r="IU79" s="44"/>
      <c r="IV79" s="44"/>
    </row>
    <row r="80" spans="1:256" s="16" customFormat="1" ht="14.25">
      <c r="A80" s="85">
        <v>76</v>
      </c>
      <c r="B80" s="85"/>
      <c r="C80" s="85"/>
      <c r="D80" s="31"/>
      <c r="E80" s="32"/>
      <c r="F80" s="31"/>
      <c r="G80" s="33"/>
      <c r="H80" s="85"/>
      <c r="I80" s="34"/>
      <c r="J80" s="34"/>
      <c r="K80" s="34"/>
      <c r="L80" s="33"/>
      <c r="M80" s="33"/>
      <c r="N80" s="33"/>
      <c r="O80" s="33"/>
      <c r="P80"/>
      <c r="Q80"/>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c r="IK80" s="44"/>
      <c r="IL80" s="44"/>
      <c r="IM80" s="44"/>
      <c r="IN80" s="44"/>
      <c r="IO80" s="44"/>
      <c r="IP80" s="44"/>
      <c r="IQ80" s="44"/>
      <c r="IR80" s="44"/>
      <c r="IS80" s="44"/>
      <c r="IT80" s="44"/>
      <c r="IU80" s="44"/>
      <c r="IV80" s="44"/>
    </row>
    <row r="81" spans="1:256" s="16" customFormat="1" ht="14.25">
      <c r="A81" s="85">
        <v>77</v>
      </c>
      <c r="B81" s="85"/>
      <c r="C81" s="85"/>
      <c r="D81" s="31"/>
      <c r="E81" s="32"/>
      <c r="F81" s="31"/>
      <c r="G81" s="33"/>
      <c r="H81" s="85"/>
      <c r="I81" s="34"/>
      <c r="J81" s="34"/>
      <c r="K81" s="34"/>
      <c r="L81" s="33"/>
      <c r="M81" s="33"/>
      <c r="N81" s="33"/>
      <c r="O81" s="33"/>
      <c r="P81"/>
      <c r="Q81"/>
      <c r="R81" s="82"/>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c r="IK81" s="44"/>
      <c r="IL81" s="44"/>
      <c r="IM81" s="44"/>
      <c r="IN81" s="44"/>
      <c r="IO81" s="44"/>
      <c r="IP81" s="44"/>
      <c r="IQ81" s="44"/>
      <c r="IR81" s="44"/>
      <c r="IS81" s="44"/>
      <c r="IT81" s="44"/>
      <c r="IU81" s="44"/>
      <c r="IV81" s="44"/>
    </row>
    <row r="82" spans="1:256" s="16" customFormat="1" ht="14.25">
      <c r="A82" s="85">
        <v>78</v>
      </c>
      <c r="B82" s="85"/>
      <c r="C82" s="85"/>
      <c r="D82" s="31"/>
      <c r="E82" s="32"/>
      <c r="F82" s="31"/>
      <c r="G82" s="33"/>
      <c r="H82" s="85"/>
      <c r="I82" s="34"/>
      <c r="J82" s="34"/>
      <c r="K82" s="34"/>
      <c r="L82" s="33"/>
      <c r="M82" s="33"/>
      <c r="N82" s="33"/>
      <c r="O82" s="33"/>
      <c r="P82"/>
      <c r="Q82"/>
      <c r="R82" s="50"/>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c r="IG82" s="44"/>
      <c r="IH82" s="44"/>
      <c r="II82" s="44"/>
      <c r="IJ82" s="44"/>
      <c r="IK82" s="44"/>
      <c r="IL82" s="44"/>
      <c r="IM82" s="44"/>
      <c r="IN82" s="44"/>
      <c r="IO82" s="44"/>
      <c r="IP82" s="44"/>
      <c r="IQ82" s="44"/>
      <c r="IR82" s="44"/>
      <c r="IS82" s="44"/>
      <c r="IT82" s="44"/>
      <c r="IU82" s="44"/>
      <c r="IV82" s="44"/>
    </row>
    <row r="83" spans="1:256" s="16" customFormat="1" ht="14.25">
      <c r="A83" s="85">
        <v>79</v>
      </c>
      <c r="B83" s="85"/>
      <c r="C83" s="85"/>
      <c r="D83" s="31"/>
      <c r="E83" s="32"/>
      <c r="F83" s="31"/>
      <c r="G83" s="33"/>
      <c r="H83" s="85"/>
      <c r="I83" s="34"/>
      <c r="J83" s="34"/>
      <c r="K83" s="34"/>
      <c r="L83" s="33"/>
      <c r="M83" s="33"/>
      <c r="N83" s="33"/>
      <c r="O83" s="33"/>
      <c r="P83"/>
      <c r="Q83"/>
      <c r="R83" s="50"/>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c r="GP83" s="44"/>
      <c r="GQ83" s="44"/>
      <c r="GR83" s="44"/>
      <c r="GS83" s="44"/>
      <c r="GT83" s="44"/>
      <c r="GU83" s="44"/>
      <c r="GV83" s="44"/>
      <c r="GW83" s="44"/>
      <c r="GX83" s="44"/>
      <c r="GY83" s="44"/>
      <c r="GZ83" s="44"/>
      <c r="HA83" s="44"/>
      <c r="HB83" s="44"/>
      <c r="HC83" s="44"/>
      <c r="HD83" s="44"/>
      <c r="HE83" s="44"/>
      <c r="HF83" s="44"/>
      <c r="HG83" s="44"/>
      <c r="HH83" s="44"/>
      <c r="HI83" s="44"/>
      <c r="HJ83" s="44"/>
      <c r="HK83" s="44"/>
      <c r="HL83" s="44"/>
      <c r="HM83" s="44"/>
      <c r="HN83" s="44"/>
      <c r="HO83" s="44"/>
      <c r="HP83" s="44"/>
      <c r="HQ83" s="44"/>
      <c r="HR83" s="44"/>
      <c r="HS83" s="44"/>
      <c r="HT83" s="44"/>
      <c r="HU83" s="44"/>
      <c r="HV83" s="44"/>
      <c r="HW83" s="44"/>
      <c r="HX83" s="44"/>
      <c r="HY83" s="44"/>
      <c r="HZ83" s="44"/>
      <c r="IA83" s="44"/>
      <c r="IB83" s="44"/>
      <c r="IC83" s="44"/>
      <c r="ID83" s="44"/>
      <c r="IE83" s="44"/>
      <c r="IF83" s="44"/>
      <c r="IG83" s="44"/>
      <c r="IH83" s="44"/>
      <c r="II83" s="44"/>
      <c r="IJ83" s="44"/>
      <c r="IK83" s="44"/>
      <c r="IL83" s="44"/>
      <c r="IM83" s="44"/>
      <c r="IN83" s="44"/>
      <c r="IO83" s="44"/>
      <c r="IP83" s="44"/>
      <c r="IQ83" s="44"/>
      <c r="IR83" s="44"/>
      <c r="IS83" s="44"/>
      <c r="IT83" s="44"/>
      <c r="IU83" s="44"/>
      <c r="IV83" s="44"/>
    </row>
    <row r="84" spans="1:256" s="16" customFormat="1" ht="14.25">
      <c r="A84" s="85">
        <v>80</v>
      </c>
      <c r="B84" s="85"/>
      <c r="C84" s="85"/>
      <c r="D84" s="31"/>
      <c r="E84" s="32"/>
      <c r="F84" s="31"/>
      <c r="G84" s="33"/>
      <c r="H84" s="85"/>
      <c r="I84" s="34"/>
      <c r="J84" s="34"/>
      <c r="K84" s="34"/>
      <c r="L84" s="33"/>
      <c r="M84" s="33"/>
      <c r="N84" s="33"/>
      <c r="O84" s="33"/>
      <c r="P84"/>
      <c r="Q84"/>
      <c r="R84" s="50"/>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c r="HM84" s="44"/>
      <c r="HN84" s="44"/>
      <c r="HO84" s="44"/>
      <c r="HP84" s="44"/>
      <c r="HQ84" s="44"/>
      <c r="HR84" s="44"/>
      <c r="HS84" s="44"/>
      <c r="HT84" s="44"/>
      <c r="HU84" s="44"/>
      <c r="HV84" s="44"/>
      <c r="HW84" s="44"/>
      <c r="HX84" s="44"/>
      <c r="HY84" s="44"/>
      <c r="HZ84" s="44"/>
      <c r="IA84" s="44"/>
      <c r="IB84" s="44"/>
      <c r="IC84" s="44"/>
      <c r="ID84" s="44"/>
      <c r="IE84" s="44"/>
      <c r="IF84" s="44"/>
      <c r="IG84" s="44"/>
      <c r="IH84" s="44"/>
      <c r="II84" s="44"/>
      <c r="IJ84" s="44"/>
      <c r="IK84" s="44"/>
      <c r="IL84" s="44"/>
      <c r="IM84" s="44"/>
      <c r="IN84" s="44"/>
      <c r="IO84" s="44"/>
      <c r="IP84" s="44"/>
      <c r="IQ84" s="44"/>
      <c r="IR84" s="44"/>
      <c r="IS84" s="44"/>
      <c r="IT84" s="44"/>
      <c r="IU84" s="44"/>
      <c r="IV84" s="44"/>
    </row>
    <row r="85" spans="1:256" s="16" customFormat="1" ht="14.25">
      <c r="A85" s="85">
        <v>81</v>
      </c>
      <c r="B85" s="85"/>
      <c r="C85" s="85"/>
      <c r="D85" s="31"/>
      <c r="E85" s="32"/>
      <c r="F85" s="31"/>
      <c r="G85" s="33"/>
      <c r="H85" s="85"/>
      <c r="I85" s="34"/>
      <c r="J85" s="34"/>
      <c r="K85" s="34"/>
      <c r="L85" s="33"/>
      <c r="M85" s="33"/>
      <c r="N85" s="33"/>
      <c r="O85" s="33"/>
      <c r="P85"/>
      <c r="Q85"/>
      <c r="R85" s="86"/>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c r="GZ85" s="44"/>
      <c r="HA85" s="44"/>
      <c r="HB85" s="44"/>
      <c r="HC85" s="44"/>
      <c r="HD85" s="44"/>
      <c r="HE85" s="44"/>
      <c r="HF85" s="44"/>
      <c r="HG85" s="44"/>
      <c r="HH85" s="44"/>
      <c r="HI85" s="44"/>
      <c r="HJ85" s="44"/>
      <c r="HK85" s="44"/>
      <c r="HL85" s="44"/>
      <c r="HM85" s="44"/>
      <c r="HN85" s="44"/>
      <c r="HO85" s="44"/>
      <c r="HP85" s="44"/>
      <c r="HQ85" s="44"/>
      <c r="HR85" s="44"/>
      <c r="HS85" s="44"/>
      <c r="HT85" s="44"/>
      <c r="HU85" s="44"/>
      <c r="HV85" s="44"/>
      <c r="HW85" s="44"/>
      <c r="HX85" s="44"/>
      <c r="HY85" s="44"/>
      <c r="HZ85" s="44"/>
      <c r="IA85" s="44"/>
      <c r="IB85" s="44"/>
      <c r="IC85" s="44"/>
      <c r="ID85" s="44"/>
      <c r="IE85" s="44"/>
      <c r="IF85" s="44"/>
      <c r="IG85" s="44"/>
      <c r="IH85" s="44"/>
      <c r="II85" s="44"/>
      <c r="IJ85" s="44"/>
      <c r="IK85" s="44"/>
      <c r="IL85" s="44"/>
      <c r="IM85" s="44"/>
      <c r="IN85" s="44"/>
      <c r="IO85" s="44"/>
      <c r="IP85" s="44"/>
      <c r="IQ85" s="44"/>
      <c r="IR85" s="44"/>
      <c r="IS85" s="44"/>
      <c r="IT85" s="44"/>
      <c r="IU85" s="44"/>
      <c r="IV85" s="44"/>
    </row>
    <row r="86" spans="1:256" s="16" customFormat="1" ht="14.25">
      <c r="A86" s="85">
        <v>82</v>
      </c>
      <c r="B86" s="85"/>
      <c r="C86" s="85"/>
      <c r="D86" s="31"/>
      <c r="E86" s="32"/>
      <c r="F86" s="31"/>
      <c r="G86" s="33"/>
      <c r="H86" s="85"/>
      <c r="I86" s="34"/>
      <c r="J86" s="34"/>
      <c r="K86" s="34"/>
      <c r="L86" s="33"/>
      <c r="M86" s="33"/>
      <c r="N86" s="33"/>
      <c r="O86" s="33"/>
      <c r="P86"/>
      <c r="Q86"/>
      <c r="R86" s="82"/>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c r="GP86" s="44"/>
      <c r="GQ86" s="44"/>
      <c r="GR86" s="44"/>
      <c r="GS86" s="44"/>
      <c r="GT86" s="44"/>
      <c r="GU86" s="44"/>
      <c r="GV86" s="44"/>
      <c r="GW86" s="44"/>
      <c r="GX86" s="44"/>
      <c r="GY86" s="44"/>
      <c r="GZ86" s="44"/>
      <c r="HA86" s="44"/>
      <c r="HB86" s="44"/>
      <c r="HC86" s="44"/>
      <c r="HD86" s="44"/>
      <c r="HE86" s="44"/>
      <c r="HF86" s="44"/>
      <c r="HG86" s="44"/>
      <c r="HH86" s="44"/>
      <c r="HI86" s="44"/>
      <c r="HJ86" s="44"/>
      <c r="HK86" s="44"/>
      <c r="HL86" s="44"/>
      <c r="HM86" s="44"/>
      <c r="HN86" s="44"/>
      <c r="HO86" s="44"/>
      <c r="HP86" s="44"/>
      <c r="HQ86" s="44"/>
      <c r="HR86" s="44"/>
      <c r="HS86" s="44"/>
      <c r="HT86" s="44"/>
      <c r="HU86" s="44"/>
      <c r="HV86" s="44"/>
      <c r="HW86" s="44"/>
      <c r="HX86" s="44"/>
      <c r="HY86" s="44"/>
      <c r="HZ86" s="44"/>
      <c r="IA86" s="44"/>
      <c r="IB86" s="44"/>
      <c r="IC86" s="44"/>
      <c r="ID86" s="44"/>
      <c r="IE86" s="44"/>
      <c r="IF86" s="44"/>
      <c r="IG86" s="44"/>
      <c r="IH86" s="44"/>
      <c r="II86" s="44"/>
      <c r="IJ86" s="44"/>
      <c r="IK86" s="44"/>
      <c r="IL86" s="44"/>
      <c r="IM86" s="44"/>
      <c r="IN86" s="44"/>
      <c r="IO86" s="44"/>
      <c r="IP86" s="44"/>
      <c r="IQ86" s="44"/>
      <c r="IR86" s="44"/>
      <c r="IS86" s="44"/>
      <c r="IT86" s="44"/>
      <c r="IU86" s="44"/>
      <c r="IV86" s="44"/>
    </row>
    <row r="87" spans="1:256" s="16" customFormat="1" ht="14.25">
      <c r="A87" s="85">
        <v>83</v>
      </c>
      <c r="B87" s="85"/>
      <c r="C87" s="85"/>
      <c r="D87" s="31"/>
      <c r="E87" s="32"/>
      <c r="F87" s="31"/>
      <c r="G87" s="33"/>
      <c r="H87" s="85"/>
      <c r="I87" s="34"/>
      <c r="J87" s="34"/>
      <c r="K87" s="34"/>
      <c r="L87" s="33"/>
      <c r="M87" s="33"/>
      <c r="N87" s="33"/>
      <c r="O87" s="33"/>
      <c r="P87"/>
      <c r="Q87"/>
      <c r="R87" s="50"/>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c r="IR87" s="44"/>
      <c r="IS87" s="44"/>
      <c r="IT87" s="44"/>
      <c r="IU87" s="44"/>
      <c r="IV87" s="44"/>
    </row>
    <row r="88" spans="1:256" s="16" customFormat="1" ht="14.25">
      <c r="A88" s="85">
        <v>84</v>
      </c>
      <c r="B88" s="85"/>
      <c r="C88" s="85"/>
      <c r="D88" s="31"/>
      <c r="E88" s="32"/>
      <c r="F88" s="31"/>
      <c r="G88" s="33"/>
      <c r="H88" s="85"/>
      <c r="I88" s="34"/>
      <c r="J88" s="34"/>
      <c r="K88" s="34"/>
      <c r="L88" s="33"/>
      <c r="M88" s="33"/>
      <c r="N88" s="33"/>
      <c r="O88" s="33"/>
      <c r="P88"/>
      <c r="Q88"/>
      <c r="R88" s="82"/>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row>
    <row r="89" spans="1:256" s="16" customFormat="1" ht="14.25">
      <c r="A89" s="85">
        <v>85</v>
      </c>
      <c r="B89" s="85"/>
      <c r="C89" s="85"/>
      <c r="D89" s="31"/>
      <c r="E89" s="32"/>
      <c r="F89" s="31"/>
      <c r="G89" s="33"/>
      <c r="H89" s="85"/>
      <c r="I89" s="34"/>
      <c r="J89" s="34"/>
      <c r="K89" s="34"/>
      <c r="L89" s="33"/>
      <c r="M89" s="33"/>
      <c r="N89" s="33"/>
      <c r="O89" s="33"/>
      <c r="P89"/>
      <c r="Q89"/>
      <c r="R89" s="50"/>
      <c r="FJ89" s="44"/>
      <c r="FK89" s="44"/>
      <c r="FL89" s="44"/>
      <c r="FM89" s="44"/>
      <c r="FN89" s="44"/>
      <c r="FO89" s="44"/>
      <c r="FP89" s="44"/>
      <c r="FQ89" s="44"/>
      <c r="FR89" s="44"/>
      <c r="FS89" s="44"/>
      <c r="FT89" s="44"/>
      <c r="FU89" s="44"/>
      <c r="FV89" s="44"/>
      <c r="FW89" s="44"/>
      <c r="FX89" s="44"/>
      <c r="FY89" s="44"/>
      <c r="FZ89" s="44"/>
      <c r="GA89" s="44"/>
      <c r="GB89" s="44"/>
      <c r="GC89" s="44"/>
      <c r="GD89" s="44"/>
      <c r="GE89" s="44"/>
      <c r="GF89" s="44"/>
      <c r="GG89" s="44"/>
      <c r="GH89" s="44"/>
      <c r="GI89" s="44"/>
      <c r="GJ89" s="44"/>
      <c r="GK89" s="44"/>
      <c r="GL89" s="44"/>
      <c r="GM89" s="44"/>
      <c r="GN89" s="44"/>
      <c r="GO89" s="44"/>
      <c r="GP89" s="44"/>
      <c r="GQ89" s="44"/>
      <c r="GR89" s="44"/>
      <c r="GS89" s="44"/>
      <c r="GT89" s="44"/>
      <c r="GU89" s="44"/>
      <c r="GV89" s="44"/>
      <c r="GW89" s="44"/>
      <c r="GX89" s="44"/>
      <c r="GY89" s="44"/>
      <c r="GZ89" s="44"/>
      <c r="HA89" s="44"/>
      <c r="HB89" s="44"/>
      <c r="HC89" s="44"/>
      <c r="HD89" s="44"/>
      <c r="HE89" s="44"/>
      <c r="HF89" s="44"/>
      <c r="HG89" s="44"/>
      <c r="HH89" s="44"/>
      <c r="HI89" s="44"/>
      <c r="HJ89" s="44"/>
      <c r="HK89" s="44"/>
      <c r="HL89" s="44"/>
      <c r="HM89" s="44"/>
      <c r="HN89" s="44"/>
      <c r="HO89" s="44"/>
      <c r="HP89" s="44"/>
      <c r="HQ89" s="44"/>
      <c r="HR89" s="44"/>
      <c r="HS89" s="44"/>
      <c r="HT89" s="44"/>
      <c r="HU89" s="44"/>
      <c r="HV89" s="44"/>
      <c r="HW89" s="44"/>
      <c r="HX89" s="44"/>
      <c r="HY89" s="44"/>
      <c r="HZ89" s="44"/>
      <c r="IA89" s="44"/>
      <c r="IB89" s="44"/>
      <c r="IC89" s="44"/>
      <c r="ID89" s="44"/>
      <c r="IE89" s="44"/>
      <c r="IF89" s="44"/>
      <c r="IG89" s="44"/>
      <c r="IH89" s="44"/>
      <c r="II89" s="44"/>
      <c r="IJ89" s="44"/>
      <c r="IK89" s="44"/>
      <c r="IL89" s="44"/>
      <c r="IM89" s="44"/>
      <c r="IN89" s="44"/>
      <c r="IO89" s="44"/>
      <c r="IP89" s="44"/>
      <c r="IQ89" s="44"/>
      <c r="IR89" s="44"/>
      <c r="IS89" s="44"/>
      <c r="IT89" s="44"/>
      <c r="IU89" s="44"/>
      <c r="IV89" s="44"/>
    </row>
    <row r="90" spans="1:256" s="16" customFormat="1" ht="14.25">
      <c r="A90" s="85">
        <v>86</v>
      </c>
      <c r="B90" s="85"/>
      <c r="C90" s="85"/>
      <c r="D90" s="31"/>
      <c r="E90" s="32"/>
      <c r="F90" s="31"/>
      <c r="G90" s="33"/>
      <c r="H90" s="85"/>
      <c r="I90" s="34"/>
      <c r="J90" s="34"/>
      <c r="K90" s="34"/>
      <c r="L90" s="33"/>
      <c r="M90" s="33"/>
      <c r="N90" s="33"/>
      <c r="O90" s="33"/>
      <c r="P90"/>
      <c r="Q90"/>
      <c r="R90" s="82"/>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c r="GM90" s="44"/>
      <c r="GN90" s="44"/>
      <c r="GO90" s="44"/>
      <c r="GP90" s="44"/>
      <c r="GQ90" s="44"/>
      <c r="GR90" s="44"/>
      <c r="GS90" s="44"/>
      <c r="GT90" s="44"/>
      <c r="GU90" s="44"/>
      <c r="GV90" s="44"/>
      <c r="GW90" s="44"/>
      <c r="GX90" s="44"/>
      <c r="GY90" s="44"/>
      <c r="GZ90" s="44"/>
      <c r="HA90" s="44"/>
      <c r="HB90" s="44"/>
      <c r="HC90" s="44"/>
      <c r="HD90" s="44"/>
      <c r="HE90" s="44"/>
      <c r="HF90" s="44"/>
      <c r="HG90" s="44"/>
      <c r="HH90" s="44"/>
      <c r="HI90" s="44"/>
      <c r="HJ90" s="44"/>
      <c r="HK90" s="44"/>
      <c r="HL90" s="44"/>
      <c r="HM90" s="44"/>
      <c r="HN90" s="44"/>
      <c r="HO90" s="44"/>
      <c r="HP90" s="44"/>
      <c r="HQ90" s="44"/>
      <c r="HR90" s="44"/>
      <c r="HS90" s="44"/>
      <c r="HT90" s="44"/>
      <c r="HU90" s="44"/>
      <c r="HV90" s="44"/>
      <c r="HW90" s="44"/>
      <c r="HX90" s="44"/>
      <c r="HY90" s="44"/>
      <c r="HZ90" s="44"/>
      <c r="IA90" s="44"/>
      <c r="IB90" s="44"/>
      <c r="IC90" s="44"/>
      <c r="ID90" s="44"/>
      <c r="IE90" s="44"/>
      <c r="IF90" s="44"/>
      <c r="IG90" s="44"/>
      <c r="IH90" s="44"/>
      <c r="II90" s="44"/>
      <c r="IJ90" s="44"/>
      <c r="IK90" s="44"/>
      <c r="IL90" s="44"/>
      <c r="IM90" s="44"/>
      <c r="IN90" s="44"/>
      <c r="IO90" s="44"/>
      <c r="IP90" s="44"/>
      <c r="IQ90" s="44"/>
      <c r="IR90" s="44"/>
      <c r="IS90" s="44"/>
      <c r="IT90" s="44"/>
      <c r="IU90" s="44"/>
      <c r="IV90" s="44"/>
    </row>
    <row r="91" spans="1:256" s="16" customFormat="1" ht="14.25">
      <c r="A91" s="85">
        <v>87</v>
      </c>
      <c r="B91" s="85"/>
      <c r="C91" s="85"/>
      <c r="D91" s="31"/>
      <c r="E91" s="32"/>
      <c r="F91" s="31"/>
      <c r="G91" s="33"/>
      <c r="H91" s="85"/>
      <c r="I91" s="34"/>
      <c r="J91" s="34"/>
      <c r="K91" s="34"/>
      <c r="L91" s="33"/>
      <c r="M91" s="33"/>
      <c r="N91" s="33"/>
      <c r="O91" s="33"/>
      <c r="P91"/>
      <c r="Q91"/>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c r="GM91" s="44"/>
      <c r="GN91" s="44"/>
      <c r="GO91" s="44"/>
      <c r="GP91" s="44"/>
      <c r="GQ91" s="44"/>
      <c r="GR91" s="44"/>
      <c r="GS91" s="44"/>
      <c r="GT91" s="44"/>
      <c r="GU91" s="44"/>
      <c r="GV91" s="44"/>
      <c r="GW91" s="44"/>
      <c r="GX91" s="44"/>
      <c r="GY91" s="44"/>
      <c r="GZ91" s="44"/>
      <c r="HA91" s="44"/>
      <c r="HB91" s="44"/>
      <c r="HC91" s="44"/>
      <c r="HD91" s="44"/>
      <c r="HE91" s="44"/>
      <c r="HF91" s="44"/>
      <c r="HG91" s="44"/>
      <c r="HH91" s="44"/>
      <c r="HI91" s="44"/>
      <c r="HJ91" s="44"/>
      <c r="HK91" s="44"/>
      <c r="HL91" s="44"/>
      <c r="HM91" s="44"/>
      <c r="HN91" s="44"/>
      <c r="HO91" s="44"/>
      <c r="HP91" s="44"/>
      <c r="HQ91" s="44"/>
      <c r="HR91" s="44"/>
      <c r="HS91" s="44"/>
      <c r="HT91" s="44"/>
      <c r="HU91" s="44"/>
      <c r="HV91" s="44"/>
      <c r="HW91" s="44"/>
      <c r="HX91" s="44"/>
      <c r="HY91" s="44"/>
      <c r="HZ91" s="44"/>
      <c r="IA91" s="44"/>
      <c r="IB91" s="44"/>
      <c r="IC91" s="44"/>
      <c r="ID91" s="44"/>
      <c r="IE91" s="44"/>
      <c r="IF91" s="44"/>
      <c r="IG91" s="44"/>
      <c r="IH91" s="44"/>
      <c r="II91" s="44"/>
      <c r="IJ91" s="44"/>
      <c r="IK91" s="44"/>
      <c r="IL91" s="44"/>
      <c r="IM91" s="44"/>
      <c r="IN91" s="44"/>
      <c r="IO91" s="44"/>
      <c r="IP91" s="44"/>
      <c r="IQ91" s="44"/>
      <c r="IR91" s="44"/>
      <c r="IS91" s="44"/>
      <c r="IT91" s="44"/>
      <c r="IU91" s="44"/>
      <c r="IV91" s="44"/>
    </row>
    <row r="92" spans="1:256" s="16" customFormat="1" ht="14.25">
      <c r="A92" s="85">
        <v>88</v>
      </c>
      <c r="B92" s="85"/>
      <c r="C92" s="85"/>
      <c r="D92" s="31"/>
      <c r="E92" s="32"/>
      <c r="F92" s="31"/>
      <c r="G92" s="33"/>
      <c r="H92" s="85"/>
      <c r="I92" s="34"/>
      <c r="J92" s="34"/>
      <c r="K92" s="34"/>
      <c r="L92" s="33"/>
      <c r="M92" s="33"/>
      <c r="N92" s="33"/>
      <c r="O92" s="33"/>
      <c r="P92"/>
      <c r="Q92"/>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c r="GS92" s="44"/>
      <c r="GT92" s="44"/>
      <c r="GU92" s="44"/>
      <c r="GV92" s="44"/>
      <c r="GW92" s="44"/>
      <c r="GX92" s="44"/>
      <c r="GY92" s="44"/>
      <c r="GZ92" s="44"/>
      <c r="HA92" s="44"/>
      <c r="HB92" s="44"/>
      <c r="HC92" s="44"/>
      <c r="HD92" s="44"/>
      <c r="HE92" s="44"/>
      <c r="HF92" s="44"/>
      <c r="HG92" s="44"/>
      <c r="HH92" s="44"/>
      <c r="HI92" s="44"/>
      <c r="HJ92" s="44"/>
      <c r="HK92" s="44"/>
      <c r="HL92" s="44"/>
      <c r="HM92" s="44"/>
      <c r="HN92" s="44"/>
      <c r="HO92" s="44"/>
      <c r="HP92" s="44"/>
      <c r="HQ92" s="44"/>
      <c r="HR92" s="44"/>
      <c r="HS92" s="44"/>
      <c r="HT92" s="44"/>
      <c r="HU92" s="44"/>
      <c r="HV92" s="44"/>
      <c r="HW92" s="44"/>
      <c r="HX92" s="44"/>
      <c r="HY92" s="44"/>
      <c r="HZ92" s="44"/>
      <c r="IA92" s="44"/>
      <c r="IB92" s="44"/>
      <c r="IC92" s="44"/>
      <c r="ID92" s="44"/>
      <c r="IE92" s="44"/>
      <c r="IF92" s="44"/>
      <c r="IG92" s="44"/>
      <c r="IH92" s="44"/>
      <c r="II92" s="44"/>
      <c r="IJ92" s="44"/>
      <c r="IK92" s="44"/>
      <c r="IL92" s="44"/>
      <c r="IM92" s="44"/>
      <c r="IN92" s="44"/>
      <c r="IO92" s="44"/>
      <c r="IP92" s="44"/>
      <c r="IQ92" s="44"/>
      <c r="IR92" s="44"/>
      <c r="IS92" s="44"/>
      <c r="IT92" s="44"/>
      <c r="IU92" s="44"/>
      <c r="IV92" s="44"/>
    </row>
    <row r="93" spans="1:256" s="16" customFormat="1" ht="14.25">
      <c r="A93" s="85">
        <v>89</v>
      </c>
      <c r="B93" s="85"/>
      <c r="C93" s="85"/>
      <c r="D93" s="31"/>
      <c r="E93" s="32"/>
      <c r="F93" s="31"/>
      <c r="G93" s="33"/>
      <c r="H93" s="85"/>
      <c r="I93" s="34"/>
      <c r="J93" s="34"/>
      <c r="K93" s="34"/>
      <c r="L93" s="33"/>
      <c r="M93" s="33"/>
      <c r="N93" s="33"/>
      <c r="O93" s="33"/>
      <c r="P93"/>
      <c r="Q93"/>
      <c r="R93" s="82"/>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c r="GZ93" s="44"/>
      <c r="HA93" s="44"/>
      <c r="HB93" s="44"/>
      <c r="HC93" s="44"/>
      <c r="HD93" s="44"/>
      <c r="HE93" s="44"/>
      <c r="HF93" s="44"/>
      <c r="HG93" s="44"/>
      <c r="HH93" s="44"/>
      <c r="HI93" s="44"/>
      <c r="HJ93" s="44"/>
      <c r="HK93" s="44"/>
      <c r="HL93" s="44"/>
      <c r="HM93" s="44"/>
      <c r="HN93" s="44"/>
      <c r="HO93" s="44"/>
      <c r="HP93" s="44"/>
      <c r="HQ93" s="44"/>
      <c r="HR93" s="44"/>
      <c r="HS93" s="44"/>
      <c r="HT93" s="44"/>
      <c r="HU93" s="44"/>
      <c r="HV93" s="44"/>
      <c r="HW93" s="44"/>
      <c r="HX93" s="44"/>
      <c r="HY93" s="44"/>
      <c r="HZ93" s="44"/>
      <c r="IA93" s="44"/>
      <c r="IB93" s="44"/>
      <c r="IC93" s="44"/>
      <c r="ID93" s="44"/>
      <c r="IE93" s="44"/>
      <c r="IF93" s="44"/>
      <c r="IG93" s="44"/>
      <c r="IH93" s="44"/>
      <c r="II93" s="44"/>
      <c r="IJ93" s="44"/>
      <c r="IK93" s="44"/>
      <c r="IL93" s="44"/>
      <c r="IM93" s="44"/>
      <c r="IN93" s="44"/>
      <c r="IO93" s="44"/>
      <c r="IP93" s="44"/>
      <c r="IQ93" s="44"/>
      <c r="IR93" s="44"/>
      <c r="IS93" s="44"/>
      <c r="IT93" s="44"/>
      <c r="IU93" s="44"/>
      <c r="IV93" s="44"/>
    </row>
    <row r="94" spans="1:256" s="16" customFormat="1" ht="14.25">
      <c r="A94" s="85">
        <v>90</v>
      </c>
      <c r="B94" s="85"/>
      <c r="C94" s="85"/>
      <c r="D94" s="31"/>
      <c r="E94" s="32"/>
      <c r="F94" s="31"/>
      <c r="G94" s="33"/>
      <c r="H94" s="85"/>
      <c r="I94" s="34"/>
      <c r="J94" s="34"/>
      <c r="K94" s="34"/>
      <c r="L94" s="33"/>
      <c r="M94" s="33"/>
      <c r="N94" s="33"/>
      <c r="O94" s="33"/>
      <c r="P94"/>
      <c r="Q9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c r="GZ94" s="44"/>
      <c r="HA94" s="44"/>
      <c r="HB94" s="44"/>
      <c r="HC94" s="44"/>
      <c r="HD94" s="44"/>
      <c r="HE94" s="44"/>
      <c r="HF94" s="44"/>
      <c r="HG94" s="44"/>
      <c r="HH94" s="44"/>
      <c r="HI94" s="44"/>
      <c r="HJ94" s="44"/>
      <c r="HK94" s="44"/>
      <c r="HL94" s="44"/>
      <c r="HM94" s="44"/>
      <c r="HN94" s="44"/>
      <c r="HO94" s="44"/>
      <c r="HP94" s="44"/>
      <c r="HQ94" s="44"/>
      <c r="HR94" s="44"/>
      <c r="HS94" s="44"/>
      <c r="HT94" s="44"/>
      <c r="HU94" s="44"/>
      <c r="HV94" s="44"/>
      <c r="HW94" s="44"/>
      <c r="HX94" s="44"/>
      <c r="HY94" s="44"/>
      <c r="HZ94" s="44"/>
      <c r="IA94" s="44"/>
      <c r="IB94" s="44"/>
      <c r="IC94" s="44"/>
      <c r="ID94" s="44"/>
      <c r="IE94" s="44"/>
      <c r="IF94" s="44"/>
      <c r="IG94" s="44"/>
      <c r="IH94" s="44"/>
      <c r="II94" s="44"/>
      <c r="IJ94" s="44"/>
      <c r="IK94" s="44"/>
      <c r="IL94" s="44"/>
      <c r="IM94" s="44"/>
      <c r="IN94" s="44"/>
      <c r="IO94" s="44"/>
      <c r="IP94" s="44"/>
      <c r="IQ94" s="44"/>
      <c r="IR94" s="44"/>
      <c r="IS94" s="44"/>
      <c r="IT94" s="44"/>
      <c r="IU94" s="44"/>
      <c r="IV94" s="44"/>
    </row>
    <row r="95" spans="1:256" s="16" customFormat="1" ht="14.25">
      <c r="A95" s="85">
        <v>91</v>
      </c>
      <c r="B95" s="85"/>
      <c r="C95" s="85"/>
      <c r="D95" s="31"/>
      <c r="E95" s="32"/>
      <c r="F95" s="31"/>
      <c r="G95" s="33"/>
      <c r="H95" s="85"/>
      <c r="I95" s="34"/>
      <c r="J95" s="34"/>
      <c r="K95" s="34"/>
      <c r="L95" s="33"/>
      <c r="M95" s="33"/>
      <c r="N95" s="33"/>
      <c r="O95" s="33"/>
      <c r="P95"/>
      <c r="Q95"/>
      <c r="R95" s="82"/>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c r="GZ95" s="44"/>
      <c r="HA95" s="44"/>
      <c r="HB95" s="44"/>
      <c r="HC95" s="44"/>
      <c r="HD95" s="44"/>
      <c r="HE95" s="44"/>
      <c r="HF95" s="44"/>
      <c r="HG95" s="44"/>
      <c r="HH95" s="44"/>
      <c r="HI95" s="44"/>
      <c r="HJ95" s="44"/>
      <c r="HK95" s="44"/>
      <c r="HL95" s="44"/>
      <c r="HM95" s="44"/>
      <c r="HN95" s="44"/>
      <c r="HO95" s="44"/>
      <c r="HP95" s="44"/>
      <c r="HQ95" s="44"/>
      <c r="HR95" s="44"/>
      <c r="HS95" s="44"/>
      <c r="HT95" s="44"/>
      <c r="HU95" s="44"/>
      <c r="HV95" s="44"/>
      <c r="HW95" s="44"/>
      <c r="HX95" s="44"/>
      <c r="HY95" s="44"/>
      <c r="HZ95" s="44"/>
      <c r="IA95" s="44"/>
      <c r="IB95" s="44"/>
      <c r="IC95" s="44"/>
      <c r="ID95" s="44"/>
      <c r="IE95" s="44"/>
      <c r="IF95" s="44"/>
      <c r="IG95" s="44"/>
      <c r="IH95" s="44"/>
      <c r="II95" s="44"/>
      <c r="IJ95" s="44"/>
      <c r="IK95" s="44"/>
      <c r="IL95" s="44"/>
      <c r="IM95" s="44"/>
      <c r="IN95" s="44"/>
      <c r="IO95" s="44"/>
      <c r="IP95" s="44"/>
      <c r="IQ95" s="44"/>
      <c r="IR95" s="44"/>
      <c r="IS95" s="44"/>
      <c r="IT95" s="44"/>
      <c r="IU95" s="44"/>
      <c r="IV95" s="44"/>
    </row>
    <row r="96" spans="1:256" s="16" customFormat="1" ht="14.25">
      <c r="A96" s="85">
        <v>92</v>
      </c>
      <c r="B96" s="85"/>
      <c r="C96" s="85"/>
      <c r="D96" s="31"/>
      <c r="E96" s="32"/>
      <c r="F96" s="31"/>
      <c r="G96" s="33"/>
      <c r="H96" s="85"/>
      <c r="I96" s="34"/>
      <c r="J96" s="34"/>
      <c r="K96" s="34"/>
      <c r="L96" s="33"/>
      <c r="M96" s="33"/>
      <c r="N96" s="33"/>
      <c r="O96" s="33"/>
      <c r="P96"/>
      <c r="Q96"/>
      <c r="R96" s="82"/>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c r="GZ96" s="44"/>
      <c r="HA96" s="44"/>
      <c r="HB96" s="44"/>
      <c r="HC96" s="44"/>
      <c r="HD96" s="44"/>
      <c r="HE96" s="44"/>
      <c r="HF96" s="44"/>
      <c r="HG96" s="44"/>
      <c r="HH96" s="44"/>
      <c r="HI96" s="44"/>
      <c r="HJ96" s="44"/>
      <c r="HK96" s="44"/>
      <c r="HL96" s="44"/>
      <c r="HM96" s="44"/>
      <c r="HN96" s="44"/>
      <c r="HO96" s="44"/>
      <c r="HP96" s="44"/>
      <c r="HQ96" s="44"/>
      <c r="HR96" s="44"/>
      <c r="HS96" s="44"/>
      <c r="HT96" s="44"/>
      <c r="HU96" s="44"/>
      <c r="HV96" s="44"/>
      <c r="HW96" s="44"/>
      <c r="HX96" s="44"/>
      <c r="HY96" s="44"/>
      <c r="HZ96" s="44"/>
      <c r="IA96" s="44"/>
      <c r="IB96" s="44"/>
      <c r="IC96" s="44"/>
      <c r="ID96" s="44"/>
      <c r="IE96" s="44"/>
      <c r="IF96" s="44"/>
      <c r="IG96" s="44"/>
      <c r="IH96" s="44"/>
      <c r="II96" s="44"/>
      <c r="IJ96" s="44"/>
      <c r="IK96" s="44"/>
      <c r="IL96" s="44"/>
      <c r="IM96" s="44"/>
      <c r="IN96" s="44"/>
      <c r="IO96" s="44"/>
      <c r="IP96" s="44"/>
      <c r="IQ96" s="44"/>
      <c r="IR96" s="44"/>
      <c r="IS96" s="44"/>
      <c r="IT96" s="44"/>
      <c r="IU96" s="44"/>
      <c r="IV96" s="44"/>
    </row>
    <row r="97" spans="1:256" s="16" customFormat="1" ht="14.25">
      <c r="A97" s="85">
        <v>93</v>
      </c>
      <c r="B97" s="85"/>
      <c r="C97" s="85"/>
      <c r="D97" s="31"/>
      <c r="E97" s="32"/>
      <c r="F97" s="31"/>
      <c r="G97" s="33"/>
      <c r="H97" s="85"/>
      <c r="I97" s="34"/>
      <c r="J97" s="34"/>
      <c r="K97" s="34"/>
      <c r="L97" s="33"/>
      <c r="M97" s="33"/>
      <c r="N97" s="33"/>
      <c r="O97" s="33"/>
      <c r="P97"/>
      <c r="Q97"/>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c r="IR97" s="44"/>
      <c r="IS97" s="44"/>
      <c r="IT97" s="44"/>
      <c r="IU97" s="44"/>
      <c r="IV97" s="44"/>
    </row>
    <row r="98" spans="1:256" s="16" customFormat="1" ht="14.25">
      <c r="A98" s="85">
        <v>94</v>
      </c>
      <c r="B98" s="85"/>
      <c r="C98" s="85"/>
      <c r="D98" s="31"/>
      <c r="E98" s="32"/>
      <c r="F98" s="31"/>
      <c r="G98" s="33"/>
      <c r="H98" s="85"/>
      <c r="I98" s="34"/>
      <c r="J98" s="34"/>
      <c r="K98" s="34"/>
      <c r="L98" s="33"/>
      <c r="M98" s="33"/>
      <c r="N98" s="33"/>
      <c r="O98" s="33"/>
      <c r="P98"/>
      <c r="Q98"/>
      <c r="R98" s="82"/>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c r="IK98" s="44"/>
      <c r="IL98" s="44"/>
      <c r="IM98" s="44"/>
      <c r="IN98" s="44"/>
      <c r="IO98" s="44"/>
      <c r="IP98" s="44"/>
      <c r="IQ98" s="44"/>
      <c r="IR98" s="44"/>
      <c r="IS98" s="44"/>
      <c r="IT98" s="44"/>
      <c r="IU98" s="44"/>
      <c r="IV98" s="44"/>
    </row>
    <row r="99" spans="1:256" s="16" customFormat="1" ht="14.25">
      <c r="A99" s="85">
        <v>95</v>
      </c>
      <c r="B99" s="85"/>
      <c r="C99" s="85"/>
      <c r="D99" s="31"/>
      <c r="E99" s="32"/>
      <c r="F99" s="31"/>
      <c r="G99" s="33"/>
      <c r="H99" s="85"/>
      <c r="I99" s="34"/>
      <c r="J99" s="34"/>
      <c r="K99" s="34"/>
      <c r="L99" s="33"/>
      <c r="M99" s="33"/>
      <c r="N99" s="33"/>
      <c r="O99" s="33"/>
      <c r="P99"/>
      <c r="Q99"/>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c r="GM99" s="44"/>
      <c r="GN99" s="44"/>
      <c r="GO99" s="44"/>
      <c r="GP99" s="44"/>
      <c r="GQ99" s="44"/>
      <c r="GR99" s="44"/>
      <c r="GS99" s="44"/>
      <c r="GT99" s="44"/>
      <c r="GU99" s="44"/>
      <c r="GV99" s="44"/>
      <c r="GW99" s="44"/>
      <c r="GX99" s="44"/>
      <c r="GY99" s="44"/>
      <c r="GZ99" s="44"/>
      <c r="HA99" s="44"/>
      <c r="HB99" s="44"/>
      <c r="HC99" s="44"/>
      <c r="HD99" s="44"/>
      <c r="HE99" s="44"/>
      <c r="HF99" s="44"/>
      <c r="HG99" s="44"/>
      <c r="HH99" s="44"/>
      <c r="HI99" s="44"/>
      <c r="HJ99" s="44"/>
      <c r="HK99" s="44"/>
      <c r="HL99" s="44"/>
      <c r="HM99" s="44"/>
      <c r="HN99" s="44"/>
      <c r="HO99" s="44"/>
      <c r="HP99" s="44"/>
      <c r="HQ99" s="44"/>
      <c r="HR99" s="44"/>
      <c r="HS99" s="44"/>
      <c r="HT99" s="44"/>
      <c r="HU99" s="44"/>
      <c r="HV99" s="44"/>
      <c r="HW99" s="44"/>
      <c r="HX99" s="44"/>
      <c r="HY99" s="44"/>
      <c r="HZ99" s="44"/>
      <c r="IA99" s="44"/>
      <c r="IB99" s="44"/>
      <c r="IC99" s="44"/>
      <c r="ID99" s="44"/>
      <c r="IE99" s="44"/>
      <c r="IF99" s="44"/>
      <c r="IG99" s="44"/>
      <c r="IH99" s="44"/>
      <c r="II99" s="44"/>
      <c r="IJ99" s="44"/>
      <c r="IK99" s="44"/>
      <c r="IL99" s="44"/>
      <c r="IM99" s="44"/>
      <c r="IN99" s="44"/>
      <c r="IO99" s="44"/>
      <c r="IP99" s="44"/>
      <c r="IQ99" s="44"/>
      <c r="IR99" s="44"/>
      <c r="IS99" s="44"/>
      <c r="IT99" s="44"/>
      <c r="IU99" s="44"/>
      <c r="IV99" s="44"/>
    </row>
    <row r="100" spans="1:256" s="16" customFormat="1" ht="14.25">
      <c r="A100" s="85">
        <v>96</v>
      </c>
      <c r="B100" s="85"/>
      <c r="C100" s="85"/>
      <c r="D100" s="31"/>
      <c r="E100" s="32"/>
      <c r="F100" s="31"/>
      <c r="G100" s="33"/>
      <c r="H100" s="85"/>
      <c r="I100" s="34"/>
      <c r="J100" s="34"/>
      <c r="K100" s="34"/>
      <c r="L100" s="33"/>
      <c r="M100" s="33"/>
      <c r="N100" s="33"/>
      <c r="O100" s="33"/>
      <c r="P100"/>
      <c r="Q100"/>
      <c r="R100" s="50"/>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c r="GP100" s="44"/>
      <c r="GQ100" s="44"/>
      <c r="GR100" s="44"/>
      <c r="GS100" s="44"/>
      <c r="GT100" s="44"/>
      <c r="GU100" s="44"/>
      <c r="GV100" s="44"/>
      <c r="GW100" s="44"/>
      <c r="GX100" s="44"/>
      <c r="GY100" s="44"/>
      <c r="GZ100" s="44"/>
      <c r="HA100" s="44"/>
      <c r="HB100" s="44"/>
      <c r="HC100" s="44"/>
      <c r="HD100" s="44"/>
      <c r="HE100" s="44"/>
      <c r="HF100" s="44"/>
      <c r="HG100" s="44"/>
      <c r="HH100" s="44"/>
      <c r="HI100" s="44"/>
      <c r="HJ100" s="44"/>
      <c r="HK100" s="44"/>
      <c r="HL100" s="44"/>
      <c r="HM100" s="44"/>
      <c r="HN100" s="44"/>
      <c r="HO100" s="44"/>
      <c r="HP100" s="44"/>
      <c r="HQ100" s="44"/>
      <c r="HR100" s="44"/>
      <c r="HS100" s="44"/>
      <c r="HT100" s="44"/>
      <c r="HU100" s="44"/>
      <c r="HV100" s="44"/>
      <c r="HW100" s="44"/>
      <c r="HX100" s="44"/>
      <c r="HY100" s="44"/>
      <c r="HZ100" s="44"/>
      <c r="IA100" s="44"/>
      <c r="IB100" s="44"/>
      <c r="IC100" s="44"/>
      <c r="ID100" s="44"/>
      <c r="IE100" s="44"/>
      <c r="IF100" s="44"/>
      <c r="IG100" s="44"/>
      <c r="IH100" s="44"/>
      <c r="II100" s="44"/>
      <c r="IJ100" s="44"/>
      <c r="IK100" s="44"/>
      <c r="IL100" s="44"/>
      <c r="IM100" s="44"/>
      <c r="IN100" s="44"/>
      <c r="IO100" s="44"/>
      <c r="IP100" s="44"/>
      <c r="IQ100" s="44"/>
      <c r="IR100" s="44"/>
      <c r="IS100" s="44"/>
      <c r="IT100" s="44"/>
      <c r="IU100" s="44"/>
      <c r="IV100" s="44"/>
    </row>
    <row r="101" spans="1:256" s="16" customFormat="1" ht="14.25">
      <c r="A101" s="85">
        <v>97</v>
      </c>
      <c r="B101" s="85"/>
      <c r="C101" s="85"/>
      <c r="D101" s="31"/>
      <c r="E101" s="32"/>
      <c r="F101" s="31"/>
      <c r="G101" s="33"/>
      <c r="H101" s="85"/>
      <c r="I101" s="34"/>
      <c r="J101" s="34"/>
      <c r="K101" s="34"/>
      <c r="L101" s="33"/>
      <c r="M101" s="33"/>
      <c r="N101" s="33"/>
      <c r="O101" s="33"/>
      <c r="P101"/>
      <c r="Q101"/>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c r="GI101" s="44"/>
      <c r="GJ101" s="44"/>
      <c r="GK101" s="44"/>
      <c r="GL101" s="44"/>
      <c r="GM101" s="44"/>
      <c r="GN101" s="44"/>
      <c r="GO101" s="44"/>
      <c r="GP101" s="44"/>
      <c r="GQ101" s="44"/>
      <c r="GR101" s="44"/>
      <c r="GS101" s="44"/>
      <c r="GT101" s="44"/>
      <c r="GU101" s="44"/>
      <c r="GV101" s="44"/>
      <c r="GW101" s="44"/>
      <c r="GX101" s="44"/>
      <c r="GY101" s="44"/>
      <c r="GZ101" s="44"/>
      <c r="HA101" s="44"/>
      <c r="HB101" s="44"/>
      <c r="HC101" s="44"/>
      <c r="HD101" s="44"/>
      <c r="HE101" s="44"/>
      <c r="HF101" s="44"/>
      <c r="HG101" s="44"/>
      <c r="HH101" s="44"/>
      <c r="HI101" s="44"/>
      <c r="HJ101" s="44"/>
      <c r="HK101" s="44"/>
      <c r="HL101" s="44"/>
      <c r="HM101" s="44"/>
      <c r="HN101" s="44"/>
      <c r="HO101" s="44"/>
      <c r="HP101" s="44"/>
      <c r="HQ101" s="44"/>
      <c r="HR101" s="44"/>
      <c r="HS101" s="44"/>
      <c r="HT101" s="44"/>
      <c r="HU101" s="44"/>
      <c r="HV101" s="44"/>
      <c r="HW101" s="44"/>
      <c r="HX101" s="44"/>
      <c r="HY101" s="44"/>
      <c r="HZ101" s="44"/>
      <c r="IA101" s="44"/>
      <c r="IB101" s="44"/>
      <c r="IC101" s="44"/>
      <c r="ID101" s="44"/>
      <c r="IE101" s="44"/>
      <c r="IF101" s="44"/>
      <c r="IG101" s="44"/>
      <c r="IH101" s="44"/>
      <c r="II101" s="44"/>
      <c r="IJ101" s="44"/>
      <c r="IK101" s="44"/>
      <c r="IL101" s="44"/>
      <c r="IM101" s="44"/>
      <c r="IN101" s="44"/>
      <c r="IO101" s="44"/>
      <c r="IP101" s="44"/>
      <c r="IQ101" s="44"/>
      <c r="IR101" s="44"/>
      <c r="IS101" s="44"/>
      <c r="IT101" s="44"/>
      <c r="IU101" s="44"/>
      <c r="IV101" s="44"/>
    </row>
    <row r="102" spans="1:256" s="16" customFormat="1" ht="14.25">
      <c r="A102" s="85">
        <v>98</v>
      </c>
      <c r="B102" s="85"/>
      <c r="C102" s="85"/>
      <c r="D102" s="31"/>
      <c r="E102" s="32"/>
      <c r="F102" s="31"/>
      <c r="G102" s="33"/>
      <c r="H102" s="85"/>
      <c r="I102" s="34"/>
      <c r="J102" s="34"/>
      <c r="K102" s="34"/>
      <c r="L102" s="33"/>
      <c r="M102" s="33"/>
      <c r="N102" s="33"/>
      <c r="O102" s="33"/>
      <c r="P102"/>
      <c r="Q102"/>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c r="IR102" s="44"/>
      <c r="IS102" s="44"/>
      <c r="IT102" s="44"/>
      <c r="IU102" s="44"/>
      <c r="IV102" s="44"/>
    </row>
    <row r="103" spans="1:256" s="16" customFormat="1" ht="14.25">
      <c r="A103" s="85">
        <v>99</v>
      </c>
      <c r="B103" s="85"/>
      <c r="C103" s="85"/>
      <c r="D103" s="31"/>
      <c r="E103" s="32"/>
      <c r="F103" s="31"/>
      <c r="G103" s="33"/>
      <c r="H103" s="85"/>
      <c r="I103" s="34"/>
      <c r="J103" s="34"/>
      <c r="K103" s="34"/>
      <c r="L103" s="33"/>
      <c r="M103" s="33"/>
      <c r="N103" s="33"/>
      <c r="O103" s="33"/>
      <c r="P103"/>
      <c r="Q103"/>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44"/>
      <c r="ID103" s="44"/>
      <c r="IE103" s="44"/>
      <c r="IF103" s="44"/>
      <c r="IG103" s="44"/>
      <c r="IH103" s="44"/>
      <c r="II103" s="44"/>
      <c r="IJ103" s="44"/>
      <c r="IK103" s="44"/>
      <c r="IL103" s="44"/>
      <c r="IM103" s="44"/>
      <c r="IN103" s="44"/>
      <c r="IO103" s="44"/>
      <c r="IP103" s="44"/>
      <c r="IQ103" s="44"/>
      <c r="IR103" s="44"/>
      <c r="IS103" s="44"/>
      <c r="IT103" s="44"/>
      <c r="IU103" s="44"/>
      <c r="IV103" s="44"/>
    </row>
    <row r="104" spans="1:256" s="16" customFormat="1" ht="14.25">
      <c r="A104" s="85">
        <v>100</v>
      </c>
      <c r="B104" s="85"/>
      <c r="C104" s="85"/>
      <c r="D104" s="31"/>
      <c r="E104" s="32"/>
      <c r="F104" s="31"/>
      <c r="G104" s="33"/>
      <c r="H104" s="85"/>
      <c r="I104" s="34"/>
      <c r="J104" s="34"/>
      <c r="K104" s="34"/>
      <c r="L104" s="33"/>
      <c r="M104" s="33"/>
      <c r="N104" s="33"/>
      <c r="O104" s="33"/>
      <c r="P104"/>
      <c r="Q10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c r="GI104" s="44"/>
      <c r="GJ104" s="44"/>
      <c r="GK104" s="44"/>
      <c r="GL104" s="44"/>
      <c r="GM104" s="44"/>
      <c r="GN104" s="44"/>
      <c r="GO104" s="44"/>
      <c r="GP104" s="44"/>
      <c r="GQ104" s="44"/>
      <c r="GR104" s="44"/>
      <c r="GS104" s="44"/>
      <c r="GT104" s="44"/>
      <c r="GU104" s="44"/>
      <c r="GV104" s="44"/>
      <c r="GW104" s="44"/>
      <c r="GX104" s="44"/>
      <c r="GY104" s="44"/>
      <c r="GZ104" s="44"/>
      <c r="HA104" s="44"/>
      <c r="HB104" s="44"/>
      <c r="HC104" s="44"/>
      <c r="HD104" s="44"/>
      <c r="HE104" s="44"/>
      <c r="HF104" s="44"/>
      <c r="HG104" s="44"/>
      <c r="HH104" s="44"/>
      <c r="HI104" s="44"/>
      <c r="HJ104" s="44"/>
      <c r="HK104" s="44"/>
      <c r="HL104" s="44"/>
      <c r="HM104" s="44"/>
      <c r="HN104" s="44"/>
      <c r="HO104" s="44"/>
      <c r="HP104" s="44"/>
      <c r="HQ104" s="44"/>
      <c r="HR104" s="44"/>
      <c r="HS104" s="44"/>
      <c r="HT104" s="44"/>
      <c r="HU104" s="44"/>
      <c r="HV104" s="44"/>
      <c r="HW104" s="44"/>
      <c r="HX104" s="44"/>
      <c r="HY104" s="44"/>
      <c r="HZ104" s="44"/>
      <c r="IA104" s="44"/>
      <c r="IB104" s="44"/>
      <c r="IC104" s="44"/>
      <c r="ID104" s="44"/>
      <c r="IE104" s="44"/>
      <c r="IF104" s="44"/>
      <c r="IG104" s="44"/>
      <c r="IH104" s="44"/>
      <c r="II104" s="44"/>
      <c r="IJ104" s="44"/>
      <c r="IK104" s="44"/>
      <c r="IL104" s="44"/>
      <c r="IM104" s="44"/>
      <c r="IN104" s="44"/>
      <c r="IO104" s="44"/>
      <c r="IP104" s="44"/>
      <c r="IQ104" s="44"/>
      <c r="IR104" s="44"/>
      <c r="IS104" s="44"/>
      <c r="IT104" s="44"/>
      <c r="IU104" s="44"/>
      <c r="IV104" s="44"/>
    </row>
    <row r="105" spans="1:256" s="16" customFormat="1" ht="14.25">
      <c r="A105" s="85">
        <v>101</v>
      </c>
      <c r="B105" s="85"/>
      <c r="C105" s="85"/>
      <c r="D105" s="31"/>
      <c r="E105" s="32"/>
      <c r="F105" s="31"/>
      <c r="G105" s="33"/>
      <c r="H105" s="85"/>
      <c r="I105" s="34"/>
      <c r="J105" s="34"/>
      <c r="K105" s="34"/>
      <c r="L105" s="33"/>
      <c r="M105" s="33"/>
      <c r="N105" s="33"/>
      <c r="O105" s="33"/>
      <c r="P105"/>
      <c r="Q105"/>
      <c r="R105" s="50"/>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c r="GS105" s="44"/>
      <c r="GT105" s="44"/>
      <c r="GU105" s="44"/>
      <c r="GV105" s="44"/>
      <c r="GW105" s="44"/>
      <c r="GX105" s="44"/>
      <c r="GY105" s="44"/>
      <c r="GZ105" s="44"/>
      <c r="HA105" s="44"/>
      <c r="HB105" s="44"/>
      <c r="HC105" s="44"/>
      <c r="HD105" s="44"/>
      <c r="HE105" s="44"/>
      <c r="HF105" s="44"/>
      <c r="HG105" s="44"/>
      <c r="HH105" s="44"/>
      <c r="HI105" s="44"/>
      <c r="HJ105" s="44"/>
      <c r="HK105" s="44"/>
      <c r="HL105" s="44"/>
      <c r="HM105" s="44"/>
      <c r="HN105" s="44"/>
      <c r="HO105" s="44"/>
      <c r="HP105" s="44"/>
      <c r="HQ105" s="44"/>
      <c r="HR105" s="44"/>
      <c r="HS105" s="44"/>
      <c r="HT105" s="44"/>
      <c r="HU105" s="44"/>
      <c r="HV105" s="44"/>
      <c r="HW105" s="44"/>
      <c r="HX105" s="44"/>
      <c r="HY105" s="44"/>
      <c r="HZ105" s="44"/>
      <c r="IA105" s="44"/>
      <c r="IB105" s="44"/>
      <c r="IC105" s="44"/>
      <c r="ID105" s="44"/>
      <c r="IE105" s="44"/>
      <c r="IF105" s="44"/>
      <c r="IG105" s="44"/>
      <c r="IH105" s="44"/>
      <c r="II105" s="44"/>
      <c r="IJ105" s="44"/>
      <c r="IK105" s="44"/>
      <c r="IL105" s="44"/>
      <c r="IM105" s="44"/>
      <c r="IN105" s="44"/>
      <c r="IO105" s="44"/>
      <c r="IP105" s="44"/>
      <c r="IQ105" s="44"/>
      <c r="IR105" s="44"/>
      <c r="IS105" s="44"/>
      <c r="IT105" s="44"/>
      <c r="IU105" s="44"/>
      <c r="IV105" s="44"/>
    </row>
    <row r="106" spans="1:256" s="16" customFormat="1" ht="14.25">
      <c r="A106" s="85">
        <v>102</v>
      </c>
      <c r="B106" s="85"/>
      <c r="C106" s="85"/>
      <c r="D106" s="31"/>
      <c r="E106" s="32"/>
      <c r="F106" s="31"/>
      <c r="G106" s="33"/>
      <c r="H106" s="85"/>
      <c r="I106" s="34"/>
      <c r="J106" s="34"/>
      <c r="K106" s="34"/>
      <c r="L106" s="33"/>
      <c r="M106" s="33"/>
      <c r="N106" s="33"/>
      <c r="O106" s="33"/>
      <c r="P106"/>
      <c r="Q106"/>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c r="GZ106" s="44"/>
      <c r="HA106" s="44"/>
      <c r="HB106" s="44"/>
      <c r="HC106" s="44"/>
      <c r="HD106" s="44"/>
      <c r="HE106" s="44"/>
      <c r="HF106" s="44"/>
      <c r="HG106" s="44"/>
      <c r="HH106" s="44"/>
      <c r="HI106" s="44"/>
      <c r="HJ106" s="44"/>
      <c r="HK106" s="44"/>
      <c r="HL106" s="44"/>
      <c r="HM106" s="44"/>
      <c r="HN106" s="44"/>
      <c r="HO106" s="44"/>
      <c r="HP106" s="44"/>
      <c r="HQ106" s="44"/>
      <c r="HR106" s="44"/>
      <c r="HS106" s="44"/>
      <c r="HT106" s="44"/>
      <c r="HU106" s="44"/>
      <c r="HV106" s="44"/>
      <c r="HW106" s="44"/>
      <c r="HX106" s="44"/>
      <c r="HY106" s="44"/>
      <c r="HZ106" s="44"/>
      <c r="IA106" s="44"/>
      <c r="IB106" s="44"/>
      <c r="IC106" s="44"/>
      <c r="ID106" s="44"/>
      <c r="IE106" s="44"/>
      <c r="IF106" s="44"/>
      <c r="IG106" s="44"/>
      <c r="IH106" s="44"/>
      <c r="II106" s="44"/>
      <c r="IJ106" s="44"/>
      <c r="IK106" s="44"/>
      <c r="IL106" s="44"/>
      <c r="IM106" s="44"/>
      <c r="IN106" s="44"/>
      <c r="IO106" s="44"/>
      <c r="IP106" s="44"/>
      <c r="IQ106" s="44"/>
      <c r="IR106" s="44"/>
      <c r="IS106" s="44"/>
      <c r="IT106" s="44"/>
      <c r="IU106" s="44"/>
      <c r="IV106" s="44"/>
    </row>
    <row r="107" spans="1:256" s="16" customFormat="1" ht="14.25">
      <c r="A107" s="85">
        <v>103</v>
      </c>
      <c r="B107" s="85"/>
      <c r="C107" s="85"/>
      <c r="D107" s="31"/>
      <c r="E107" s="32"/>
      <c r="F107" s="31"/>
      <c r="G107" s="33"/>
      <c r="H107" s="85"/>
      <c r="I107" s="34"/>
      <c r="J107" s="34"/>
      <c r="K107" s="34"/>
      <c r="L107" s="33"/>
      <c r="M107" s="33"/>
      <c r="N107" s="33"/>
      <c r="O107" s="33"/>
      <c r="P107"/>
      <c r="Q107"/>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c r="GZ107" s="44"/>
      <c r="HA107" s="44"/>
      <c r="HB107" s="44"/>
      <c r="HC107" s="44"/>
      <c r="HD107" s="44"/>
      <c r="HE107" s="44"/>
      <c r="HF107" s="44"/>
      <c r="HG107" s="44"/>
      <c r="HH107" s="44"/>
      <c r="HI107" s="44"/>
      <c r="HJ107" s="44"/>
      <c r="HK107" s="44"/>
      <c r="HL107" s="44"/>
      <c r="HM107" s="44"/>
      <c r="HN107" s="44"/>
      <c r="HO107" s="44"/>
      <c r="HP107" s="44"/>
      <c r="HQ107" s="44"/>
      <c r="HR107" s="44"/>
      <c r="HS107" s="44"/>
      <c r="HT107" s="44"/>
      <c r="HU107" s="44"/>
      <c r="HV107" s="44"/>
      <c r="HW107" s="44"/>
      <c r="HX107" s="44"/>
      <c r="HY107" s="44"/>
      <c r="HZ107" s="44"/>
      <c r="IA107" s="44"/>
      <c r="IB107" s="44"/>
      <c r="IC107" s="44"/>
      <c r="ID107" s="44"/>
      <c r="IE107" s="44"/>
      <c r="IF107" s="44"/>
      <c r="IG107" s="44"/>
      <c r="IH107" s="44"/>
      <c r="II107" s="44"/>
      <c r="IJ107" s="44"/>
      <c r="IK107" s="44"/>
      <c r="IL107" s="44"/>
      <c r="IM107" s="44"/>
      <c r="IN107" s="44"/>
      <c r="IO107" s="44"/>
      <c r="IP107" s="44"/>
      <c r="IQ107" s="44"/>
      <c r="IR107" s="44"/>
      <c r="IS107" s="44"/>
      <c r="IT107" s="44"/>
      <c r="IU107" s="44"/>
      <c r="IV107" s="44"/>
    </row>
    <row r="108" spans="1:256" s="16" customFormat="1" ht="14.25">
      <c r="A108" s="85">
        <v>104</v>
      </c>
      <c r="B108" s="85"/>
      <c r="C108" s="85"/>
      <c r="D108" s="31"/>
      <c r="E108" s="32"/>
      <c r="F108" s="31"/>
      <c r="G108" s="33"/>
      <c r="H108" s="85"/>
      <c r="I108" s="34"/>
      <c r="J108" s="34"/>
      <c r="K108" s="34"/>
      <c r="L108" s="33"/>
      <c r="M108" s="33"/>
      <c r="N108" s="33"/>
      <c r="O108" s="33"/>
      <c r="P108"/>
      <c r="Q108"/>
      <c r="R108" s="50"/>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c r="GM108" s="44"/>
      <c r="GN108" s="44"/>
      <c r="GO108" s="44"/>
      <c r="GP108" s="44"/>
      <c r="GQ108" s="44"/>
      <c r="GR108" s="44"/>
      <c r="GS108" s="44"/>
      <c r="GT108" s="44"/>
      <c r="GU108" s="44"/>
      <c r="GV108" s="44"/>
      <c r="GW108" s="44"/>
      <c r="GX108" s="44"/>
      <c r="GY108" s="44"/>
      <c r="GZ108" s="44"/>
      <c r="HA108" s="44"/>
      <c r="HB108" s="44"/>
      <c r="HC108" s="44"/>
      <c r="HD108" s="44"/>
      <c r="HE108" s="44"/>
      <c r="HF108" s="44"/>
      <c r="HG108" s="44"/>
      <c r="HH108" s="44"/>
      <c r="HI108" s="44"/>
      <c r="HJ108" s="44"/>
      <c r="HK108" s="44"/>
      <c r="HL108" s="44"/>
      <c r="HM108" s="44"/>
      <c r="HN108" s="44"/>
      <c r="HO108" s="44"/>
      <c r="HP108" s="44"/>
      <c r="HQ108" s="44"/>
      <c r="HR108" s="44"/>
      <c r="HS108" s="44"/>
      <c r="HT108" s="44"/>
      <c r="HU108" s="44"/>
      <c r="HV108" s="44"/>
      <c r="HW108" s="44"/>
      <c r="HX108" s="44"/>
      <c r="HY108" s="44"/>
      <c r="HZ108" s="44"/>
      <c r="IA108" s="44"/>
      <c r="IB108" s="44"/>
      <c r="IC108" s="44"/>
      <c r="ID108" s="44"/>
      <c r="IE108" s="44"/>
      <c r="IF108" s="44"/>
      <c r="IG108" s="44"/>
      <c r="IH108" s="44"/>
      <c r="II108" s="44"/>
      <c r="IJ108" s="44"/>
      <c r="IK108" s="44"/>
      <c r="IL108" s="44"/>
      <c r="IM108" s="44"/>
      <c r="IN108" s="44"/>
      <c r="IO108" s="44"/>
      <c r="IP108" s="44"/>
      <c r="IQ108" s="44"/>
      <c r="IR108" s="44"/>
      <c r="IS108" s="44"/>
      <c r="IT108" s="44"/>
      <c r="IU108" s="44"/>
      <c r="IV108" s="44"/>
    </row>
    <row r="109" spans="1:256" s="16" customFormat="1" ht="14.25">
      <c r="A109" s="85">
        <v>105</v>
      </c>
      <c r="B109" s="85"/>
      <c r="C109" s="85"/>
      <c r="D109" s="31"/>
      <c r="E109" s="32"/>
      <c r="F109" s="31"/>
      <c r="G109" s="33"/>
      <c r="H109" s="85"/>
      <c r="I109" s="34"/>
      <c r="J109" s="34"/>
      <c r="K109" s="34"/>
      <c r="L109" s="33"/>
      <c r="M109" s="33"/>
      <c r="N109" s="33"/>
      <c r="O109" s="33"/>
      <c r="P109"/>
      <c r="Q109"/>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c r="IR109" s="44"/>
      <c r="IS109" s="44"/>
      <c r="IT109" s="44"/>
      <c r="IU109" s="44"/>
      <c r="IV109" s="44"/>
    </row>
    <row r="110" spans="1:256" s="16" customFormat="1" ht="14.25">
      <c r="A110" s="85">
        <v>106</v>
      </c>
      <c r="B110" s="85"/>
      <c r="C110" s="85"/>
      <c r="D110" s="31"/>
      <c r="E110" s="32"/>
      <c r="F110" s="31"/>
      <c r="G110" s="33"/>
      <c r="H110" s="85"/>
      <c r="I110" s="34"/>
      <c r="J110" s="34"/>
      <c r="K110" s="34"/>
      <c r="L110" s="33"/>
      <c r="M110" s="33"/>
      <c r="N110" s="33"/>
      <c r="O110" s="33"/>
      <c r="P110"/>
      <c r="Q110"/>
      <c r="FJ110" s="44"/>
      <c r="FK110" s="44"/>
      <c r="FL110" s="44"/>
      <c r="FM110" s="44"/>
      <c r="FN110" s="44"/>
      <c r="FO110" s="44"/>
      <c r="FP110" s="44"/>
      <c r="FQ110" s="44"/>
      <c r="FR110" s="44"/>
      <c r="FS110" s="44"/>
      <c r="FT110" s="44"/>
      <c r="FU110" s="44"/>
      <c r="FV110" s="44"/>
      <c r="FW110" s="44"/>
      <c r="FX110" s="44"/>
      <c r="FY110" s="44"/>
      <c r="FZ110" s="44"/>
      <c r="GA110" s="44"/>
      <c r="GB110" s="44"/>
      <c r="GC110" s="44"/>
      <c r="GD110" s="44"/>
      <c r="GE110" s="44"/>
      <c r="GF110" s="44"/>
      <c r="GG110" s="44"/>
      <c r="GH110" s="44"/>
      <c r="GI110" s="44"/>
      <c r="GJ110" s="44"/>
      <c r="GK110" s="44"/>
      <c r="GL110" s="44"/>
      <c r="GM110" s="44"/>
      <c r="GN110" s="44"/>
      <c r="GO110" s="44"/>
      <c r="GP110" s="44"/>
      <c r="GQ110" s="44"/>
      <c r="GR110" s="44"/>
      <c r="GS110" s="44"/>
      <c r="GT110" s="44"/>
      <c r="GU110" s="44"/>
      <c r="GV110" s="44"/>
      <c r="GW110" s="44"/>
      <c r="GX110" s="44"/>
      <c r="GY110" s="44"/>
      <c r="GZ110" s="44"/>
      <c r="HA110" s="44"/>
      <c r="HB110" s="44"/>
      <c r="HC110" s="44"/>
      <c r="HD110" s="44"/>
      <c r="HE110" s="44"/>
      <c r="HF110" s="44"/>
      <c r="HG110" s="44"/>
      <c r="HH110" s="44"/>
      <c r="HI110" s="44"/>
      <c r="HJ110" s="44"/>
      <c r="HK110" s="44"/>
      <c r="HL110" s="44"/>
      <c r="HM110" s="44"/>
      <c r="HN110" s="44"/>
      <c r="HO110" s="44"/>
      <c r="HP110" s="44"/>
      <c r="HQ110" s="44"/>
      <c r="HR110" s="44"/>
      <c r="HS110" s="44"/>
      <c r="HT110" s="44"/>
      <c r="HU110" s="44"/>
      <c r="HV110" s="44"/>
      <c r="HW110" s="44"/>
      <c r="HX110" s="44"/>
      <c r="HY110" s="44"/>
      <c r="HZ110" s="44"/>
      <c r="IA110" s="44"/>
      <c r="IB110" s="44"/>
      <c r="IC110" s="44"/>
      <c r="ID110" s="44"/>
      <c r="IE110" s="44"/>
      <c r="IF110" s="44"/>
      <c r="IG110" s="44"/>
      <c r="IH110" s="44"/>
      <c r="II110" s="44"/>
      <c r="IJ110" s="44"/>
      <c r="IK110" s="44"/>
      <c r="IL110" s="44"/>
      <c r="IM110" s="44"/>
      <c r="IN110" s="44"/>
      <c r="IO110" s="44"/>
      <c r="IP110" s="44"/>
      <c r="IQ110" s="44"/>
      <c r="IR110" s="44"/>
      <c r="IS110" s="44"/>
      <c r="IT110" s="44"/>
      <c r="IU110" s="44"/>
      <c r="IV110" s="44"/>
    </row>
    <row r="111" spans="1:256" s="16" customFormat="1" ht="14.25">
      <c r="A111" s="85">
        <v>107</v>
      </c>
      <c r="B111" s="85"/>
      <c r="C111" s="85"/>
      <c r="D111" s="31"/>
      <c r="E111" s="32"/>
      <c r="F111" s="31"/>
      <c r="G111" s="33"/>
      <c r="H111" s="85"/>
      <c r="I111" s="34"/>
      <c r="J111" s="34"/>
      <c r="K111" s="34"/>
      <c r="L111" s="33"/>
      <c r="M111" s="33"/>
      <c r="N111" s="33"/>
      <c r="O111" s="33"/>
      <c r="P111"/>
      <c r="Q111"/>
      <c r="R111" s="50"/>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c r="GI111" s="44"/>
      <c r="GJ111" s="44"/>
      <c r="GK111" s="44"/>
      <c r="GL111" s="44"/>
      <c r="GM111" s="44"/>
      <c r="GN111" s="44"/>
      <c r="GO111" s="44"/>
      <c r="GP111" s="44"/>
      <c r="GQ111" s="44"/>
      <c r="GR111" s="44"/>
      <c r="GS111" s="44"/>
      <c r="GT111" s="44"/>
      <c r="GU111" s="44"/>
      <c r="GV111" s="44"/>
      <c r="GW111" s="44"/>
      <c r="GX111" s="44"/>
      <c r="GY111" s="44"/>
      <c r="GZ111" s="44"/>
      <c r="HA111" s="44"/>
      <c r="HB111" s="44"/>
      <c r="HC111" s="44"/>
      <c r="HD111" s="44"/>
      <c r="HE111" s="44"/>
      <c r="HF111" s="44"/>
      <c r="HG111" s="44"/>
      <c r="HH111" s="44"/>
      <c r="HI111" s="44"/>
      <c r="HJ111" s="44"/>
      <c r="HK111" s="44"/>
      <c r="HL111" s="44"/>
      <c r="HM111" s="44"/>
      <c r="HN111" s="44"/>
      <c r="HO111" s="44"/>
      <c r="HP111" s="44"/>
      <c r="HQ111" s="44"/>
      <c r="HR111" s="44"/>
      <c r="HS111" s="44"/>
      <c r="HT111" s="44"/>
      <c r="HU111" s="44"/>
      <c r="HV111" s="44"/>
      <c r="HW111" s="44"/>
      <c r="HX111" s="44"/>
      <c r="HY111" s="44"/>
      <c r="HZ111" s="44"/>
      <c r="IA111" s="44"/>
      <c r="IB111" s="44"/>
      <c r="IC111" s="44"/>
      <c r="ID111" s="44"/>
      <c r="IE111" s="44"/>
      <c r="IF111" s="44"/>
      <c r="IG111" s="44"/>
      <c r="IH111" s="44"/>
      <c r="II111" s="44"/>
      <c r="IJ111" s="44"/>
      <c r="IK111" s="44"/>
      <c r="IL111" s="44"/>
      <c r="IM111" s="44"/>
      <c r="IN111" s="44"/>
      <c r="IO111" s="44"/>
      <c r="IP111" s="44"/>
      <c r="IQ111" s="44"/>
      <c r="IR111" s="44"/>
      <c r="IS111" s="44"/>
      <c r="IT111" s="44"/>
      <c r="IU111" s="44"/>
      <c r="IV111" s="44"/>
    </row>
    <row r="112" spans="1:256" s="16" customFormat="1" ht="14.25">
      <c r="A112" s="85">
        <v>108</v>
      </c>
      <c r="B112" s="85"/>
      <c r="C112" s="85"/>
      <c r="D112" s="31"/>
      <c r="E112" s="32"/>
      <c r="F112" s="31"/>
      <c r="G112" s="33"/>
      <c r="H112" s="85"/>
      <c r="I112" s="34"/>
      <c r="J112" s="34"/>
      <c r="K112" s="34"/>
      <c r="L112" s="33"/>
      <c r="M112" s="33"/>
      <c r="N112" s="33"/>
      <c r="O112" s="33"/>
      <c r="P112"/>
      <c r="Q112"/>
      <c r="R112" s="50"/>
      <c r="FJ112" s="44"/>
      <c r="FK112" s="44"/>
      <c r="FL112" s="44"/>
      <c r="FM112" s="44"/>
      <c r="FN112" s="44"/>
      <c r="FO112" s="44"/>
      <c r="FP112" s="44"/>
      <c r="FQ112" s="44"/>
      <c r="FR112" s="44"/>
      <c r="FS112" s="44"/>
      <c r="FT112" s="44"/>
      <c r="FU112" s="44"/>
      <c r="FV112" s="44"/>
      <c r="FW112" s="44"/>
      <c r="FX112" s="44"/>
      <c r="FY112" s="44"/>
      <c r="FZ112" s="44"/>
      <c r="GA112" s="44"/>
      <c r="GB112" s="44"/>
      <c r="GC112" s="44"/>
      <c r="GD112" s="44"/>
      <c r="GE112" s="44"/>
      <c r="GF112" s="44"/>
      <c r="GG112" s="44"/>
      <c r="GH112" s="44"/>
      <c r="GI112" s="44"/>
      <c r="GJ112" s="44"/>
      <c r="GK112" s="44"/>
      <c r="GL112" s="44"/>
      <c r="GM112" s="44"/>
      <c r="GN112" s="44"/>
      <c r="GO112" s="44"/>
      <c r="GP112" s="44"/>
      <c r="GQ112" s="44"/>
      <c r="GR112" s="44"/>
      <c r="GS112" s="44"/>
      <c r="GT112" s="44"/>
      <c r="GU112" s="44"/>
      <c r="GV112" s="44"/>
      <c r="GW112" s="44"/>
      <c r="GX112" s="44"/>
      <c r="GY112" s="44"/>
      <c r="GZ112" s="44"/>
      <c r="HA112" s="44"/>
      <c r="HB112" s="44"/>
      <c r="HC112" s="44"/>
      <c r="HD112" s="44"/>
      <c r="HE112" s="44"/>
      <c r="HF112" s="44"/>
      <c r="HG112" s="44"/>
      <c r="HH112" s="44"/>
      <c r="HI112" s="44"/>
      <c r="HJ112" s="44"/>
      <c r="HK112" s="44"/>
      <c r="HL112" s="44"/>
      <c r="HM112" s="44"/>
      <c r="HN112" s="44"/>
      <c r="HO112" s="44"/>
      <c r="HP112" s="44"/>
      <c r="HQ112" s="44"/>
      <c r="HR112" s="44"/>
      <c r="HS112" s="44"/>
      <c r="HT112" s="44"/>
      <c r="HU112" s="44"/>
      <c r="HV112" s="44"/>
      <c r="HW112" s="44"/>
      <c r="HX112" s="44"/>
      <c r="HY112" s="44"/>
      <c r="HZ112" s="44"/>
      <c r="IA112" s="44"/>
      <c r="IB112" s="44"/>
      <c r="IC112" s="44"/>
      <c r="ID112" s="44"/>
      <c r="IE112" s="44"/>
      <c r="IF112" s="44"/>
      <c r="IG112" s="44"/>
      <c r="IH112" s="44"/>
      <c r="II112" s="44"/>
      <c r="IJ112" s="44"/>
      <c r="IK112" s="44"/>
      <c r="IL112" s="44"/>
      <c r="IM112" s="44"/>
      <c r="IN112" s="44"/>
      <c r="IO112" s="44"/>
      <c r="IP112" s="44"/>
      <c r="IQ112" s="44"/>
      <c r="IR112" s="44"/>
      <c r="IS112" s="44"/>
      <c r="IT112" s="44"/>
      <c r="IU112" s="44"/>
      <c r="IV112" s="44"/>
    </row>
    <row r="113" spans="1:256" s="16" customFormat="1" ht="14.25">
      <c r="A113" s="85">
        <v>109</v>
      </c>
      <c r="B113" s="85"/>
      <c r="C113" s="85"/>
      <c r="D113" s="31"/>
      <c r="E113" s="32"/>
      <c r="F113" s="31"/>
      <c r="G113" s="33"/>
      <c r="H113" s="85"/>
      <c r="I113" s="34"/>
      <c r="J113" s="34"/>
      <c r="K113" s="34"/>
      <c r="L113" s="33"/>
      <c r="M113" s="33"/>
      <c r="N113" s="33"/>
      <c r="O113" s="33"/>
      <c r="P113"/>
      <c r="Q113"/>
      <c r="FJ113" s="44"/>
      <c r="FK113" s="44"/>
      <c r="FL113" s="44"/>
      <c r="FM113" s="44"/>
      <c r="FN113" s="44"/>
      <c r="FO113" s="44"/>
      <c r="FP113" s="44"/>
      <c r="FQ113" s="44"/>
      <c r="FR113" s="44"/>
      <c r="FS113" s="44"/>
      <c r="FT113" s="44"/>
      <c r="FU113" s="44"/>
      <c r="FV113" s="44"/>
      <c r="FW113" s="44"/>
      <c r="FX113" s="44"/>
      <c r="FY113" s="44"/>
      <c r="FZ113" s="44"/>
      <c r="GA113" s="44"/>
      <c r="GB113" s="44"/>
      <c r="GC113" s="44"/>
      <c r="GD113" s="44"/>
      <c r="GE113" s="44"/>
      <c r="GF113" s="44"/>
      <c r="GG113" s="44"/>
      <c r="GH113" s="44"/>
      <c r="GI113" s="44"/>
      <c r="GJ113" s="44"/>
      <c r="GK113" s="44"/>
      <c r="GL113" s="44"/>
      <c r="GM113" s="44"/>
      <c r="GN113" s="44"/>
      <c r="GO113" s="44"/>
      <c r="GP113" s="44"/>
      <c r="GQ113" s="44"/>
      <c r="GR113" s="44"/>
      <c r="GS113" s="44"/>
      <c r="GT113" s="44"/>
      <c r="GU113" s="44"/>
      <c r="GV113" s="44"/>
      <c r="GW113" s="44"/>
      <c r="GX113" s="44"/>
      <c r="GY113" s="44"/>
      <c r="GZ113" s="44"/>
      <c r="HA113" s="44"/>
      <c r="HB113" s="44"/>
      <c r="HC113" s="44"/>
      <c r="HD113" s="44"/>
      <c r="HE113" s="44"/>
      <c r="HF113" s="44"/>
      <c r="HG113" s="44"/>
      <c r="HH113" s="44"/>
      <c r="HI113" s="44"/>
      <c r="HJ113" s="44"/>
      <c r="HK113" s="44"/>
      <c r="HL113" s="44"/>
      <c r="HM113" s="44"/>
      <c r="HN113" s="44"/>
      <c r="HO113" s="44"/>
      <c r="HP113" s="44"/>
      <c r="HQ113" s="44"/>
      <c r="HR113" s="44"/>
      <c r="HS113" s="44"/>
      <c r="HT113" s="44"/>
      <c r="HU113" s="44"/>
      <c r="HV113" s="44"/>
      <c r="HW113" s="44"/>
      <c r="HX113" s="44"/>
      <c r="HY113" s="44"/>
      <c r="HZ113" s="44"/>
      <c r="IA113" s="44"/>
      <c r="IB113" s="44"/>
      <c r="IC113" s="44"/>
      <c r="ID113" s="44"/>
      <c r="IE113" s="44"/>
      <c r="IF113" s="44"/>
      <c r="IG113" s="44"/>
      <c r="IH113" s="44"/>
      <c r="II113" s="44"/>
      <c r="IJ113" s="44"/>
      <c r="IK113" s="44"/>
      <c r="IL113" s="44"/>
      <c r="IM113" s="44"/>
      <c r="IN113" s="44"/>
      <c r="IO113" s="44"/>
      <c r="IP113" s="44"/>
      <c r="IQ113" s="44"/>
      <c r="IR113" s="44"/>
      <c r="IS113" s="44"/>
      <c r="IT113" s="44"/>
      <c r="IU113" s="44"/>
      <c r="IV113" s="44"/>
    </row>
    <row r="114" spans="1:256" s="16" customFormat="1" ht="14.25">
      <c r="A114" s="85">
        <v>110</v>
      </c>
      <c r="B114" s="85"/>
      <c r="C114" s="85"/>
      <c r="D114" s="31"/>
      <c r="E114" s="32"/>
      <c r="F114" s="31"/>
      <c r="G114" s="33"/>
      <c r="H114" s="85"/>
      <c r="I114" s="34"/>
      <c r="J114" s="34"/>
      <c r="K114" s="34"/>
      <c r="L114" s="33"/>
      <c r="M114" s="33"/>
      <c r="N114" s="33"/>
      <c r="O114" s="33"/>
      <c r="P114"/>
      <c r="Q114"/>
      <c r="R114" s="50"/>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c r="IR114" s="44"/>
      <c r="IS114" s="44"/>
      <c r="IT114" s="44"/>
      <c r="IU114" s="44"/>
      <c r="IV114" s="44"/>
    </row>
    <row r="115" spans="1:256" s="16" customFormat="1" ht="14.25">
      <c r="A115" s="85">
        <v>111</v>
      </c>
      <c r="B115" s="85"/>
      <c r="C115" s="85"/>
      <c r="D115" s="31"/>
      <c r="E115" s="32"/>
      <c r="F115" s="31"/>
      <c r="G115" s="33"/>
      <c r="H115" s="85"/>
      <c r="I115" s="34"/>
      <c r="J115" s="34"/>
      <c r="K115" s="34"/>
      <c r="L115" s="33"/>
      <c r="M115" s="33"/>
      <c r="N115" s="33"/>
      <c r="O115" s="33"/>
      <c r="P115"/>
      <c r="Q115"/>
      <c r="FJ115" s="44"/>
      <c r="FK115" s="44"/>
      <c r="FL115" s="44"/>
      <c r="FM115" s="44"/>
      <c r="FN115" s="44"/>
      <c r="FO115" s="44"/>
      <c r="FP115" s="44"/>
      <c r="FQ115" s="44"/>
      <c r="FR115" s="44"/>
      <c r="FS115" s="44"/>
      <c r="FT115" s="44"/>
      <c r="FU115" s="44"/>
      <c r="FV115" s="44"/>
      <c r="FW115" s="44"/>
      <c r="FX115" s="44"/>
      <c r="FY115" s="44"/>
      <c r="FZ115" s="44"/>
      <c r="GA115" s="44"/>
      <c r="GB115" s="44"/>
      <c r="GC115" s="44"/>
      <c r="GD115" s="44"/>
      <c r="GE115" s="44"/>
      <c r="GF115" s="44"/>
      <c r="GG115" s="44"/>
      <c r="GH115" s="44"/>
      <c r="GI115" s="44"/>
      <c r="GJ115" s="44"/>
      <c r="GK115" s="44"/>
      <c r="GL115" s="44"/>
      <c r="GM115" s="44"/>
      <c r="GN115" s="44"/>
      <c r="GO115" s="44"/>
      <c r="GP115" s="44"/>
      <c r="GQ115" s="44"/>
      <c r="GR115" s="44"/>
      <c r="GS115" s="44"/>
      <c r="GT115" s="44"/>
      <c r="GU115" s="44"/>
      <c r="GV115" s="44"/>
      <c r="GW115" s="44"/>
      <c r="GX115" s="44"/>
      <c r="GY115" s="44"/>
      <c r="GZ115" s="44"/>
      <c r="HA115" s="44"/>
      <c r="HB115" s="44"/>
      <c r="HC115" s="44"/>
      <c r="HD115" s="44"/>
      <c r="HE115" s="44"/>
      <c r="HF115" s="44"/>
      <c r="HG115" s="44"/>
      <c r="HH115" s="44"/>
      <c r="HI115" s="44"/>
      <c r="HJ115" s="44"/>
      <c r="HK115" s="44"/>
      <c r="HL115" s="44"/>
      <c r="HM115" s="44"/>
      <c r="HN115" s="44"/>
      <c r="HO115" s="44"/>
      <c r="HP115" s="44"/>
      <c r="HQ115" s="44"/>
      <c r="HR115" s="44"/>
      <c r="HS115" s="44"/>
      <c r="HT115" s="44"/>
      <c r="HU115" s="44"/>
      <c r="HV115" s="44"/>
      <c r="HW115" s="44"/>
      <c r="HX115" s="44"/>
      <c r="HY115" s="44"/>
      <c r="HZ115" s="44"/>
      <c r="IA115" s="44"/>
      <c r="IB115" s="44"/>
      <c r="IC115" s="44"/>
      <c r="ID115" s="44"/>
      <c r="IE115" s="44"/>
      <c r="IF115" s="44"/>
      <c r="IG115" s="44"/>
      <c r="IH115" s="44"/>
      <c r="II115" s="44"/>
      <c r="IJ115" s="44"/>
      <c r="IK115" s="44"/>
      <c r="IL115" s="44"/>
      <c r="IM115" s="44"/>
      <c r="IN115" s="44"/>
      <c r="IO115" s="44"/>
      <c r="IP115" s="44"/>
      <c r="IQ115" s="44"/>
      <c r="IR115" s="44"/>
      <c r="IS115" s="44"/>
      <c r="IT115" s="44"/>
      <c r="IU115" s="44"/>
      <c r="IV115" s="44"/>
    </row>
    <row r="116" spans="1:256" s="16" customFormat="1" ht="14.25">
      <c r="A116" s="85">
        <v>112</v>
      </c>
      <c r="B116" s="85"/>
      <c r="C116" s="85"/>
      <c r="D116" s="31"/>
      <c r="E116" s="32"/>
      <c r="F116" s="31"/>
      <c r="G116" s="33"/>
      <c r="H116" s="85"/>
      <c r="I116" s="34"/>
      <c r="J116" s="34"/>
      <c r="K116" s="34"/>
      <c r="L116" s="33"/>
      <c r="M116" s="33"/>
      <c r="N116" s="33"/>
      <c r="O116" s="33"/>
      <c r="P116"/>
      <c r="Q116"/>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c r="IR116" s="44"/>
      <c r="IS116" s="44"/>
      <c r="IT116" s="44"/>
      <c r="IU116" s="44"/>
      <c r="IV116" s="44"/>
    </row>
    <row r="117" spans="1:256" s="16" customFormat="1" ht="14.25">
      <c r="A117" s="85">
        <v>113</v>
      </c>
      <c r="B117" s="85"/>
      <c r="C117" s="85"/>
      <c r="D117" s="31"/>
      <c r="E117" s="32"/>
      <c r="F117" s="31"/>
      <c r="G117" s="33"/>
      <c r="H117" s="85"/>
      <c r="I117" s="34"/>
      <c r="J117" s="34"/>
      <c r="K117" s="34"/>
      <c r="L117" s="33"/>
      <c r="M117" s="33"/>
      <c r="N117" s="33"/>
      <c r="O117" s="33"/>
      <c r="P117"/>
      <c r="Q117"/>
      <c r="R117" s="50"/>
      <c r="FJ117" s="44"/>
      <c r="FK117" s="44"/>
      <c r="FL117" s="44"/>
      <c r="FM117" s="44"/>
      <c r="FN117" s="44"/>
      <c r="FO117" s="44"/>
      <c r="FP117" s="44"/>
      <c r="FQ117" s="44"/>
      <c r="FR117" s="44"/>
      <c r="FS117" s="44"/>
      <c r="FT117" s="44"/>
      <c r="FU117" s="44"/>
      <c r="FV117" s="44"/>
      <c r="FW117" s="44"/>
      <c r="FX117" s="44"/>
      <c r="FY117" s="44"/>
      <c r="FZ117" s="44"/>
      <c r="GA117" s="44"/>
      <c r="GB117" s="44"/>
      <c r="GC117" s="44"/>
      <c r="GD117" s="44"/>
      <c r="GE117" s="44"/>
      <c r="GF117" s="44"/>
      <c r="GG117" s="44"/>
      <c r="GH117" s="44"/>
      <c r="GI117" s="44"/>
      <c r="GJ117" s="44"/>
      <c r="GK117" s="44"/>
      <c r="GL117" s="44"/>
      <c r="GM117" s="44"/>
      <c r="GN117" s="44"/>
      <c r="GO117" s="44"/>
      <c r="GP117" s="44"/>
      <c r="GQ117" s="44"/>
      <c r="GR117" s="44"/>
      <c r="GS117" s="44"/>
      <c r="GT117" s="44"/>
      <c r="GU117" s="44"/>
      <c r="GV117" s="44"/>
      <c r="GW117" s="44"/>
      <c r="GX117" s="44"/>
      <c r="GY117" s="44"/>
      <c r="GZ117" s="44"/>
      <c r="HA117" s="44"/>
      <c r="HB117" s="44"/>
      <c r="HC117" s="44"/>
      <c r="HD117" s="44"/>
      <c r="HE117" s="44"/>
      <c r="HF117" s="44"/>
      <c r="HG117" s="44"/>
      <c r="HH117" s="44"/>
      <c r="HI117" s="44"/>
      <c r="HJ117" s="44"/>
      <c r="HK117" s="44"/>
      <c r="HL117" s="44"/>
      <c r="HM117" s="44"/>
      <c r="HN117" s="44"/>
      <c r="HO117" s="44"/>
      <c r="HP117" s="44"/>
      <c r="HQ117" s="44"/>
      <c r="HR117" s="44"/>
      <c r="HS117" s="44"/>
      <c r="HT117" s="44"/>
      <c r="HU117" s="44"/>
      <c r="HV117" s="44"/>
      <c r="HW117" s="44"/>
      <c r="HX117" s="44"/>
      <c r="HY117" s="44"/>
      <c r="HZ117" s="44"/>
      <c r="IA117" s="44"/>
      <c r="IB117" s="44"/>
      <c r="IC117" s="44"/>
      <c r="ID117" s="44"/>
      <c r="IE117" s="44"/>
      <c r="IF117" s="44"/>
      <c r="IG117" s="44"/>
      <c r="IH117" s="44"/>
      <c r="II117" s="44"/>
      <c r="IJ117" s="44"/>
      <c r="IK117" s="44"/>
      <c r="IL117" s="44"/>
      <c r="IM117" s="44"/>
      <c r="IN117" s="44"/>
      <c r="IO117" s="44"/>
      <c r="IP117" s="44"/>
      <c r="IQ117" s="44"/>
      <c r="IR117" s="44"/>
      <c r="IS117" s="44"/>
      <c r="IT117" s="44"/>
      <c r="IU117" s="44"/>
      <c r="IV117" s="44"/>
    </row>
    <row r="118" spans="1:256" s="16" customFormat="1" ht="14.25">
      <c r="A118" s="85">
        <v>114</v>
      </c>
      <c r="B118" s="85"/>
      <c r="C118" s="85"/>
      <c r="D118" s="31"/>
      <c r="E118" s="32"/>
      <c r="F118" s="31"/>
      <c r="G118" s="33"/>
      <c r="H118" s="85"/>
      <c r="I118" s="34"/>
      <c r="J118" s="34"/>
      <c r="K118" s="34"/>
      <c r="L118" s="33"/>
      <c r="M118" s="33"/>
      <c r="N118" s="33"/>
      <c r="O118" s="33"/>
      <c r="P118"/>
      <c r="Q118"/>
      <c r="R118" s="50"/>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c r="GP118" s="44"/>
      <c r="GQ118" s="44"/>
      <c r="GR118" s="44"/>
      <c r="GS118" s="44"/>
      <c r="GT118" s="44"/>
      <c r="GU118" s="44"/>
      <c r="GV118" s="44"/>
      <c r="GW118" s="44"/>
      <c r="GX118" s="44"/>
      <c r="GY118" s="44"/>
      <c r="GZ118" s="44"/>
      <c r="HA118" s="44"/>
      <c r="HB118" s="44"/>
      <c r="HC118" s="44"/>
      <c r="HD118" s="44"/>
      <c r="HE118" s="44"/>
      <c r="HF118" s="44"/>
      <c r="HG118" s="44"/>
      <c r="HH118" s="44"/>
      <c r="HI118" s="44"/>
      <c r="HJ118" s="44"/>
      <c r="HK118" s="44"/>
      <c r="HL118" s="44"/>
      <c r="HM118" s="44"/>
      <c r="HN118" s="44"/>
      <c r="HO118" s="44"/>
      <c r="HP118" s="44"/>
      <c r="HQ118" s="44"/>
      <c r="HR118" s="44"/>
      <c r="HS118" s="44"/>
      <c r="HT118" s="44"/>
      <c r="HU118" s="44"/>
      <c r="HV118" s="44"/>
      <c r="HW118" s="44"/>
      <c r="HX118" s="44"/>
      <c r="HY118" s="44"/>
      <c r="HZ118" s="44"/>
      <c r="IA118" s="44"/>
      <c r="IB118" s="44"/>
      <c r="IC118" s="44"/>
      <c r="ID118" s="44"/>
      <c r="IE118" s="44"/>
      <c r="IF118" s="44"/>
      <c r="IG118" s="44"/>
      <c r="IH118" s="44"/>
      <c r="II118" s="44"/>
      <c r="IJ118" s="44"/>
      <c r="IK118" s="44"/>
      <c r="IL118" s="44"/>
      <c r="IM118" s="44"/>
      <c r="IN118" s="44"/>
      <c r="IO118" s="44"/>
      <c r="IP118" s="44"/>
      <c r="IQ118" s="44"/>
      <c r="IR118" s="44"/>
      <c r="IS118" s="44"/>
      <c r="IT118" s="44"/>
      <c r="IU118" s="44"/>
      <c r="IV118" s="44"/>
    </row>
    <row r="119" spans="1:256" s="16" customFormat="1" ht="14.25">
      <c r="A119" s="85">
        <v>115</v>
      </c>
      <c r="B119" s="85"/>
      <c r="C119" s="85"/>
      <c r="D119" s="31"/>
      <c r="E119" s="32"/>
      <c r="F119" s="31"/>
      <c r="G119" s="33"/>
      <c r="H119" s="85"/>
      <c r="I119" s="34"/>
      <c r="J119" s="34"/>
      <c r="K119" s="34"/>
      <c r="L119" s="33"/>
      <c r="M119" s="33"/>
      <c r="N119" s="33"/>
      <c r="O119" s="33"/>
      <c r="P119"/>
      <c r="Q119"/>
      <c r="R119" s="82"/>
      <c r="FJ119" s="44"/>
      <c r="FK119" s="44"/>
      <c r="FL119" s="44"/>
      <c r="FM119" s="44"/>
      <c r="FN119" s="44"/>
      <c r="FO119" s="44"/>
      <c r="FP119" s="44"/>
      <c r="FQ119" s="44"/>
      <c r="FR119" s="44"/>
      <c r="FS119" s="44"/>
      <c r="FT119" s="44"/>
      <c r="FU119" s="44"/>
      <c r="FV119" s="44"/>
      <c r="FW119" s="44"/>
      <c r="FX119" s="44"/>
      <c r="FY119" s="44"/>
      <c r="FZ119" s="44"/>
      <c r="GA119" s="44"/>
      <c r="GB119" s="44"/>
      <c r="GC119" s="44"/>
      <c r="GD119" s="44"/>
      <c r="GE119" s="44"/>
      <c r="GF119" s="44"/>
      <c r="GG119" s="44"/>
      <c r="GH119" s="44"/>
      <c r="GI119" s="44"/>
      <c r="GJ119" s="44"/>
      <c r="GK119" s="44"/>
      <c r="GL119" s="44"/>
      <c r="GM119" s="44"/>
      <c r="GN119" s="44"/>
      <c r="GO119" s="44"/>
      <c r="GP119" s="44"/>
      <c r="GQ119" s="44"/>
      <c r="GR119" s="44"/>
      <c r="GS119" s="44"/>
      <c r="GT119" s="44"/>
      <c r="GU119" s="44"/>
      <c r="GV119" s="44"/>
      <c r="GW119" s="44"/>
      <c r="GX119" s="44"/>
      <c r="GY119" s="44"/>
      <c r="GZ119" s="44"/>
      <c r="HA119" s="44"/>
      <c r="HB119" s="44"/>
      <c r="HC119" s="44"/>
      <c r="HD119" s="44"/>
      <c r="HE119" s="44"/>
      <c r="HF119" s="44"/>
      <c r="HG119" s="44"/>
      <c r="HH119" s="44"/>
      <c r="HI119" s="44"/>
      <c r="HJ119" s="44"/>
      <c r="HK119" s="44"/>
      <c r="HL119" s="44"/>
      <c r="HM119" s="44"/>
      <c r="HN119" s="44"/>
      <c r="HO119" s="44"/>
      <c r="HP119" s="44"/>
      <c r="HQ119" s="44"/>
      <c r="HR119" s="44"/>
      <c r="HS119" s="44"/>
      <c r="HT119" s="44"/>
      <c r="HU119" s="44"/>
      <c r="HV119" s="44"/>
      <c r="HW119" s="44"/>
      <c r="HX119" s="44"/>
      <c r="HY119" s="44"/>
      <c r="HZ119" s="44"/>
      <c r="IA119" s="44"/>
      <c r="IB119" s="44"/>
      <c r="IC119" s="44"/>
      <c r="ID119" s="44"/>
      <c r="IE119" s="44"/>
      <c r="IF119" s="44"/>
      <c r="IG119" s="44"/>
      <c r="IH119" s="44"/>
      <c r="II119" s="44"/>
      <c r="IJ119" s="44"/>
      <c r="IK119" s="44"/>
      <c r="IL119" s="44"/>
      <c r="IM119" s="44"/>
      <c r="IN119" s="44"/>
      <c r="IO119" s="44"/>
      <c r="IP119" s="44"/>
      <c r="IQ119" s="44"/>
      <c r="IR119" s="44"/>
      <c r="IS119" s="44"/>
      <c r="IT119" s="44"/>
      <c r="IU119" s="44"/>
      <c r="IV119" s="44"/>
    </row>
    <row r="120" spans="1:256" s="16" customFormat="1" ht="14.25">
      <c r="A120" s="85">
        <v>116</v>
      </c>
      <c r="B120" s="85"/>
      <c r="C120" s="85"/>
      <c r="D120" s="31"/>
      <c r="E120" s="32"/>
      <c r="F120" s="31"/>
      <c r="G120" s="33"/>
      <c r="H120" s="85"/>
      <c r="I120" s="34"/>
      <c r="J120" s="34"/>
      <c r="K120" s="34"/>
      <c r="L120" s="33"/>
      <c r="M120" s="33"/>
      <c r="N120" s="33"/>
      <c r="O120" s="33"/>
      <c r="P120"/>
      <c r="Q120"/>
      <c r="R120" s="82"/>
      <c r="S120" s="50"/>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c r="IR120" s="44"/>
      <c r="IS120" s="44"/>
      <c r="IT120" s="44"/>
      <c r="IU120" s="44"/>
      <c r="IV120" s="44"/>
    </row>
    <row r="121" spans="1:256" s="16" customFormat="1" ht="14.25">
      <c r="A121" s="85">
        <v>117</v>
      </c>
      <c r="B121" s="85"/>
      <c r="C121" s="85"/>
      <c r="D121" s="31"/>
      <c r="E121" s="32"/>
      <c r="F121" s="31"/>
      <c r="G121" s="33"/>
      <c r="H121" s="85"/>
      <c r="I121" s="34"/>
      <c r="J121" s="34"/>
      <c r="K121" s="34"/>
      <c r="L121" s="33"/>
      <c r="M121" s="33"/>
      <c r="N121" s="33"/>
      <c r="O121" s="33"/>
      <c r="P121"/>
      <c r="Q121"/>
      <c r="S121" s="50"/>
      <c r="FJ121" s="44"/>
      <c r="FK121" s="44"/>
      <c r="FL121" s="44"/>
      <c r="FM121" s="44"/>
      <c r="FN121" s="44"/>
      <c r="FO121" s="44"/>
      <c r="FP121" s="44"/>
      <c r="FQ121" s="44"/>
      <c r="FR121" s="44"/>
      <c r="FS121" s="44"/>
      <c r="FT121" s="44"/>
      <c r="FU121" s="44"/>
      <c r="FV121" s="44"/>
      <c r="FW121" s="44"/>
      <c r="FX121" s="44"/>
      <c r="FY121" s="44"/>
      <c r="FZ121" s="44"/>
      <c r="GA121" s="44"/>
      <c r="GB121" s="44"/>
      <c r="GC121" s="44"/>
      <c r="GD121" s="44"/>
      <c r="GE121" s="44"/>
      <c r="GF121" s="44"/>
      <c r="GG121" s="44"/>
      <c r="GH121" s="44"/>
      <c r="GI121" s="44"/>
      <c r="GJ121" s="44"/>
      <c r="GK121" s="44"/>
      <c r="GL121" s="44"/>
      <c r="GM121" s="44"/>
      <c r="GN121" s="44"/>
      <c r="GO121" s="44"/>
      <c r="GP121" s="44"/>
      <c r="GQ121" s="44"/>
      <c r="GR121" s="44"/>
      <c r="GS121" s="44"/>
      <c r="GT121" s="44"/>
      <c r="GU121" s="44"/>
      <c r="GV121" s="44"/>
      <c r="GW121" s="44"/>
      <c r="GX121" s="44"/>
      <c r="GY121" s="44"/>
      <c r="GZ121" s="44"/>
      <c r="HA121" s="44"/>
      <c r="HB121" s="44"/>
      <c r="HC121" s="44"/>
      <c r="HD121" s="44"/>
      <c r="HE121" s="44"/>
      <c r="HF121" s="44"/>
      <c r="HG121" s="44"/>
      <c r="HH121" s="44"/>
      <c r="HI121" s="44"/>
      <c r="HJ121" s="44"/>
      <c r="HK121" s="44"/>
      <c r="HL121" s="44"/>
      <c r="HM121" s="44"/>
      <c r="HN121" s="44"/>
      <c r="HO121" s="44"/>
      <c r="HP121" s="44"/>
      <c r="HQ121" s="44"/>
      <c r="HR121" s="44"/>
      <c r="HS121" s="44"/>
      <c r="HT121" s="44"/>
      <c r="HU121" s="44"/>
      <c r="HV121" s="44"/>
      <c r="HW121" s="44"/>
      <c r="HX121" s="44"/>
      <c r="HY121" s="44"/>
      <c r="HZ121" s="44"/>
      <c r="IA121" s="44"/>
      <c r="IB121" s="44"/>
      <c r="IC121" s="44"/>
      <c r="ID121" s="44"/>
      <c r="IE121" s="44"/>
      <c r="IF121" s="44"/>
      <c r="IG121" s="44"/>
      <c r="IH121" s="44"/>
      <c r="II121" s="44"/>
      <c r="IJ121" s="44"/>
      <c r="IK121" s="44"/>
      <c r="IL121" s="44"/>
      <c r="IM121" s="44"/>
      <c r="IN121" s="44"/>
      <c r="IO121" s="44"/>
      <c r="IP121" s="44"/>
      <c r="IQ121" s="44"/>
      <c r="IR121" s="44"/>
      <c r="IS121" s="44"/>
      <c r="IT121" s="44"/>
      <c r="IU121" s="44"/>
      <c r="IV121" s="44"/>
    </row>
    <row r="122" spans="1:256" s="16" customFormat="1" ht="14.25">
      <c r="A122" s="85">
        <v>118</v>
      </c>
      <c r="B122" s="85"/>
      <c r="C122" s="85"/>
      <c r="D122" s="31"/>
      <c r="E122" s="32"/>
      <c r="F122" s="31"/>
      <c r="G122" s="33"/>
      <c r="H122" s="85"/>
      <c r="I122" s="34"/>
      <c r="J122" s="34"/>
      <c r="K122" s="34"/>
      <c r="L122" s="33"/>
      <c r="M122" s="33"/>
      <c r="N122" s="33"/>
      <c r="O122" s="33"/>
      <c r="P122"/>
      <c r="Q122"/>
      <c r="FJ122" s="44"/>
      <c r="FK122" s="44"/>
      <c r="FL122" s="44"/>
      <c r="FM122" s="44"/>
      <c r="FN122" s="44"/>
      <c r="FO122" s="44"/>
      <c r="FP122" s="44"/>
      <c r="FQ122" s="44"/>
      <c r="FR122" s="44"/>
      <c r="FS122" s="44"/>
      <c r="FT122" s="44"/>
      <c r="FU122" s="44"/>
      <c r="FV122" s="44"/>
      <c r="FW122" s="44"/>
      <c r="FX122" s="44"/>
      <c r="FY122" s="44"/>
      <c r="FZ122" s="44"/>
      <c r="GA122" s="44"/>
      <c r="GB122" s="44"/>
      <c r="GC122" s="44"/>
      <c r="GD122" s="44"/>
      <c r="GE122" s="44"/>
      <c r="GF122" s="44"/>
      <c r="GG122" s="44"/>
      <c r="GH122" s="44"/>
      <c r="GI122" s="44"/>
      <c r="GJ122" s="44"/>
      <c r="GK122" s="44"/>
      <c r="GL122" s="44"/>
      <c r="GM122" s="44"/>
      <c r="GN122" s="44"/>
      <c r="GO122" s="44"/>
      <c r="GP122" s="44"/>
      <c r="GQ122" s="44"/>
      <c r="GR122" s="44"/>
      <c r="GS122" s="44"/>
      <c r="GT122" s="44"/>
      <c r="GU122" s="44"/>
      <c r="GV122" s="44"/>
      <c r="GW122" s="44"/>
      <c r="GX122" s="44"/>
      <c r="GY122" s="44"/>
      <c r="GZ122" s="44"/>
      <c r="HA122" s="44"/>
      <c r="HB122" s="44"/>
      <c r="HC122" s="44"/>
      <c r="HD122" s="44"/>
      <c r="HE122" s="44"/>
      <c r="HF122" s="44"/>
      <c r="HG122" s="44"/>
      <c r="HH122" s="44"/>
      <c r="HI122" s="44"/>
      <c r="HJ122" s="44"/>
      <c r="HK122" s="44"/>
      <c r="HL122" s="44"/>
      <c r="HM122" s="44"/>
      <c r="HN122" s="44"/>
      <c r="HO122" s="44"/>
      <c r="HP122" s="44"/>
      <c r="HQ122" s="44"/>
      <c r="HR122" s="44"/>
      <c r="HS122" s="44"/>
      <c r="HT122" s="44"/>
      <c r="HU122" s="44"/>
      <c r="HV122" s="44"/>
      <c r="HW122" s="44"/>
      <c r="HX122" s="44"/>
      <c r="HY122" s="44"/>
      <c r="HZ122" s="44"/>
      <c r="IA122" s="44"/>
      <c r="IB122" s="44"/>
      <c r="IC122" s="44"/>
      <c r="ID122" s="44"/>
      <c r="IE122" s="44"/>
      <c r="IF122" s="44"/>
      <c r="IG122" s="44"/>
      <c r="IH122" s="44"/>
      <c r="II122" s="44"/>
      <c r="IJ122" s="44"/>
      <c r="IK122" s="44"/>
      <c r="IL122" s="44"/>
      <c r="IM122" s="44"/>
      <c r="IN122" s="44"/>
      <c r="IO122" s="44"/>
      <c r="IP122" s="44"/>
      <c r="IQ122" s="44"/>
      <c r="IR122" s="44"/>
      <c r="IS122" s="44"/>
      <c r="IT122" s="44"/>
      <c r="IU122" s="44"/>
      <c r="IV122" s="44"/>
    </row>
    <row r="123" spans="1:256" s="16" customFormat="1" ht="14.25">
      <c r="A123" s="85">
        <v>119</v>
      </c>
      <c r="B123" s="85"/>
      <c r="C123" s="85"/>
      <c r="D123" s="31"/>
      <c r="E123" s="32"/>
      <c r="F123" s="31"/>
      <c r="G123" s="33"/>
      <c r="H123" s="85"/>
      <c r="I123" s="34"/>
      <c r="J123" s="34"/>
      <c r="K123" s="34"/>
      <c r="L123" s="33"/>
      <c r="M123" s="33"/>
      <c r="N123" s="33"/>
      <c r="O123" s="33"/>
      <c r="P123"/>
      <c r="Q123"/>
      <c r="R123" s="50"/>
      <c r="S123" s="50"/>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c r="IR123" s="44"/>
      <c r="IS123" s="44"/>
      <c r="IT123" s="44"/>
      <c r="IU123" s="44"/>
      <c r="IV123" s="44"/>
    </row>
    <row r="124" spans="1:256" s="16" customFormat="1" ht="14.25">
      <c r="A124" s="85">
        <v>120</v>
      </c>
      <c r="B124" s="85"/>
      <c r="C124" s="85"/>
      <c r="D124" s="31"/>
      <c r="E124" s="32"/>
      <c r="F124" s="31"/>
      <c r="G124" s="33"/>
      <c r="H124" s="85"/>
      <c r="I124" s="34"/>
      <c r="J124" s="34"/>
      <c r="K124" s="34"/>
      <c r="L124" s="33"/>
      <c r="M124" s="33"/>
      <c r="N124" s="33"/>
      <c r="O124" s="33"/>
      <c r="P124"/>
      <c r="Q124"/>
      <c r="R124" s="50"/>
      <c r="S124" s="50"/>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c r="GM124" s="44"/>
      <c r="GN124" s="44"/>
      <c r="GO124" s="44"/>
      <c r="GP124" s="44"/>
      <c r="GQ124" s="44"/>
      <c r="GR124" s="44"/>
      <c r="GS124" s="44"/>
      <c r="GT124" s="44"/>
      <c r="GU124" s="44"/>
      <c r="GV124" s="44"/>
      <c r="GW124" s="44"/>
      <c r="GX124" s="44"/>
      <c r="GY124" s="44"/>
      <c r="GZ124" s="44"/>
      <c r="HA124" s="44"/>
      <c r="HB124" s="44"/>
      <c r="HC124" s="44"/>
      <c r="HD124" s="44"/>
      <c r="HE124" s="44"/>
      <c r="HF124" s="44"/>
      <c r="HG124" s="44"/>
      <c r="HH124" s="44"/>
      <c r="HI124" s="44"/>
      <c r="HJ124" s="44"/>
      <c r="HK124" s="44"/>
      <c r="HL124" s="44"/>
      <c r="HM124" s="44"/>
      <c r="HN124" s="44"/>
      <c r="HO124" s="44"/>
      <c r="HP124" s="44"/>
      <c r="HQ124" s="44"/>
      <c r="HR124" s="44"/>
      <c r="HS124" s="44"/>
      <c r="HT124" s="44"/>
      <c r="HU124" s="44"/>
      <c r="HV124" s="44"/>
      <c r="HW124" s="44"/>
      <c r="HX124" s="44"/>
      <c r="HY124" s="44"/>
      <c r="HZ124" s="44"/>
      <c r="IA124" s="44"/>
      <c r="IB124" s="44"/>
      <c r="IC124" s="44"/>
      <c r="ID124" s="44"/>
      <c r="IE124" s="44"/>
      <c r="IF124" s="44"/>
      <c r="IG124" s="44"/>
      <c r="IH124" s="44"/>
      <c r="II124" s="44"/>
      <c r="IJ124" s="44"/>
      <c r="IK124" s="44"/>
      <c r="IL124" s="44"/>
      <c r="IM124" s="44"/>
      <c r="IN124" s="44"/>
      <c r="IO124" s="44"/>
      <c r="IP124" s="44"/>
      <c r="IQ124" s="44"/>
      <c r="IR124" s="44"/>
      <c r="IS124" s="44"/>
      <c r="IT124" s="44"/>
      <c r="IU124" s="44"/>
      <c r="IV124" s="44"/>
    </row>
    <row r="125" spans="1:256" s="16" customFormat="1" ht="14.25">
      <c r="A125" s="85">
        <v>121</v>
      </c>
      <c r="B125" s="85"/>
      <c r="C125" s="85"/>
      <c r="D125" s="31"/>
      <c r="E125" s="32"/>
      <c r="F125" s="31"/>
      <c r="G125" s="33"/>
      <c r="H125" s="85"/>
      <c r="I125" s="34"/>
      <c r="J125" s="34"/>
      <c r="K125" s="34"/>
      <c r="L125" s="33"/>
      <c r="M125" s="33"/>
      <c r="N125" s="33"/>
      <c r="O125" s="33"/>
      <c r="P125"/>
      <c r="Q125"/>
      <c r="R125" s="50"/>
      <c r="S125" s="50"/>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4"/>
      <c r="HN125" s="44"/>
      <c r="HO125" s="44"/>
      <c r="HP125" s="44"/>
      <c r="HQ125" s="44"/>
      <c r="HR125" s="44"/>
      <c r="HS125" s="44"/>
      <c r="HT125" s="44"/>
      <c r="HU125" s="44"/>
      <c r="HV125" s="44"/>
      <c r="HW125" s="44"/>
      <c r="HX125" s="44"/>
      <c r="HY125" s="44"/>
      <c r="HZ125" s="44"/>
      <c r="IA125" s="44"/>
      <c r="IB125" s="44"/>
      <c r="IC125" s="44"/>
      <c r="ID125" s="44"/>
      <c r="IE125" s="44"/>
      <c r="IF125" s="44"/>
      <c r="IG125" s="44"/>
      <c r="IH125" s="44"/>
      <c r="II125" s="44"/>
      <c r="IJ125" s="44"/>
      <c r="IK125" s="44"/>
      <c r="IL125" s="44"/>
      <c r="IM125" s="44"/>
      <c r="IN125" s="44"/>
      <c r="IO125" s="44"/>
      <c r="IP125" s="44"/>
      <c r="IQ125" s="44"/>
      <c r="IR125" s="44"/>
      <c r="IS125" s="44"/>
      <c r="IT125" s="44"/>
      <c r="IU125" s="44"/>
      <c r="IV125" s="44"/>
    </row>
    <row r="126" spans="1:256" s="16" customFormat="1" ht="14.25">
      <c r="A126" s="85">
        <v>122</v>
      </c>
      <c r="B126" s="85"/>
      <c r="C126" s="85"/>
      <c r="D126" s="31"/>
      <c r="E126" s="32"/>
      <c r="F126" s="31"/>
      <c r="G126" s="33"/>
      <c r="H126" s="85"/>
      <c r="I126" s="34"/>
      <c r="J126" s="34"/>
      <c r="K126" s="34"/>
      <c r="L126" s="33"/>
      <c r="M126" s="33"/>
      <c r="N126" s="33"/>
      <c r="O126" s="33"/>
      <c r="P126"/>
      <c r="Q126"/>
      <c r="R126" s="88"/>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c r="GZ126" s="44"/>
      <c r="HA126" s="44"/>
      <c r="HB126" s="44"/>
      <c r="HC126" s="44"/>
      <c r="HD126" s="44"/>
      <c r="HE126" s="44"/>
      <c r="HF126" s="44"/>
      <c r="HG126" s="44"/>
      <c r="HH126" s="44"/>
      <c r="HI126" s="44"/>
      <c r="HJ126" s="44"/>
      <c r="HK126" s="44"/>
      <c r="HL126" s="44"/>
      <c r="HM126" s="44"/>
      <c r="HN126" s="44"/>
      <c r="HO126" s="44"/>
      <c r="HP126" s="44"/>
      <c r="HQ126" s="44"/>
      <c r="HR126" s="44"/>
      <c r="HS126" s="44"/>
      <c r="HT126" s="44"/>
      <c r="HU126" s="44"/>
      <c r="HV126" s="44"/>
      <c r="HW126" s="44"/>
      <c r="HX126" s="44"/>
      <c r="HY126" s="44"/>
      <c r="HZ126" s="44"/>
      <c r="IA126" s="44"/>
      <c r="IB126" s="44"/>
      <c r="IC126" s="44"/>
      <c r="ID126" s="44"/>
      <c r="IE126" s="44"/>
      <c r="IF126" s="44"/>
      <c r="IG126" s="44"/>
      <c r="IH126" s="44"/>
      <c r="II126" s="44"/>
      <c r="IJ126" s="44"/>
      <c r="IK126" s="44"/>
      <c r="IL126" s="44"/>
      <c r="IM126" s="44"/>
      <c r="IN126" s="44"/>
      <c r="IO126" s="44"/>
      <c r="IP126" s="44"/>
      <c r="IQ126" s="44"/>
      <c r="IR126" s="44"/>
      <c r="IS126" s="44"/>
      <c r="IT126" s="44"/>
      <c r="IU126" s="44"/>
      <c r="IV126" s="44"/>
    </row>
    <row r="127" spans="1:256" s="16" customFormat="1" ht="14.25">
      <c r="A127" s="85">
        <v>123</v>
      </c>
      <c r="B127" s="85"/>
      <c r="C127" s="85"/>
      <c r="D127" s="31"/>
      <c r="E127" s="32"/>
      <c r="F127" s="31"/>
      <c r="G127" s="33"/>
      <c r="H127" s="85"/>
      <c r="I127" s="34"/>
      <c r="J127" s="34"/>
      <c r="K127" s="34"/>
      <c r="L127" s="33"/>
      <c r="M127" s="33"/>
      <c r="N127" s="33"/>
      <c r="O127" s="33"/>
      <c r="P127"/>
      <c r="Q127"/>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44"/>
      <c r="ID127" s="44"/>
      <c r="IE127" s="44"/>
      <c r="IF127" s="44"/>
      <c r="IG127" s="44"/>
      <c r="IH127" s="44"/>
      <c r="II127" s="44"/>
      <c r="IJ127" s="44"/>
      <c r="IK127" s="44"/>
      <c r="IL127" s="44"/>
      <c r="IM127" s="44"/>
      <c r="IN127" s="44"/>
      <c r="IO127" s="44"/>
      <c r="IP127" s="44"/>
      <c r="IQ127" s="44"/>
      <c r="IR127" s="44"/>
      <c r="IS127" s="44"/>
      <c r="IT127" s="44"/>
      <c r="IU127" s="44"/>
      <c r="IV127" s="44"/>
    </row>
    <row r="128" spans="1:256" s="16" customFormat="1" ht="14.25">
      <c r="A128" s="85"/>
      <c r="B128" s="85"/>
      <c r="C128" s="85"/>
      <c r="D128" s="31"/>
      <c r="E128" s="32"/>
      <c r="F128" s="31"/>
      <c r="G128" s="33"/>
      <c r="H128" s="85"/>
      <c r="I128" s="34"/>
      <c r="J128" s="34"/>
      <c r="K128" s="34"/>
      <c r="L128" s="33"/>
      <c r="M128" s="33"/>
      <c r="N128" s="33"/>
      <c r="O128" s="33"/>
      <c r="P128"/>
      <c r="Q128"/>
      <c r="R128" s="50"/>
      <c r="S128" s="50"/>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c r="GZ128" s="44"/>
      <c r="HA128" s="44"/>
      <c r="HB128" s="44"/>
      <c r="HC128" s="44"/>
      <c r="HD128" s="44"/>
      <c r="HE128" s="44"/>
      <c r="HF128" s="44"/>
      <c r="HG128" s="44"/>
      <c r="HH128" s="44"/>
      <c r="HI128" s="44"/>
      <c r="HJ128" s="44"/>
      <c r="HK128" s="44"/>
      <c r="HL128" s="44"/>
      <c r="HM128" s="44"/>
      <c r="HN128" s="44"/>
      <c r="HO128" s="44"/>
      <c r="HP128" s="44"/>
      <c r="HQ128" s="44"/>
      <c r="HR128" s="44"/>
      <c r="HS128" s="44"/>
      <c r="HT128" s="44"/>
      <c r="HU128" s="44"/>
      <c r="HV128" s="44"/>
      <c r="HW128" s="44"/>
      <c r="HX128" s="44"/>
      <c r="HY128" s="44"/>
      <c r="HZ128" s="44"/>
      <c r="IA128" s="44"/>
      <c r="IB128" s="44"/>
      <c r="IC128" s="44"/>
      <c r="ID128" s="44"/>
      <c r="IE128" s="44"/>
      <c r="IF128" s="44"/>
      <c r="IG128" s="44"/>
      <c r="IH128" s="44"/>
      <c r="II128" s="44"/>
      <c r="IJ128" s="44"/>
      <c r="IK128" s="44"/>
      <c r="IL128" s="44"/>
      <c r="IM128" s="44"/>
      <c r="IN128" s="44"/>
      <c r="IO128" s="44"/>
      <c r="IP128" s="44"/>
      <c r="IQ128" s="44"/>
      <c r="IR128" s="44"/>
      <c r="IS128" s="44"/>
      <c r="IT128" s="44"/>
      <c r="IU128" s="44"/>
      <c r="IV128" s="44"/>
    </row>
    <row r="129" spans="1:256" s="16" customFormat="1" ht="14.25">
      <c r="A129" s="85"/>
      <c r="B129" s="85"/>
      <c r="C129" s="85"/>
      <c r="D129" s="31"/>
      <c r="E129" s="32"/>
      <c r="F129" s="31"/>
      <c r="G129" s="33"/>
      <c r="H129" s="85"/>
      <c r="I129" s="34"/>
      <c r="J129" s="34"/>
      <c r="K129" s="34"/>
      <c r="L129" s="33"/>
      <c r="M129" s="33"/>
      <c r="N129" s="33"/>
      <c r="O129" s="33"/>
      <c r="P129"/>
      <c r="Q129"/>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c r="GS129" s="44"/>
      <c r="GT129" s="44"/>
      <c r="GU129" s="44"/>
      <c r="GV129" s="44"/>
      <c r="GW129" s="44"/>
      <c r="GX129" s="44"/>
      <c r="GY129" s="44"/>
      <c r="GZ129" s="44"/>
      <c r="HA129" s="44"/>
      <c r="HB129" s="44"/>
      <c r="HC129" s="44"/>
      <c r="HD129" s="44"/>
      <c r="HE129" s="44"/>
      <c r="HF129" s="44"/>
      <c r="HG129" s="44"/>
      <c r="HH129" s="44"/>
      <c r="HI129" s="44"/>
      <c r="HJ129" s="44"/>
      <c r="HK129" s="44"/>
      <c r="HL129" s="44"/>
      <c r="HM129" s="44"/>
      <c r="HN129" s="44"/>
      <c r="HO129" s="44"/>
      <c r="HP129" s="44"/>
      <c r="HQ129" s="44"/>
      <c r="HR129" s="44"/>
      <c r="HS129" s="44"/>
      <c r="HT129" s="44"/>
      <c r="HU129" s="44"/>
      <c r="HV129" s="44"/>
      <c r="HW129" s="44"/>
      <c r="HX129" s="44"/>
      <c r="HY129" s="44"/>
      <c r="HZ129" s="44"/>
      <c r="IA129" s="44"/>
      <c r="IB129" s="44"/>
      <c r="IC129" s="44"/>
      <c r="ID129" s="44"/>
      <c r="IE129" s="44"/>
      <c r="IF129" s="44"/>
      <c r="IG129" s="44"/>
      <c r="IH129" s="44"/>
      <c r="II129" s="44"/>
      <c r="IJ129" s="44"/>
      <c r="IK129" s="44"/>
      <c r="IL129" s="44"/>
      <c r="IM129" s="44"/>
      <c r="IN129" s="44"/>
      <c r="IO129" s="44"/>
      <c r="IP129" s="44"/>
      <c r="IQ129" s="44"/>
      <c r="IR129" s="44"/>
      <c r="IS129" s="44"/>
      <c r="IT129" s="44"/>
      <c r="IU129" s="44"/>
      <c r="IV129" s="44"/>
    </row>
    <row r="130" spans="1:256" s="16" customFormat="1" ht="14.25">
      <c r="A130" s="85"/>
      <c r="B130" s="85"/>
      <c r="C130" s="85"/>
      <c r="D130" s="31"/>
      <c r="E130" s="32"/>
      <c r="F130" s="31"/>
      <c r="G130" s="33"/>
      <c r="H130" s="85"/>
      <c r="I130" s="34"/>
      <c r="J130" s="34"/>
      <c r="K130" s="34"/>
      <c r="L130" s="33"/>
      <c r="M130" s="33"/>
      <c r="N130" s="33"/>
      <c r="O130" s="33"/>
      <c r="P130"/>
      <c r="Q130"/>
      <c r="R130" s="50"/>
      <c r="S130" s="50"/>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c r="GZ130" s="44"/>
      <c r="HA130" s="44"/>
      <c r="HB130" s="44"/>
      <c r="HC130" s="44"/>
      <c r="HD130" s="44"/>
      <c r="HE130" s="44"/>
      <c r="HF130" s="44"/>
      <c r="HG130" s="44"/>
      <c r="HH130" s="44"/>
      <c r="HI130" s="44"/>
      <c r="HJ130" s="44"/>
      <c r="HK130" s="44"/>
      <c r="HL130" s="44"/>
      <c r="HM130" s="44"/>
      <c r="HN130" s="44"/>
      <c r="HO130" s="44"/>
      <c r="HP130" s="44"/>
      <c r="HQ130" s="44"/>
      <c r="HR130" s="44"/>
      <c r="HS130" s="44"/>
      <c r="HT130" s="44"/>
      <c r="HU130" s="44"/>
      <c r="HV130" s="44"/>
      <c r="HW130" s="44"/>
      <c r="HX130" s="44"/>
      <c r="HY130" s="44"/>
      <c r="HZ130" s="44"/>
      <c r="IA130" s="44"/>
      <c r="IB130" s="44"/>
      <c r="IC130" s="44"/>
      <c r="ID130" s="44"/>
      <c r="IE130" s="44"/>
      <c r="IF130" s="44"/>
      <c r="IG130" s="44"/>
      <c r="IH130" s="44"/>
      <c r="II130" s="44"/>
      <c r="IJ130" s="44"/>
      <c r="IK130" s="44"/>
      <c r="IL130" s="44"/>
      <c r="IM130" s="44"/>
      <c r="IN130" s="44"/>
      <c r="IO130" s="44"/>
      <c r="IP130" s="44"/>
      <c r="IQ130" s="44"/>
      <c r="IR130" s="44"/>
      <c r="IS130" s="44"/>
      <c r="IT130" s="44"/>
      <c r="IU130" s="44"/>
      <c r="IV130" s="44"/>
    </row>
    <row r="131" spans="1:256" s="16" customFormat="1" ht="14.25">
      <c r="A131" s="85"/>
      <c r="B131" s="85"/>
      <c r="C131" s="85"/>
      <c r="D131" s="31"/>
      <c r="E131" s="32"/>
      <c r="F131" s="31"/>
      <c r="G131" s="33"/>
      <c r="H131" s="85"/>
      <c r="I131" s="34"/>
      <c r="J131" s="34"/>
      <c r="K131" s="34"/>
      <c r="L131" s="33"/>
      <c r="M131" s="33"/>
      <c r="N131" s="33"/>
      <c r="O131" s="33"/>
      <c r="P131"/>
      <c r="Q131"/>
      <c r="S131" s="50"/>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c r="GZ131" s="44"/>
      <c r="HA131" s="44"/>
      <c r="HB131" s="44"/>
      <c r="HC131" s="44"/>
      <c r="HD131" s="44"/>
      <c r="HE131" s="44"/>
      <c r="HF131" s="44"/>
      <c r="HG131" s="44"/>
      <c r="HH131" s="44"/>
      <c r="HI131" s="44"/>
      <c r="HJ131" s="44"/>
      <c r="HK131" s="44"/>
      <c r="HL131" s="44"/>
      <c r="HM131" s="44"/>
      <c r="HN131" s="44"/>
      <c r="HO131" s="44"/>
      <c r="HP131" s="44"/>
      <c r="HQ131" s="44"/>
      <c r="HR131" s="44"/>
      <c r="HS131" s="44"/>
      <c r="HT131" s="44"/>
      <c r="HU131" s="44"/>
      <c r="HV131" s="44"/>
      <c r="HW131" s="44"/>
      <c r="HX131" s="44"/>
      <c r="HY131" s="44"/>
      <c r="HZ131" s="44"/>
      <c r="IA131" s="44"/>
      <c r="IB131" s="44"/>
      <c r="IC131" s="44"/>
      <c r="ID131" s="44"/>
      <c r="IE131" s="44"/>
      <c r="IF131" s="44"/>
      <c r="IG131" s="44"/>
      <c r="IH131" s="44"/>
      <c r="II131" s="44"/>
      <c r="IJ131" s="44"/>
      <c r="IK131" s="44"/>
      <c r="IL131" s="44"/>
      <c r="IM131" s="44"/>
      <c r="IN131" s="44"/>
      <c r="IO131" s="44"/>
      <c r="IP131" s="44"/>
      <c r="IQ131" s="44"/>
      <c r="IR131" s="44"/>
      <c r="IS131" s="44"/>
      <c r="IT131" s="44"/>
      <c r="IU131" s="44"/>
      <c r="IV131" s="44"/>
    </row>
    <row r="132" spans="1:256" s="16" customFormat="1" ht="14.25">
      <c r="A132" s="85"/>
      <c r="B132" s="85"/>
      <c r="C132" s="85"/>
      <c r="D132" s="31"/>
      <c r="E132" s="32"/>
      <c r="F132" s="31"/>
      <c r="G132" s="33"/>
      <c r="H132" s="85"/>
      <c r="I132" s="34"/>
      <c r="J132" s="34"/>
      <c r="K132" s="34"/>
      <c r="L132" s="33"/>
      <c r="M132" s="33"/>
      <c r="N132" s="33"/>
      <c r="O132" s="33"/>
      <c r="P132"/>
      <c r="Q132"/>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c r="GZ132" s="44"/>
      <c r="HA132" s="44"/>
      <c r="HB132" s="44"/>
      <c r="HC132" s="44"/>
      <c r="HD132" s="44"/>
      <c r="HE132" s="44"/>
      <c r="HF132" s="44"/>
      <c r="HG132" s="44"/>
      <c r="HH132" s="44"/>
      <c r="HI132" s="44"/>
      <c r="HJ132" s="44"/>
      <c r="HK132" s="44"/>
      <c r="HL132" s="44"/>
      <c r="HM132" s="44"/>
      <c r="HN132" s="44"/>
      <c r="HO132" s="44"/>
      <c r="HP132" s="44"/>
      <c r="HQ132" s="44"/>
      <c r="HR132" s="44"/>
      <c r="HS132" s="44"/>
      <c r="HT132" s="44"/>
      <c r="HU132" s="44"/>
      <c r="HV132" s="44"/>
      <c r="HW132" s="44"/>
      <c r="HX132" s="44"/>
      <c r="HY132" s="44"/>
      <c r="HZ132" s="44"/>
      <c r="IA132" s="44"/>
      <c r="IB132" s="44"/>
      <c r="IC132" s="44"/>
      <c r="ID132" s="44"/>
      <c r="IE132" s="44"/>
      <c r="IF132" s="44"/>
      <c r="IG132" s="44"/>
      <c r="IH132" s="44"/>
      <c r="II132" s="44"/>
      <c r="IJ132" s="44"/>
      <c r="IK132" s="44"/>
      <c r="IL132" s="44"/>
      <c r="IM132" s="44"/>
      <c r="IN132" s="44"/>
      <c r="IO132" s="44"/>
      <c r="IP132" s="44"/>
      <c r="IQ132" s="44"/>
      <c r="IR132" s="44"/>
      <c r="IS132" s="44"/>
      <c r="IT132" s="44"/>
      <c r="IU132" s="44"/>
      <c r="IV132" s="44"/>
    </row>
    <row r="133" spans="1:256" s="16" customFormat="1" ht="14.25">
      <c r="A133" s="85"/>
      <c r="B133" s="85"/>
      <c r="C133" s="85"/>
      <c r="D133" s="31"/>
      <c r="E133" s="32"/>
      <c r="F133" s="31"/>
      <c r="G133" s="33"/>
      <c r="H133" s="85"/>
      <c r="I133" s="34"/>
      <c r="J133" s="34"/>
      <c r="K133" s="34"/>
      <c r="L133" s="33"/>
      <c r="M133" s="33"/>
      <c r="N133" s="33"/>
      <c r="O133" s="33"/>
      <c r="P133"/>
      <c r="Q133"/>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c r="GZ133" s="44"/>
      <c r="HA133" s="44"/>
      <c r="HB133" s="44"/>
      <c r="HC133" s="44"/>
      <c r="HD133" s="44"/>
      <c r="HE133" s="44"/>
      <c r="HF133" s="44"/>
      <c r="HG133" s="44"/>
      <c r="HH133" s="44"/>
      <c r="HI133" s="44"/>
      <c r="HJ133" s="44"/>
      <c r="HK133" s="44"/>
      <c r="HL133" s="44"/>
      <c r="HM133" s="44"/>
      <c r="HN133" s="44"/>
      <c r="HO133" s="44"/>
      <c r="HP133" s="44"/>
      <c r="HQ133" s="44"/>
      <c r="HR133" s="44"/>
      <c r="HS133" s="44"/>
      <c r="HT133" s="44"/>
      <c r="HU133" s="44"/>
      <c r="HV133" s="44"/>
      <c r="HW133" s="44"/>
      <c r="HX133" s="44"/>
      <c r="HY133" s="44"/>
      <c r="HZ133" s="44"/>
      <c r="IA133" s="44"/>
      <c r="IB133" s="44"/>
      <c r="IC133" s="44"/>
      <c r="ID133" s="44"/>
      <c r="IE133" s="44"/>
      <c r="IF133" s="44"/>
      <c r="IG133" s="44"/>
      <c r="IH133" s="44"/>
      <c r="II133" s="44"/>
      <c r="IJ133" s="44"/>
      <c r="IK133" s="44"/>
      <c r="IL133" s="44"/>
      <c r="IM133" s="44"/>
      <c r="IN133" s="44"/>
      <c r="IO133" s="44"/>
      <c r="IP133" s="44"/>
      <c r="IQ133" s="44"/>
      <c r="IR133" s="44"/>
      <c r="IS133" s="44"/>
      <c r="IT133" s="44"/>
      <c r="IU133" s="44"/>
      <c r="IV133" s="44"/>
    </row>
    <row r="134" spans="1:256" s="16" customFormat="1" ht="14.25">
      <c r="A134" s="85"/>
      <c r="B134" s="85"/>
      <c r="C134" s="85"/>
      <c r="D134" s="31"/>
      <c r="E134" s="32"/>
      <c r="F134" s="31"/>
      <c r="G134" s="33"/>
      <c r="H134" s="85"/>
      <c r="I134" s="34"/>
      <c r="J134" s="34"/>
      <c r="K134" s="34"/>
      <c r="L134" s="33"/>
      <c r="M134" s="33"/>
      <c r="N134" s="33"/>
      <c r="O134" s="33"/>
      <c r="P134"/>
      <c r="Q13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c r="GS134" s="44"/>
      <c r="GT134" s="44"/>
      <c r="GU134" s="44"/>
      <c r="GV134" s="44"/>
      <c r="GW134" s="44"/>
      <c r="GX134" s="44"/>
      <c r="GY134" s="44"/>
      <c r="GZ134" s="44"/>
      <c r="HA134" s="44"/>
      <c r="HB134" s="44"/>
      <c r="HC134" s="44"/>
      <c r="HD134" s="44"/>
      <c r="HE134" s="44"/>
      <c r="HF134" s="44"/>
      <c r="HG134" s="44"/>
      <c r="HH134" s="44"/>
      <c r="HI134" s="44"/>
      <c r="HJ134" s="44"/>
      <c r="HK134" s="44"/>
      <c r="HL134" s="44"/>
      <c r="HM134" s="44"/>
      <c r="HN134" s="44"/>
      <c r="HO134" s="44"/>
      <c r="HP134" s="44"/>
      <c r="HQ134" s="44"/>
      <c r="HR134" s="44"/>
      <c r="HS134" s="44"/>
      <c r="HT134" s="44"/>
      <c r="HU134" s="44"/>
      <c r="HV134" s="44"/>
      <c r="HW134" s="44"/>
      <c r="HX134" s="44"/>
      <c r="HY134" s="44"/>
      <c r="HZ134" s="44"/>
      <c r="IA134" s="44"/>
      <c r="IB134" s="44"/>
      <c r="IC134" s="44"/>
      <c r="ID134" s="44"/>
      <c r="IE134" s="44"/>
      <c r="IF134" s="44"/>
      <c r="IG134" s="44"/>
      <c r="IH134" s="44"/>
      <c r="II134" s="44"/>
      <c r="IJ134" s="44"/>
      <c r="IK134" s="44"/>
      <c r="IL134" s="44"/>
      <c r="IM134" s="44"/>
      <c r="IN134" s="44"/>
      <c r="IO134" s="44"/>
      <c r="IP134" s="44"/>
      <c r="IQ134" s="44"/>
      <c r="IR134" s="44"/>
      <c r="IS134" s="44"/>
      <c r="IT134" s="44"/>
      <c r="IU134" s="44"/>
      <c r="IV134" s="44"/>
    </row>
    <row r="135" spans="1:256" s="16" customFormat="1" ht="14.25">
      <c r="A135" s="85"/>
      <c r="B135" s="85"/>
      <c r="C135" s="85"/>
      <c r="D135" s="31"/>
      <c r="E135" s="32"/>
      <c r="F135" s="31"/>
      <c r="G135" s="33"/>
      <c r="H135" s="85"/>
      <c r="I135" s="34"/>
      <c r="J135" s="34"/>
      <c r="K135" s="34"/>
      <c r="L135" s="33"/>
      <c r="M135" s="33"/>
      <c r="N135" s="33"/>
      <c r="O135" s="33"/>
      <c r="P135"/>
      <c r="Q135"/>
      <c r="S135" s="50"/>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c r="GS135" s="44"/>
      <c r="GT135" s="44"/>
      <c r="GU135" s="44"/>
      <c r="GV135" s="44"/>
      <c r="GW135" s="44"/>
      <c r="GX135" s="44"/>
      <c r="GY135" s="44"/>
      <c r="GZ135" s="44"/>
      <c r="HA135" s="44"/>
      <c r="HB135" s="44"/>
      <c r="HC135" s="44"/>
      <c r="HD135" s="44"/>
      <c r="HE135" s="44"/>
      <c r="HF135" s="44"/>
      <c r="HG135" s="44"/>
      <c r="HH135" s="44"/>
      <c r="HI135" s="44"/>
      <c r="HJ135" s="44"/>
      <c r="HK135" s="44"/>
      <c r="HL135" s="44"/>
      <c r="HM135" s="44"/>
      <c r="HN135" s="44"/>
      <c r="HO135" s="44"/>
      <c r="HP135" s="44"/>
      <c r="HQ135" s="44"/>
      <c r="HR135" s="44"/>
      <c r="HS135" s="44"/>
      <c r="HT135" s="44"/>
      <c r="HU135" s="44"/>
      <c r="HV135" s="44"/>
      <c r="HW135" s="44"/>
      <c r="HX135" s="44"/>
      <c r="HY135" s="44"/>
      <c r="HZ135" s="44"/>
      <c r="IA135" s="44"/>
      <c r="IB135" s="44"/>
      <c r="IC135" s="44"/>
      <c r="ID135" s="44"/>
      <c r="IE135" s="44"/>
      <c r="IF135" s="44"/>
      <c r="IG135" s="44"/>
      <c r="IH135" s="44"/>
      <c r="II135" s="44"/>
      <c r="IJ135" s="44"/>
      <c r="IK135" s="44"/>
      <c r="IL135" s="44"/>
      <c r="IM135" s="44"/>
      <c r="IN135" s="44"/>
      <c r="IO135" s="44"/>
      <c r="IP135" s="44"/>
      <c r="IQ135" s="44"/>
      <c r="IR135" s="44"/>
      <c r="IS135" s="44"/>
      <c r="IT135" s="44"/>
      <c r="IU135" s="44"/>
      <c r="IV135" s="44"/>
    </row>
    <row r="136" spans="1:256" s="16" customFormat="1" ht="14.25">
      <c r="A136" s="85"/>
      <c r="B136" s="85"/>
      <c r="C136" s="85"/>
      <c r="D136" s="31"/>
      <c r="E136" s="32"/>
      <c r="F136" s="31"/>
      <c r="G136" s="33"/>
      <c r="H136" s="85"/>
      <c r="I136" s="34"/>
      <c r="J136" s="34"/>
      <c r="K136" s="34"/>
      <c r="L136" s="33"/>
      <c r="M136" s="33"/>
      <c r="N136" s="33"/>
      <c r="O136" s="33"/>
      <c r="P136"/>
      <c r="Q136"/>
      <c r="S136" s="50"/>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c r="GM136" s="44"/>
      <c r="GN136" s="44"/>
      <c r="GO136" s="44"/>
      <c r="GP136" s="44"/>
      <c r="GQ136" s="44"/>
      <c r="GR136" s="44"/>
      <c r="GS136" s="44"/>
      <c r="GT136" s="44"/>
      <c r="GU136" s="44"/>
      <c r="GV136" s="44"/>
      <c r="GW136" s="44"/>
      <c r="GX136" s="44"/>
      <c r="GY136" s="44"/>
      <c r="GZ136" s="44"/>
      <c r="HA136" s="44"/>
      <c r="HB136" s="44"/>
      <c r="HC136" s="44"/>
      <c r="HD136" s="44"/>
      <c r="HE136" s="44"/>
      <c r="HF136" s="44"/>
      <c r="HG136" s="44"/>
      <c r="HH136" s="44"/>
      <c r="HI136" s="44"/>
      <c r="HJ136" s="44"/>
      <c r="HK136" s="44"/>
      <c r="HL136" s="44"/>
      <c r="HM136" s="44"/>
      <c r="HN136" s="44"/>
      <c r="HO136" s="44"/>
      <c r="HP136" s="44"/>
      <c r="HQ136" s="44"/>
      <c r="HR136" s="44"/>
      <c r="HS136" s="44"/>
      <c r="HT136" s="44"/>
      <c r="HU136" s="44"/>
      <c r="HV136" s="44"/>
      <c r="HW136" s="44"/>
      <c r="HX136" s="44"/>
      <c r="HY136" s="44"/>
      <c r="HZ136" s="44"/>
      <c r="IA136" s="44"/>
      <c r="IB136" s="44"/>
      <c r="IC136" s="44"/>
      <c r="ID136" s="44"/>
      <c r="IE136" s="44"/>
      <c r="IF136" s="44"/>
      <c r="IG136" s="44"/>
      <c r="IH136" s="44"/>
      <c r="II136" s="44"/>
      <c r="IJ136" s="44"/>
      <c r="IK136" s="44"/>
      <c r="IL136" s="44"/>
      <c r="IM136" s="44"/>
      <c r="IN136" s="44"/>
      <c r="IO136" s="44"/>
      <c r="IP136" s="44"/>
      <c r="IQ136" s="44"/>
      <c r="IR136" s="44"/>
      <c r="IS136" s="44"/>
      <c r="IT136" s="44"/>
      <c r="IU136" s="44"/>
      <c r="IV136" s="44"/>
    </row>
    <row r="137" spans="1:256" s="16" customFormat="1" ht="14.25">
      <c r="A137" s="85"/>
      <c r="B137" s="85"/>
      <c r="C137" s="85"/>
      <c r="D137" s="31"/>
      <c r="E137" s="32"/>
      <c r="F137" s="31"/>
      <c r="G137" s="33"/>
      <c r="H137" s="85"/>
      <c r="I137" s="34"/>
      <c r="J137" s="34"/>
      <c r="K137" s="34"/>
      <c r="L137" s="33"/>
      <c r="M137" s="33"/>
      <c r="N137" s="33"/>
      <c r="O137" s="33"/>
      <c r="P137"/>
      <c r="Q137"/>
      <c r="R137" s="50"/>
      <c r="S137" s="50"/>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c r="GM137" s="44"/>
      <c r="GN137" s="44"/>
      <c r="GO137" s="44"/>
      <c r="GP137" s="44"/>
      <c r="GQ137" s="44"/>
      <c r="GR137" s="44"/>
      <c r="GS137" s="44"/>
      <c r="GT137" s="44"/>
      <c r="GU137" s="44"/>
      <c r="GV137" s="44"/>
      <c r="GW137" s="44"/>
      <c r="GX137" s="44"/>
      <c r="GY137" s="44"/>
      <c r="GZ137" s="44"/>
      <c r="HA137" s="44"/>
      <c r="HB137" s="44"/>
      <c r="HC137" s="44"/>
      <c r="HD137" s="44"/>
      <c r="HE137" s="44"/>
      <c r="HF137" s="44"/>
      <c r="HG137" s="44"/>
      <c r="HH137" s="44"/>
      <c r="HI137" s="44"/>
      <c r="HJ137" s="44"/>
      <c r="HK137" s="44"/>
      <c r="HL137" s="44"/>
      <c r="HM137" s="44"/>
      <c r="HN137" s="44"/>
      <c r="HO137" s="44"/>
      <c r="HP137" s="44"/>
      <c r="HQ137" s="44"/>
      <c r="HR137" s="44"/>
      <c r="HS137" s="44"/>
      <c r="HT137" s="44"/>
      <c r="HU137" s="44"/>
      <c r="HV137" s="44"/>
      <c r="HW137" s="44"/>
      <c r="HX137" s="44"/>
      <c r="HY137" s="44"/>
      <c r="HZ137" s="44"/>
      <c r="IA137" s="44"/>
      <c r="IB137" s="44"/>
      <c r="IC137" s="44"/>
      <c r="ID137" s="44"/>
      <c r="IE137" s="44"/>
      <c r="IF137" s="44"/>
      <c r="IG137" s="44"/>
      <c r="IH137" s="44"/>
      <c r="II137" s="44"/>
      <c r="IJ137" s="44"/>
      <c r="IK137" s="44"/>
      <c r="IL137" s="44"/>
      <c r="IM137" s="44"/>
      <c r="IN137" s="44"/>
      <c r="IO137" s="44"/>
      <c r="IP137" s="44"/>
      <c r="IQ137" s="44"/>
      <c r="IR137" s="44"/>
      <c r="IS137" s="44"/>
      <c r="IT137" s="44"/>
      <c r="IU137" s="44"/>
      <c r="IV137" s="44"/>
    </row>
    <row r="138" spans="1:256" s="16" customFormat="1" ht="14.25">
      <c r="A138" s="85"/>
      <c r="B138" s="85"/>
      <c r="C138" s="85"/>
      <c r="D138" s="31"/>
      <c r="E138" s="32"/>
      <c r="F138" s="31"/>
      <c r="G138" s="33"/>
      <c r="H138" s="85"/>
      <c r="I138" s="34"/>
      <c r="J138" s="34"/>
      <c r="K138" s="34"/>
      <c r="L138" s="33"/>
      <c r="M138" s="33"/>
      <c r="N138" s="33"/>
      <c r="O138" s="33"/>
      <c r="P138"/>
      <c r="Q138"/>
      <c r="R138" s="50"/>
      <c r="S138" s="50"/>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c r="GZ138" s="44"/>
      <c r="HA138" s="44"/>
      <c r="HB138" s="44"/>
      <c r="HC138" s="44"/>
      <c r="HD138" s="44"/>
      <c r="HE138" s="44"/>
      <c r="HF138" s="44"/>
      <c r="HG138" s="44"/>
      <c r="HH138" s="44"/>
      <c r="HI138" s="44"/>
      <c r="HJ138" s="44"/>
      <c r="HK138" s="44"/>
      <c r="HL138" s="44"/>
      <c r="HM138" s="44"/>
      <c r="HN138" s="44"/>
      <c r="HO138" s="44"/>
      <c r="HP138" s="44"/>
      <c r="HQ138" s="44"/>
      <c r="HR138" s="44"/>
      <c r="HS138" s="44"/>
      <c r="HT138" s="44"/>
      <c r="HU138" s="44"/>
      <c r="HV138" s="44"/>
      <c r="HW138" s="44"/>
      <c r="HX138" s="44"/>
      <c r="HY138" s="44"/>
      <c r="HZ138" s="44"/>
      <c r="IA138" s="44"/>
      <c r="IB138" s="44"/>
      <c r="IC138" s="44"/>
      <c r="ID138" s="44"/>
      <c r="IE138" s="44"/>
      <c r="IF138" s="44"/>
      <c r="IG138" s="44"/>
      <c r="IH138" s="44"/>
      <c r="II138" s="44"/>
      <c r="IJ138" s="44"/>
      <c r="IK138" s="44"/>
      <c r="IL138" s="44"/>
      <c r="IM138" s="44"/>
      <c r="IN138" s="44"/>
      <c r="IO138" s="44"/>
      <c r="IP138" s="44"/>
      <c r="IQ138" s="44"/>
      <c r="IR138" s="44"/>
      <c r="IS138" s="44"/>
      <c r="IT138" s="44"/>
      <c r="IU138" s="44"/>
      <c r="IV138" s="44"/>
    </row>
    <row r="139" spans="1:256" s="16" customFormat="1" ht="14.25">
      <c r="A139" s="85"/>
      <c r="B139" s="85"/>
      <c r="C139" s="85"/>
      <c r="D139" s="31"/>
      <c r="E139" s="32"/>
      <c r="F139" s="31"/>
      <c r="G139" s="33"/>
      <c r="H139" s="85"/>
      <c r="I139" s="34"/>
      <c r="J139" s="34"/>
      <c r="K139" s="34"/>
      <c r="L139" s="33"/>
      <c r="M139" s="33"/>
      <c r="N139" s="33"/>
      <c r="O139" s="33"/>
      <c r="P139"/>
      <c r="Q139"/>
      <c r="R139" s="50"/>
      <c r="S139" s="50"/>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c r="GZ139" s="44"/>
      <c r="HA139" s="44"/>
      <c r="HB139" s="44"/>
      <c r="HC139" s="44"/>
      <c r="HD139" s="44"/>
      <c r="HE139" s="44"/>
      <c r="HF139" s="44"/>
      <c r="HG139" s="44"/>
      <c r="HH139" s="44"/>
      <c r="HI139" s="44"/>
      <c r="HJ139" s="44"/>
      <c r="HK139" s="44"/>
      <c r="HL139" s="44"/>
      <c r="HM139" s="44"/>
      <c r="HN139" s="44"/>
      <c r="HO139" s="44"/>
      <c r="HP139" s="44"/>
      <c r="HQ139" s="44"/>
      <c r="HR139" s="44"/>
      <c r="HS139" s="44"/>
      <c r="HT139" s="44"/>
      <c r="HU139" s="44"/>
      <c r="HV139" s="44"/>
      <c r="HW139" s="44"/>
      <c r="HX139" s="44"/>
      <c r="HY139" s="44"/>
      <c r="HZ139" s="44"/>
      <c r="IA139" s="44"/>
      <c r="IB139" s="44"/>
      <c r="IC139" s="44"/>
      <c r="ID139" s="44"/>
      <c r="IE139" s="44"/>
      <c r="IF139" s="44"/>
      <c r="IG139" s="44"/>
      <c r="IH139" s="44"/>
      <c r="II139" s="44"/>
      <c r="IJ139" s="44"/>
      <c r="IK139" s="44"/>
      <c r="IL139" s="44"/>
      <c r="IM139" s="44"/>
      <c r="IN139" s="44"/>
      <c r="IO139" s="44"/>
      <c r="IP139" s="44"/>
      <c r="IQ139" s="44"/>
      <c r="IR139" s="44"/>
      <c r="IS139" s="44"/>
      <c r="IT139" s="44"/>
      <c r="IU139" s="44"/>
      <c r="IV139" s="44"/>
    </row>
    <row r="140" spans="1:256" s="16" customFormat="1" ht="14.25">
      <c r="A140" s="85"/>
      <c r="B140" s="85"/>
      <c r="C140" s="85"/>
      <c r="D140" s="31"/>
      <c r="E140" s="32"/>
      <c r="F140" s="31"/>
      <c r="G140" s="33"/>
      <c r="H140" s="85"/>
      <c r="I140" s="34"/>
      <c r="J140" s="34"/>
      <c r="K140" s="34"/>
      <c r="L140" s="33"/>
      <c r="M140" s="33"/>
      <c r="N140" s="33"/>
      <c r="O140" s="33"/>
      <c r="P140"/>
      <c r="Q140"/>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c r="GS140" s="44"/>
      <c r="GT140" s="44"/>
      <c r="GU140" s="44"/>
      <c r="GV140" s="44"/>
      <c r="GW140" s="44"/>
      <c r="GX140" s="44"/>
      <c r="GY140" s="44"/>
      <c r="GZ140" s="44"/>
      <c r="HA140" s="44"/>
      <c r="HB140" s="44"/>
      <c r="HC140" s="44"/>
      <c r="HD140" s="44"/>
      <c r="HE140" s="44"/>
      <c r="HF140" s="44"/>
      <c r="HG140" s="44"/>
      <c r="HH140" s="44"/>
      <c r="HI140" s="44"/>
      <c r="HJ140" s="44"/>
      <c r="HK140" s="44"/>
      <c r="HL140" s="44"/>
      <c r="HM140" s="44"/>
      <c r="HN140" s="44"/>
      <c r="HO140" s="44"/>
      <c r="HP140" s="44"/>
      <c r="HQ140" s="44"/>
      <c r="HR140" s="44"/>
      <c r="HS140" s="44"/>
      <c r="HT140" s="44"/>
      <c r="HU140" s="44"/>
      <c r="HV140" s="44"/>
      <c r="HW140" s="44"/>
      <c r="HX140" s="44"/>
      <c r="HY140" s="44"/>
      <c r="HZ140" s="44"/>
      <c r="IA140" s="44"/>
      <c r="IB140" s="44"/>
      <c r="IC140" s="44"/>
      <c r="ID140" s="44"/>
      <c r="IE140" s="44"/>
      <c r="IF140" s="44"/>
      <c r="IG140" s="44"/>
      <c r="IH140" s="44"/>
      <c r="II140" s="44"/>
      <c r="IJ140" s="44"/>
      <c r="IK140" s="44"/>
      <c r="IL140" s="44"/>
      <c r="IM140" s="44"/>
      <c r="IN140" s="44"/>
      <c r="IO140" s="44"/>
      <c r="IP140" s="44"/>
      <c r="IQ140" s="44"/>
      <c r="IR140" s="44"/>
      <c r="IS140" s="44"/>
      <c r="IT140" s="44"/>
      <c r="IU140" s="44"/>
      <c r="IV140" s="44"/>
    </row>
    <row r="141" spans="1:256" s="16" customFormat="1" ht="14.25">
      <c r="A141" s="85"/>
      <c r="B141" s="85"/>
      <c r="C141" s="85"/>
      <c r="D141" s="31"/>
      <c r="E141" s="32"/>
      <c r="F141" s="31"/>
      <c r="G141" s="33"/>
      <c r="H141" s="85"/>
      <c r="I141" s="34"/>
      <c r="J141" s="34"/>
      <c r="K141" s="34"/>
      <c r="L141" s="33"/>
      <c r="M141" s="33"/>
      <c r="N141" s="33"/>
      <c r="O141" s="33"/>
      <c r="P141"/>
      <c r="Q141"/>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c r="GS141" s="44"/>
      <c r="GT141" s="44"/>
      <c r="GU141" s="44"/>
      <c r="GV141" s="44"/>
      <c r="GW141" s="44"/>
      <c r="GX141" s="44"/>
      <c r="GY141" s="44"/>
      <c r="GZ141" s="44"/>
      <c r="HA141" s="44"/>
      <c r="HB141" s="44"/>
      <c r="HC141" s="44"/>
      <c r="HD141" s="44"/>
      <c r="HE141" s="44"/>
      <c r="HF141" s="44"/>
      <c r="HG141" s="44"/>
      <c r="HH141" s="44"/>
      <c r="HI141" s="44"/>
      <c r="HJ141" s="44"/>
      <c r="HK141" s="44"/>
      <c r="HL141" s="44"/>
      <c r="HM141" s="44"/>
      <c r="HN141" s="44"/>
      <c r="HO141" s="44"/>
      <c r="HP141" s="44"/>
      <c r="HQ141" s="44"/>
      <c r="HR141" s="44"/>
      <c r="HS141" s="44"/>
      <c r="HT141" s="44"/>
      <c r="HU141" s="44"/>
      <c r="HV141" s="44"/>
      <c r="HW141" s="44"/>
      <c r="HX141" s="44"/>
      <c r="HY141" s="44"/>
      <c r="HZ141" s="44"/>
      <c r="IA141" s="44"/>
      <c r="IB141" s="44"/>
      <c r="IC141" s="44"/>
      <c r="ID141" s="44"/>
      <c r="IE141" s="44"/>
      <c r="IF141" s="44"/>
      <c r="IG141" s="44"/>
      <c r="IH141" s="44"/>
      <c r="II141" s="44"/>
      <c r="IJ141" s="44"/>
      <c r="IK141" s="44"/>
      <c r="IL141" s="44"/>
      <c r="IM141" s="44"/>
      <c r="IN141" s="44"/>
      <c r="IO141" s="44"/>
      <c r="IP141" s="44"/>
      <c r="IQ141" s="44"/>
      <c r="IR141" s="44"/>
      <c r="IS141" s="44"/>
      <c r="IT141" s="44"/>
      <c r="IU141" s="44"/>
      <c r="IV141" s="44"/>
    </row>
    <row r="142" spans="1:256" s="16" customFormat="1" ht="14.25">
      <c r="A142" s="85"/>
      <c r="B142" s="85"/>
      <c r="C142" s="85"/>
      <c r="D142" s="31"/>
      <c r="E142" s="32"/>
      <c r="F142" s="31"/>
      <c r="G142" s="33"/>
      <c r="H142" s="85"/>
      <c r="I142" s="34"/>
      <c r="J142" s="34"/>
      <c r="K142" s="34"/>
      <c r="L142" s="33"/>
      <c r="M142" s="33"/>
      <c r="N142" s="33"/>
      <c r="O142" s="33"/>
      <c r="P142"/>
      <c r="Q142"/>
      <c r="R142" s="50"/>
      <c r="S142" s="50"/>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4"/>
      <c r="HN142" s="44"/>
      <c r="HO142" s="44"/>
      <c r="HP142" s="44"/>
      <c r="HQ142" s="44"/>
      <c r="HR142" s="44"/>
      <c r="HS142" s="44"/>
      <c r="HT142" s="44"/>
      <c r="HU142" s="44"/>
      <c r="HV142" s="44"/>
      <c r="HW142" s="44"/>
      <c r="HX142" s="44"/>
      <c r="HY142" s="44"/>
      <c r="HZ142" s="44"/>
      <c r="IA142" s="44"/>
      <c r="IB142" s="44"/>
      <c r="IC142" s="44"/>
      <c r="ID142" s="44"/>
      <c r="IE142" s="44"/>
      <c r="IF142" s="44"/>
      <c r="IG142" s="44"/>
      <c r="IH142" s="44"/>
      <c r="II142" s="44"/>
      <c r="IJ142" s="44"/>
      <c r="IK142" s="44"/>
      <c r="IL142" s="44"/>
      <c r="IM142" s="44"/>
      <c r="IN142" s="44"/>
      <c r="IO142" s="44"/>
      <c r="IP142" s="44"/>
      <c r="IQ142" s="44"/>
      <c r="IR142" s="44"/>
      <c r="IS142" s="44"/>
      <c r="IT142" s="44"/>
      <c r="IU142" s="44"/>
      <c r="IV142" s="44"/>
    </row>
    <row r="143" spans="1:256" s="16" customFormat="1" ht="14.25">
      <c r="A143" s="85"/>
      <c r="B143" s="85"/>
      <c r="C143" s="85"/>
      <c r="D143" s="31"/>
      <c r="E143" s="32"/>
      <c r="F143" s="31"/>
      <c r="G143" s="33"/>
      <c r="H143" s="85"/>
      <c r="I143" s="34"/>
      <c r="J143" s="34"/>
      <c r="K143" s="34"/>
      <c r="L143" s="33"/>
      <c r="M143" s="33"/>
      <c r="N143" s="33"/>
      <c r="O143" s="33"/>
      <c r="P143"/>
      <c r="Q143"/>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c r="GZ143" s="44"/>
      <c r="HA143" s="44"/>
      <c r="HB143" s="44"/>
      <c r="HC143" s="44"/>
      <c r="HD143" s="44"/>
      <c r="HE143" s="44"/>
      <c r="HF143" s="44"/>
      <c r="HG143" s="44"/>
      <c r="HH143" s="44"/>
      <c r="HI143" s="44"/>
      <c r="HJ143" s="44"/>
      <c r="HK143" s="44"/>
      <c r="HL143" s="44"/>
      <c r="HM143" s="44"/>
      <c r="HN143" s="44"/>
      <c r="HO143" s="44"/>
      <c r="HP143" s="44"/>
      <c r="HQ143" s="44"/>
      <c r="HR143" s="44"/>
      <c r="HS143" s="44"/>
      <c r="HT143" s="44"/>
      <c r="HU143" s="44"/>
      <c r="HV143" s="44"/>
      <c r="HW143" s="44"/>
      <c r="HX143" s="44"/>
      <c r="HY143" s="44"/>
      <c r="HZ143" s="44"/>
      <c r="IA143" s="44"/>
      <c r="IB143" s="44"/>
      <c r="IC143" s="44"/>
      <c r="ID143" s="44"/>
      <c r="IE143" s="44"/>
      <c r="IF143" s="44"/>
      <c r="IG143" s="44"/>
      <c r="IH143" s="44"/>
      <c r="II143" s="44"/>
      <c r="IJ143" s="44"/>
      <c r="IK143" s="44"/>
      <c r="IL143" s="44"/>
      <c r="IM143" s="44"/>
      <c r="IN143" s="44"/>
      <c r="IO143" s="44"/>
      <c r="IP143" s="44"/>
      <c r="IQ143" s="44"/>
      <c r="IR143" s="44"/>
      <c r="IS143" s="44"/>
      <c r="IT143" s="44"/>
      <c r="IU143" s="44"/>
      <c r="IV143" s="44"/>
    </row>
    <row r="144" spans="1:256" s="16" customFormat="1" ht="14.25">
      <c r="A144" s="85"/>
      <c r="B144" s="85"/>
      <c r="C144" s="85"/>
      <c r="D144" s="31"/>
      <c r="E144" s="32"/>
      <c r="F144" s="31"/>
      <c r="G144" s="33"/>
      <c r="H144" s="85"/>
      <c r="I144" s="34"/>
      <c r="J144" s="34"/>
      <c r="K144" s="34"/>
      <c r="L144" s="33"/>
      <c r="M144" s="33"/>
      <c r="N144" s="33"/>
      <c r="O144" s="33"/>
      <c r="P144"/>
      <c r="Q144"/>
      <c r="R144" s="82"/>
      <c r="S144" s="50"/>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c r="GZ144" s="44"/>
      <c r="HA144" s="44"/>
      <c r="HB144" s="44"/>
      <c r="HC144" s="44"/>
      <c r="HD144" s="44"/>
      <c r="HE144" s="44"/>
      <c r="HF144" s="44"/>
      <c r="HG144" s="44"/>
      <c r="HH144" s="44"/>
      <c r="HI144" s="44"/>
      <c r="HJ144" s="44"/>
      <c r="HK144" s="44"/>
      <c r="HL144" s="44"/>
      <c r="HM144" s="44"/>
      <c r="HN144" s="44"/>
      <c r="HO144" s="44"/>
      <c r="HP144" s="44"/>
      <c r="HQ144" s="44"/>
      <c r="HR144" s="44"/>
      <c r="HS144" s="44"/>
      <c r="HT144" s="44"/>
      <c r="HU144" s="44"/>
      <c r="HV144" s="44"/>
      <c r="HW144" s="44"/>
      <c r="HX144" s="44"/>
      <c r="HY144" s="44"/>
      <c r="HZ144" s="44"/>
      <c r="IA144" s="44"/>
      <c r="IB144" s="44"/>
      <c r="IC144" s="44"/>
      <c r="ID144" s="44"/>
      <c r="IE144" s="44"/>
      <c r="IF144" s="44"/>
      <c r="IG144" s="44"/>
      <c r="IH144" s="44"/>
      <c r="II144" s="44"/>
      <c r="IJ144" s="44"/>
      <c r="IK144" s="44"/>
      <c r="IL144" s="44"/>
      <c r="IM144" s="44"/>
      <c r="IN144" s="44"/>
      <c r="IO144" s="44"/>
      <c r="IP144" s="44"/>
      <c r="IQ144" s="44"/>
      <c r="IR144" s="44"/>
      <c r="IS144" s="44"/>
      <c r="IT144" s="44"/>
      <c r="IU144" s="44"/>
      <c r="IV144" s="44"/>
    </row>
    <row r="145" spans="1:256" s="16" customFormat="1" ht="14.25">
      <c r="A145" s="85"/>
      <c r="B145" s="85"/>
      <c r="C145" s="85"/>
      <c r="D145" s="31"/>
      <c r="E145" s="32"/>
      <c r="F145" s="31"/>
      <c r="G145" s="33"/>
      <c r="H145" s="85"/>
      <c r="I145" s="34"/>
      <c r="J145" s="34"/>
      <c r="K145" s="34"/>
      <c r="L145" s="33"/>
      <c r="M145" s="33"/>
      <c r="N145" s="33"/>
      <c r="O145" s="33"/>
      <c r="P145"/>
      <c r="Q145"/>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c r="GS145" s="44"/>
      <c r="GT145" s="44"/>
      <c r="GU145" s="44"/>
      <c r="GV145" s="44"/>
      <c r="GW145" s="44"/>
      <c r="GX145" s="44"/>
      <c r="GY145" s="44"/>
      <c r="GZ145" s="44"/>
      <c r="HA145" s="44"/>
      <c r="HB145" s="44"/>
      <c r="HC145" s="44"/>
      <c r="HD145" s="44"/>
      <c r="HE145" s="44"/>
      <c r="HF145" s="44"/>
      <c r="HG145" s="44"/>
      <c r="HH145" s="44"/>
      <c r="HI145" s="44"/>
      <c r="HJ145" s="44"/>
      <c r="HK145" s="44"/>
      <c r="HL145" s="44"/>
      <c r="HM145" s="44"/>
      <c r="HN145" s="44"/>
      <c r="HO145" s="44"/>
      <c r="HP145" s="44"/>
      <c r="HQ145" s="44"/>
      <c r="HR145" s="44"/>
      <c r="HS145" s="44"/>
      <c r="HT145" s="44"/>
      <c r="HU145" s="44"/>
      <c r="HV145" s="44"/>
      <c r="HW145" s="44"/>
      <c r="HX145" s="44"/>
      <c r="HY145" s="44"/>
      <c r="HZ145" s="44"/>
      <c r="IA145" s="44"/>
      <c r="IB145" s="44"/>
      <c r="IC145" s="44"/>
      <c r="ID145" s="44"/>
      <c r="IE145" s="44"/>
      <c r="IF145" s="44"/>
      <c r="IG145" s="44"/>
      <c r="IH145" s="44"/>
      <c r="II145" s="44"/>
      <c r="IJ145" s="44"/>
      <c r="IK145" s="44"/>
      <c r="IL145" s="44"/>
      <c r="IM145" s="44"/>
      <c r="IN145" s="44"/>
      <c r="IO145" s="44"/>
      <c r="IP145" s="44"/>
      <c r="IQ145" s="44"/>
      <c r="IR145" s="44"/>
      <c r="IS145" s="44"/>
      <c r="IT145" s="44"/>
      <c r="IU145" s="44"/>
      <c r="IV145" s="44"/>
    </row>
    <row r="146" spans="1:256" s="16" customFormat="1" ht="14.25">
      <c r="A146" s="85"/>
      <c r="B146" s="85"/>
      <c r="C146" s="85"/>
      <c r="D146" s="31"/>
      <c r="E146" s="32"/>
      <c r="F146" s="31"/>
      <c r="G146" s="33"/>
      <c r="H146" s="85"/>
      <c r="I146" s="34"/>
      <c r="J146" s="34"/>
      <c r="K146" s="34"/>
      <c r="L146" s="33"/>
      <c r="M146" s="33"/>
      <c r="N146" s="33"/>
      <c r="O146" s="33"/>
      <c r="P146"/>
      <c r="Q146"/>
      <c r="R146" s="50"/>
      <c r="S146" s="50"/>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4"/>
      <c r="HN146" s="44"/>
      <c r="HO146" s="44"/>
      <c r="HP146" s="44"/>
      <c r="HQ146" s="44"/>
      <c r="HR146" s="44"/>
      <c r="HS146" s="44"/>
      <c r="HT146" s="44"/>
      <c r="HU146" s="44"/>
      <c r="HV146" s="44"/>
      <c r="HW146" s="44"/>
      <c r="HX146" s="44"/>
      <c r="HY146" s="44"/>
      <c r="HZ146" s="44"/>
      <c r="IA146" s="44"/>
      <c r="IB146" s="44"/>
      <c r="IC146" s="44"/>
      <c r="ID146" s="44"/>
      <c r="IE146" s="44"/>
      <c r="IF146" s="44"/>
      <c r="IG146" s="44"/>
      <c r="IH146" s="44"/>
      <c r="II146" s="44"/>
      <c r="IJ146" s="44"/>
      <c r="IK146" s="44"/>
      <c r="IL146" s="44"/>
      <c r="IM146" s="44"/>
      <c r="IN146" s="44"/>
      <c r="IO146" s="44"/>
      <c r="IP146" s="44"/>
      <c r="IQ146" s="44"/>
      <c r="IR146" s="44"/>
      <c r="IS146" s="44"/>
      <c r="IT146" s="44"/>
      <c r="IU146" s="44"/>
      <c r="IV146" s="44"/>
    </row>
    <row r="147" spans="1:256" s="16" customFormat="1" ht="14.25">
      <c r="A147" s="85"/>
      <c r="B147" s="85"/>
      <c r="C147" s="85"/>
      <c r="D147" s="31"/>
      <c r="E147" s="32"/>
      <c r="F147" s="31"/>
      <c r="G147" s="33"/>
      <c r="H147" s="85"/>
      <c r="I147" s="34"/>
      <c r="J147" s="34"/>
      <c r="K147" s="34"/>
      <c r="L147" s="33"/>
      <c r="M147" s="33"/>
      <c r="N147" s="33"/>
      <c r="O147" s="33"/>
      <c r="P147"/>
      <c r="Q147"/>
      <c r="R147" s="82"/>
      <c r="S147" s="50"/>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c r="HF147" s="44"/>
      <c r="HG147" s="44"/>
      <c r="HH147" s="44"/>
      <c r="HI147" s="44"/>
      <c r="HJ147" s="44"/>
      <c r="HK147" s="44"/>
      <c r="HL147" s="44"/>
      <c r="HM147" s="44"/>
      <c r="HN147" s="44"/>
      <c r="HO147" s="44"/>
      <c r="HP147" s="44"/>
      <c r="HQ147" s="44"/>
      <c r="HR147" s="44"/>
      <c r="HS147" s="44"/>
      <c r="HT147" s="44"/>
      <c r="HU147" s="44"/>
      <c r="HV147" s="44"/>
      <c r="HW147" s="44"/>
      <c r="HX147" s="44"/>
      <c r="HY147" s="44"/>
      <c r="HZ147" s="44"/>
      <c r="IA147" s="44"/>
      <c r="IB147" s="44"/>
      <c r="IC147" s="44"/>
      <c r="ID147" s="44"/>
      <c r="IE147" s="44"/>
      <c r="IF147" s="44"/>
      <c r="IG147" s="44"/>
      <c r="IH147" s="44"/>
      <c r="II147" s="44"/>
      <c r="IJ147" s="44"/>
      <c r="IK147" s="44"/>
      <c r="IL147" s="44"/>
      <c r="IM147" s="44"/>
      <c r="IN147" s="44"/>
      <c r="IO147" s="44"/>
      <c r="IP147" s="44"/>
      <c r="IQ147" s="44"/>
      <c r="IR147" s="44"/>
      <c r="IS147" s="44"/>
      <c r="IT147" s="44"/>
      <c r="IU147" s="44"/>
      <c r="IV147" s="44"/>
    </row>
    <row r="148" spans="1:256" s="16" customFormat="1" ht="14.25">
      <c r="A148" s="85"/>
      <c r="B148" s="85"/>
      <c r="C148" s="85"/>
      <c r="D148" s="31"/>
      <c r="E148" s="32"/>
      <c r="F148" s="31"/>
      <c r="G148" s="33"/>
      <c r="H148" s="85"/>
      <c r="I148" s="34"/>
      <c r="J148" s="34"/>
      <c r="K148" s="34"/>
      <c r="L148" s="33"/>
      <c r="M148" s="33"/>
      <c r="N148" s="33"/>
      <c r="O148" s="33"/>
      <c r="P148"/>
      <c r="Q148"/>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c r="GS148" s="44"/>
      <c r="GT148" s="44"/>
      <c r="GU148" s="44"/>
      <c r="GV148" s="44"/>
      <c r="GW148" s="44"/>
      <c r="GX148" s="44"/>
      <c r="GY148" s="44"/>
      <c r="GZ148" s="44"/>
      <c r="HA148" s="44"/>
      <c r="HB148" s="44"/>
      <c r="HC148" s="44"/>
      <c r="HD148" s="44"/>
      <c r="HE148" s="44"/>
      <c r="HF148" s="44"/>
      <c r="HG148" s="44"/>
      <c r="HH148" s="44"/>
      <c r="HI148" s="44"/>
      <c r="HJ148" s="44"/>
      <c r="HK148" s="44"/>
      <c r="HL148" s="44"/>
      <c r="HM148" s="44"/>
      <c r="HN148" s="44"/>
      <c r="HO148" s="44"/>
      <c r="HP148" s="44"/>
      <c r="HQ148" s="44"/>
      <c r="HR148" s="44"/>
      <c r="HS148" s="44"/>
      <c r="HT148" s="44"/>
      <c r="HU148" s="44"/>
      <c r="HV148" s="44"/>
      <c r="HW148" s="44"/>
      <c r="HX148" s="44"/>
      <c r="HY148" s="44"/>
      <c r="HZ148" s="44"/>
      <c r="IA148" s="44"/>
      <c r="IB148" s="44"/>
      <c r="IC148" s="44"/>
      <c r="ID148" s="44"/>
      <c r="IE148" s="44"/>
      <c r="IF148" s="44"/>
      <c r="IG148" s="44"/>
      <c r="IH148" s="44"/>
      <c r="II148" s="44"/>
      <c r="IJ148" s="44"/>
      <c r="IK148" s="44"/>
      <c r="IL148" s="44"/>
      <c r="IM148" s="44"/>
      <c r="IN148" s="44"/>
      <c r="IO148" s="44"/>
      <c r="IP148" s="44"/>
      <c r="IQ148" s="44"/>
      <c r="IR148" s="44"/>
      <c r="IS148" s="44"/>
      <c r="IT148" s="44"/>
      <c r="IU148" s="44"/>
      <c r="IV148" s="44"/>
    </row>
    <row r="149" spans="1:256" s="16" customFormat="1" ht="14.25">
      <c r="A149" s="85"/>
      <c r="B149" s="85"/>
      <c r="C149" s="85"/>
      <c r="D149" s="31"/>
      <c r="E149" s="32"/>
      <c r="F149" s="31"/>
      <c r="G149" s="33"/>
      <c r="H149" s="85"/>
      <c r="I149" s="34"/>
      <c r="J149" s="34"/>
      <c r="K149" s="34"/>
      <c r="L149" s="33"/>
      <c r="M149" s="33"/>
      <c r="N149" s="33"/>
      <c r="O149" s="33"/>
      <c r="P149"/>
      <c r="Q149"/>
      <c r="R149" s="50"/>
      <c r="S149" s="50"/>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4"/>
      <c r="HN149" s="44"/>
      <c r="HO149" s="44"/>
      <c r="HP149" s="44"/>
      <c r="HQ149" s="44"/>
      <c r="HR149" s="44"/>
      <c r="HS149" s="44"/>
      <c r="HT149" s="44"/>
      <c r="HU149" s="44"/>
      <c r="HV149" s="44"/>
      <c r="HW149" s="44"/>
      <c r="HX149" s="44"/>
      <c r="HY149" s="44"/>
      <c r="HZ149" s="44"/>
      <c r="IA149" s="44"/>
      <c r="IB149" s="44"/>
      <c r="IC149" s="44"/>
      <c r="ID149" s="44"/>
      <c r="IE149" s="44"/>
      <c r="IF149" s="44"/>
      <c r="IG149" s="44"/>
      <c r="IH149" s="44"/>
      <c r="II149" s="44"/>
      <c r="IJ149" s="44"/>
      <c r="IK149" s="44"/>
      <c r="IL149" s="44"/>
      <c r="IM149" s="44"/>
      <c r="IN149" s="44"/>
      <c r="IO149" s="44"/>
      <c r="IP149" s="44"/>
      <c r="IQ149" s="44"/>
      <c r="IR149" s="44"/>
      <c r="IS149" s="44"/>
      <c r="IT149" s="44"/>
      <c r="IU149" s="44"/>
      <c r="IV149" s="44"/>
    </row>
    <row r="150" spans="1:256" s="16" customFormat="1" ht="14.25">
      <c r="A150" s="85"/>
      <c r="B150" s="85"/>
      <c r="C150" s="85"/>
      <c r="D150" s="31"/>
      <c r="E150" s="32"/>
      <c r="F150" s="31"/>
      <c r="G150" s="33"/>
      <c r="H150" s="85"/>
      <c r="I150" s="34"/>
      <c r="J150" s="34"/>
      <c r="K150" s="34"/>
      <c r="L150" s="33"/>
      <c r="M150" s="33"/>
      <c r="N150" s="33"/>
      <c r="O150" s="33"/>
      <c r="P150"/>
      <c r="Q150"/>
      <c r="R150" s="50"/>
      <c r="S150" s="50"/>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c r="GS150" s="44"/>
      <c r="GT150" s="44"/>
      <c r="GU150" s="44"/>
      <c r="GV150" s="44"/>
      <c r="GW150" s="44"/>
      <c r="GX150" s="44"/>
      <c r="GY150" s="44"/>
      <c r="GZ150" s="44"/>
      <c r="HA150" s="44"/>
      <c r="HB150" s="44"/>
      <c r="HC150" s="44"/>
      <c r="HD150" s="44"/>
      <c r="HE150" s="44"/>
      <c r="HF150" s="44"/>
      <c r="HG150" s="44"/>
      <c r="HH150" s="44"/>
      <c r="HI150" s="44"/>
      <c r="HJ150" s="44"/>
      <c r="HK150" s="44"/>
      <c r="HL150" s="44"/>
      <c r="HM150" s="44"/>
      <c r="HN150" s="44"/>
      <c r="HO150" s="44"/>
      <c r="HP150" s="44"/>
      <c r="HQ150" s="44"/>
      <c r="HR150" s="44"/>
      <c r="HS150" s="44"/>
      <c r="HT150" s="44"/>
      <c r="HU150" s="44"/>
      <c r="HV150" s="44"/>
      <c r="HW150" s="44"/>
      <c r="HX150" s="44"/>
      <c r="HY150" s="44"/>
      <c r="HZ150" s="44"/>
      <c r="IA150" s="44"/>
      <c r="IB150" s="44"/>
      <c r="IC150" s="44"/>
      <c r="ID150" s="44"/>
      <c r="IE150" s="44"/>
      <c r="IF150" s="44"/>
      <c r="IG150" s="44"/>
      <c r="IH150" s="44"/>
      <c r="II150" s="44"/>
      <c r="IJ150" s="44"/>
      <c r="IK150" s="44"/>
      <c r="IL150" s="44"/>
      <c r="IM150" s="44"/>
      <c r="IN150" s="44"/>
      <c r="IO150" s="44"/>
      <c r="IP150" s="44"/>
      <c r="IQ150" s="44"/>
      <c r="IR150" s="44"/>
      <c r="IS150" s="44"/>
      <c r="IT150" s="44"/>
      <c r="IU150" s="44"/>
      <c r="IV150" s="44"/>
    </row>
    <row r="151" spans="1:256" s="16" customFormat="1" ht="14.25">
      <c r="A151" s="85"/>
      <c r="B151" s="85"/>
      <c r="C151" s="85"/>
      <c r="D151" s="31"/>
      <c r="E151" s="32"/>
      <c r="F151" s="31"/>
      <c r="G151" s="33"/>
      <c r="H151" s="85"/>
      <c r="I151" s="34"/>
      <c r="J151" s="34"/>
      <c r="K151" s="34"/>
      <c r="L151" s="33"/>
      <c r="M151" s="33"/>
      <c r="N151" s="33"/>
      <c r="O151" s="33"/>
      <c r="P151"/>
      <c r="Q151"/>
      <c r="R151" s="50"/>
      <c r="S151" s="50"/>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c r="GZ151" s="44"/>
      <c r="HA151" s="44"/>
      <c r="HB151" s="44"/>
      <c r="HC151" s="44"/>
      <c r="HD151" s="44"/>
      <c r="HE151" s="44"/>
      <c r="HF151" s="44"/>
      <c r="HG151" s="44"/>
      <c r="HH151" s="44"/>
      <c r="HI151" s="44"/>
      <c r="HJ151" s="44"/>
      <c r="HK151" s="44"/>
      <c r="HL151" s="44"/>
      <c r="HM151" s="44"/>
      <c r="HN151" s="44"/>
      <c r="HO151" s="44"/>
      <c r="HP151" s="44"/>
      <c r="HQ151" s="44"/>
      <c r="HR151" s="44"/>
      <c r="HS151" s="44"/>
      <c r="HT151" s="44"/>
      <c r="HU151" s="44"/>
      <c r="HV151" s="44"/>
      <c r="HW151" s="44"/>
      <c r="HX151" s="44"/>
      <c r="HY151" s="44"/>
      <c r="HZ151" s="44"/>
      <c r="IA151" s="44"/>
      <c r="IB151" s="44"/>
      <c r="IC151" s="44"/>
      <c r="ID151" s="44"/>
      <c r="IE151" s="44"/>
      <c r="IF151" s="44"/>
      <c r="IG151" s="44"/>
      <c r="IH151" s="44"/>
      <c r="II151" s="44"/>
      <c r="IJ151" s="44"/>
      <c r="IK151" s="44"/>
      <c r="IL151" s="44"/>
      <c r="IM151" s="44"/>
      <c r="IN151" s="44"/>
      <c r="IO151" s="44"/>
      <c r="IP151" s="44"/>
      <c r="IQ151" s="44"/>
      <c r="IR151" s="44"/>
      <c r="IS151" s="44"/>
      <c r="IT151" s="44"/>
      <c r="IU151" s="44"/>
      <c r="IV151" s="44"/>
    </row>
    <row r="152" spans="1:256" s="16" customFormat="1" ht="14.25">
      <c r="A152" s="85"/>
      <c r="B152" s="85"/>
      <c r="C152" s="85"/>
      <c r="D152" s="31"/>
      <c r="E152" s="32"/>
      <c r="F152" s="31"/>
      <c r="G152" s="33"/>
      <c r="H152" s="85"/>
      <c r="I152" s="34"/>
      <c r="J152" s="34"/>
      <c r="K152" s="34"/>
      <c r="L152" s="33"/>
      <c r="M152" s="33"/>
      <c r="N152" s="33"/>
      <c r="O152" s="33"/>
      <c r="P152"/>
      <c r="Q152"/>
      <c r="R152" s="50"/>
      <c r="S152" s="50"/>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c r="GP152" s="44"/>
      <c r="GQ152" s="44"/>
      <c r="GR152" s="44"/>
      <c r="GS152" s="44"/>
      <c r="GT152" s="44"/>
      <c r="GU152" s="44"/>
      <c r="GV152" s="44"/>
      <c r="GW152" s="44"/>
      <c r="GX152" s="44"/>
      <c r="GY152" s="44"/>
      <c r="GZ152" s="44"/>
      <c r="HA152" s="44"/>
      <c r="HB152" s="44"/>
      <c r="HC152" s="44"/>
      <c r="HD152" s="44"/>
      <c r="HE152" s="44"/>
      <c r="HF152" s="44"/>
      <c r="HG152" s="44"/>
      <c r="HH152" s="44"/>
      <c r="HI152" s="44"/>
      <c r="HJ152" s="44"/>
      <c r="HK152" s="44"/>
      <c r="HL152" s="44"/>
      <c r="HM152" s="44"/>
      <c r="HN152" s="44"/>
      <c r="HO152" s="44"/>
      <c r="HP152" s="44"/>
      <c r="HQ152" s="44"/>
      <c r="HR152" s="44"/>
      <c r="HS152" s="44"/>
      <c r="HT152" s="44"/>
      <c r="HU152" s="44"/>
      <c r="HV152" s="44"/>
      <c r="HW152" s="44"/>
      <c r="HX152" s="44"/>
      <c r="HY152" s="44"/>
      <c r="HZ152" s="44"/>
      <c r="IA152" s="44"/>
      <c r="IB152" s="44"/>
      <c r="IC152" s="44"/>
      <c r="ID152" s="44"/>
      <c r="IE152" s="44"/>
      <c r="IF152" s="44"/>
      <c r="IG152" s="44"/>
      <c r="IH152" s="44"/>
      <c r="II152" s="44"/>
      <c r="IJ152" s="44"/>
      <c r="IK152" s="44"/>
      <c r="IL152" s="44"/>
      <c r="IM152" s="44"/>
      <c r="IN152" s="44"/>
      <c r="IO152" s="44"/>
      <c r="IP152" s="44"/>
      <c r="IQ152" s="44"/>
      <c r="IR152" s="44"/>
      <c r="IS152" s="44"/>
      <c r="IT152" s="44"/>
      <c r="IU152" s="44"/>
      <c r="IV152" s="44"/>
    </row>
    <row r="153" spans="1:256" s="16" customFormat="1" ht="14.25">
      <c r="A153" s="85"/>
      <c r="B153" s="85"/>
      <c r="C153" s="85"/>
      <c r="D153" s="31"/>
      <c r="E153" s="32"/>
      <c r="F153" s="31"/>
      <c r="G153" s="33"/>
      <c r="H153" s="85"/>
      <c r="I153" s="34"/>
      <c r="J153" s="34"/>
      <c r="K153" s="34"/>
      <c r="L153" s="33"/>
      <c r="M153" s="33"/>
      <c r="N153" s="33"/>
      <c r="O153" s="33"/>
      <c r="P153"/>
      <c r="Q153"/>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c r="GS153" s="44"/>
      <c r="GT153" s="44"/>
      <c r="GU153" s="44"/>
      <c r="GV153" s="44"/>
      <c r="GW153" s="44"/>
      <c r="GX153" s="44"/>
      <c r="GY153" s="44"/>
      <c r="GZ153" s="44"/>
      <c r="HA153" s="44"/>
      <c r="HB153" s="44"/>
      <c r="HC153" s="44"/>
      <c r="HD153" s="44"/>
      <c r="HE153" s="44"/>
      <c r="HF153" s="44"/>
      <c r="HG153" s="44"/>
      <c r="HH153" s="44"/>
      <c r="HI153" s="44"/>
      <c r="HJ153" s="44"/>
      <c r="HK153" s="44"/>
      <c r="HL153" s="44"/>
      <c r="HM153" s="44"/>
      <c r="HN153" s="44"/>
      <c r="HO153" s="44"/>
      <c r="HP153" s="44"/>
      <c r="HQ153" s="44"/>
      <c r="HR153" s="44"/>
      <c r="HS153" s="44"/>
      <c r="HT153" s="44"/>
      <c r="HU153" s="44"/>
      <c r="HV153" s="44"/>
      <c r="HW153" s="44"/>
      <c r="HX153" s="44"/>
      <c r="HY153" s="44"/>
      <c r="HZ153" s="44"/>
      <c r="IA153" s="44"/>
      <c r="IB153" s="44"/>
      <c r="IC153" s="44"/>
      <c r="ID153" s="44"/>
      <c r="IE153" s="44"/>
      <c r="IF153" s="44"/>
      <c r="IG153" s="44"/>
      <c r="IH153" s="44"/>
      <c r="II153" s="44"/>
      <c r="IJ153" s="44"/>
      <c r="IK153" s="44"/>
      <c r="IL153" s="44"/>
      <c r="IM153" s="44"/>
      <c r="IN153" s="44"/>
      <c r="IO153" s="44"/>
      <c r="IP153" s="44"/>
      <c r="IQ153" s="44"/>
      <c r="IR153" s="44"/>
      <c r="IS153" s="44"/>
      <c r="IT153" s="44"/>
      <c r="IU153" s="44"/>
      <c r="IV153" s="44"/>
    </row>
    <row r="154" spans="1:256" s="16" customFormat="1" ht="14.25">
      <c r="A154" s="85"/>
      <c r="B154" s="85"/>
      <c r="C154" s="85"/>
      <c r="D154" s="31"/>
      <c r="E154" s="32"/>
      <c r="F154" s="31"/>
      <c r="G154" s="33"/>
      <c r="H154" s="85"/>
      <c r="I154" s="34"/>
      <c r="J154" s="34"/>
      <c r="K154" s="34"/>
      <c r="L154" s="33"/>
      <c r="M154" s="33"/>
      <c r="N154" s="33"/>
      <c r="O154" s="33"/>
      <c r="P154"/>
      <c r="Q154"/>
      <c r="S154" s="50"/>
      <c r="FJ154" s="44"/>
      <c r="FK154" s="44"/>
      <c r="FL154" s="44"/>
      <c r="FM154" s="44"/>
      <c r="FN154" s="44"/>
      <c r="FO154" s="44"/>
      <c r="FP154" s="44"/>
      <c r="FQ154" s="44"/>
      <c r="FR154" s="44"/>
      <c r="FS154" s="44"/>
      <c r="FT154" s="44"/>
      <c r="FU154" s="44"/>
      <c r="FV154" s="44"/>
      <c r="FW154" s="44"/>
      <c r="FX154" s="44"/>
      <c r="FY154" s="44"/>
      <c r="FZ154" s="44"/>
      <c r="GA154" s="44"/>
      <c r="GB154" s="44"/>
      <c r="GC154" s="44"/>
      <c r="GD154" s="44"/>
      <c r="GE154" s="44"/>
      <c r="GF154" s="44"/>
      <c r="GG154" s="44"/>
      <c r="GH154" s="44"/>
      <c r="GI154" s="44"/>
      <c r="GJ154" s="44"/>
      <c r="GK154" s="44"/>
      <c r="GL154" s="44"/>
      <c r="GM154" s="44"/>
      <c r="GN154" s="44"/>
      <c r="GO154" s="44"/>
      <c r="GP154" s="44"/>
      <c r="GQ154" s="44"/>
      <c r="GR154" s="44"/>
      <c r="GS154" s="44"/>
      <c r="GT154" s="44"/>
      <c r="GU154" s="44"/>
      <c r="GV154" s="44"/>
      <c r="GW154" s="44"/>
      <c r="GX154" s="44"/>
      <c r="GY154" s="44"/>
      <c r="GZ154" s="44"/>
      <c r="HA154" s="44"/>
      <c r="HB154" s="44"/>
      <c r="HC154" s="44"/>
      <c r="HD154" s="44"/>
      <c r="HE154" s="44"/>
      <c r="HF154" s="44"/>
      <c r="HG154" s="44"/>
      <c r="HH154" s="44"/>
      <c r="HI154" s="44"/>
      <c r="HJ154" s="44"/>
      <c r="HK154" s="44"/>
      <c r="HL154" s="44"/>
      <c r="HM154" s="44"/>
      <c r="HN154" s="44"/>
      <c r="HO154" s="44"/>
      <c r="HP154" s="44"/>
      <c r="HQ154" s="44"/>
      <c r="HR154" s="44"/>
      <c r="HS154" s="44"/>
      <c r="HT154" s="44"/>
      <c r="HU154" s="44"/>
      <c r="HV154" s="44"/>
      <c r="HW154" s="44"/>
      <c r="HX154" s="44"/>
      <c r="HY154" s="44"/>
      <c r="HZ154" s="44"/>
      <c r="IA154" s="44"/>
      <c r="IB154" s="44"/>
      <c r="IC154" s="44"/>
      <c r="ID154" s="44"/>
      <c r="IE154" s="44"/>
      <c r="IF154" s="44"/>
      <c r="IG154" s="44"/>
      <c r="IH154" s="44"/>
      <c r="II154" s="44"/>
      <c r="IJ154" s="44"/>
      <c r="IK154" s="44"/>
      <c r="IL154" s="44"/>
      <c r="IM154" s="44"/>
      <c r="IN154" s="44"/>
      <c r="IO154" s="44"/>
      <c r="IP154" s="44"/>
      <c r="IQ154" s="44"/>
      <c r="IR154" s="44"/>
      <c r="IS154" s="44"/>
      <c r="IT154" s="44"/>
      <c r="IU154" s="44"/>
      <c r="IV154" s="44"/>
    </row>
    <row r="155" spans="1:256" s="16" customFormat="1" ht="14.25">
      <c r="A155" s="85"/>
      <c r="B155" s="85"/>
      <c r="C155" s="85"/>
      <c r="D155" s="31"/>
      <c r="E155" s="32"/>
      <c r="F155" s="31"/>
      <c r="G155" s="33"/>
      <c r="H155" s="85"/>
      <c r="I155" s="34"/>
      <c r="J155" s="34"/>
      <c r="K155" s="34"/>
      <c r="L155" s="33"/>
      <c r="M155" s="33"/>
      <c r="N155" s="33"/>
      <c r="O155" s="33"/>
      <c r="P155"/>
      <c r="Q155"/>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c r="GS155" s="44"/>
      <c r="GT155" s="44"/>
      <c r="GU155" s="44"/>
      <c r="GV155" s="44"/>
      <c r="GW155" s="44"/>
      <c r="GX155" s="44"/>
      <c r="GY155" s="44"/>
      <c r="GZ155" s="44"/>
      <c r="HA155" s="44"/>
      <c r="HB155" s="44"/>
      <c r="HC155" s="44"/>
      <c r="HD155" s="44"/>
      <c r="HE155" s="44"/>
      <c r="HF155" s="44"/>
      <c r="HG155" s="44"/>
      <c r="HH155" s="44"/>
      <c r="HI155" s="44"/>
      <c r="HJ155" s="44"/>
      <c r="HK155" s="44"/>
      <c r="HL155" s="44"/>
      <c r="HM155" s="44"/>
      <c r="HN155" s="44"/>
      <c r="HO155" s="44"/>
      <c r="HP155" s="44"/>
      <c r="HQ155" s="44"/>
      <c r="HR155" s="44"/>
      <c r="HS155" s="44"/>
      <c r="HT155" s="44"/>
      <c r="HU155" s="44"/>
      <c r="HV155" s="44"/>
      <c r="HW155" s="44"/>
      <c r="HX155" s="44"/>
      <c r="HY155" s="44"/>
      <c r="HZ155" s="44"/>
      <c r="IA155" s="44"/>
      <c r="IB155" s="44"/>
      <c r="IC155" s="44"/>
      <c r="ID155" s="44"/>
      <c r="IE155" s="44"/>
      <c r="IF155" s="44"/>
      <c r="IG155" s="44"/>
      <c r="IH155" s="44"/>
      <c r="II155" s="44"/>
      <c r="IJ155" s="44"/>
      <c r="IK155" s="44"/>
      <c r="IL155" s="44"/>
      <c r="IM155" s="44"/>
      <c r="IN155" s="44"/>
      <c r="IO155" s="44"/>
      <c r="IP155" s="44"/>
      <c r="IQ155" s="44"/>
      <c r="IR155" s="44"/>
      <c r="IS155" s="44"/>
      <c r="IT155" s="44"/>
      <c r="IU155" s="44"/>
      <c r="IV155" s="44"/>
    </row>
    <row r="156" spans="1:256" s="16" customFormat="1" ht="14.25">
      <c r="A156" s="85"/>
      <c r="B156" s="85"/>
      <c r="C156" s="85"/>
      <c r="D156" s="31"/>
      <c r="E156" s="32"/>
      <c r="F156" s="31"/>
      <c r="G156" s="33"/>
      <c r="H156" s="85"/>
      <c r="I156" s="34"/>
      <c r="J156" s="34"/>
      <c r="K156" s="34"/>
      <c r="L156" s="33"/>
      <c r="M156" s="33"/>
      <c r="N156" s="33"/>
      <c r="O156" s="33"/>
      <c r="P156"/>
      <c r="Q156"/>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c r="GI156" s="44"/>
      <c r="GJ156" s="44"/>
      <c r="GK156" s="44"/>
      <c r="GL156" s="44"/>
      <c r="GM156" s="44"/>
      <c r="GN156" s="44"/>
      <c r="GO156" s="44"/>
      <c r="GP156" s="44"/>
      <c r="GQ156" s="44"/>
      <c r="GR156" s="44"/>
      <c r="GS156" s="44"/>
      <c r="GT156" s="44"/>
      <c r="GU156" s="44"/>
      <c r="GV156" s="44"/>
      <c r="GW156" s="44"/>
      <c r="GX156" s="44"/>
      <c r="GY156" s="44"/>
      <c r="GZ156" s="44"/>
      <c r="HA156" s="44"/>
      <c r="HB156" s="44"/>
      <c r="HC156" s="44"/>
      <c r="HD156" s="44"/>
      <c r="HE156" s="44"/>
      <c r="HF156" s="44"/>
      <c r="HG156" s="44"/>
      <c r="HH156" s="44"/>
      <c r="HI156" s="44"/>
      <c r="HJ156" s="44"/>
      <c r="HK156" s="44"/>
      <c r="HL156" s="44"/>
      <c r="HM156" s="44"/>
      <c r="HN156" s="44"/>
      <c r="HO156" s="44"/>
      <c r="HP156" s="44"/>
      <c r="HQ156" s="44"/>
      <c r="HR156" s="44"/>
      <c r="HS156" s="44"/>
      <c r="HT156" s="44"/>
      <c r="HU156" s="44"/>
      <c r="HV156" s="44"/>
      <c r="HW156" s="44"/>
      <c r="HX156" s="44"/>
      <c r="HY156" s="44"/>
      <c r="HZ156" s="44"/>
      <c r="IA156" s="44"/>
      <c r="IB156" s="44"/>
      <c r="IC156" s="44"/>
      <c r="ID156" s="44"/>
      <c r="IE156" s="44"/>
      <c r="IF156" s="44"/>
      <c r="IG156" s="44"/>
      <c r="IH156" s="44"/>
      <c r="II156" s="44"/>
      <c r="IJ156" s="44"/>
      <c r="IK156" s="44"/>
      <c r="IL156" s="44"/>
      <c r="IM156" s="44"/>
      <c r="IN156" s="44"/>
      <c r="IO156" s="44"/>
      <c r="IP156" s="44"/>
      <c r="IQ156" s="44"/>
      <c r="IR156" s="44"/>
      <c r="IS156" s="44"/>
      <c r="IT156" s="44"/>
      <c r="IU156" s="44"/>
      <c r="IV156" s="44"/>
    </row>
    <row r="157" spans="1:256" s="16" customFormat="1" ht="14.25">
      <c r="A157" s="85"/>
      <c r="B157" s="85"/>
      <c r="C157" s="85"/>
      <c r="D157" s="31"/>
      <c r="E157" s="32"/>
      <c r="F157" s="31"/>
      <c r="G157" s="33"/>
      <c r="H157" s="85"/>
      <c r="I157" s="34"/>
      <c r="J157" s="34"/>
      <c r="K157" s="34"/>
      <c r="L157" s="33"/>
      <c r="M157" s="33"/>
      <c r="N157" s="33"/>
      <c r="O157" s="33"/>
      <c r="P157"/>
      <c r="Q157"/>
      <c r="FJ157" s="44"/>
      <c r="FK157" s="44"/>
      <c r="FL157" s="44"/>
      <c r="FM157" s="44"/>
      <c r="FN157" s="44"/>
      <c r="FO157" s="44"/>
      <c r="FP157" s="44"/>
      <c r="FQ157" s="44"/>
      <c r="FR157" s="44"/>
      <c r="FS157" s="44"/>
      <c r="FT157" s="44"/>
      <c r="FU157" s="44"/>
      <c r="FV157" s="44"/>
      <c r="FW157" s="44"/>
      <c r="FX157" s="44"/>
      <c r="FY157" s="44"/>
      <c r="FZ157" s="44"/>
      <c r="GA157" s="44"/>
      <c r="GB157" s="44"/>
      <c r="GC157" s="44"/>
      <c r="GD157" s="44"/>
      <c r="GE157" s="44"/>
      <c r="GF157" s="44"/>
      <c r="GG157" s="44"/>
      <c r="GH157" s="44"/>
      <c r="GI157" s="44"/>
      <c r="GJ157" s="44"/>
      <c r="GK157" s="44"/>
      <c r="GL157" s="44"/>
      <c r="GM157" s="44"/>
      <c r="GN157" s="44"/>
      <c r="GO157" s="44"/>
      <c r="GP157" s="44"/>
      <c r="GQ157" s="44"/>
      <c r="GR157" s="44"/>
      <c r="GS157" s="44"/>
      <c r="GT157" s="44"/>
      <c r="GU157" s="44"/>
      <c r="GV157" s="44"/>
      <c r="GW157" s="44"/>
      <c r="GX157" s="44"/>
      <c r="GY157" s="44"/>
      <c r="GZ157" s="44"/>
      <c r="HA157" s="44"/>
      <c r="HB157" s="44"/>
      <c r="HC157" s="44"/>
      <c r="HD157" s="44"/>
      <c r="HE157" s="44"/>
      <c r="HF157" s="44"/>
      <c r="HG157" s="44"/>
      <c r="HH157" s="44"/>
      <c r="HI157" s="44"/>
      <c r="HJ157" s="44"/>
      <c r="HK157" s="44"/>
      <c r="HL157" s="44"/>
      <c r="HM157" s="44"/>
      <c r="HN157" s="44"/>
      <c r="HO157" s="44"/>
      <c r="HP157" s="44"/>
      <c r="HQ157" s="44"/>
      <c r="HR157" s="44"/>
      <c r="HS157" s="44"/>
      <c r="HT157" s="44"/>
      <c r="HU157" s="44"/>
      <c r="HV157" s="44"/>
      <c r="HW157" s="44"/>
      <c r="HX157" s="44"/>
      <c r="HY157" s="44"/>
      <c r="HZ157" s="44"/>
      <c r="IA157" s="44"/>
      <c r="IB157" s="44"/>
      <c r="IC157" s="44"/>
      <c r="ID157" s="44"/>
      <c r="IE157" s="44"/>
      <c r="IF157" s="44"/>
      <c r="IG157" s="44"/>
      <c r="IH157" s="44"/>
      <c r="II157" s="44"/>
      <c r="IJ157" s="44"/>
      <c r="IK157" s="44"/>
      <c r="IL157" s="44"/>
      <c r="IM157" s="44"/>
      <c r="IN157" s="44"/>
      <c r="IO157" s="44"/>
      <c r="IP157" s="44"/>
      <c r="IQ157" s="44"/>
      <c r="IR157" s="44"/>
      <c r="IS157" s="44"/>
      <c r="IT157" s="44"/>
      <c r="IU157" s="44"/>
      <c r="IV157" s="44"/>
    </row>
    <row r="158" spans="1:256" s="16" customFormat="1" ht="14.25">
      <c r="A158" s="85"/>
      <c r="B158" s="85"/>
      <c r="C158" s="85"/>
      <c r="D158" s="31"/>
      <c r="E158" s="32"/>
      <c r="F158" s="31"/>
      <c r="G158" s="33"/>
      <c r="H158" s="85"/>
      <c r="I158" s="34"/>
      <c r="J158" s="34"/>
      <c r="K158" s="34"/>
      <c r="L158" s="33"/>
      <c r="M158" s="33"/>
      <c r="N158" s="33"/>
      <c r="O158" s="33"/>
      <c r="P158"/>
      <c r="Q158"/>
      <c r="FJ158" s="44"/>
      <c r="FK158" s="44"/>
      <c r="FL158" s="44"/>
      <c r="FM158" s="44"/>
      <c r="FN158" s="44"/>
      <c r="FO158" s="44"/>
      <c r="FP158" s="44"/>
      <c r="FQ158" s="44"/>
      <c r="FR158" s="44"/>
      <c r="FS158" s="44"/>
      <c r="FT158" s="44"/>
      <c r="FU158" s="44"/>
      <c r="FV158" s="44"/>
      <c r="FW158" s="44"/>
      <c r="FX158" s="44"/>
      <c r="FY158" s="44"/>
      <c r="FZ158" s="44"/>
      <c r="GA158" s="44"/>
      <c r="GB158" s="44"/>
      <c r="GC158" s="44"/>
      <c r="GD158" s="44"/>
      <c r="GE158" s="44"/>
      <c r="GF158" s="44"/>
      <c r="GG158" s="44"/>
      <c r="GH158" s="44"/>
      <c r="GI158" s="44"/>
      <c r="GJ158" s="44"/>
      <c r="GK158" s="44"/>
      <c r="GL158" s="44"/>
      <c r="GM158" s="44"/>
      <c r="GN158" s="44"/>
      <c r="GO158" s="44"/>
      <c r="GP158" s="44"/>
      <c r="GQ158" s="44"/>
      <c r="GR158" s="44"/>
      <c r="GS158" s="44"/>
      <c r="GT158" s="44"/>
      <c r="GU158" s="44"/>
      <c r="GV158" s="44"/>
      <c r="GW158" s="44"/>
      <c r="GX158" s="44"/>
      <c r="GY158" s="44"/>
      <c r="GZ158" s="44"/>
      <c r="HA158" s="44"/>
      <c r="HB158" s="44"/>
      <c r="HC158" s="44"/>
      <c r="HD158" s="44"/>
      <c r="HE158" s="44"/>
      <c r="HF158" s="44"/>
      <c r="HG158" s="44"/>
      <c r="HH158" s="44"/>
      <c r="HI158" s="44"/>
      <c r="HJ158" s="44"/>
      <c r="HK158" s="44"/>
      <c r="HL158" s="44"/>
      <c r="HM158" s="44"/>
      <c r="HN158" s="44"/>
      <c r="HO158" s="44"/>
      <c r="HP158" s="44"/>
      <c r="HQ158" s="44"/>
      <c r="HR158" s="44"/>
      <c r="HS158" s="44"/>
      <c r="HT158" s="44"/>
      <c r="HU158" s="44"/>
      <c r="HV158" s="44"/>
      <c r="HW158" s="44"/>
      <c r="HX158" s="44"/>
      <c r="HY158" s="44"/>
      <c r="HZ158" s="44"/>
      <c r="IA158" s="44"/>
      <c r="IB158" s="44"/>
      <c r="IC158" s="44"/>
      <c r="ID158" s="44"/>
      <c r="IE158" s="44"/>
      <c r="IF158" s="44"/>
      <c r="IG158" s="44"/>
      <c r="IH158" s="44"/>
      <c r="II158" s="44"/>
      <c r="IJ158" s="44"/>
      <c r="IK158" s="44"/>
      <c r="IL158" s="44"/>
      <c r="IM158" s="44"/>
      <c r="IN158" s="44"/>
      <c r="IO158" s="44"/>
      <c r="IP158" s="44"/>
      <c r="IQ158" s="44"/>
      <c r="IR158" s="44"/>
      <c r="IS158" s="44"/>
      <c r="IT158" s="44"/>
      <c r="IU158" s="44"/>
      <c r="IV158" s="44"/>
    </row>
    <row r="159" spans="1:256" s="16" customFormat="1" ht="14.25">
      <c r="A159" s="85"/>
      <c r="B159" s="85"/>
      <c r="C159" s="85"/>
      <c r="D159" s="31"/>
      <c r="E159" s="32"/>
      <c r="F159" s="31"/>
      <c r="G159" s="33"/>
      <c r="H159" s="85"/>
      <c r="I159" s="34"/>
      <c r="J159" s="34"/>
      <c r="K159" s="34"/>
      <c r="L159" s="33"/>
      <c r="M159" s="33"/>
      <c r="N159" s="33"/>
      <c r="O159" s="33"/>
      <c r="P159"/>
      <c r="Q159"/>
      <c r="FJ159" s="44"/>
      <c r="FK159" s="44"/>
      <c r="FL159" s="44"/>
      <c r="FM159" s="44"/>
      <c r="FN159" s="44"/>
      <c r="FO159" s="44"/>
      <c r="FP159" s="44"/>
      <c r="FQ159" s="44"/>
      <c r="FR159" s="44"/>
      <c r="FS159" s="44"/>
      <c r="FT159" s="44"/>
      <c r="FU159" s="44"/>
      <c r="FV159" s="44"/>
      <c r="FW159" s="44"/>
      <c r="FX159" s="44"/>
      <c r="FY159" s="44"/>
      <c r="FZ159" s="44"/>
      <c r="GA159" s="44"/>
      <c r="GB159" s="44"/>
      <c r="GC159" s="44"/>
      <c r="GD159" s="44"/>
      <c r="GE159" s="44"/>
      <c r="GF159" s="44"/>
      <c r="GG159" s="44"/>
      <c r="GH159" s="44"/>
      <c r="GI159" s="44"/>
      <c r="GJ159" s="44"/>
      <c r="GK159" s="44"/>
      <c r="GL159" s="44"/>
      <c r="GM159" s="44"/>
      <c r="GN159" s="44"/>
      <c r="GO159" s="44"/>
      <c r="GP159" s="44"/>
      <c r="GQ159" s="44"/>
      <c r="GR159" s="44"/>
      <c r="GS159" s="44"/>
      <c r="GT159" s="44"/>
      <c r="GU159" s="44"/>
      <c r="GV159" s="44"/>
      <c r="GW159" s="44"/>
      <c r="GX159" s="44"/>
      <c r="GY159" s="44"/>
      <c r="GZ159" s="44"/>
      <c r="HA159" s="44"/>
      <c r="HB159" s="44"/>
      <c r="HC159" s="44"/>
      <c r="HD159" s="44"/>
      <c r="HE159" s="44"/>
      <c r="HF159" s="44"/>
      <c r="HG159" s="44"/>
      <c r="HH159" s="44"/>
      <c r="HI159" s="44"/>
      <c r="HJ159" s="44"/>
      <c r="HK159" s="44"/>
      <c r="HL159" s="44"/>
      <c r="HM159" s="44"/>
      <c r="HN159" s="44"/>
      <c r="HO159" s="44"/>
      <c r="HP159" s="44"/>
      <c r="HQ159" s="44"/>
      <c r="HR159" s="44"/>
      <c r="HS159" s="44"/>
      <c r="HT159" s="44"/>
      <c r="HU159" s="44"/>
      <c r="HV159" s="44"/>
      <c r="HW159" s="44"/>
      <c r="HX159" s="44"/>
      <c r="HY159" s="44"/>
      <c r="HZ159" s="44"/>
      <c r="IA159" s="44"/>
      <c r="IB159" s="44"/>
      <c r="IC159" s="44"/>
      <c r="ID159" s="44"/>
      <c r="IE159" s="44"/>
      <c r="IF159" s="44"/>
      <c r="IG159" s="44"/>
      <c r="IH159" s="44"/>
      <c r="II159" s="44"/>
      <c r="IJ159" s="44"/>
      <c r="IK159" s="44"/>
      <c r="IL159" s="44"/>
      <c r="IM159" s="44"/>
      <c r="IN159" s="44"/>
      <c r="IO159" s="44"/>
      <c r="IP159" s="44"/>
      <c r="IQ159" s="44"/>
      <c r="IR159" s="44"/>
      <c r="IS159" s="44"/>
      <c r="IT159" s="44"/>
      <c r="IU159" s="44"/>
      <c r="IV159" s="44"/>
    </row>
    <row r="160" spans="1:256" s="16" customFormat="1" ht="14.25">
      <c r="A160" s="85"/>
      <c r="B160" s="85"/>
      <c r="C160" s="85"/>
      <c r="D160" s="31"/>
      <c r="E160" s="32"/>
      <c r="F160" s="31"/>
      <c r="G160" s="33"/>
      <c r="H160" s="85"/>
      <c r="I160" s="34"/>
      <c r="J160" s="34"/>
      <c r="K160" s="34"/>
      <c r="L160" s="33"/>
      <c r="M160" s="33"/>
      <c r="N160" s="33"/>
      <c r="O160" s="33"/>
      <c r="P160"/>
      <c r="Q160"/>
      <c r="FJ160" s="44"/>
      <c r="FK160" s="44"/>
      <c r="FL160" s="44"/>
      <c r="FM160" s="44"/>
      <c r="FN160" s="44"/>
      <c r="FO160" s="44"/>
      <c r="FP160" s="44"/>
      <c r="FQ160" s="44"/>
      <c r="FR160" s="44"/>
      <c r="FS160" s="44"/>
      <c r="FT160" s="44"/>
      <c r="FU160" s="44"/>
      <c r="FV160" s="44"/>
      <c r="FW160" s="44"/>
      <c r="FX160" s="44"/>
      <c r="FY160" s="44"/>
      <c r="FZ160" s="44"/>
      <c r="GA160" s="44"/>
      <c r="GB160" s="44"/>
      <c r="GC160" s="44"/>
      <c r="GD160" s="44"/>
      <c r="GE160" s="44"/>
      <c r="GF160" s="44"/>
      <c r="GG160" s="44"/>
      <c r="GH160" s="44"/>
      <c r="GI160" s="44"/>
      <c r="GJ160" s="44"/>
      <c r="GK160" s="44"/>
      <c r="GL160" s="44"/>
      <c r="GM160" s="44"/>
      <c r="GN160" s="44"/>
      <c r="GO160" s="44"/>
      <c r="GP160" s="44"/>
      <c r="GQ160" s="44"/>
      <c r="GR160" s="44"/>
      <c r="GS160" s="44"/>
      <c r="GT160" s="44"/>
      <c r="GU160" s="44"/>
      <c r="GV160" s="44"/>
      <c r="GW160" s="44"/>
      <c r="GX160" s="44"/>
      <c r="GY160" s="44"/>
      <c r="GZ160" s="44"/>
      <c r="HA160" s="44"/>
      <c r="HB160" s="44"/>
      <c r="HC160" s="44"/>
      <c r="HD160" s="44"/>
      <c r="HE160" s="44"/>
      <c r="HF160" s="44"/>
      <c r="HG160" s="44"/>
      <c r="HH160" s="44"/>
      <c r="HI160" s="44"/>
      <c r="HJ160" s="44"/>
      <c r="HK160" s="44"/>
      <c r="HL160" s="44"/>
      <c r="HM160" s="44"/>
      <c r="HN160" s="44"/>
      <c r="HO160" s="44"/>
      <c r="HP160" s="44"/>
      <c r="HQ160" s="44"/>
      <c r="HR160" s="44"/>
      <c r="HS160" s="44"/>
      <c r="HT160" s="44"/>
      <c r="HU160" s="44"/>
      <c r="HV160" s="44"/>
      <c r="HW160" s="44"/>
      <c r="HX160" s="44"/>
      <c r="HY160" s="44"/>
      <c r="HZ160" s="44"/>
      <c r="IA160" s="44"/>
      <c r="IB160" s="44"/>
      <c r="IC160" s="44"/>
      <c r="ID160" s="44"/>
      <c r="IE160" s="44"/>
      <c r="IF160" s="44"/>
      <c r="IG160" s="44"/>
      <c r="IH160" s="44"/>
      <c r="II160" s="44"/>
      <c r="IJ160" s="44"/>
      <c r="IK160" s="44"/>
      <c r="IL160" s="44"/>
      <c r="IM160" s="44"/>
      <c r="IN160" s="44"/>
      <c r="IO160" s="44"/>
      <c r="IP160" s="44"/>
      <c r="IQ160" s="44"/>
      <c r="IR160" s="44"/>
      <c r="IS160" s="44"/>
      <c r="IT160" s="44"/>
      <c r="IU160" s="44"/>
      <c r="IV160" s="44"/>
    </row>
    <row r="161" spans="1:256" s="16" customFormat="1" ht="14.25">
      <c r="A161" s="85"/>
      <c r="B161" s="85"/>
      <c r="C161" s="85"/>
      <c r="D161" s="31"/>
      <c r="E161" s="32"/>
      <c r="F161" s="31"/>
      <c r="G161" s="33"/>
      <c r="H161" s="85"/>
      <c r="I161" s="34"/>
      <c r="J161" s="34"/>
      <c r="K161" s="34"/>
      <c r="L161" s="33"/>
      <c r="M161" s="33"/>
      <c r="N161" s="33"/>
      <c r="O161" s="33"/>
      <c r="P161"/>
      <c r="Q161"/>
      <c r="R161" s="50"/>
      <c r="S161" s="50"/>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c r="HW161" s="44"/>
      <c r="HX161" s="44"/>
      <c r="HY161" s="44"/>
      <c r="HZ161" s="44"/>
      <c r="IA161" s="44"/>
      <c r="IB161" s="44"/>
      <c r="IC161" s="44"/>
      <c r="ID161" s="44"/>
      <c r="IE161" s="44"/>
      <c r="IF161" s="44"/>
      <c r="IG161" s="44"/>
      <c r="IH161" s="44"/>
      <c r="II161" s="44"/>
      <c r="IJ161" s="44"/>
      <c r="IK161" s="44"/>
      <c r="IL161" s="44"/>
      <c r="IM161" s="44"/>
      <c r="IN161" s="44"/>
      <c r="IO161" s="44"/>
      <c r="IP161" s="44"/>
      <c r="IQ161" s="44"/>
      <c r="IR161" s="44"/>
      <c r="IS161" s="44"/>
      <c r="IT161" s="44"/>
      <c r="IU161" s="44"/>
      <c r="IV161" s="44"/>
    </row>
    <row r="162" spans="1:256" s="16" customFormat="1" ht="14.25">
      <c r="A162" s="85"/>
      <c r="B162" s="85"/>
      <c r="C162" s="85"/>
      <c r="D162" s="31"/>
      <c r="E162" s="32"/>
      <c r="F162" s="31"/>
      <c r="G162" s="33"/>
      <c r="H162" s="85"/>
      <c r="I162" s="34"/>
      <c r="J162" s="34"/>
      <c r="K162" s="34"/>
      <c r="L162" s="33"/>
      <c r="M162" s="33"/>
      <c r="N162" s="33"/>
      <c r="O162" s="33"/>
      <c r="P162"/>
      <c r="Q162"/>
      <c r="R162" s="50"/>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c r="GS162" s="44"/>
      <c r="GT162" s="44"/>
      <c r="GU162" s="44"/>
      <c r="GV162" s="44"/>
      <c r="GW162" s="44"/>
      <c r="GX162" s="44"/>
      <c r="GY162" s="44"/>
      <c r="GZ162" s="44"/>
      <c r="HA162" s="44"/>
      <c r="HB162" s="44"/>
      <c r="HC162" s="44"/>
      <c r="HD162" s="44"/>
      <c r="HE162" s="44"/>
      <c r="HF162" s="44"/>
      <c r="HG162" s="44"/>
      <c r="HH162" s="44"/>
      <c r="HI162" s="44"/>
      <c r="HJ162" s="44"/>
      <c r="HK162" s="44"/>
      <c r="HL162" s="44"/>
      <c r="HM162" s="44"/>
      <c r="HN162" s="44"/>
      <c r="HO162" s="44"/>
      <c r="HP162" s="44"/>
      <c r="HQ162" s="44"/>
      <c r="HR162" s="44"/>
      <c r="HS162" s="44"/>
      <c r="HT162" s="44"/>
      <c r="HU162" s="44"/>
      <c r="HV162" s="44"/>
      <c r="HW162" s="44"/>
      <c r="HX162" s="44"/>
      <c r="HY162" s="44"/>
      <c r="HZ162" s="44"/>
      <c r="IA162" s="44"/>
      <c r="IB162" s="44"/>
      <c r="IC162" s="44"/>
      <c r="ID162" s="44"/>
      <c r="IE162" s="44"/>
      <c r="IF162" s="44"/>
      <c r="IG162" s="44"/>
      <c r="IH162" s="44"/>
      <c r="II162" s="44"/>
      <c r="IJ162" s="44"/>
      <c r="IK162" s="44"/>
      <c r="IL162" s="44"/>
      <c r="IM162" s="44"/>
      <c r="IN162" s="44"/>
      <c r="IO162" s="44"/>
      <c r="IP162" s="44"/>
      <c r="IQ162" s="44"/>
      <c r="IR162" s="44"/>
      <c r="IS162" s="44"/>
      <c r="IT162" s="44"/>
      <c r="IU162" s="44"/>
      <c r="IV162" s="44"/>
    </row>
    <row r="163" spans="1:256" s="16" customFormat="1" ht="14.25">
      <c r="A163" s="85"/>
      <c r="B163" s="85"/>
      <c r="C163" s="85"/>
      <c r="D163" s="31"/>
      <c r="E163" s="32"/>
      <c r="F163" s="31"/>
      <c r="G163" s="33"/>
      <c r="H163" s="85"/>
      <c r="I163" s="34"/>
      <c r="J163" s="34"/>
      <c r="K163" s="34"/>
      <c r="L163" s="33"/>
      <c r="M163" s="33"/>
      <c r="N163" s="33"/>
      <c r="O163" s="33"/>
      <c r="P163"/>
      <c r="Q163"/>
      <c r="FJ163" s="44"/>
      <c r="FK163" s="44"/>
      <c r="FL163" s="44"/>
      <c r="FM163" s="44"/>
      <c r="FN163" s="44"/>
      <c r="FO163" s="44"/>
      <c r="FP163" s="44"/>
      <c r="FQ163" s="44"/>
      <c r="FR163" s="44"/>
      <c r="FS163" s="44"/>
      <c r="FT163" s="44"/>
      <c r="FU163" s="44"/>
      <c r="FV163" s="44"/>
      <c r="FW163" s="44"/>
      <c r="FX163" s="44"/>
      <c r="FY163" s="44"/>
      <c r="FZ163" s="44"/>
      <c r="GA163" s="44"/>
      <c r="GB163" s="44"/>
      <c r="GC163" s="44"/>
      <c r="GD163" s="44"/>
      <c r="GE163" s="44"/>
      <c r="GF163" s="44"/>
      <c r="GG163" s="44"/>
      <c r="GH163" s="44"/>
      <c r="GI163" s="44"/>
      <c r="GJ163" s="44"/>
      <c r="GK163" s="44"/>
      <c r="GL163" s="44"/>
      <c r="GM163" s="44"/>
      <c r="GN163" s="44"/>
      <c r="GO163" s="44"/>
      <c r="GP163" s="44"/>
      <c r="GQ163" s="44"/>
      <c r="GR163" s="44"/>
      <c r="GS163" s="44"/>
      <c r="GT163" s="44"/>
      <c r="GU163" s="44"/>
      <c r="GV163" s="44"/>
      <c r="GW163" s="44"/>
      <c r="GX163" s="44"/>
      <c r="GY163" s="44"/>
      <c r="GZ163" s="44"/>
      <c r="HA163" s="44"/>
      <c r="HB163" s="44"/>
      <c r="HC163" s="44"/>
      <c r="HD163" s="44"/>
      <c r="HE163" s="44"/>
      <c r="HF163" s="44"/>
      <c r="HG163" s="44"/>
      <c r="HH163" s="44"/>
      <c r="HI163" s="44"/>
      <c r="HJ163" s="44"/>
      <c r="HK163" s="44"/>
      <c r="HL163" s="44"/>
      <c r="HM163" s="44"/>
      <c r="HN163" s="44"/>
      <c r="HO163" s="44"/>
      <c r="HP163" s="44"/>
      <c r="HQ163" s="44"/>
      <c r="HR163" s="44"/>
      <c r="HS163" s="44"/>
      <c r="HT163" s="44"/>
      <c r="HU163" s="44"/>
      <c r="HV163" s="44"/>
      <c r="HW163" s="44"/>
      <c r="HX163" s="44"/>
      <c r="HY163" s="44"/>
      <c r="HZ163" s="44"/>
      <c r="IA163" s="44"/>
      <c r="IB163" s="44"/>
      <c r="IC163" s="44"/>
      <c r="ID163" s="44"/>
      <c r="IE163" s="44"/>
      <c r="IF163" s="44"/>
      <c r="IG163" s="44"/>
      <c r="IH163" s="44"/>
      <c r="II163" s="44"/>
      <c r="IJ163" s="44"/>
      <c r="IK163" s="44"/>
      <c r="IL163" s="44"/>
      <c r="IM163" s="44"/>
      <c r="IN163" s="44"/>
      <c r="IO163" s="44"/>
      <c r="IP163" s="44"/>
      <c r="IQ163" s="44"/>
      <c r="IR163" s="44"/>
      <c r="IS163" s="44"/>
      <c r="IT163" s="44"/>
      <c r="IU163" s="44"/>
      <c r="IV163" s="44"/>
    </row>
    <row r="164" spans="1:256" s="16" customFormat="1" ht="14.25">
      <c r="A164" s="85"/>
      <c r="B164" s="85"/>
      <c r="C164" s="85"/>
      <c r="D164" s="31"/>
      <c r="E164" s="32"/>
      <c r="F164" s="31"/>
      <c r="G164" s="33"/>
      <c r="H164" s="85"/>
      <c r="I164" s="34"/>
      <c r="J164" s="34"/>
      <c r="K164" s="34"/>
      <c r="L164" s="33"/>
      <c r="M164" s="33"/>
      <c r="N164" s="33"/>
      <c r="O164" s="33"/>
      <c r="P164"/>
      <c r="Q164"/>
      <c r="R164" s="50"/>
      <c r="FJ164" s="44"/>
      <c r="FK164" s="44"/>
      <c r="FL164" s="44"/>
      <c r="FM164" s="44"/>
      <c r="FN164" s="44"/>
      <c r="FO164" s="44"/>
      <c r="FP164" s="44"/>
      <c r="FQ164" s="44"/>
      <c r="FR164" s="44"/>
      <c r="FS164" s="44"/>
      <c r="FT164" s="44"/>
      <c r="FU164" s="44"/>
      <c r="FV164" s="44"/>
      <c r="FW164" s="44"/>
      <c r="FX164" s="44"/>
      <c r="FY164" s="44"/>
      <c r="FZ164" s="44"/>
      <c r="GA164" s="44"/>
      <c r="GB164" s="44"/>
      <c r="GC164" s="44"/>
      <c r="GD164" s="44"/>
      <c r="GE164" s="44"/>
      <c r="GF164" s="44"/>
      <c r="GG164" s="44"/>
      <c r="GH164" s="44"/>
      <c r="GI164" s="44"/>
      <c r="GJ164" s="44"/>
      <c r="GK164" s="44"/>
      <c r="GL164" s="44"/>
      <c r="GM164" s="44"/>
      <c r="GN164" s="44"/>
      <c r="GO164" s="44"/>
      <c r="GP164" s="44"/>
      <c r="GQ164" s="44"/>
      <c r="GR164" s="44"/>
      <c r="GS164" s="44"/>
      <c r="GT164" s="44"/>
      <c r="GU164" s="44"/>
      <c r="GV164" s="44"/>
      <c r="GW164" s="44"/>
      <c r="GX164" s="44"/>
      <c r="GY164" s="44"/>
      <c r="GZ164" s="44"/>
      <c r="HA164" s="44"/>
      <c r="HB164" s="44"/>
      <c r="HC164" s="44"/>
      <c r="HD164" s="44"/>
      <c r="HE164" s="44"/>
      <c r="HF164" s="44"/>
      <c r="HG164" s="44"/>
      <c r="HH164" s="44"/>
      <c r="HI164" s="44"/>
      <c r="HJ164" s="44"/>
      <c r="HK164" s="44"/>
      <c r="HL164" s="44"/>
      <c r="HM164" s="44"/>
      <c r="HN164" s="44"/>
      <c r="HO164" s="44"/>
      <c r="HP164" s="44"/>
      <c r="HQ164" s="44"/>
      <c r="HR164" s="44"/>
      <c r="HS164" s="44"/>
      <c r="HT164" s="44"/>
      <c r="HU164" s="44"/>
      <c r="HV164" s="44"/>
      <c r="HW164" s="44"/>
      <c r="HX164" s="44"/>
      <c r="HY164" s="44"/>
      <c r="HZ164" s="44"/>
      <c r="IA164" s="44"/>
      <c r="IB164" s="44"/>
      <c r="IC164" s="44"/>
      <c r="ID164" s="44"/>
      <c r="IE164" s="44"/>
      <c r="IF164" s="44"/>
      <c r="IG164" s="44"/>
      <c r="IH164" s="44"/>
      <c r="II164" s="44"/>
      <c r="IJ164" s="44"/>
      <c r="IK164" s="44"/>
      <c r="IL164" s="44"/>
      <c r="IM164" s="44"/>
      <c r="IN164" s="44"/>
      <c r="IO164" s="44"/>
      <c r="IP164" s="44"/>
      <c r="IQ164" s="44"/>
      <c r="IR164" s="44"/>
      <c r="IS164" s="44"/>
      <c r="IT164" s="44"/>
      <c r="IU164" s="44"/>
      <c r="IV164" s="44"/>
    </row>
    <row r="165" spans="1:256" s="16" customFormat="1" ht="14.25">
      <c r="A165" s="85"/>
      <c r="B165" s="85"/>
      <c r="C165" s="85"/>
      <c r="D165" s="31"/>
      <c r="E165" s="32"/>
      <c r="F165" s="31"/>
      <c r="G165" s="33"/>
      <c r="H165" s="85"/>
      <c r="I165" s="34"/>
      <c r="J165" s="34"/>
      <c r="K165" s="34"/>
      <c r="L165" s="33"/>
      <c r="M165" s="33"/>
      <c r="N165" s="33"/>
      <c r="O165" s="33"/>
      <c r="P165"/>
      <c r="Q165"/>
      <c r="R165" s="50"/>
      <c r="FJ165" s="44"/>
      <c r="FK165" s="44"/>
      <c r="FL165" s="44"/>
      <c r="FM165" s="44"/>
      <c r="FN165" s="44"/>
      <c r="FO165" s="44"/>
      <c r="FP165" s="44"/>
      <c r="FQ165" s="44"/>
      <c r="FR165" s="44"/>
      <c r="FS165" s="44"/>
      <c r="FT165" s="44"/>
      <c r="FU165" s="44"/>
      <c r="FV165" s="44"/>
      <c r="FW165" s="44"/>
      <c r="FX165" s="44"/>
      <c r="FY165" s="44"/>
      <c r="FZ165" s="44"/>
      <c r="GA165" s="44"/>
      <c r="GB165" s="44"/>
      <c r="GC165" s="44"/>
      <c r="GD165" s="44"/>
      <c r="GE165" s="44"/>
      <c r="GF165" s="44"/>
      <c r="GG165" s="44"/>
      <c r="GH165" s="44"/>
      <c r="GI165" s="44"/>
      <c r="GJ165" s="44"/>
      <c r="GK165" s="44"/>
      <c r="GL165" s="44"/>
      <c r="GM165" s="44"/>
      <c r="GN165" s="44"/>
      <c r="GO165" s="44"/>
      <c r="GP165" s="44"/>
      <c r="GQ165" s="44"/>
      <c r="GR165" s="44"/>
      <c r="GS165" s="44"/>
      <c r="GT165" s="44"/>
      <c r="GU165" s="44"/>
      <c r="GV165" s="44"/>
      <c r="GW165" s="44"/>
      <c r="GX165" s="44"/>
      <c r="GY165" s="44"/>
      <c r="GZ165" s="44"/>
      <c r="HA165" s="44"/>
      <c r="HB165" s="44"/>
      <c r="HC165" s="44"/>
      <c r="HD165" s="44"/>
      <c r="HE165" s="44"/>
      <c r="HF165" s="44"/>
      <c r="HG165" s="44"/>
      <c r="HH165" s="44"/>
      <c r="HI165" s="44"/>
      <c r="HJ165" s="44"/>
      <c r="HK165" s="44"/>
      <c r="HL165" s="44"/>
      <c r="HM165" s="44"/>
      <c r="HN165" s="44"/>
      <c r="HO165" s="44"/>
      <c r="HP165" s="44"/>
      <c r="HQ165" s="44"/>
      <c r="HR165" s="44"/>
      <c r="HS165" s="44"/>
      <c r="HT165" s="44"/>
      <c r="HU165" s="44"/>
      <c r="HV165" s="44"/>
      <c r="HW165" s="44"/>
      <c r="HX165" s="44"/>
      <c r="HY165" s="44"/>
      <c r="HZ165" s="44"/>
      <c r="IA165" s="44"/>
      <c r="IB165" s="44"/>
      <c r="IC165" s="44"/>
      <c r="ID165" s="44"/>
      <c r="IE165" s="44"/>
      <c r="IF165" s="44"/>
      <c r="IG165" s="44"/>
      <c r="IH165" s="44"/>
      <c r="II165" s="44"/>
      <c r="IJ165" s="44"/>
      <c r="IK165" s="44"/>
      <c r="IL165" s="44"/>
      <c r="IM165" s="44"/>
      <c r="IN165" s="44"/>
      <c r="IO165" s="44"/>
      <c r="IP165" s="44"/>
      <c r="IQ165" s="44"/>
      <c r="IR165" s="44"/>
      <c r="IS165" s="44"/>
      <c r="IT165" s="44"/>
      <c r="IU165" s="44"/>
      <c r="IV165" s="44"/>
    </row>
    <row r="166" spans="1:256" s="16" customFormat="1" ht="14.25">
      <c r="A166" s="85"/>
      <c r="B166" s="85"/>
      <c r="C166" s="85"/>
      <c r="D166" s="31"/>
      <c r="E166" s="32"/>
      <c r="F166" s="31"/>
      <c r="G166" s="33"/>
      <c r="H166" s="85"/>
      <c r="I166" s="34"/>
      <c r="J166" s="34"/>
      <c r="K166" s="34"/>
      <c r="L166" s="33"/>
      <c r="M166" s="33"/>
      <c r="N166" s="33"/>
      <c r="O166" s="33"/>
      <c r="P166"/>
      <c r="Q166"/>
      <c r="R166" s="50"/>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4"/>
      <c r="HN166" s="44"/>
      <c r="HO166" s="44"/>
      <c r="HP166" s="44"/>
      <c r="HQ166" s="44"/>
      <c r="HR166" s="44"/>
      <c r="HS166" s="44"/>
      <c r="HT166" s="44"/>
      <c r="HU166" s="44"/>
      <c r="HV166" s="44"/>
      <c r="HW166" s="44"/>
      <c r="HX166" s="44"/>
      <c r="HY166" s="44"/>
      <c r="HZ166" s="44"/>
      <c r="IA166" s="44"/>
      <c r="IB166" s="44"/>
      <c r="IC166" s="44"/>
      <c r="ID166" s="44"/>
      <c r="IE166" s="44"/>
      <c r="IF166" s="44"/>
      <c r="IG166" s="44"/>
      <c r="IH166" s="44"/>
      <c r="II166" s="44"/>
      <c r="IJ166" s="44"/>
      <c r="IK166" s="44"/>
      <c r="IL166" s="44"/>
      <c r="IM166" s="44"/>
      <c r="IN166" s="44"/>
      <c r="IO166" s="44"/>
      <c r="IP166" s="44"/>
      <c r="IQ166" s="44"/>
      <c r="IR166" s="44"/>
      <c r="IS166" s="44"/>
      <c r="IT166" s="44"/>
      <c r="IU166" s="44"/>
      <c r="IV166" s="44"/>
    </row>
    <row r="167" spans="1:256" s="16" customFormat="1" ht="14.25">
      <c r="A167" s="85"/>
      <c r="B167" s="85"/>
      <c r="C167" s="85"/>
      <c r="D167" s="31"/>
      <c r="E167" s="32"/>
      <c r="F167" s="31"/>
      <c r="G167" s="33"/>
      <c r="H167" s="85"/>
      <c r="I167" s="34"/>
      <c r="J167" s="34"/>
      <c r="K167" s="34"/>
      <c r="L167" s="33"/>
      <c r="M167" s="33"/>
      <c r="N167" s="33"/>
      <c r="O167" s="33"/>
      <c r="P167"/>
      <c r="Q167"/>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c r="GI167" s="44"/>
      <c r="GJ167" s="44"/>
      <c r="GK167" s="44"/>
      <c r="GL167" s="44"/>
      <c r="GM167" s="44"/>
      <c r="GN167" s="44"/>
      <c r="GO167" s="44"/>
      <c r="GP167" s="44"/>
      <c r="GQ167" s="44"/>
      <c r="GR167" s="44"/>
      <c r="GS167" s="44"/>
      <c r="GT167" s="44"/>
      <c r="GU167" s="44"/>
      <c r="GV167" s="44"/>
      <c r="GW167" s="44"/>
      <c r="GX167" s="44"/>
      <c r="GY167" s="44"/>
      <c r="GZ167" s="44"/>
      <c r="HA167" s="44"/>
      <c r="HB167" s="44"/>
      <c r="HC167" s="44"/>
      <c r="HD167" s="44"/>
      <c r="HE167" s="44"/>
      <c r="HF167" s="44"/>
      <c r="HG167" s="44"/>
      <c r="HH167" s="44"/>
      <c r="HI167" s="44"/>
      <c r="HJ167" s="44"/>
      <c r="HK167" s="44"/>
      <c r="HL167" s="44"/>
      <c r="HM167" s="44"/>
      <c r="HN167" s="44"/>
      <c r="HO167" s="44"/>
      <c r="HP167" s="44"/>
      <c r="HQ167" s="44"/>
      <c r="HR167" s="44"/>
      <c r="HS167" s="44"/>
      <c r="HT167" s="44"/>
      <c r="HU167" s="44"/>
      <c r="HV167" s="44"/>
      <c r="HW167" s="44"/>
      <c r="HX167" s="44"/>
      <c r="HY167" s="44"/>
      <c r="HZ167" s="44"/>
      <c r="IA167" s="44"/>
      <c r="IB167" s="44"/>
      <c r="IC167" s="44"/>
      <c r="ID167" s="44"/>
      <c r="IE167" s="44"/>
      <c r="IF167" s="44"/>
      <c r="IG167" s="44"/>
      <c r="IH167" s="44"/>
      <c r="II167" s="44"/>
      <c r="IJ167" s="44"/>
      <c r="IK167" s="44"/>
      <c r="IL167" s="44"/>
      <c r="IM167" s="44"/>
      <c r="IN167" s="44"/>
      <c r="IO167" s="44"/>
      <c r="IP167" s="44"/>
      <c r="IQ167" s="44"/>
      <c r="IR167" s="44"/>
      <c r="IS167" s="44"/>
      <c r="IT167" s="44"/>
      <c r="IU167" s="44"/>
      <c r="IV167" s="44"/>
    </row>
    <row r="168" spans="1:256" s="16" customFormat="1" ht="14.25">
      <c r="A168" s="85"/>
      <c r="B168" s="85"/>
      <c r="C168" s="85"/>
      <c r="D168" s="31"/>
      <c r="E168" s="32"/>
      <c r="F168" s="31"/>
      <c r="G168" s="33"/>
      <c r="H168" s="85"/>
      <c r="I168" s="34"/>
      <c r="J168" s="34"/>
      <c r="K168" s="34"/>
      <c r="L168" s="33"/>
      <c r="M168" s="33"/>
      <c r="N168" s="33"/>
      <c r="O168" s="33"/>
      <c r="P168"/>
      <c r="Q168"/>
      <c r="FJ168" s="44"/>
      <c r="FK168" s="44"/>
      <c r="FL168" s="44"/>
      <c r="FM168" s="44"/>
      <c r="FN168" s="44"/>
      <c r="FO168" s="44"/>
      <c r="FP168" s="44"/>
      <c r="FQ168" s="44"/>
      <c r="FR168" s="44"/>
      <c r="FS168" s="44"/>
      <c r="FT168" s="44"/>
      <c r="FU168" s="44"/>
      <c r="FV168" s="44"/>
      <c r="FW168" s="44"/>
      <c r="FX168" s="44"/>
      <c r="FY168" s="44"/>
      <c r="FZ168" s="44"/>
      <c r="GA168" s="44"/>
      <c r="GB168" s="44"/>
      <c r="GC168" s="44"/>
      <c r="GD168" s="44"/>
      <c r="GE168" s="44"/>
      <c r="GF168" s="44"/>
      <c r="GG168" s="44"/>
      <c r="GH168" s="44"/>
      <c r="GI168" s="44"/>
      <c r="GJ168" s="44"/>
      <c r="GK168" s="44"/>
      <c r="GL168" s="44"/>
      <c r="GM168" s="44"/>
      <c r="GN168" s="44"/>
      <c r="GO168" s="44"/>
      <c r="GP168" s="44"/>
      <c r="GQ168" s="44"/>
      <c r="GR168" s="44"/>
      <c r="GS168" s="44"/>
      <c r="GT168" s="44"/>
      <c r="GU168" s="44"/>
      <c r="GV168" s="44"/>
      <c r="GW168" s="44"/>
      <c r="GX168" s="44"/>
      <c r="GY168" s="44"/>
      <c r="GZ168" s="44"/>
      <c r="HA168" s="44"/>
      <c r="HB168" s="44"/>
      <c r="HC168" s="44"/>
      <c r="HD168" s="44"/>
      <c r="HE168" s="44"/>
      <c r="HF168" s="44"/>
      <c r="HG168" s="44"/>
      <c r="HH168" s="44"/>
      <c r="HI168" s="44"/>
      <c r="HJ168" s="44"/>
      <c r="HK168" s="44"/>
      <c r="HL168" s="44"/>
      <c r="HM168" s="44"/>
      <c r="HN168" s="44"/>
      <c r="HO168" s="44"/>
      <c r="HP168" s="44"/>
      <c r="HQ168" s="44"/>
      <c r="HR168" s="44"/>
      <c r="HS168" s="44"/>
      <c r="HT168" s="44"/>
      <c r="HU168" s="44"/>
      <c r="HV168" s="44"/>
      <c r="HW168" s="44"/>
      <c r="HX168" s="44"/>
      <c r="HY168" s="44"/>
      <c r="HZ168" s="44"/>
      <c r="IA168" s="44"/>
      <c r="IB168" s="44"/>
      <c r="IC168" s="44"/>
      <c r="ID168" s="44"/>
      <c r="IE168" s="44"/>
      <c r="IF168" s="44"/>
      <c r="IG168" s="44"/>
      <c r="IH168" s="44"/>
      <c r="II168" s="44"/>
      <c r="IJ168" s="44"/>
      <c r="IK168" s="44"/>
      <c r="IL168" s="44"/>
      <c r="IM168" s="44"/>
      <c r="IN168" s="44"/>
      <c r="IO168" s="44"/>
      <c r="IP168" s="44"/>
      <c r="IQ168" s="44"/>
      <c r="IR168" s="44"/>
      <c r="IS168" s="44"/>
      <c r="IT168" s="44"/>
      <c r="IU168" s="44"/>
      <c r="IV168" s="44"/>
    </row>
    <row r="169" spans="1:256" s="16" customFormat="1" ht="14.25">
      <c r="A169" s="85"/>
      <c r="B169" s="85"/>
      <c r="C169" s="85"/>
      <c r="D169" s="31"/>
      <c r="E169" s="32"/>
      <c r="F169" s="31"/>
      <c r="G169" s="33"/>
      <c r="H169" s="85"/>
      <c r="I169" s="34"/>
      <c r="J169" s="34"/>
      <c r="K169" s="34"/>
      <c r="L169" s="33"/>
      <c r="M169" s="33"/>
      <c r="N169" s="33"/>
      <c r="O169" s="33"/>
      <c r="P169"/>
      <c r="Q169"/>
      <c r="FJ169" s="44"/>
      <c r="FK169" s="44"/>
      <c r="FL169" s="44"/>
      <c r="FM169" s="44"/>
      <c r="FN169" s="44"/>
      <c r="FO169" s="44"/>
      <c r="FP169" s="44"/>
      <c r="FQ169" s="44"/>
      <c r="FR169" s="44"/>
      <c r="FS169" s="44"/>
      <c r="FT169" s="44"/>
      <c r="FU169" s="44"/>
      <c r="FV169" s="44"/>
      <c r="FW169" s="44"/>
      <c r="FX169" s="44"/>
      <c r="FY169" s="44"/>
      <c r="FZ169" s="44"/>
      <c r="GA169" s="44"/>
      <c r="GB169" s="44"/>
      <c r="GC169" s="44"/>
      <c r="GD169" s="44"/>
      <c r="GE169" s="44"/>
      <c r="GF169" s="44"/>
      <c r="GG169" s="44"/>
      <c r="GH169" s="44"/>
      <c r="GI169" s="44"/>
      <c r="GJ169" s="44"/>
      <c r="GK169" s="44"/>
      <c r="GL169" s="44"/>
      <c r="GM169" s="44"/>
      <c r="GN169" s="44"/>
      <c r="GO169" s="44"/>
      <c r="GP169" s="44"/>
      <c r="GQ169" s="44"/>
      <c r="GR169" s="44"/>
      <c r="GS169" s="44"/>
      <c r="GT169" s="44"/>
      <c r="GU169" s="44"/>
      <c r="GV169" s="44"/>
      <c r="GW169" s="44"/>
      <c r="GX169" s="44"/>
      <c r="GY169" s="44"/>
      <c r="GZ169" s="44"/>
      <c r="HA169" s="44"/>
      <c r="HB169" s="44"/>
      <c r="HC169" s="44"/>
      <c r="HD169" s="44"/>
      <c r="HE169" s="44"/>
      <c r="HF169" s="44"/>
      <c r="HG169" s="44"/>
      <c r="HH169" s="44"/>
      <c r="HI169" s="44"/>
      <c r="HJ169" s="44"/>
      <c r="HK169" s="44"/>
      <c r="HL169" s="44"/>
      <c r="HM169" s="44"/>
      <c r="HN169" s="44"/>
      <c r="HO169" s="44"/>
      <c r="HP169" s="44"/>
      <c r="HQ169" s="44"/>
      <c r="HR169" s="44"/>
      <c r="HS169" s="44"/>
      <c r="HT169" s="44"/>
      <c r="HU169" s="44"/>
      <c r="HV169" s="44"/>
      <c r="HW169" s="44"/>
      <c r="HX169" s="44"/>
      <c r="HY169" s="44"/>
      <c r="HZ169" s="44"/>
      <c r="IA169" s="44"/>
      <c r="IB169" s="44"/>
      <c r="IC169" s="44"/>
      <c r="ID169" s="44"/>
      <c r="IE169" s="44"/>
      <c r="IF169" s="44"/>
      <c r="IG169" s="44"/>
      <c r="IH169" s="44"/>
      <c r="II169" s="44"/>
      <c r="IJ169" s="44"/>
      <c r="IK169" s="44"/>
      <c r="IL169" s="44"/>
      <c r="IM169" s="44"/>
      <c r="IN169" s="44"/>
      <c r="IO169" s="44"/>
      <c r="IP169" s="44"/>
      <c r="IQ169" s="44"/>
      <c r="IR169" s="44"/>
      <c r="IS169" s="44"/>
      <c r="IT169" s="44"/>
      <c r="IU169" s="44"/>
      <c r="IV169" s="44"/>
    </row>
    <row r="170" spans="1:256" s="16" customFormat="1" ht="14.25">
      <c r="A170" s="85"/>
      <c r="B170" s="85"/>
      <c r="C170" s="85"/>
      <c r="D170" s="31"/>
      <c r="E170" s="32"/>
      <c r="F170" s="31"/>
      <c r="G170" s="33"/>
      <c r="H170" s="85"/>
      <c r="I170" s="34"/>
      <c r="J170" s="34"/>
      <c r="K170" s="34"/>
      <c r="L170" s="33"/>
      <c r="M170" s="33"/>
      <c r="N170" s="33"/>
      <c r="O170" s="33"/>
      <c r="P170"/>
      <c r="Q170"/>
      <c r="FJ170" s="44"/>
      <c r="FK170" s="44"/>
      <c r="FL170" s="44"/>
      <c r="FM170" s="44"/>
      <c r="FN170" s="44"/>
      <c r="FO170" s="44"/>
      <c r="FP170" s="44"/>
      <c r="FQ170" s="44"/>
      <c r="FR170" s="44"/>
      <c r="FS170" s="44"/>
      <c r="FT170" s="44"/>
      <c r="FU170" s="44"/>
      <c r="FV170" s="44"/>
      <c r="FW170" s="44"/>
      <c r="FX170" s="44"/>
      <c r="FY170" s="44"/>
      <c r="FZ170" s="44"/>
      <c r="GA170" s="44"/>
      <c r="GB170" s="44"/>
      <c r="GC170" s="44"/>
      <c r="GD170" s="44"/>
      <c r="GE170" s="44"/>
      <c r="GF170" s="44"/>
      <c r="GG170" s="44"/>
      <c r="GH170" s="44"/>
      <c r="GI170" s="44"/>
      <c r="GJ170" s="44"/>
      <c r="GK170" s="44"/>
      <c r="GL170" s="44"/>
      <c r="GM170" s="44"/>
      <c r="GN170" s="44"/>
      <c r="GO170" s="44"/>
      <c r="GP170" s="44"/>
      <c r="GQ170" s="44"/>
      <c r="GR170" s="44"/>
      <c r="GS170" s="44"/>
      <c r="GT170" s="44"/>
      <c r="GU170" s="44"/>
      <c r="GV170" s="44"/>
      <c r="GW170" s="44"/>
      <c r="GX170" s="44"/>
      <c r="GY170" s="44"/>
      <c r="GZ170" s="44"/>
      <c r="HA170" s="44"/>
      <c r="HB170" s="44"/>
      <c r="HC170" s="44"/>
      <c r="HD170" s="44"/>
      <c r="HE170" s="44"/>
      <c r="HF170" s="44"/>
      <c r="HG170" s="44"/>
      <c r="HH170" s="44"/>
      <c r="HI170" s="44"/>
      <c r="HJ170" s="44"/>
      <c r="HK170" s="44"/>
      <c r="HL170" s="44"/>
      <c r="HM170" s="44"/>
      <c r="HN170" s="44"/>
      <c r="HO170" s="44"/>
      <c r="HP170" s="44"/>
      <c r="HQ170" s="44"/>
      <c r="HR170" s="44"/>
      <c r="HS170" s="44"/>
      <c r="HT170" s="44"/>
      <c r="HU170" s="44"/>
      <c r="HV170" s="44"/>
      <c r="HW170" s="44"/>
      <c r="HX170" s="44"/>
      <c r="HY170" s="44"/>
      <c r="HZ170" s="44"/>
      <c r="IA170" s="44"/>
      <c r="IB170" s="44"/>
      <c r="IC170" s="44"/>
      <c r="ID170" s="44"/>
      <c r="IE170" s="44"/>
      <c r="IF170" s="44"/>
      <c r="IG170" s="44"/>
      <c r="IH170" s="44"/>
      <c r="II170" s="44"/>
      <c r="IJ170" s="44"/>
      <c r="IK170" s="44"/>
      <c r="IL170" s="44"/>
      <c r="IM170" s="44"/>
      <c r="IN170" s="44"/>
      <c r="IO170" s="44"/>
      <c r="IP170" s="44"/>
      <c r="IQ170" s="44"/>
      <c r="IR170" s="44"/>
      <c r="IS170" s="44"/>
      <c r="IT170" s="44"/>
      <c r="IU170" s="44"/>
      <c r="IV170" s="44"/>
    </row>
    <row r="171" spans="1:256" s="16" customFormat="1" ht="14.25">
      <c r="A171" s="85"/>
      <c r="B171" s="85"/>
      <c r="C171" s="85"/>
      <c r="D171" s="31"/>
      <c r="E171" s="32"/>
      <c r="F171" s="31"/>
      <c r="G171" s="33"/>
      <c r="H171" s="85"/>
      <c r="I171" s="34"/>
      <c r="J171" s="34"/>
      <c r="K171" s="34"/>
      <c r="L171" s="33"/>
      <c r="M171" s="33"/>
      <c r="N171" s="33"/>
      <c r="O171" s="33"/>
      <c r="P171"/>
      <c r="Q171"/>
      <c r="FJ171" s="44"/>
      <c r="FK171" s="44"/>
      <c r="FL171" s="44"/>
      <c r="FM171" s="44"/>
      <c r="FN171" s="44"/>
      <c r="FO171" s="44"/>
      <c r="FP171" s="44"/>
      <c r="FQ171" s="44"/>
      <c r="FR171" s="44"/>
      <c r="FS171" s="44"/>
      <c r="FT171" s="44"/>
      <c r="FU171" s="44"/>
      <c r="FV171" s="44"/>
      <c r="FW171" s="44"/>
      <c r="FX171" s="44"/>
      <c r="FY171" s="44"/>
      <c r="FZ171" s="44"/>
      <c r="GA171" s="44"/>
      <c r="GB171" s="44"/>
      <c r="GC171" s="44"/>
      <c r="GD171" s="44"/>
      <c r="GE171" s="44"/>
      <c r="GF171" s="44"/>
      <c r="GG171" s="44"/>
      <c r="GH171" s="44"/>
      <c r="GI171" s="44"/>
      <c r="GJ171" s="44"/>
      <c r="GK171" s="44"/>
      <c r="GL171" s="44"/>
      <c r="GM171" s="44"/>
      <c r="GN171" s="44"/>
      <c r="GO171" s="44"/>
      <c r="GP171" s="44"/>
      <c r="GQ171" s="44"/>
      <c r="GR171" s="44"/>
      <c r="GS171" s="44"/>
      <c r="GT171" s="44"/>
      <c r="GU171" s="44"/>
      <c r="GV171" s="44"/>
      <c r="GW171" s="44"/>
      <c r="GX171" s="44"/>
      <c r="GY171" s="44"/>
      <c r="GZ171" s="44"/>
      <c r="HA171" s="44"/>
      <c r="HB171" s="44"/>
      <c r="HC171" s="44"/>
      <c r="HD171" s="44"/>
      <c r="HE171" s="44"/>
      <c r="HF171" s="44"/>
      <c r="HG171" s="44"/>
      <c r="HH171" s="44"/>
      <c r="HI171" s="44"/>
      <c r="HJ171" s="44"/>
      <c r="HK171" s="44"/>
      <c r="HL171" s="44"/>
      <c r="HM171" s="44"/>
      <c r="HN171" s="44"/>
      <c r="HO171" s="44"/>
      <c r="HP171" s="44"/>
      <c r="HQ171" s="44"/>
      <c r="HR171" s="44"/>
      <c r="HS171" s="44"/>
      <c r="HT171" s="44"/>
      <c r="HU171" s="44"/>
      <c r="HV171" s="44"/>
      <c r="HW171" s="44"/>
      <c r="HX171" s="44"/>
      <c r="HY171" s="44"/>
      <c r="HZ171" s="44"/>
      <c r="IA171" s="44"/>
      <c r="IB171" s="44"/>
      <c r="IC171" s="44"/>
      <c r="ID171" s="44"/>
      <c r="IE171" s="44"/>
      <c r="IF171" s="44"/>
      <c r="IG171" s="44"/>
      <c r="IH171" s="44"/>
      <c r="II171" s="44"/>
      <c r="IJ171" s="44"/>
      <c r="IK171" s="44"/>
      <c r="IL171" s="44"/>
      <c r="IM171" s="44"/>
      <c r="IN171" s="44"/>
      <c r="IO171" s="44"/>
      <c r="IP171" s="44"/>
      <c r="IQ171" s="44"/>
      <c r="IR171" s="44"/>
      <c r="IS171" s="44"/>
      <c r="IT171" s="44"/>
      <c r="IU171" s="44"/>
      <c r="IV171" s="44"/>
    </row>
    <row r="172" spans="1:256" s="16" customFormat="1" ht="14.25">
      <c r="A172" s="85"/>
      <c r="B172" s="85"/>
      <c r="C172" s="85"/>
      <c r="D172" s="31"/>
      <c r="E172" s="32"/>
      <c r="F172" s="31"/>
      <c r="G172" s="33"/>
      <c r="H172" s="85"/>
      <c r="I172" s="34"/>
      <c r="J172" s="34"/>
      <c r="K172" s="34"/>
      <c r="L172" s="33"/>
      <c r="M172" s="33"/>
      <c r="N172" s="33"/>
      <c r="O172" s="33"/>
      <c r="P172"/>
      <c r="Q172"/>
      <c r="U172" s="89"/>
      <c r="FJ172" s="44"/>
      <c r="FK172" s="44"/>
      <c r="FL172" s="44"/>
      <c r="FM172" s="44"/>
      <c r="FN172" s="44"/>
      <c r="FO172" s="44"/>
      <c r="FP172" s="44"/>
      <c r="FQ172" s="44"/>
      <c r="FR172" s="44"/>
      <c r="FS172" s="44"/>
      <c r="FT172" s="44"/>
      <c r="FU172" s="44"/>
      <c r="FV172" s="44"/>
      <c r="FW172" s="44"/>
      <c r="FX172" s="44"/>
      <c r="FY172" s="44"/>
      <c r="FZ172" s="44"/>
      <c r="GA172" s="44"/>
      <c r="GB172" s="44"/>
      <c r="GC172" s="44"/>
      <c r="GD172" s="44"/>
      <c r="GE172" s="44"/>
      <c r="GF172" s="44"/>
      <c r="GG172" s="44"/>
      <c r="GH172" s="44"/>
      <c r="GI172" s="44"/>
      <c r="GJ172" s="44"/>
      <c r="GK172" s="44"/>
      <c r="GL172" s="44"/>
      <c r="GM172" s="44"/>
      <c r="GN172" s="44"/>
      <c r="GO172" s="44"/>
      <c r="GP172" s="44"/>
      <c r="GQ172" s="44"/>
      <c r="GR172" s="44"/>
      <c r="GS172" s="44"/>
      <c r="GT172" s="44"/>
      <c r="GU172" s="44"/>
      <c r="GV172" s="44"/>
      <c r="GW172" s="44"/>
      <c r="GX172" s="44"/>
      <c r="GY172" s="44"/>
      <c r="GZ172" s="44"/>
      <c r="HA172" s="44"/>
      <c r="HB172" s="44"/>
      <c r="HC172" s="44"/>
      <c r="HD172" s="44"/>
      <c r="HE172" s="44"/>
      <c r="HF172" s="44"/>
      <c r="HG172" s="44"/>
      <c r="HH172" s="44"/>
      <c r="HI172" s="44"/>
      <c r="HJ172" s="44"/>
      <c r="HK172" s="44"/>
      <c r="HL172" s="44"/>
      <c r="HM172" s="44"/>
      <c r="HN172" s="44"/>
      <c r="HO172" s="44"/>
      <c r="HP172" s="44"/>
      <c r="HQ172" s="44"/>
      <c r="HR172" s="44"/>
      <c r="HS172" s="44"/>
      <c r="HT172" s="44"/>
      <c r="HU172" s="44"/>
      <c r="HV172" s="44"/>
      <c r="HW172" s="44"/>
      <c r="HX172" s="44"/>
      <c r="HY172" s="44"/>
      <c r="HZ172" s="44"/>
      <c r="IA172" s="44"/>
      <c r="IB172" s="44"/>
      <c r="IC172" s="44"/>
      <c r="ID172" s="44"/>
      <c r="IE172" s="44"/>
      <c r="IF172" s="44"/>
      <c r="IG172" s="44"/>
      <c r="IH172" s="44"/>
      <c r="II172" s="44"/>
      <c r="IJ172" s="44"/>
      <c r="IK172" s="44"/>
      <c r="IL172" s="44"/>
      <c r="IM172" s="44"/>
      <c r="IN172" s="44"/>
      <c r="IO172" s="44"/>
      <c r="IP172" s="44"/>
      <c r="IQ172" s="44"/>
      <c r="IR172" s="44"/>
      <c r="IS172" s="44"/>
      <c r="IT172" s="44"/>
      <c r="IU172" s="44"/>
      <c r="IV172" s="44"/>
    </row>
    <row r="173" spans="1:256" s="16" customFormat="1" ht="14.25">
      <c r="A173" s="85"/>
      <c r="B173" s="85"/>
      <c r="C173" s="85"/>
      <c r="D173" s="31"/>
      <c r="E173" s="32"/>
      <c r="F173" s="31"/>
      <c r="G173" s="33"/>
      <c r="H173" s="85"/>
      <c r="I173" s="34"/>
      <c r="J173" s="34"/>
      <c r="K173" s="34"/>
      <c r="L173" s="33"/>
      <c r="M173" s="33"/>
      <c r="N173" s="33"/>
      <c r="O173" s="33"/>
      <c r="P173"/>
      <c r="Q173"/>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c r="GZ173" s="44"/>
      <c r="HA173" s="44"/>
      <c r="HB173" s="44"/>
      <c r="HC173" s="44"/>
      <c r="HD173" s="44"/>
      <c r="HE173" s="44"/>
      <c r="HF173" s="44"/>
      <c r="HG173" s="44"/>
      <c r="HH173" s="44"/>
      <c r="HI173" s="44"/>
      <c r="HJ173" s="44"/>
      <c r="HK173" s="44"/>
      <c r="HL173" s="44"/>
      <c r="HM173" s="44"/>
      <c r="HN173" s="44"/>
      <c r="HO173" s="44"/>
      <c r="HP173" s="44"/>
      <c r="HQ173" s="44"/>
      <c r="HR173" s="44"/>
      <c r="HS173" s="44"/>
      <c r="HT173" s="44"/>
      <c r="HU173" s="44"/>
      <c r="HV173" s="44"/>
      <c r="HW173" s="44"/>
      <c r="HX173" s="44"/>
      <c r="HY173" s="44"/>
      <c r="HZ173" s="44"/>
      <c r="IA173" s="44"/>
      <c r="IB173" s="44"/>
      <c r="IC173" s="44"/>
      <c r="ID173" s="44"/>
      <c r="IE173" s="44"/>
      <c r="IF173" s="44"/>
      <c r="IG173" s="44"/>
      <c r="IH173" s="44"/>
      <c r="II173" s="44"/>
      <c r="IJ173" s="44"/>
      <c r="IK173" s="44"/>
      <c r="IL173" s="44"/>
      <c r="IM173" s="44"/>
      <c r="IN173" s="44"/>
      <c r="IO173" s="44"/>
      <c r="IP173" s="44"/>
      <c r="IQ173" s="44"/>
      <c r="IR173" s="44"/>
      <c r="IS173" s="44"/>
      <c r="IT173" s="44"/>
      <c r="IU173" s="44"/>
      <c r="IV173" s="44"/>
    </row>
    <row r="174" spans="1:256" s="16" customFormat="1" ht="14.25">
      <c r="A174" s="85"/>
      <c r="B174" s="85"/>
      <c r="C174" s="85"/>
      <c r="D174" s="31"/>
      <c r="E174" s="32"/>
      <c r="F174" s="31"/>
      <c r="G174" s="33"/>
      <c r="H174" s="85"/>
      <c r="I174" s="34"/>
      <c r="J174" s="34"/>
      <c r="K174" s="34"/>
      <c r="L174" s="33"/>
      <c r="M174" s="33"/>
      <c r="N174" s="33"/>
      <c r="O174" s="33"/>
      <c r="P174"/>
      <c r="Q174"/>
      <c r="FJ174" s="44"/>
      <c r="FK174" s="44"/>
      <c r="FL174" s="44"/>
      <c r="FM174" s="44"/>
      <c r="FN174" s="44"/>
      <c r="FO174" s="44"/>
      <c r="FP174" s="44"/>
      <c r="FQ174" s="44"/>
      <c r="FR174" s="44"/>
      <c r="FS174" s="44"/>
      <c r="FT174" s="44"/>
      <c r="FU174" s="44"/>
      <c r="FV174" s="44"/>
      <c r="FW174" s="44"/>
      <c r="FX174" s="44"/>
      <c r="FY174" s="44"/>
      <c r="FZ174" s="44"/>
      <c r="GA174" s="44"/>
      <c r="GB174" s="44"/>
      <c r="GC174" s="44"/>
      <c r="GD174" s="44"/>
      <c r="GE174" s="44"/>
      <c r="GF174" s="44"/>
      <c r="GG174" s="44"/>
      <c r="GH174" s="44"/>
      <c r="GI174" s="44"/>
      <c r="GJ174" s="44"/>
      <c r="GK174" s="44"/>
      <c r="GL174" s="44"/>
      <c r="GM174" s="44"/>
      <c r="GN174" s="44"/>
      <c r="GO174" s="44"/>
      <c r="GP174" s="44"/>
      <c r="GQ174" s="44"/>
      <c r="GR174" s="44"/>
      <c r="GS174" s="44"/>
      <c r="GT174" s="44"/>
      <c r="GU174" s="44"/>
      <c r="GV174" s="44"/>
      <c r="GW174" s="44"/>
      <c r="GX174" s="44"/>
      <c r="GY174" s="44"/>
      <c r="GZ174" s="44"/>
      <c r="HA174" s="44"/>
      <c r="HB174" s="44"/>
      <c r="HC174" s="44"/>
      <c r="HD174" s="44"/>
      <c r="HE174" s="44"/>
      <c r="HF174" s="44"/>
      <c r="HG174" s="44"/>
      <c r="HH174" s="44"/>
      <c r="HI174" s="44"/>
      <c r="HJ174" s="44"/>
      <c r="HK174" s="44"/>
      <c r="HL174" s="44"/>
      <c r="HM174" s="44"/>
      <c r="HN174" s="44"/>
      <c r="HO174" s="44"/>
      <c r="HP174" s="44"/>
      <c r="HQ174" s="44"/>
      <c r="HR174" s="44"/>
      <c r="HS174" s="44"/>
      <c r="HT174" s="44"/>
      <c r="HU174" s="44"/>
      <c r="HV174" s="44"/>
      <c r="HW174" s="44"/>
      <c r="HX174" s="44"/>
      <c r="HY174" s="44"/>
      <c r="HZ174" s="44"/>
      <c r="IA174" s="44"/>
      <c r="IB174" s="44"/>
      <c r="IC174" s="44"/>
      <c r="ID174" s="44"/>
      <c r="IE174" s="44"/>
      <c r="IF174" s="44"/>
      <c r="IG174" s="44"/>
      <c r="IH174" s="44"/>
      <c r="II174" s="44"/>
      <c r="IJ174" s="44"/>
      <c r="IK174" s="44"/>
      <c r="IL174" s="44"/>
      <c r="IM174" s="44"/>
      <c r="IN174" s="44"/>
      <c r="IO174" s="44"/>
      <c r="IP174" s="44"/>
      <c r="IQ174" s="44"/>
      <c r="IR174" s="44"/>
      <c r="IS174" s="44"/>
      <c r="IT174" s="44"/>
      <c r="IU174" s="44"/>
      <c r="IV174" s="44"/>
    </row>
    <row r="175" spans="1:256" s="16" customFormat="1" ht="14.25">
      <c r="A175" s="85"/>
      <c r="B175" s="85"/>
      <c r="C175" s="85"/>
      <c r="D175" s="31"/>
      <c r="E175" s="32"/>
      <c r="F175" s="31"/>
      <c r="G175" s="33"/>
      <c r="H175" s="85"/>
      <c r="I175" s="34"/>
      <c r="J175" s="34"/>
      <c r="K175" s="34"/>
      <c r="L175" s="33"/>
      <c r="M175" s="33"/>
      <c r="N175" s="33"/>
      <c r="O175" s="33"/>
      <c r="P175"/>
      <c r="Q175"/>
      <c r="FJ175" s="44"/>
      <c r="FK175" s="44"/>
      <c r="FL175" s="44"/>
      <c r="FM175" s="44"/>
      <c r="FN175" s="44"/>
      <c r="FO175" s="44"/>
      <c r="FP175" s="44"/>
      <c r="FQ175" s="44"/>
      <c r="FR175" s="44"/>
      <c r="FS175" s="44"/>
      <c r="FT175" s="44"/>
      <c r="FU175" s="44"/>
      <c r="FV175" s="44"/>
      <c r="FW175" s="44"/>
      <c r="FX175" s="44"/>
      <c r="FY175" s="44"/>
      <c r="FZ175" s="44"/>
      <c r="GA175" s="44"/>
      <c r="GB175" s="44"/>
      <c r="GC175" s="44"/>
      <c r="GD175" s="44"/>
      <c r="GE175" s="44"/>
      <c r="GF175" s="44"/>
      <c r="GG175" s="44"/>
      <c r="GH175" s="44"/>
      <c r="GI175" s="44"/>
      <c r="GJ175" s="44"/>
      <c r="GK175" s="44"/>
      <c r="GL175" s="44"/>
      <c r="GM175" s="44"/>
      <c r="GN175" s="44"/>
      <c r="GO175" s="44"/>
      <c r="GP175" s="44"/>
      <c r="GQ175" s="44"/>
      <c r="GR175" s="44"/>
      <c r="GS175" s="44"/>
      <c r="GT175" s="44"/>
      <c r="GU175" s="44"/>
      <c r="GV175" s="44"/>
      <c r="GW175" s="44"/>
      <c r="GX175" s="44"/>
      <c r="GY175" s="44"/>
      <c r="GZ175" s="44"/>
      <c r="HA175" s="44"/>
      <c r="HB175" s="44"/>
      <c r="HC175" s="44"/>
      <c r="HD175" s="44"/>
      <c r="HE175" s="44"/>
      <c r="HF175" s="44"/>
      <c r="HG175" s="44"/>
      <c r="HH175" s="44"/>
      <c r="HI175" s="44"/>
      <c r="HJ175" s="44"/>
      <c r="HK175" s="44"/>
      <c r="HL175" s="44"/>
      <c r="HM175" s="44"/>
      <c r="HN175" s="44"/>
      <c r="HO175" s="44"/>
      <c r="HP175" s="44"/>
      <c r="HQ175" s="44"/>
      <c r="HR175" s="44"/>
      <c r="HS175" s="44"/>
      <c r="HT175" s="44"/>
      <c r="HU175" s="44"/>
      <c r="HV175" s="44"/>
      <c r="HW175" s="44"/>
      <c r="HX175" s="44"/>
      <c r="HY175" s="44"/>
      <c r="HZ175" s="44"/>
      <c r="IA175" s="44"/>
      <c r="IB175" s="44"/>
      <c r="IC175" s="44"/>
      <c r="ID175" s="44"/>
      <c r="IE175" s="44"/>
      <c r="IF175" s="44"/>
      <c r="IG175" s="44"/>
      <c r="IH175" s="44"/>
      <c r="II175" s="44"/>
      <c r="IJ175" s="44"/>
      <c r="IK175" s="44"/>
      <c r="IL175" s="44"/>
      <c r="IM175" s="44"/>
      <c r="IN175" s="44"/>
      <c r="IO175" s="44"/>
      <c r="IP175" s="44"/>
      <c r="IQ175" s="44"/>
      <c r="IR175" s="44"/>
      <c r="IS175" s="44"/>
      <c r="IT175" s="44"/>
      <c r="IU175" s="44"/>
      <c r="IV175" s="44"/>
    </row>
    <row r="176" spans="1:256" s="16" customFormat="1" ht="14.25">
      <c r="A176" s="85"/>
      <c r="B176" s="85"/>
      <c r="C176" s="85"/>
      <c r="D176" s="31"/>
      <c r="E176" s="32"/>
      <c r="F176" s="31"/>
      <c r="G176" s="33"/>
      <c r="H176" s="85"/>
      <c r="I176" s="34"/>
      <c r="J176" s="34"/>
      <c r="K176" s="34"/>
      <c r="L176" s="33"/>
      <c r="M176" s="33"/>
      <c r="N176" s="33"/>
      <c r="O176" s="33"/>
      <c r="P176"/>
      <c r="Q176"/>
      <c r="FJ176" s="44"/>
      <c r="FK176" s="44"/>
      <c r="FL176" s="44"/>
      <c r="FM176" s="44"/>
      <c r="FN176" s="44"/>
      <c r="FO176" s="44"/>
      <c r="FP176" s="44"/>
      <c r="FQ176" s="44"/>
      <c r="FR176" s="44"/>
      <c r="FS176" s="44"/>
      <c r="FT176" s="44"/>
      <c r="FU176" s="44"/>
      <c r="FV176" s="44"/>
      <c r="FW176" s="44"/>
      <c r="FX176" s="44"/>
      <c r="FY176" s="44"/>
      <c r="FZ176" s="44"/>
      <c r="GA176" s="44"/>
      <c r="GB176" s="44"/>
      <c r="GC176" s="44"/>
      <c r="GD176" s="44"/>
      <c r="GE176" s="44"/>
      <c r="GF176" s="44"/>
      <c r="GG176" s="44"/>
      <c r="GH176" s="44"/>
      <c r="GI176" s="44"/>
      <c r="GJ176" s="44"/>
      <c r="GK176" s="44"/>
      <c r="GL176" s="44"/>
      <c r="GM176" s="44"/>
      <c r="GN176" s="44"/>
      <c r="GO176" s="44"/>
      <c r="GP176" s="44"/>
      <c r="GQ176" s="44"/>
      <c r="GR176" s="44"/>
      <c r="GS176" s="44"/>
      <c r="GT176" s="44"/>
      <c r="GU176" s="44"/>
      <c r="GV176" s="44"/>
      <c r="GW176" s="44"/>
      <c r="GX176" s="44"/>
      <c r="GY176" s="44"/>
      <c r="GZ176" s="44"/>
      <c r="HA176" s="44"/>
      <c r="HB176" s="44"/>
      <c r="HC176" s="44"/>
      <c r="HD176" s="44"/>
      <c r="HE176" s="44"/>
      <c r="HF176" s="44"/>
      <c r="HG176" s="44"/>
      <c r="HH176" s="44"/>
      <c r="HI176" s="44"/>
      <c r="HJ176" s="44"/>
      <c r="HK176" s="44"/>
      <c r="HL176" s="44"/>
      <c r="HM176" s="44"/>
      <c r="HN176" s="44"/>
      <c r="HO176" s="44"/>
      <c r="HP176" s="44"/>
      <c r="HQ176" s="44"/>
      <c r="HR176" s="44"/>
      <c r="HS176" s="44"/>
      <c r="HT176" s="44"/>
      <c r="HU176" s="44"/>
      <c r="HV176" s="44"/>
      <c r="HW176" s="44"/>
      <c r="HX176" s="44"/>
      <c r="HY176" s="44"/>
      <c r="HZ176" s="44"/>
      <c r="IA176" s="44"/>
      <c r="IB176" s="44"/>
      <c r="IC176" s="44"/>
      <c r="ID176" s="44"/>
      <c r="IE176" s="44"/>
      <c r="IF176" s="44"/>
      <c r="IG176" s="44"/>
      <c r="IH176" s="44"/>
      <c r="II176" s="44"/>
      <c r="IJ176" s="44"/>
      <c r="IK176" s="44"/>
      <c r="IL176" s="44"/>
      <c r="IM176" s="44"/>
      <c r="IN176" s="44"/>
      <c r="IO176" s="44"/>
      <c r="IP176" s="44"/>
      <c r="IQ176" s="44"/>
      <c r="IR176" s="44"/>
      <c r="IS176" s="44"/>
      <c r="IT176" s="44"/>
      <c r="IU176" s="44"/>
      <c r="IV176" s="44"/>
    </row>
    <row r="177" spans="1:256" s="16" customFormat="1" ht="14.25">
      <c r="A177" s="85"/>
      <c r="B177" s="85"/>
      <c r="C177" s="85"/>
      <c r="D177" s="31"/>
      <c r="E177" s="32"/>
      <c r="F177" s="31"/>
      <c r="G177" s="33"/>
      <c r="H177" s="85"/>
      <c r="I177" s="34"/>
      <c r="J177" s="34"/>
      <c r="K177" s="34"/>
      <c r="L177" s="33"/>
      <c r="M177" s="33"/>
      <c r="N177" s="33"/>
      <c r="O177" s="33"/>
      <c r="P177"/>
      <c r="Q177"/>
      <c r="FJ177" s="44"/>
      <c r="FK177" s="44"/>
      <c r="FL177" s="44"/>
      <c r="FM177" s="44"/>
      <c r="FN177" s="44"/>
      <c r="FO177" s="44"/>
      <c r="FP177" s="44"/>
      <c r="FQ177" s="44"/>
      <c r="FR177" s="44"/>
      <c r="FS177" s="44"/>
      <c r="FT177" s="44"/>
      <c r="FU177" s="44"/>
      <c r="FV177" s="44"/>
      <c r="FW177" s="44"/>
      <c r="FX177" s="44"/>
      <c r="FY177" s="44"/>
      <c r="FZ177" s="44"/>
      <c r="GA177" s="44"/>
      <c r="GB177" s="44"/>
      <c r="GC177" s="44"/>
      <c r="GD177" s="44"/>
      <c r="GE177" s="44"/>
      <c r="GF177" s="44"/>
      <c r="GG177" s="44"/>
      <c r="GH177" s="44"/>
      <c r="GI177" s="44"/>
      <c r="GJ177" s="44"/>
      <c r="GK177" s="44"/>
      <c r="GL177" s="44"/>
      <c r="GM177" s="44"/>
      <c r="GN177" s="44"/>
      <c r="GO177" s="44"/>
      <c r="GP177" s="44"/>
      <c r="GQ177" s="44"/>
      <c r="GR177" s="44"/>
      <c r="GS177" s="44"/>
      <c r="GT177" s="44"/>
      <c r="GU177" s="44"/>
      <c r="GV177" s="44"/>
      <c r="GW177" s="44"/>
      <c r="GX177" s="44"/>
      <c r="GY177" s="44"/>
      <c r="GZ177" s="44"/>
      <c r="HA177" s="44"/>
      <c r="HB177" s="44"/>
      <c r="HC177" s="44"/>
      <c r="HD177" s="44"/>
      <c r="HE177" s="44"/>
      <c r="HF177" s="44"/>
      <c r="HG177" s="44"/>
      <c r="HH177" s="44"/>
      <c r="HI177" s="44"/>
      <c r="HJ177" s="44"/>
      <c r="HK177" s="44"/>
      <c r="HL177" s="44"/>
      <c r="HM177" s="44"/>
      <c r="HN177" s="44"/>
      <c r="HO177" s="44"/>
      <c r="HP177" s="44"/>
      <c r="HQ177" s="44"/>
      <c r="HR177" s="44"/>
      <c r="HS177" s="44"/>
      <c r="HT177" s="44"/>
      <c r="HU177" s="44"/>
      <c r="HV177" s="44"/>
      <c r="HW177" s="44"/>
      <c r="HX177" s="44"/>
      <c r="HY177" s="44"/>
      <c r="HZ177" s="44"/>
      <c r="IA177" s="44"/>
      <c r="IB177" s="44"/>
      <c r="IC177" s="44"/>
      <c r="ID177" s="44"/>
      <c r="IE177" s="44"/>
      <c r="IF177" s="44"/>
      <c r="IG177" s="44"/>
      <c r="IH177" s="44"/>
      <c r="II177" s="44"/>
      <c r="IJ177" s="44"/>
      <c r="IK177" s="44"/>
      <c r="IL177" s="44"/>
      <c r="IM177" s="44"/>
      <c r="IN177" s="44"/>
      <c r="IO177" s="44"/>
      <c r="IP177" s="44"/>
      <c r="IQ177" s="44"/>
      <c r="IR177" s="44"/>
      <c r="IS177" s="44"/>
      <c r="IT177" s="44"/>
      <c r="IU177" s="44"/>
      <c r="IV177" s="44"/>
    </row>
    <row r="178" spans="1:256" s="16" customFormat="1" ht="14.25">
      <c r="A178" s="85"/>
      <c r="B178" s="85"/>
      <c r="C178" s="85"/>
      <c r="D178" s="31"/>
      <c r="E178" s="32"/>
      <c r="F178" s="31"/>
      <c r="G178" s="33"/>
      <c r="H178" s="85"/>
      <c r="I178" s="34"/>
      <c r="J178" s="34"/>
      <c r="K178" s="34"/>
      <c r="L178" s="33"/>
      <c r="M178" s="33"/>
      <c r="N178" s="33"/>
      <c r="O178" s="33"/>
      <c r="P178"/>
      <c r="Q178"/>
      <c r="FJ178" s="44"/>
      <c r="FK178" s="44"/>
      <c r="FL178" s="44"/>
      <c r="FM178" s="44"/>
      <c r="FN178" s="44"/>
      <c r="FO178" s="44"/>
      <c r="FP178" s="44"/>
      <c r="FQ178" s="44"/>
      <c r="FR178" s="44"/>
      <c r="FS178" s="44"/>
      <c r="FT178" s="44"/>
      <c r="FU178" s="44"/>
      <c r="FV178" s="44"/>
      <c r="FW178" s="44"/>
      <c r="FX178" s="44"/>
      <c r="FY178" s="44"/>
      <c r="FZ178" s="44"/>
      <c r="GA178" s="44"/>
      <c r="GB178" s="44"/>
      <c r="GC178" s="44"/>
      <c r="GD178" s="44"/>
      <c r="GE178" s="44"/>
      <c r="GF178" s="44"/>
      <c r="GG178" s="44"/>
      <c r="GH178" s="44"/>
      <c r="GI178" s="44"/>
      <c r="GJ178" s="44"/>
      <c r="GK178" s="44"/>
      <c r="GL178" s="44"/>
      <c r="GM178" s="44"/>
      <c r="GN178" s="44"/>
      <c r="GO178" s="44"/>
      <c r="GP178" s="44"/>
      <c r="GQ178" s="44"/>
      <c r="GR178" s="44"/>
      <c r="GS178" s="44"/>
      <c r="GT178" s="44"/>
      <c r="GU178" s="44"/>
      <c r="GV178" s="44"/>
      <c r="GW178" s="44"/>
      <c r="GX178" s="44"/>
      <c r="GY178" s="44"/>
      <c r="GZ178" s="44"/>
      <c r="HA178" s="44"/>
      <c r="HB178" s="44"/>
      <c r="HC178" s="44"/>
      <c r="HD178" s="44"/>
      <c r="HE178" s="44"/>
      <c r="HF178" s="44"/>
      <c r="HG178" s="44"/>
      <c r="HH178" s="44"/>
      <c r="HI178" s="44"/>
      <c r="HJ178" s="44"/>
      <c r="HK178" s="44"/>
      <c r="HL178" s="44"/>
      <c r="HM178" s="44"/>
      <c r="HN178" s="44"/>
      <c r="HO178" s="44"/>
      <c r="HP178" s="44"/>
      <c r="HQ178" s="44"/>
      <c r="HR178" s="44"/>
      <c r="HS178" s="44"/>
      <c r="HT178" s="44"/>
      <c r="HU178" s="44"/>
      <c r="HV178" s="44"/>
      <c r="HW178" s="44"/>
      <c r="HX178" s="44"/>
      <c r="HY178" s="44"/>
      <c r="HZ178" s="44"/>
      <c r="IA178" s="44"/>
      <c r="IB178" s="44"/>
      <c r="IC178" s="44"/>
      <c r="ID178" s="44"/>
      <c r="IE178" s="44"/>
      <c r="IF178" s="44"/>
      <c r="IG178" s="44"/>
      <c r="IH178" s="44"/>
      <c r="II178" s="44"/>
      <c r="IJ178" s="44"/>
      <c r="IK178" s="44"/>
      <c r="IL178" s="44"/>
      <c r="IM178" s="44"/>
      <c r="IN178" s="44"/>
      <c r="IO178" s="44"/>
      <c r="IP178" s="44"/>
      <c r="IQ178" s="44"/>
      <c r="IR178" s="44"/>
      <c r="IS178" s="44"/>
      <c r="IT178" s="44"/>
      <c r="IU178" s="44"/>
      <c r="IV178" s="44"/>
    </row>
    <row r="179" spans="1:256" s="16" customFormat="1" ht="14.25">
      <c r="A179" s="85"/>
      <c r="B179" s="85"/>
      <c r="C179" s="85"/>
      <c r="D179" s="31"/>
      <c r="E179" s="32"/>
      <c r="F179" s="31"/>
      <c r="G179" s="33"/>
      <c r="H179" s="85"/>
      <c r="I179" s="34"/>
      <c r="J179" s="34"/>
      <c r="K179" s="34"/>
      <c r="L179" s="33"/>
      <c r="M179" s="33"/>
      <c r="N179" s="33"/>
      <c r="O179" s="33"/>
      <c r="P179"/>
      <c r="Q179"/>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4"/>
      <c r="HN179" s="44"/>
      <c r="HO179" s="44"/>
      <c r="HP179" s="44"/>
      <c r="HQ179" s="44"/>
      <c r="HR179" s="44"/>
      <c r="HS179" s="44"/>
      <c r="HT179" s="44"/>
      <c r="HU179" s="44"/>
      <c r="HV179" s="44"/>
      <c r="HW179" s="44"/>
      <c r="HX179" s="44"/>
      <c r="HY179" s="44"/>
      <c r="HZ179" s="44"/>
      <c r="IA179" s="44"/>
      <c r="IB179" s="44"/>
      <c r="IC179" s="44"/>
      <c r="ID179" s="44"/>
      <c r="IE179" s="44"/>
      <c r="IF179" s="44"/>
      <c r="IG179" s="44"/>
      <c r="IH179" s="44"/>
      <c r="II179" s="44"/>
      <c r="IJ179" s="44"/>
      <c r="IK179" s="44"/>
      <c r="IL179" s="44"/>
      <c r="IM179" s="44"/>
      <c r="IN179" s="44"/>
      <c r="IO179" s="44"/>
      <c r="IP179" s="44"/>
      <c r="IQ179" s="44"/>
      <c r="IR179" s="44"/>
      <c r="IS179" s="44"/>
      <c r="IT179" s="44"/>
      <c r="IU179" s="44"/>
      <c r="IV179" s="44"/>
    </row>
    <row r="180" spans="1:256" s="16" customFormat="1" ht="14.25">
      <c r="A180" s="85"/>
      <c r="B180" s="85"/>
      <c r="C180" s="85"/>
      <c r="D180" s="31"/>
      <c r="E180" s="32"/>
      <c r="F180" s="31"/>
      <c r="G180" s="33"/>
      <c r="H180" s="85"/>
      <c r="I180" s="34"/>
      <c r="J180" s="34"/>
      <c r="K180" s="34"/>
      <c r="L180" s="33"/>
      <c r="M180" s="33"/>
      <c r="N180" s="33"/>
      <c r="O180" s="33"/>
      <c r="P180"/>
      <c r="Q180"/>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c r="HY180" s="44"/>
      <c r="HZ180" s="44"/>
      <c r="IA180" s="44"/>
      <c r="IB180" s="44"/>
      <c r="IC180" s="44"/>
      <c r="ID180" s="44"/>
      <c r="IE180" s="44"/>
      <c r="IF180" s="44"/>
      <c r="IG180" s="44"/>
      <c r="IH180" s="44"/>
      <c r="II180" s="44"/>
      <c r="IJ180" s="44"/>
      <c r="IK180" s="44"/>
      <c r="IL180" s="44"/>
      <c r="IM180" s="44"/>
      <c r="IN180" s="44"/>
      <c r="IO180" s="44"/>
      <c r="IP180" s="44"/>
      <c r="IQ180" s="44"/>
      <c r="IR180" s="44"/>
      <c r="IS180" s="44"/>
      <c r="IT180" s="44"/>
      <c r="IU180" s="44"/>
      <c r="IV180" s="44"/>
    </row>
    <row r="181" spans="1:256" s="16" customFormat="1" ht="14.25">
      <c r="A181" s="85"/>
      <c r="B181" s="85"/>
      <c r="C181" s="85"/>
      <c r="D181" s="31"/>
      <c r="E181" s="32"/>
      <c r="F181" s="31"/>
      <c r="G181" s="33"/>
      <c r="H181" s="85"/>
      <c r="I181" s="34"/>
      <c r="J181" s="34"/>
      <c r="K181" s="34"/>
      <c r="L181" s="33"/>
      <c r="M181" s="33"/>
      <c r="N181" s="33"/>
      <c r="O181" s="33"/>
      <c r="P181"/>
      <c r="Q181"/>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c r="HY181" s="44"/>
      <c r="HZ181" s="44"/>
      <c r="IA181" s="44"/>
      <c r="IB181" s="44"/>
      <c r="IC181" s="44"/>
      <c r="ID181" s="44"/>
      <c r="IE181" s="44"/>
      <c r="IF181" s="44"/>
      <c r="IG181" s="44"/>
      <c r="IH181" s="44"/>
      <c r="II181" s="44"/>
      <c r="IJ181" s="44"/>
      <c r="IK181" s="44"/>
      <c r="IL181" s="44"/>
      <c r="IM181" s="44"/>
      <c r="IN181" s="44"/>
      <c r="IO181" s="44"/>
      <c r="IP181" s="44"/>
      <c r="IQ181" s="44"/>
      <c r="IR181" s="44"/>
      <c r="IS181" s="44"/>
      <c r="IT181" s="44"/>
      <c r="IU181" s="44"/>
      <c r="IV181" s="44"/>
    </row>
    <row r="182" spans="1:256" s="16" customFormat="1" ht="14.25">
      <c r="A182" s="85"/>
      <c r="B182" s="85"/>
      <c r="C182" s="85"/>
      <c r="D182" s="31"/>
      <c r="E182" s="32"/>
      <c r="F182" s="31"/>
      <c r="G182" s="33"/>
      <c r="H182" s="85"/>
      <c r="I182" s="34"/>
      <c r="J182" s="34"/>
      <c r="K182" s="34"/>
      <c r="L182" s="33"/>
      <c r="M182" s="33"/>
      <c r="N182" s="33"/>
      <c r="O182" s="33"/>
      <c r="P182"/>
      <c r="Q182"/>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c r="HY182" s="44"/>
      <c r="HZ182" s="44"/>
      <c r="IA182" s="44"/>
      <c r="IB182" s="44"/>
      <c r="IC182" s="44"/>
      <c r="ID182" s="44"/>
      <c r="IE182" s="44"/>
      <c r="IF182" s="44"/>
      <c r="IG182" s="44"/>
      <c r="IH182" s="44"/>
      <c r="II182" s="44"/>
      <c r="IJ182" s="44"/>
      <c r="IK182" s="44"/>
      <c r="IL182" s="44"/>
      <c r="IM182" s="44"/>
      <c r="IN182" s="44"/>
      <c r="IO182" s="44"/>
      <c r="IP182" s="44"/>
      <c r="IQ182" s="44"/>
      <c r="IR182" s="44"/>
      <c r="IS182" s="44"/>
      <c r="IT182" s="44"/>
      <c r="IU182" s="44"/>
      <c r="IV182" s="44"/>
    </row>
    <row r="183" spans="1:256" s="16" customFormat="1" ht="14.25">
      <c r="A183" s="85"/>
      <c r="B183" s="85"/>
      <c r="C183" s="85"/>
      <c r="D183" s="31"/>
      <c r="E183" s="32"/>
      <c r="F183" s="31"/>
      <c r="G183" s="33"/>
      <c r="H183" s="85"/>
      <c r="I183" s="34"/>
      <c r="J183" s="34"/>
      <c r="K183" s="34"/>
      <c r="L183" s="33"/>
      <c r="M183" s="33"/>
      <c r="N183" s="33"/>
      <c r="O183" s="33"/>
      <c r="P183"/>
      <c r="Q183"/>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c r="HY183" s="44"/>
      <c r="HZ183" s="44"/>
      <c r="IA183" s="44"/>
      <c r="IB183" s="44"/>
      <c r="IC183" s="44"/>
      <c r="ID183" s="44"/>
      <c r="IE183" s="44"/>
      <c r="IF183" s="44"/>
      <c r="IG183" s="44"/>
      <c r="IH183" s="44"/>
      <c r="II183" s="44"/>
      <c r="IJ183" s="44"/>
      <c r="IK183" s="44"/>
      <c r="IL183" s="44"/>
      <c r="IM183" s="44"/>
      <c r="IN183" s="44"/>
      <c r="IO183" s="44"/>
      <c r="IP183" s="44"/>
      <c r="IQ183" s="44"/>
      <c r="IR183" s="44"/>
      <c r="IS183" s="44"/>
      <c r="IT183" s="44"/>
      <c r="IU183" s="44"/>
      <c r="IV183" s="44"/>
    </row>
    <row r="184" spans="1:256" s="16" customFormat="1" ht="14.25">
      <c r="A184" s="85"/>
      <c r="B184" s="85"/>
      <c r="C184" s="85"/>
      <c r="D184" s="31"/>
      <c r="E184" s="32"/>
      <c r="F184" s="31"/>
      <c r="G184" s="33"/>
      <c r="H184" s="85"/>
      <c r="I184" s="34"/>
      <c r="J184" s="34"/>
      <c r="K184" s="34"/>
      <c r="L184" s="33"/>
      <c r="M184" s="33"/>
      <c r="N184" s="33"/>
      <c r="O184" s="33"/>
      <c r="P184"/>
      <c r="Q18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c r="HY184" s="44"/>
      <c r="HZ184" s="44"/>
      <c r="IA184" s="44"/>
      <c r="IB184" s="44"/>
      <c r="IC184" s="44"/>
      <c r="ID184" s="44"/>
      <c r="IE184" s="44"/>
      <c r="IF184" s="44"/>
      <c r="IG184" s="44"/>
      <c r="IH184" s="44"/>
      <c r="II184" s="44"/>
      <c r="IJ184" s="44"/>
      <c r="IK184" s="44"/>
      <c r="IL184" s="44"/>
      <c r="IM184" s="44"/>
      <c r="IN184" s="44"/>
      <c r="IO184" s="44"/>
      <c r="IP184" s="44"/>
      <c r="IQ184" s="44"/>
      <c r="IR184" s="44"/>
      <c r="IS184" s="44"/>
      <c r="IT184" s="44"/>
      <c r="IU184" s="44"/>
      <c r="IV184" s="44"/>
    </row>
    <row r="185" spans="1:256" s="16" customFormat="1" ht="14.25">
      <c r="A185" s="85"/>
      <c r="B185" s="85"/>
      <c r="C185" s="85"/>
      <c r="D185" s="31"/>
      <c r="E185" s="32"/>
      <c r="F185" s="31"/>
      <c r="G185" s="33"/>
      <c r="H185" s="85"/>
      <c r="I185" s="34"/>
      <c r="J185" s="34"/>
      <c r="K185" s="34"/>
      <c r="L185" s="33"/>
      <c r="M185" s="33"/>
      <c r="N185" s="33"/>
      <c r="O185" s="33"/>
      <c r="P185"/>
      <c r="Q185"/>
      <c r="FJ185" s="44"/>
      <c r="FK185" s="44"/>
      <c r="FL185" s="44"/>
      <c r="FM185" s="44"/>
      <c r="FN185" s="44"/>
      <c r="FO185" s="44"/>
      <c r="FP185" s="44"/>
      <c r="FQ185" s="44"/>
      <c r="FR185" s="44"/>
      <c r="FS185" s="44"/>
      <c r="FT185" s="44"/>
      <c r="FU185" s="44"/>
      <c r="FV185" s="44"/>
      <c r="FW185" s="44"/>
      <c r="FX185" s="44"/>
      <c r="FY185" s="44"/>
      <c r="FZ185" s="44"/>
      <c r="GA185" s="44"/>
      <c r="GB185" s="44"/>
      <c r="GC185" s="44"/>
      <c r="GD185" s="44"/>
      <c r="GE185" s="44"/>
      <c r="GF185" s="44"/>
      <c r="GG185" s="44"/>
      <c r="GH185" s="44"/>
      <c r="GI185" s="44"/>
      <c r="GJ185" s="44"/>
      <c r="GK185" s="44"/>
      <c r="GL185" s="44"/>
      <c r="GM185" s="44"/>
      <c r="GN185" s="44"/>
      <c r="GO185" s="44"/>
      <c r="GP185" s="44"/>
      <c r="GQ185" s="44"/>
      <c r="GR185" s="44"/>
      <c r="GS185" s="44"/>
      <c r="GT185" s="44"/>
      <c r="GU185" s="44"/>
      <c r="GV185" s="44"/>
      <c r="GW185" s="44"/>
      <c r="GX185" s="44"/>
      <c r="GY185" s="44"/>
      <c r="GZ185" s="44"/>
      <c r="HA185" s="44"/>
      <c r="HB185" s="44"/>
      <c r="HC185" s="44"/>
      <c r="HD185" s="44"/>
      <c r="HE185" s="44"/>
      <c r="HF185" s="44"/>
      <c r="HG185" s="44"/>
      <c r="HH185" s="44"/>
      <c r="HI185" s="44"/>
      <c r="HJ185" s="44"/>
      <c r="HK185" s="44"/>
      <c r="HL185" s="44"/>
      <c r="HM185" s="44"/>
      <c r="HN185" s="44"/>
      <c r="HO185" s="44"/>
      <c r="HP185" s="44"/>
      <c r="HQ185" s="44"/>
      <c r="HR185" s="44"/>
      <c r="HS185" s="44"/>
      <c r="HT185" s="44"/>
      <c r="HU185" s="44"/>
      <c r="HV185" s="44"/>
      <c r="HW185" s="44"/>
      <c r="HX185" s="44"/>
      <c r="HY185" s="44"/>
      <c r="HZ185" s="44"/>
      <c r="IA185" s="44"/>
      <c r="IB185" s="44"/>
      <c r="IC185" s="44"/>
      <c r="ID185" s="44"/>
      <c r="IE185" s="44"/>
      <c r="IF185" s="44"/>
      <c r="IG185" s="44"/>
      <c r="IH185" s="44"/>
      <c r="II185" s="44"/>
      <c r="IJ185" s="44"/>
      <c r="IK185" s="44"/>
      <c r="IL185" s="44"/>
      <c r="IM185" s="44"/>
      <c r="IN185" s="44"/>
      <c r="IO185" s="44"/>
      <c r="IP185" s="44"/>
      <c r="IQ185" s="44"/>
      <c r="IR185" s="44"/>
      <c r="IS185" s="44"/>
      <c r="IT185" s="44"/>
      <c r="IU185" s="44"/>
      <c r="IV185" s="44"/>
    </row>
    <row r="186" spans="1:256" s="16" customFormat="1" ht="14.25">
      <c r="A186" s="85"/>
      <c r="B186" s="85"/>
      <c r="C186" s="85"/>
      <c r="D186" s="31"/>
      <c r="E186" s="32"/>
      <c r="F186" s="31"/>
      <c r="G186" s="33"/>
      <c r="H186" s="85"/>
      <c r="I186" s="34"/>
      <c r="J186" s="34"/>
      <c r="K186" s="34"/>
      <c r="L186" s="33"/>
      <c r="M186" s="33"/>
      <c r="N186" s="33"/>
      <c r="O186" s="33"/>
      <c r="P186"/>
      <c r="Q186"/>
      <c r="FJ186" s="44"/>
      <c r="FK186" s="44"/>
      <c r="FL186" s="44"/>
      <c r="FM186" s="44"/>
      <c r="FN186" s="44"/>
      <c r="FO186" s="44"/>
      <c r="FP186" s="44"/>
      <c r="FQ186" s="44"/>
      <c r="FR186" s="44"/>
      <c r="FS186" s="44"/>
      <c r="FT186" s="44"/>
      <c r="FU186" s="44"/>
      <c r="FV186" s="44"/>
      <c r="FW186" s="44"/>
      <c r="FX186" s="44"/>
      <c r="FY186" s="44"/>
      <c r="FZ186" s="44"/>
      <c r="GA186" s="44"/>
      <c r="GB186" s="44"/>
      <c r="GC186" s="44"/>
      <c r="GD186" s="44"/>
      <c r="GE186" s="44"/>
      <c r="GF186" s="44"/>
      <c r="GG186" s="44"/>
      <c r="GH186" s="44"/>
      <c r="GI186" s="44"/>
      <c r="GJ186" s="44"/>
      <c r="GK186" s="44"/>
      <c r="GL186" s="44"/>
      <c r="GM186" s="44"/>
      <c r="GN186" s="44"/>
      <c r="GO186" s="44"/>
      <c r="GP186" s="44"/>
      <c r="GQ186" s="44"/>
      <c r="GR186" s="44"/>
      <c r="GS186" s="44"/>
      <c r="GT186" s="44"/>
      <c r="GU186" s="44"/>
      <c r="GV186" s="44"/>
      <c r="GW186" s="44"/>
      <c r="GX186" s="44"/>
      <c r="GY186" s="44"/>
      <c r="GZ186" s="44"/>
      <c r="HA186" s="44"/>
      <c r="HB186" s="44"/>
      <c r="HC186" s="44"/>
      <c r="HD186" s="44"/>
      <c r="HE186" s="44"/>
      <c r="HF186" s="44"/>
      <c r="HG186" s="44"/>
      <c r="HH186" s="44"/>
      <c r="HI186" s="44"/>
      <c r="HJ186" s="44"/>
      <c r="HK186" s="44"/>
      <c r="HL186" s="44"/>
      <c r="HM186" s="44"/>
      <c r="HN186" s="44"/>
      <c r="HO186" s="44"/>
      <c r="HP186" s="44"/>
      <c r="HQ186" s="44"/>
      <c r="HR186" s="44"/>
      <c r="HS186" s="44"/>
      <c r="HT186" s="44"/>
      <c r="HU186" s="44"/>
      <c r="HV186" s="44"/>
      <c r="HW186" s="44"/>
      <c r="HX186" s="44"/>
      <c r="HY186" s="44"/>
      <c r="HZ186" s="44"/>
      <c r="IA186" s="44"/>
      <c r="IB186" s="44"/>
      <c r="IC186" s="44"/>
      <c r="ID186" s="44"/>
      <c r="IE186" s="44"/>
      <c r="IF186" s="44"/>
      <c r="IG186" s="44"/>
      <c r="IH186" s="44"/>
      <c r="II186" s="44"/>
      <c r="IJ186" s="44"/>
      <c r="IK186" s="44"/>
      <c r="IL186" s="44"/>
      <c r="IM186" s="44"/>
      <c r="IN186" s="44"/>
      <c r="IO186" s="44"/>
      <c r="IP186" s="44"/>
      <c r="IQ186" s="44"/>
      <c r="IR186" s="44"/>
      <c r="IS186" s="44"/>
      <c r="IT186" s="44"/>
      <c r="IU186" s="44"/>
      <c r="IV186" s="44"/>
    </row>
    <row r="187" spans="1:256" s="16" customFormat="1" ht="14.25">
      <c r="A187" s="85"/>
      <c r="B187" s="85"/>
      <c r="C187" s="85"/>
      <c r="D187" s="31"/>
      <c r="E187" s="32"/>
      <c r="F187" s="31"/>
      <c r="G187" s="33"/>
      <c r="H187" s="85"/>
      <c r="I187" s="34"/>
      <c r="J187" s="34"/>
      <c r="K187" s="34"/>
      <c r="L187" s="33"/>
      <c r="M187" s="33"/>
      <c r="N187" s="33"/>
      <c r="O187" s="33"/>
      <c r="P187"/>
      <c r="Q187"/>
      <c r="FJ187" s="44"/>
      <c r="FK187" s="44"/>
      <c r="FL187" s="44"/>
      <c r="FM187" s="44"/>
      <c r="FN187" s="44"/>
      <c r="FO187" s="44"/>
      <c r="FP187" s="44"/>
      <c r="FQ187" s="44"/>
      <c r="FR187" s="44"/>
      <c r="FS187" s="44"/>
      <c r="FT187" s="44"/>
      <c r="FU187" s="44"/>
      <c r="FV187" s="44"/>
      <c r="FW187" s="44"/>
      <c r="FX187" s="44"/>
      <c r="FY187" s="44"/>
      <c r="FZ187" s="44"/>
      <c r="GA187" s="44"/>
      <c r="GB187" s="44"/>
      <c r="GC187" s="44"/>
      <c r="GD187" s="44"/>
      <c r="GE187" s="44"/>
      <c r="GF187" s="44"/>
      <c r="GG187" s="44"/>
      <c r="GH187" s="44"/>
      <c r="GI187" s="44"/>
      <c r="GJ187" s="44"/>
      <c r="GK187" s="44"/>
      <c r="GL187" s="44"/>
      <c r="GM187" s="44"/>
      <c r="GN187" s="44"/>
      <c r="GO187" s="44"/>
      <c r="GP187" s="44"/>
      <c r="GQ187" s="44"/>
      <c r="GR187" s="44"/>
      <c r="GS187" s="44"/>
      <c r="GT187" s="44"/>
      <c r="GU187" s="44"/>
      <c r="GV187" s="44"/>
      <c r="GW187" s="44"/>
      <c r="GX187" s="44"/>
      <c r="GY187" s="44"/>
      <c r="GZ187" s="44"/>
      <c r="HA187" s="44"/>
      <c r="HB187" s="44"/>
      <c r="HC187" s="44"/>
      <c r="HD187" s="44"/>
      <c r="HE187" s="44"/>
      <c r="HF187" s="44"/>
      <c r="HG187" s="44"/>
      <c r="HH187" s="44"/>
      <c r="HI187" s="44"/>
      <c r="HJ187" s="44"/>
      <c r="HK187" s="44"/>
      <c r="HL187" s="44"/>
      <c r="HM187" s="44"/>
      <c r="HN187" s="44"/>
      <c r="HO187" s="44"/>
      <c r="HP187" s="44"/>
      <c r="HQ187" s="44"/>
      <c r="HR187" s="44"/>
      <c r="HS187" s="44"/>
      <c r="HT187" s="44"/>
      <c r="HU187" s="44"/>
      <c r="HV187" s="44"/>
      <c r="HW187" s="44"/>
      <c r="HX187" s="44"/>
      <c r="HY187" s="44"/>
      <c r="HZ187" s="44"/>
      <c r="IA187" s="44"/>
      <c r="IB187" s="44"/>
      <c r="IC187" s="44"/>
      <c r="ID187" s="44"/>
      <c r="IE187" s="44"/>
      <c r="IF187" s="44"/>
      <c r="IG187" s="44"/>
      <c r="IH187" s="44"/>
      <c r="II187" s="44"/>
      <c r="IJ187" s="44"/>
      <c r="IK187" s="44"/>
      <c r="IL187" s="44"/>
      <c r="IM187" s="44"/>
      <c r="IN187" s="44"/>
      <c r="IO187" s="44"/>
      <c r="IP187" s="44"/>
      <c r="IQ187" s="44"/>
      <c r="IR187" s="44"/>
      <c r="IS187" s="44"/>
      <c r="IT187" s="44"/>
      <c r="IU187" s="44"/>
      <c r="IV187" s="44"/>
    </row>
    <row r="188" spans="1:256" s="16" customFormat="1" ht="14.25">
      <c r="A188" s="85"/>
      <c r="B188" s="85"/>
      <c r="C188" s="85"/>
      <c r="D188" s="31"/>
      <c r="E188" s="32"/>
      <c r="F188" s="31"/>
      <c r="G188" s="33"/>
      <c r="H188" s="85"/>
      <c r="I188" s="34"/>
      <c r="J188" s="34"/>
      <c r="K188" s="34"/>
      <c r="L188" s="33"/>
      <c r="M188" s="33"/>
      <c r="N188" s="33"/>
      <c r="O188" s="33"/>
      <c r="P188"/>
      <c r="Q188"/>
      <c r="FJ188" s="44"/>
      <c r="FK188" s="44"/>
      <c r="FL188" s="44"/>
      <c r="FM188" s="44"/>
      <c r="FN188" s="44"/>
      <c r="FO188" s="44"/>
      <c r="FP188" s="44"/>
      <c r="FQ188" s="44"/>
      <c r="FR188" s="44"/>
      <c r="FS188" s="44"/>
      <c r="FT188" s="44"/>
      <c r="FU188" s="44"/>
      <c r="FV188" s="44"/>
      <c r="FW188" s="44"/>
      <c r="FX188" s="44"/>
      <c r="FY188" s="44"/>
      <c r="FZ188" s="44"/>
      <c r="GA188" s="44"/>
      <c r="GB188" s="44"/>
      <c r="GC188" s="44"/>
      <c r="GD188" s="44"/>
      <c r="GE188" s="44"/>
      <c r="GF188" s="44"/>
      <c r="GG188" s="44"/>
      <c r="GH188" s="44"/>
      <c r="GI188" s="44"/>
      <c r="GJ188" s="44"/>
      <c r="GK188" s="44"/>
      <c r="GL188" s="44"/>
      <c r="GM188" s="44"/>
      <c r="GN188" s="44"/>
      <c r="GO188" s="44"/>
      <c r="GP188" s="44"/>
      <c r="GQ188" s="44"/>
      <c r="GR188" s="44"/>
      <c r="GS188" s="44"/>
      <c r="GT188" s="44"/>
      <c r="GU188" s="44"/>
      <c r="GV188" s="44"/>
      <c r="GW188" s="44"/>
      <c r="GX188" s="44"/>
      <c r="GY188" s="44"/>
      <c r="GZ188" s="44"/>
      <c r="HA188" s="44"/>
      <c r="HB188" s="44"/>
      <c r="HC188" s="44"/>
      <c r="HD188" s="44"/>
      <c r="HE188" s="44"/>
      <c r="HF188" s="44"/>
      <c r="HG188" s="44"/>
      <c r="HH188" s="44"/>
      <c r="HI188" s="44"/>
      <c r="HJ188" s="44"/>
      <c r="HK188" s="44"/>
      <c r="HL188" s="44"/>
      <c r="HM188" s="44"/>
      <c r="HN188" s="44"/>
      <c r="HO188" s="44"/>
      <c r="HP188" s="44"/>
      <c r="HQ188" s="44"/>
      <c r="HR188" s="44"/>
      <c r="HS188" s="44"/>
      <c r="HT188" s="44"/>
      <c r="HU188" s="44"/>
      <c r="HV188" s="44"/>
      <c r="HW188" s="44"/>
      <c r="HX188" s="44"/>
      <c r="HY188" s="44"/>
      <c r="HZ188" s="44"/>
      <c r="IA188" s="44"/>
      <c r="IB188" s="44"/>
      <c r="IC188" s="44"/>
      <c r="ID188" s="44"/>
      <c r="IE188" s="44"/>
      <c r="IF188" s="44"/>
      <c r="IG188" s="44"/>
      <c r="IH188" s="44"/>
      <c r="II188" s="44"/>
      <c r="IJ188" s="44"/>
      <c r="IK188" s="44"/>
      <c r="IL188" s="44"/>
      <c r="IM188" s="44"/>
      <c r="IN188" s="44"/>
      <c r="IO188" s="44"/>
      <c r="IP188" s="44"/>
      <c r="IQ188" s="44"/>
      <c r="IR188" s="44"/>
      <c r="IS188" s="44"/>
      <c r="IT188" s="44"/>
      <c r="IU188" s="44"/>
      <c r="IV188" s="44"/>
    </row>
    <row r="189" spans="1:256" s="16" customFormat="1" ht="14.25">
      <c r="A189" s="85"/>
      <c r="B189" s="85"/>
      <c r="C189" s="85"/>
      <c r="D189" s="31"/>
      <c r="E189" s="32"/>
      <c r="F189" s="31"/>
      <c r="G189" s="33"/>
      <c r="H189" s="85"/>
      <c r="I189" s="34"/>
      <c r="J189" s="34"/>
      <c r="K189" s="34"/>
      <c r="L189" s="33"/>
      <c r="M189" s="33"/>
      <c r="N189" s="33"/>
      <c r="O189" s="33"/>
      <c r="P189"/>
      <c r="Q189"/>
      <c r="FJ189" s="44"/>
      <c r="FK189" s="44"/>
      <c r="FL189" s="44"/>
      <c r="FM189" s="44"/>
      <c r="FN189" s="44"/>
      <c r="FO189" s="44"/>
      <c r="FP189" s="44"/>
      <c r="FQ189" s="44"/>
      <c r="FR189" s="44"/>
      <c r="FS189" s="44"/>
      <c r="FT189" s="44"/>
      <c r="FU189" s="44"/>
      <c r="FV189" s="44"/>
      <c r="FW189" s="44"/>
      <c r="FX189" s="44"/>
      <c r="FY189" s="44"/>
      <c r="FZ189" s="44"/>
      <c r="GA189" s="44"/>
      <c r="GB189" s="44"/>
      <c r="GC189" s="44"/>
      <c r="GD189" s="44"/>
      <c r="GE189" s="44"/>
      <c r="GF189" s="44"/>
      <c r="GG189" s="44"/>
      <c r="GH189" s="44"/>
      <c r="GI189" s="44"/>
      <c r="GJ189" s="44"/>
      <c r="GK189" s="44"/>
      <c r="GL189" s="44"/>
      <c r="GM189" s="44"/>
      <c r="GN189" s="44"/>
      <c r="GO189" s="44"/>
      <c r="GP189" s="44"/>
      <c r="GQ189" s="44"/>
      <c r="GR189" s="44"/>
      <c r="GS189" s="44"/>
      <c r="GT189" s="44"/>
      <c r="GU189" s="44"/>
      <c r="GV189" s="44"/>
      <c r="GW189" s="44"/>
      <c r="GX189" s="44"/>
      <c r="GY189" s="44"/>
      <c r="GZ189" s="44"/>
      <c r="HA189" s="44"/>
      <c r="HB189" s="44"/>
      <c r="HC189" s="44"/>
      <c r="HD189" s="44"/>
      <c r="HE189" s="44"/>
      <c r="HF189" s="44"/>
      <c r="HG189" s="44"/>
      <c r="HH189" s="44"/>
      <c r="HI189" s="44"/>
      <c r="HJ189" s="44"/>
      <c r="HK189" s="44"/>
      <c r="HL189" s="44"/>
      <c r="HM189" s="44"/>
      <c r="HN189" s="44"/>
      <c r="HO189" s="44"/>
      <c r="HP189" s="44"/>
      <c r="HQ189" s="44"/>
      <c r="HR189" s="44"/>
      <c r="HS189" s="44"/>
      <c r="HT189" s="44"/>
      <c r="HU189" s="44"/>
      <c r="HV189" s="44"/>
      <c r="HW189" s="44"/>
      <c r="HX189" s="44"/>
      <c r="HY189" s="44"/>
      <c r="HZ189" s="44"/>
      <c r="IA189" s="44"/>
      <c r="IB189" s="44"/>
      <c r="IC189" s="44"/>
      <c r="ID189" s="44"/>
      <c r="IE189" s="44"/>
      <c r="IF189" s="44"/>
      <c r="IG189" s="44"/>
      <c r="IH189" s="44"/>
      <c r="II189" s="44"/>
      <c r="IJ189" s="44"/>
      <c r="IK189" s="44"/>
      <c r="IL189" s="44"/>
      <c r="IM189" s="44"/>
      <c r="IN189" s="44"/>
      <c r="IO189" s="44"/>
      <c r="IP189" s="44"/>
      <c r="IQ189" s="44"/>
      <c r="IR189" s="44"/>
      <c r="IS189" s="44"/>
      <c r="IT189" s="44"/>
      <c r="IU189" s="44"/>
      <c r="IV189" s="44"/>
    </row>
    <row r="190" spans="1:256" s="16" customFormat="1" ht="14.25">
      <c r="A190" s="85"/>
      <c r="B190" s="85"/>
      <c r="C190" s="85"/>
      <c r="D190" s="31"/>
      <c r="E190" s="32"/>
      <c r="F190" s="31"/>
      <c r="G190" s="33"/>
      <c r="H190" s="85"/>
      <c r="I190" s="34"/>
      <c r="J190" s="34"/>
      <c r="K190" s="34"/>
      <c r="L190" s="33"/>
      <c r="M190" s="33"/>
      <c r="N190" s="33"/>
      <c r="O190" s="33"/>
      <c r="P190"/>
      <c r="Q190"/>
      <c r="FJ190" s="44"/>
      <c r="FK190" s="44"/>
      <c r="FL190" s="44"/>
      <c r="FM190" s="44"/>
      <c r="FN190" s="44"/>
      <c r="FO190" s="44"/>
      <c r="FP190" s="44"/>
      <c r="FQ190" s="44"/>
      <c r="FR190" s="44"/>
      <c r="FS190" s="44"/>
      <c r="FT190" s="44"/>
      <c r="FU190" s="44"/>
      <c r="FV190" s="44"/>
      <c r="FW190" s="44"/>
      <c r="FX190" s="44"/>
      <c r="FY190" s="44"/>
      <c r="FZ190" s="44"/>
      <c r="GA190" s="44"/>
      <c r="GB190" s="44"/>
      <c r="GC190" s="44"/>
      <c r="GD190" s="44"/>
      <c r="GE190" s="44"/>
      <c r="GF190" s="44"/>
      <c r="GG190" s="44"/>
      <c r="GH190" s="44"/>
      <c r="GI190" s="44"/>
      <c r="GJ190" s="44"/>
      <c r="GK190" s="44"/>
      <c r="GL190" s="44"/>
      <c r="GM190" s="44"/>
      <c r="GN190" s="44"/>
      <c r="GO190" s="44"/>
      <c r="GP190" s="44"/>
      <c r="GQ190" s="44"/>
      <c r="GR190" s="44"/>
      <c r="GS190" s="44"/>
      <c r="GT190" s="44"/>
      <c r="GU190" s="44"/>
      <c r="GV190" s="44"/>
      <c r="GW190" s="44"/>
      <c r="GX190" s="44"/>
      <c r="GY190" s="44"/>
      <c r="GZ190" s="44"/>
      <c r="HA190" s="44"/>
      <c r="HB190" s="44"/>
      <c r="HC190" s="44"/>
      <c r="HD190" s="44"/>
      <c r="HE190" s="44"/>
      <c r="HF190" s="44"/>
      <c r="HG190" s="44"/>
      <c r="HH190" s="44"/>
      <c r="HI190" s="44"/>
      <c r="HJ190" s="44"/>
      <c r="HK190" s="44"/>
      <c r="HL190" s="44"/>
      <c r="HM190" s="44"/>
      <c r="HN190" s="44"/>
      <c r="HO190" s="44"/>
      <c r="HP190" s="44"/>
      <c r="HQ190" s="44"/>
      <c r="HR190" s="44"/>
      <c r="HS190" s="44"/>
      <c r="HT190" s="44"/>
      <c r="HU190" s="44"/>
      <c r="HV190" s="44"/>
      <c r="HW190" s="44"/>
      <c r="HX190" s="44"/>
      <c r="HY190" s="44"/>
      <c r="HZ190" s="44"/>
      <c r="IA190" s="44"/>
      <c r="IB190" s="44"/>
      <c r="IC190" s="44"/>
      <c r="ID190" s="44"/>
      <c r="IE190" s="44"/>
      <c r="IF190" s="44"/>
      <c r="IG190" s="44"/>
      <c r="IH190" s="44"/>
      <c r="II190" s="44"/>
      <c r="IJ190" s="44"/>
      <c r="IK190" s="44"/>
      <c r="IL190" s="44"/>
      <c r="IM190" s="44"/>
      <c r="IN190" s="44"/>
      <c r="IO190" s="44"/>
      <c r="IP190" s="44"/>
      <c r="IQ190" s="44"/>
      <c r="IR190" s="44"/>
      <c r="IS190" s="44"/>
      <c r="IT190" s="44"/>
      <c r="IU190" s="44"/>
      <c r="IV190" s="44"/>
    </row>
    <row r="191" spans="1:256" s="16" customFormat="1" ht="14.25">
      <c r="A191" s="85"/>
      <c r="B191" s="85"/>
      <c r="C191" s="85"/>
      <c r="D191" s="31"/>
      <c r="E191" s="32"/>
      <c r="F191" s="31"/>
      <c r="G191" s="33"/>
      <c r="H191" s="85"/>
      <c r="I191" s="34"/>
      <c r="J191" s="34"/>
      <c r="K191" s="34"/>
      <c r="L191" s="33"/>
      <c r="M191" s="33"/>
      <c r="N191" s="33"/>
      <c r="O191" s="33"/>
      <c r="P191"/>
      <c r="Q191"/>
      <c r="FJ191" s="44"/>
      <c r="FK191" s="44"/>
      <c r="FL191" s="44"/>
      <c r="FM191" s="44"/>
      <c r="FN191" s="44"/>
      <c r="FO191" s="44"/>
      <c r="FP191" s="44"/>
      <c r="FQ191" s="44"/>
      <c r="FR191" s="44"/>
      <c r="FS191" s="44"/>
      <c r="FT191" s="44"/>
      <c r="FU191" s="44"/>
      <c r="FV191" s="44"/>
      <c r="FW191" s="44"/>
      <c r="FX191" s="44"/>
      <c r="FY191" s="44"/>
      <c r="FZ191" s="44"/>
      <c r="GA191" s="44"/>
      <c r="GB191" s="44"/>
      <c r="GC191" s="44"/>
      <c r="GD191" s="44"/>
      <c r="GE191" s="44"/>
      <c r="GF191" s="44"/>
      <c r="GG191" s="44"/>
      <c r="GH191" s="44"/>
      <c r="GI191" s="44"/>
      <c r="GJ191" s="44"/>
      <c r="GK191" s="44"/>
      <c r="GL191" s="44"/>
      <c r="GM191" s="44"/>
      <c r="GN191" s="44"/>
      <c r="GO191" s="44"/>
      <c r="GP191" s="44"/>
      <c r="GQ191" s="44"/>
      <c r="GR191" s="44"/>
      <c r="GS191" s="44"/>
      <c r="GT191" s="44"/>
      <c r="GU191" s="44"/>
      <c r="GV191" s="44"/>
      <c r="GW191" s="44"/>
      <c r="GX191" s="44"/>
      <c r="GY191" s="44"/>
      <c r="GZ191" s="44"/>
      <c r="HA191" s="44"/>
      <c r="HB191" s="44"/>
      <c r="HC191" s="44"/>
      <c r="HD191" s="44"/>
      <c r="HE191" s="44"/>
      <c r="HF191" s="44"/>
      <c r="HG191" s="44"/>
      <c r="HH191" s="44"/>
      <c r="HI191" s="44"/>
      <c r="HJ191" s="44"/>
      <c r="HK191" s="44"/>
      <c r="HL191" s="44"/>
      <c r="HM191" s="44"/>
      <c r="HN191" s="44"/>
      <c r="HO191" s="44"/>
      <c r="HP191" s="44"/>
      <c r="HQ191" s="44"/>
      <c r="HR191" s="44"/>
      <c r="HS191" s="44"/>
      <c r="HT191" s="44"/>
      <c r="HU191" s="44"/>
      <c r="HV191" s="44"/>
      <c r="HW191" s="44"/>
      <c r="HX191" s="44"/>
      <c r="HY191" s="44"/>
      <c r="HZ191" s="44"/>
      <c r="IA191" s="44"/>
      <c r="IB191" s="44"/>
      <c r="IC191" s="44"/>
      <c r="ID191" s="44"/>
      <c r="IE191" s="44"/>
      <c r="IF191" s="44"/>
      <c r="IG191" s="44"/>
      <c r="IH191" s="44"/>
      <c r="II191" s="44"/>
      <c r="IJ191" s="44"/>
      <c r="IK191" s="44"/>
      <c r="IL191" s="44"/>
      <c r="IM191" s="44"/>
      <c r="IN191" s="44"/>
      <c r="IO191" s="44"/>
      <c r="IP191" s="44"/>
      <c r="IQ191" s="44"/>
      <c r="IR191" s="44"/>
      <c r="IS191" s="44"/>
      <c r="IT191" s="44"/>
      <c r="IU191" s="44"/>
      <c r="IV191" s="44"/>
    </row>
    <row r="192" spans="1:256" s="16" customFormat="1" ht="14.25">
      <c r="A192" s="85"/>
      <c r="B192" s="85"/>
      <c r="C192" s="85"/>
      <c r="D192" s="31"/>
      <c r="E192" s="32"/>
      <c r="F192" s="31"/>
      <c r="G192" s="33"/>
      <c r="H192" s="85"/>
      <c r="I192" s="34"/>
      <c r="J192" s="34"/>
      <c r="K192" s="34"/>
      <c r="L192" s="33"/>
      <c r="M192" s="33"/>
      <c r="N192" s="33"/>
      <c r="O192" s="33"/>
      <c r="P192"/>
      <c r="Q192"/>
      <c r="FJ192" s="44"/>
      <c r="FK192" s="44"/>
      <c r="FL192" s="44"/>
      <c r="FM192" s="44"/>
      <c r="FN192" s="44"/>
      <c r="FO192" s="44"/>
      <c r="FP192" s="44"/>
      <c r="FQ192" s="44"/>
      <c r="FR192" s="44"/>
      <c r="FS192" s="44"/>
      <c r="FT192" s="44"/>
      <c r="FU192" s="44"/>
      <c r="FV192" s="44"/>
      <c r="FW192" s="44"/>
      <c r="FX192" s="44"/>
      <c r="FY192" s="44"/>
      <c r="FZ192" s="44"/>
      <c r="GA192" s="44"/>
      <c r="GB192" s="44"/>
      <c r="GC192" s="44"/>
      <c r="GD192" s="44"/>
      <c r="GE192" s="44"/>
      <c r="GF192" s="44"/>
      <c r="GG192" s="44"/>
      <c r="GH192" s="44"/>
      <c r="GI192" s="44"/>
      <c r="GJ192" s="44"/>
      <c r="GK192" s="44"/>
      <c r="GL192" s="44"/>
      <c r="GM192" s="44"/>
      <c r="GN192" s="44"/>
      <c r="GO192" s="44"/>
      <c r="GP192" s="44"/>
      <c r="GQ192" s="44"/>
      <c r="GR192" s="44"/>
      <c r="GS192" s="44"/>
      <c r="GT192" s="44"/>
      <c r="GU192" s="44"/>
      <c r="GV192" s="44"/>
      <c r="GW192" s="44"/>
      <c r="GX192" s="44"/>
      <c r="GY192" s="44"/>
      <c r="GZ192" s="44"/>
      <c r="HA192" s="44"/>
      <c r="HB192" s="44"/>
      <c r="HC192" s="44"/>
      <c r="HD192" s="44"/>
      <c r="HE192" s="44"/>
      <c r="HF192" s="44"/>
      <c r="HG192" s="44"/>
      <c r="HH192" s="44"/>
      <c r="HI192" s="44"/>
      <c r="HJ192" s="44"/>
      <c r="HK192" s="44"/>
      <c r="HL192" s="44"/>
      <c r="HM192" s="44"/>
      <c r="HN192" s="44"/>
      <c r="HO192" s="44"/>
      <c r="HP192" s="44"/>
      <c r="HQ192" s="44"/>
      <c r="HR192" s="44"/>
      <c r="HS192" s="44"/>
      <c r="HT192" s="44"/>
      <c r="HU192" s="44"/>
      <c r="HV192" s="44"/>
      <c r="HW192" s="44"/>
      <c r="HX192" s="44"/>
      <c r="HY192" s="44"/>
      <c r="HZ192" s="44"/>
      <c r="IA192" s="44"/>
      <c r="IB192" s="44"/>
      <c r="IC192" s="44"/>
      <c r="ID192" s="44"/>
      <c r="IE192" s="44"/>
      <c r="IF192" s="44"/>
      <c r="IG192" s="44"/>
      <c r="IH192" s="44"/>
      <c r="II192" s="44"/>
      <c r="IJ192" s="44"/>
      <c r="IK192" s="44"/>
      <c r="IL192" s="44"/>
      <c r="IM192" s="44"/>
      <c r="IN192" s="44"/>
      <c r="IO192" s="44"/>
      <c r="IP192" s="44"/>
      <c r="IQ192" s="44"/>
      <c r="IR192" s="44"/>
      <c r="IS192" s="44"/>
      <c r="IT192" s="44"/>
      <c r="IU192" s="44"/>
      <c r="IV192" s="44"/>
    </row>
    <row r="193" spans="1:256" s="16" customFormat="1" ht="14.25">
      <c r="A193" s="85"/>
      <c r="B193" s="85"/>
      <c r="C193" s="85"/>
      <c r="D193" s="31"/>
      <c r="E193" s="32"/>
      <c r="F193" s="31"/>
      <c r="G193" s="33"/>
      <c r="H193" s="85"/>
      <c r="I193" s="34"/>
      <c r="J193" s="34"/>
      <c r="K193" s="34"/>
      <c r="L193" s="33"/>
      <c r="M193" s="33"/>
      <c r="N193" s="33"/>
      <c r="O193" s="33"/>
      <c r="P193"/>
      <c r="Q193"/>
      <c r="FJ193" s="44"/>
      <c r="FK193" s="44"/>
      <c r="FL193" s="44"/>
      <c r="FM193" s="44"/>
      <c r="FN193" s="44"/>
      <c r="FO193" s="44"/>
      <c r="FP193" s="44"/>
      <c r="FQ193" s="44"/>
      <c r="FR193" s="44"/>
      <c r="FS193" s="44"/>
      <c r="FT193" s="44"/>
      <c r="FU193" s="44"/>
      <c r="FV193" s="44"/>
      <c r="FW193" s="44"/>
      <c r="FX193" s="44"/>
      <c r="FY193" s="44"/>
      <c r="FZ193" s="44"/>
      <c r="GA193" s="44"/>
      <c r="GB193" s="44"/>
      <c r="GC193" s="44"/>
      <c r="GD193" s="44"/>
      <c r="GE193" s="44"/>
      <c r="GF193" s="44"/>
      <c r="GG193" s="44"/>
      <c r="GH193" s="44"/>
      <c r="GI193" s="44"/>
      <c r="GJ193" s="44"/>
      <c r="GK193" s="44"/>
      <c r="GL193" s="44"/>
      <c r="GM193" s="44"/>
      <c r="GN193" s="44"/>
      <c r="GO193" s="44"/>
      <c r="GP193" s="44"/>
      <c r="GQ193" s="44"/>
      <c r="GR193" s="44"/>
      <c r="GS193" s="44"/>
      <c r="GT193" s="44"/>
      <c r="GU193" s="44"/>
      <c r="GV193" s="44"/>
      <c r="GW193" s="44"/>
      <c r="GX193" s="44"/>
      <c r="GY193" s="44"/>
      <c r="GZ193" s="44"/>
      <c r="HA193" s="44"/>
      <c r="HB193" s="44"/>
      <c r="HC193" s="44"/>
      <c r="HD193" s="44"/>
      <c r="HE193" s="44"/>
      <c r="HF193" s="44"/>
      <c r="HG193" s="44"/>
      <c r="HH193" s="44"/>
      <c r="HI193" s="44"/>
      <c r="HJ193" s="44"/>
      <c r="HK193" s="44"/>
      <c r="HL193" s="44"/>
      <c r="HM193" s="44"/>
      <c r="HN193" s="44"/>
      <c r="HO193" s="44"/>
      <c r="HP193" s="44"/>
      <c r="HQ193" s="44"/>
      <c r="HR193" s="44"/>
      <c r="HS193" s="44"/>
      <c r="HT193" s="44"/>
      <c r="HU193" s="44"/>
      <c r="HV193" s="44"/>
      <c r="HW193" s="44"/>
      <c r="HX193" s="44"/>
      <c r="HY193" s="44"/>
      <c r="HZ193" s="44"/>
      <c r="IA193" s="44"/>
      <c r="IB193" s="44"/>
      <c r="IC193" s="44"/>
      <c r="ID193" s="44"/>
      <c r="IE193" s="44"/>
      <c r="IF193" s="44"/>
      <c r="IG193" s="44"/>
      <c r="IH193" s="44"/>
      <c r="II193" s="44"/>
      <c r="IJ193" s="44"/>
      <c r="IK193" s="44"/>
      <c r="IL193" s="44"/>
      <c r="IM193" s="44"/>
      <c r="IN193" s="44"/>
      <c r="IO193" s="44"/>
      <c r="IP193" s="44"/>
      <c r="IQ193" s="44"/>
      <c r="IR193" s="44"/>
      <c r="IS193" s="44"/>
      <c r="IT193" s="44"/>
      <c r="IU193" s="44"/>
      <c r="IV193" s="44"/>
    </row>
    <row r="194" spans="1:256" s="16" customFormat="1" ht="14.25">
      <c r="A194" s="85"/>
      <c r="B194" s="85"/>
      <c r="C194" s="85"/>
      <c r="D194" s="31"/>
      <c r="E194" s="32"/>
      <c r="F194" s="31"/>
      <c r="G194" s="33"/>
      <c r="H194" s="85"/>
      <c r="I194" s="34"/>
      <c r="J194" s="34"/>
      <c r="K194" s="34"/>
      <c r="L194" s="33"/>
      <c r="M194" s="33"/>
      <c r="N194" s="33"/>
      <c r="O194" s="33"/>
      <c r="P194"/>
      <c r="Q194"/>
      <c r="FJ194" s="44"/>
      <c r="FK194" s="44"/>
      <c r="FL194" s="44"/>
      <c r="FM194" s="44"/>
      <c r="FN194" s="44"/>
      <c r="FO194" s="44"/>
      <c r="FP194" s="44"/>
      <c r="FQ194" s="44"/>
      <c r="FR194" s="44"/>
      <c r="FS194" s="44"/>
      <c r="FT194" s="44"/>
      <c r="FU194" s="44"/>
      <c r="FV194" s="44"/>
      <c r="FW194" s="44"/>
      <c r="FX194" s="44"/>
      <c r="FY194" s="44"/>
      <c r="FZ194" s="44"/>
      <c r="GA194" s="44"/>
      <c r="GB194" s="44"/>
      <c r="GC194" s="44"/>
      <c r="GD194" s="44"/>
      <c r="GE194" s="44"/>
      <c r="GF194" s="44"/>
      <c r="GG194" s="44"/>
      <c r="GH194" s="44"/>
      <c r="GI194" s="44"/>
      <c r="GJ194" s="44"/>
      <c r="GK194" s="44"/>
      <c r="GL194" s="44"/>
      <c r="GM194" s="44"/>
      <c r="GN194" s="44"/>
      <c r="GO194" s="44"/>
      <c r="GP194" s="44"/>
      <c r="GQ194" s="44"/>
      <c r="GR194" s="44"/>
      <c r="GS194" s="44"/>
      <c r="GT194" s="44"/>
      <c r="GU194" s="44"/>
      <c r="GV194" s="44"/>
      <c r="GW194" s="44"/>
      <c r="GX194" s="44"/>
      <c r="GY194" s="44"/>
      <c r="GZ194" s="44"/>
      <c r="HA194" s="44"/>
      <c r="HB194" s="44"/>
      <c r="HC194" s="44"/>
      <c r="HD194" s="44"/>
      <c r="HE194" s="44"/>
      <c r="HF194" s="44"/>
      <c r="HG194" s="44"/>
      <c r="HH194" s="44"/>
      <c r="HI194" s="44"/>
      <c r="HJ194" s="44"/>
      <c r="HK194" s="44"/>
      <c r="HL194" s="44"/>
      <c r="HM194" s="44"/>
      <c r="HN194" s="44"/>
      <c r="HO194" s="44"/>
      <c r="HP194" s="44"/>
      <c r="HQ194" s="44"/>
      <c r="HR194" s="44"/>
      <c r="HS194" s="44"/>
      <c r="HT194" s="44"/>
      <c r="HU194" s="44"/>
      <c r="HV194" s="44"/>
      <c r="HW194" s="44"/>
      <c r="HX194" s="44"/>
      <c r="HY194" s="44"/>
      <c r="HZ194" s="44"/>
      <c r="IA194" s="44"/>
      <c r="IB194" s="44"/>
      <c r="IC194" s="44"/>
      <c r="ID194" s="44"/>
      <c r="IE194" s="44"/>
      <c r="IF194" s="44"/>
      <c r="IG194" s="44"/>
      <c r="IH194" s="44"/>
      <c r="II194" s="44"/>
      <c r="IJ194" s="44"/>
      <c r="IK194" s="44"/>
      <c r="IL194" s="44"/>
      <c r="IM194" s="44"/>
      <c r="IN194" s="44"/>
      <c r="IO194" s="44"/>
      <c r="IP194" s="44"/>
      <c r="IQ194" s="44"/>
      <c r="IR194" s="44"/>
      <c r="IS194" s="44"/>
      <c r="IT194" s="44"/>
      <c r="IU194" s="44"/>
      <c r="IV194" s="44"/>
    </row>
    <row r="195" spans="1:256" s="16" customFormat="1" ht="14.25">
      <c r="A195" s="85"/>
      <c r="B195" s="85"/>
      <c r="C195" s="85"/>
      <c r="D195" s="31"/>
      <c r="E195" s="32"/>
      <c r="F195" s="31"/>
      <c r="G195" s="33"/>
      <c r="H195" s="85"/>
      <c r="I195" s="34"/>
      <c r="J195" s="34"/>
      <c r="K195" s="34"/>
      <c r="L195" s="33"/>
      <c r="M195" s="33"/>
      <c r="N195" s="33"/>
      <c r="O195" s="33"/>
      <c r="P195"/>
      <c r="Q195"/>
      <c r="FJ195" s="44"/>
      <c r="FK195" s="44"/>
      <c r="FL195" s="44"/>
      <c r="FM195" s="44"/>
      <c r="FN195" s="44"/>
      <c r="FO195" s="44"/>
      <c r="FP195" s="44"/>
      <c r="FQ195" s="44"/>
      <c r="FR195" s="44"/>
      <c r="FS195" s="44"/>
      <c r="FT195" s="44"/>
      <c r="FU195" s="44"/>
      <c r="FV195" s="44"/>
      <c r="FW195" s="44"/>
      <c r="FX195" s="44"/>
      <c r="FY195" s="44"/>
      <c r="FZ195" s="44"/>
      <c r="GA195" s="44"/>
      <c r="GB195" s="44"/>
      <c r="GC195" s="44"/>
      <c r="GD195" s="44"/>
      <c r="GE195" s="44"/>
      <c r="GF195" s="44"/>
      <c r="GG195" s="44"/>
      <c r="GH195" s="44"/>
      <c r="GI195" s="44"/>
      <c r="GJ195" s="44"/>
      <c r="GK195" s="44"/>
      <c r="GL195" s="44"/>
      <c r="GM195" s="44"/>
      <c r="GN195" s="44"/>
      <c r="GO195" s="44"/>
      <c r="GP195" s="44"/>
      <c r="GQ195" s="44"/>
      <c r="GR195" s="44"/>
      <c r="GS195" s="44"/>
      <c r="GT195" s="44"/>
      <c r="GU195" s="44"/>
      <c r="GV195" s="44"/>
      <c r="GW195" s="44"/>
      <c r="GX195" s="44"/>
      <c r="GY195" s="44"/>
      <c r="GZ195" s="44"/>
      <c r="HA195" s="44"/>
      <c r="HB195" s="44"/>
      <c r="HC195" s="44"/>
      <c r="HD195" s="44"/>
      <c r="HE195" s="44"/>
      <c r="HF195" s="44"/>
      <c r="HG195" s="44"/>
      <c r="HH195" s="44"/>
      <c r="HI195" s="44"/>
      <c r="HJ195" s="44"/>
      <c r="HK195" s="44"/>
      <c r="HL195" s="44"/>
      <c r="HM195" s="44"/>
      <c r="HN195" s="44"/>
      <c r="HO195" s="44"/>
      <c r="HP195" s="44"/>
      <c r="HQ195" s="44"/>
      <c r="HR195" s="44"/>
      <c r="HS195" s="44"/>
      <c r="HT195" s="44"/>
      <c r="HU195" s="44"/>
      <c r="HV195" s="44"/>
      <c r="HW195" s="44"/>
      <c r="HX195" s="44"/>
      <c r="HY195" s="44"/>
      <c r="HZ195" s="44"/>
      <c r="IA195" s="44"/>
      <c r="IB195" s="44"/>
      <c r="IC195" s="44"/>
      <c r="ID195" s="44"/>
      <c r="IE195" s="44"/>
      <c r="IF195" s="44"/>
      <c r="IG195" s="44"/>
      <c r="IH195" s="44"/>
      <c r="II195" s="44"/>
      <c r="IJ195" s="44"/>
      <c r="IK195" s="44"/>
      <c r="IL195" s="44"/>
      <c r="IM195" s="44"/>
      <c r="IN195" s="44"/>
      <c r="IO195" s="44"/>
      <c r="IP195" s="44"/>
      <c r="IQ195" s="44"/>
      <c r="IR195" s="44"/>
      <c r="IS195" s="44"/>
      <c r="IT195" s="44"/>
      <c r="IU195" s="44"/>
      <c r="IV195" s="44"/>
    </row>
    <row r="196" spans="1:256" s="16" customFormat="1" ht="14.25">
      <c r="A196" s="85"/>
      <c r="B196" s="85"/>
      <c r="C196" s="85"/>
      <c r="D196" s="31"/>
      <c r="E196" s="32"/>
      <c r="F196" s="31"/>
      <c r="G196" s="33"/>
      <c r="H196" s="85"/>
      <c r="I196" s="34"/>
      <c r="J196" s="34"/>
      <c r="K196" s="34"/>
      <c r="L196" s="33"/>
      <c r="M196" s="33"/>
      <c r="N196" s="33"/>
      <c r="O196" s="33"/>
      <c r="P196"/>
      <c r="Q196"/>
      <c r="FJ196" s="44"/>
      <c r="FK196" s="44"/>
      <c r="FL196" s="44"/>
      <c r="FM196" s="44"/>
      <c r="FN196" s="44"/>
      <c r="FO196" s="44"/>
      <c r="FP196" s="44"/>
      <c r="FQ196" s="44"/>
      <c r="FR196" s="44"/>
      <c r="FS196" s="44"/>
      <c r="FT196" s="44"/>
      <c r="FU196" s="44"/>
      <c r="FV196" s="44"/>
      <c r="FW196" s="44"/>
      <c r="FX196" s="44"/>
      <c r="FY196" s="44"/>
      <c r="FZ196" s="44"/>
      <c r="GA196" s="44"/>
      <c r="GB196" s="44"/>
      <c r="GC196" s="44"/>
      <c r="GD196" s="44"/>
      <c r="GE196" s="44"/>
      <c r="GF196" s="44"/>
      <c r="GG196" s="44"/>
      <c r="GH196" s="44"/>
      <c r="GI196" s="44"/>
      <c r="GJ196" s="44"/>
      <c r="GK196" s="44"/>
      <c r="GL196" s="44"/>
      <c r="GM196" s="44"/>
      <c r="GN196" s="44"/>
      <c r="GO196" s="44"/>
      <c r="GP196" s="44"/>
      <c r="GQ196" s="44"/>
      <c r="GR196" s="44"/>
      <c r="GS196" s="44"/>
      <c r="GT196" s="44"/>
      <c r="GU196" s="44"/>
      <c r="GV196" s="44"/>
      <c r="GW196" s="44"/>
      <c r="GX196" s="44"/>
      <c r="GY196" s="44"/>
      <c r="GZ196" s="44"/>
      <c r="HA196" s="44"/>
      <c r="HB196" s="44"/>
      <c r="HC196" s="44"/>
      <c r="HD196" s="44"/>
      <c r="HE196" s="44"/>
      <c r="HF196" s="44"/>
      <c r="HG196" s="44"/>
      <c r="HH196" s="44"/>
      <c r="HI196" s="44"/>
      <c r="HJ196" s="44"/>
      <c r="HK196" s="44"/>
      <c r="HL196" s="44"/>
      <c r="HM196" s="44"/>
      <c r="HN196" s="44"/>
      <c r="HO196" s="44"/>
      <c r="HP196" s="44"/>
      <c r="HQ196" s="44"/>
      <c r="HR196" s="44"/>
      <c r="HS196" s="44"/>
      <c r="HT196" s="44"/>
      <c r="HU196" s="44"/>
      <c r="HV196" s="44"/>
      <c r="HW196" s="44"/>
      <c r="HX196" s="44"/>
      <c r="HY196" s="44"/>
      <c r="HZ196" s="44"/>
      <c r="IA196" s="44"/>
      <c r="IB196" s="44"/>
      <c r="IC196" s="44"/>
      <c r="ID196" s="44"/>
      <c r="IE196" s="44"/>
      <c r="IF196" s="44"/>
      <c r="IG196" s="44"/>
      <c r="IH196" s="44"/>
      <c r="II196" s="44"/>
      <c r="IJ196" s="44"/>
      <c r="IK196" s="44"/>
      <c r="IL196" s="44"/>
      <c r="IM196" s="44"/>
      <c r="IN196" s="44"/>
      <c r="IO196" s="44"/>
      <c r="IP196" s="44"/>
      <c r="IQ196" s="44"/>
      <c r="IR196" s="44"/>
      <c r="IS196" s="44"/>
      <c r="IT196" s="44"/>
      <c r="IU196" s="44"/>
      <c r="IV196" s="44"/>
    </row>
    <row r="197" spans="1:256" s="16" customFormat="1" ht="14.25">
      <c r="A197" s="85"/>
      <c r="B197" s="85"/>
      <c r="C197" s="85"/>
      <c r="D197" s="31"/>
      <c r="E197" s="32"/>
      <c r="F197" s="31"/>
      <c r="G197" s="33"/>
      <c r="H197" s="85"/>
      <c r="I197" s="34"/>
      <c r="J197" s="34"/>
      <c r="K197" s="34"/>
      <c r="L197" s="33"/>
      <c r="M197" s="33"/>
      <c r="N197" s="33"/>
      <c r="O197" s="33"/>
      <c r="P197"/>
      <c r="Q197"/>
      <c r="FJ197" s="44"/>
      <c r="FK197" s="44"/>
      <c r="FL197" s="44"/>
      <c r="FM197" s="44"/>
      <c r="FN197" s="44"/>
      <c r="FO197" s="44"/>
      <c r="FP197" s="44"/>
      <c r="FQ197" s="44"/>
      <c r="FR197" s="44"/>
      <c r="FS197" s="44"/>
      <c r="FT197" s="44"/>
      <c r="FU197" s="44"/>
      <c r="FV197" s="44"/>
      <c r="FW197" s="44"/>
      <c r="FX197" s="44"/>
      <c r="FY197" s="44"/>
      <c r="FZ197" s="44"/>
      <c r="GA197" s="44"/>
      <c r="GB197" s="44"/>
      <c r="GC197" s="44"/>
      <c r="GD197" s="44"/>
      <c r="GE197" s="44"/>
      <c r="GF197" s="44"/>
      <c r="GG197" s="44"/>
      <c r="GH197" s="44"/>
      <c r="GI197" s="44"/>
      <c r="GJ197" s="44"/>
      <c r="GK197" s="44"/>
      <c r="GL197" s="44"/>
      <c r="GM197" s="44"/>
      <c r="GN197" s="44"/>
      <c r="GO197" s="44"/>
      <c r="GP197" s="44"/>
      <c r="GQ197" s="44"/>
      <c r="GR197" s="44"/>
      <c r="GS197" s="44"/>
      <c r="GT197" s="44"/>
      <c r="GU197" s="44"/>
      <c r="GV197" s="44"/>
      <c r="GW197" s="44"/>
      <c r="GX197" s="44"/>
      <c r="GY197" s="44"/>
      <c r="GZ197" s="44"/>
      <c r="HA197" s="44"/>
      <c r="HB197" s="44"/>
      <c r="HC197" s="44"/>
      <c r="HD197" s="44"/>
      <c r="HE197" s="44"/>
      <c r="HF197" s="44"/>
      <c r="HG197" s="44"/>
      <c r="HH197" s="44"/>
      <c r="HI197" s="44"/>
      <c r="HJ197" s="44"/>
      <c r="HK197" s="44"/>
      <c r="HL197" s="44"/>
      <c r="HM197" s="44"/>
      <c r="HN197" s="44"/>
      <c r="HO197" s="44"/>
      <c r="HP197" s="44"/>
      <c r="HQ197" s="44"/>
      <c r="HR197" s="44"/>
      <c r="HS197" s="44"/>
      <c r="HT197" s="44"/>
      <c r="HU197" s="44"/>
      <c r="HV197" s="44"/>
      <c r="HW197" s="44"/>
      <c r="HX197" s="44"/>
      <c r="HY197" s="44"/>
      <c r="HZ197" s="44"/>
      <c r="IA197" s="44"/>
      <c r="IB197" s="44"/>
      <c r="IC197" s="44"/>
      <c r="ID197" s="44"/>
      <c r="IE197" s="44"/>
      <c r="IF197" s="44"/>
      <c r="IG197" s="44"/>
      <c r="IH197" s="44"/>
      <c r="II197" s="44"/>
      <c r="IJ197" s="44"/>
      <c r="IK197" s="44"/>
      <c r="IL197" s="44"/>
      <c r="IM197" s="44"/>
      <c r="IN197" s="44"/>
      <c r="IO197" s="44"/>
      <c r="IP197" s="44"/>
      <c r="IQ197" s="44"/>
      <c r="IR197" s="44"/>
      <c r="IS197" s="44"/>
      <c r="IT197" s="44"/>
      <c r="IU197" s="44"/>
      <c r="IV197" s="44"/>
    </row>
    <row r="198" spans="1:256" s="16" customFormat="1" ht="14.25">
      <c r="A198" s="85"/>
      <c r="B198" s="85"/>
      <c r="C198" s="85"/>
      <c r="D198" s="31"/>
      <c r="E198" s="32"/>
      <c r="F198" s="31"/>
      <c r="G198" s="33"/>
      <c r="H198" s="85"/>
      <c r="I198" s="34"/>
      <c r="J198" s="34"/>
      <c r="K198" s="34"/>
      <c r="L198" s="33"/>
      <c r="M198" s="33"/>
      <c r="N198" s="33"/>
      <c r="O198" s="33"/>
      <c r="P198"/>
      <c r="Q198"/>
      <c r="R198" s="44"/>
      <c r="FJ198" s="44"/>
      <c r="FK198" s="44"/>
      <c r="FL198" s="44"/>
      <c r="FM198" s="44"/>
      <c r="FN198" s="44"/>
      <c r="FO198" s="44"/>
      <c r="FP198" s="44"/>
      <c r="FQ198" s="44"/>
      <c r="FR198" s="44"/>
      <c r="FS198" s="44"/>
      <c r="FT198" s="44"/>
      <c r="FU198" s="44"/>
      <c r="FV198" s="44"/>
      <c r="FW198" s="44"/>
      <c r="FX198" s="44"/>
      <c r="FY198" s="44"/>
      <c r="FZ198" s="44"/>
      <c r="GA198" s="44"/>
      <c r="GB198" s="44"/>
      <c r="GC198" s="44"/>
      <c r="GD198" s="44"/>
      <c r="GE198" s="44"/>
      <c r="GF198" s="44"/>
      <c r="GG198" s="44"/>
      <c r="GH198" s="44"/>
      <c r="GI198" s="44"/>
      <c r="GJ198" s="44"/>
      <c r="GK198" s="44"/>
      <c r="GL198" s="44"/>
      <c r="GM198" s="44"/>
      <c r="GN198" s="44"/>
      <c r="GO198" s="44"/>
      <c r="GP198" s="44"/>
      <c r="GQ198" s="44"/>
      <c r="GR198" s="44"/>
      <c r="GS198" s="44"/>
      <c r="GT198" s="44"/>
      <c r="GU198" s="44"/>
      <c r="GV198" s="44"/>
      <c r="GW198" s="44"/>
      <c r="GX198" s="44"/>
      <c r="GY198" s="44"/>
      <c r="GZ198" s="44"/>
      <c r="HA198" s="44"/>
      <c r="HB198" s="44"/>
      <c r="HC198" s="44"/>
      <c r="HD198" s="44"/>
      <c r="HE198" s="44"/>
      <c r="HF198" s="44"/>
      <c r="HG198" s="44"/>
      <c r="HH198" s="44"/>
      <c r="HI198" s="44"/>
      <c r="HJ198" s="44"/>
      <c r="HK198" s="44"/>
      <c r="HL198" s="44"/>
      <c r="HM198" s="44"/>
      <c r="HN198" s="44"/>
      <c r="HO198" s="44"/>
      <c r="HP198" s="44"/>
      <c r="HQ198" s="44"/>
      <c r="HR198" s="44"/>
      <c r="HS198" s="44"/>
      <c r="HT198" s="44"/>
      <c r="HU198" s="44"/>
      <c r="HV198" s="44"/>
      <c r="HW198" s="44"/>
      <c r="HX198" s="44"/>
      <c r="HY198" s="44"/>
      <c r="HZ198" s="44"/>
      <c r="IA198" s="44"/>
      <c r="IB198" s="44"/>
      <c r="IC198" s="44"/>
      <c r="ID198" s="44"/>
      <c r="IE198" s="44"/>
      <c r="IF198" s="44"/>
      <c r="IG198" s="44"/>
      <c r="IH198" s="44"/>
      <c r="II198" s="44"/>
      <c r="IJ198" s="44"/>
      <c r="IK198" s="44"/>
      <c r="IL198" s="44"/>
      <c r="IM198" s="44"/>
      <c r="IN198" s="44"/>
      <c r="IO198" s="44"/>
      <c r="IP198" s="44"/>
      <c r="IQ198" s="44"/>
      <c r="IR198" s="44"/>
      <c r="IS198" s="44"/>
      <c r="IT198" s="44"/>
      <c r="IU198" s="44"/>
      <c r="IV198" s="44"/>
    </row>
    <row r="199" spans="1:256" s="16" customFormat="1" ht="14.25">
      <c r="A199" s="85"/>
      <c r="B199" s="85"/>
      <c r="C199" s="85"/>
      <c r="D199" s="31"/>
      <c r="E199" s="32"/>
      <c r="F199" s="31"/>
      <c r="G199" s="33"/>
      <c r="H199" s="85"/>
      <c r="I199" s="34"/>
      <c r="J199" s="34"/>
      <c r="K199" s="34"/>
      <c r="L199" s="33"/>
      <c r="M199" s="33"/>
      <c r="N199" s="33"/>
      <c r="O199" s="33"/>
      <c r="P199"/>
      <c r="Q199"/>
      <c r="FJ199" s="44"/>
      <c r="FK199" s="44"/>
      <c r="FL199" s="44"/>
      <c r="FM199" s="44"/>
      <c r="FN199" s="44"/>
      <c r="FO199" s="44"/>
      <c r="FP199" s="44"/>
      <c r="FQ199" s="44"/>
      <c r="FR199" s="44"/>
      <c r="FS199" s="44"/>
      <c r="FT199" s="44"/>
      <c r="FU199" s="44"/>
      <c r="FV199" s="44"/>
      <c r="FW199" s="44"/>
      <c r="FX199" s="44"/>
      <c r="FY199" s="44"/>
      <c r="FZ199" s="44"/>
      <c r="GA199" s="44"/>
      <c r="GB199" s="44"/>
      <c r="GC199" s="44"/>
      <c r="GD199" s="44"/>
      <c r="GE199" s="44"/>
      <c r="GF199" s="44"/>
      <c r="GG199" s="44"/>
      <c r="GH199" s="44"/>
      <c r="GI199" s="44"/>
      <c r="GJ199" s="44"/>
      <c r="GK199" s="44"/>
      <c r="GL199" s="44"/>
      <c r="GM199" s="44"/>
      <c r="GN199" s="44"/>
      <c r="GO199" s="44"/>
      <c r="GP199" s="44"/>
      <c r="GQ199" s="44"/>
      <c r="GR199" s="44"/>
      <c r="GS199" s="44"/>
      <c r="GT199" s="44"/>
      <c r="GU199" s="44"/>
      <c r="GV199" s="44"/>
      <c r="GW199" s="44"/>
      <c r="GX199" s="44"/>
      <c r="GY199" s="44"/>
      <c r="GZ199" s="44"/>
      <c r="HA199" s="44"/>
      <c r="HB199" s="44"/>
      <c r="HC199" s="44"/>
      <c r="HD199" s="44"/>
      <c r="HE199" s="44"/>
      <c r="HF199" s="44"/>
      <c r="HG199" s="44"/>
      <c r="HH199" s="44"/>
      <c r="HI199" s="44"/>
      <c r="HJ199" s="44"/>
      <c r="HK199" s="44"/>
      <c r="HL199" s="44"/>
      <c r="HM199" s="44"/>
      <c r="HN199" s="44"/>
      <c r="HO199" s="44"/>
      <c r="HP199" s="44"/>
      <c r="HQ199" s="44"/>
      <c r="HR199" s="44"/>
      <c r="HS199" s="44"/>
      <c r="HT199" s="44"/>
      <c r="HU199" s="44"/>
      <c r="HV199" s="44"/>
      <c r="HW199" s="44"/>
      <c r="HX199" s="44"/>
      <c r="HY199" s="44"/>
      <c r="HZ199" s="44"/>
      <c r="IA199" s="44"/>
      <c r="IB199" s="44"/>
      <c r="IC199" s="44"/>
      <c r="ID199" s="44"/>
      <c r="IE199" s="44"/>
      <c r="IF199" s="44"/>
      <c r="IG199" s="44"/>
      <c r="IH199" s="44"/>
      <c r="II199" s="44"/>
      <c r="IJ199" s="44"/>
      <c r="IK199" s="44"/>
      <c r="IL199" s="44"/>
      <c r="IM199" s="44"/>
      <c r="IN199" s="44"/>
      <c r="IO199" s="44"/>
      <c r="IP199" s="44"/>
      <c r="IQ199" s="44"/>
      <c r="IR199" s="44"/>
      <c r="IS199" s="44"/>
      <c r="IT199" s="44"/>
      <c r="IU199" s="44"/>
      <c r="IV199" s="44"/>
    </row>
    <row r="200" spans="1:256" s="16" customFormat="1" ht="14.25">
      <c r="A200" s="85"/>
      <c r="B200" s="85"/>
      <c r="C200" s="85"/>
      <c r="D200" s="31"/>
      <c r="E200" s="32"/>
      <c r="F200" s="31"/>
      <c r="G200" s="33"/>
      <c r="H200" s="85"/>
      <c r="I200" s="34"/>
      <c r="J200" s="34"/>
      <c r="K200" s="34"/>
      <c r="L200" s="33"/>
      <c r="M200" s="33"/>
      <c r="N200" s="33"/>
      <c r="O200" s="33"/>
      <c r="P200"/>
      <c r="Q200"/>
      <c r="FJ200" s="44"/>
      <c r="FK200" s="44"/>
      <c r="FL200" s="44"/>
      <c r="FM200" s="44"/>
      <c r="FN200" s="44"/>
      <c r="FO200" s="44"/>
      <c r="FP200" s="44"/>
      <c r="FQ200" s="44"/>
      <c r="FR200" s="44"/>
      <c r="FS200" s="44"/>
      <c r="FT200" s="44"/>
      <c r="FU200" s="44"/>
      <c r="FV200" s="44"/>
      <c r="FW200" s="44"/>
      <c r="FX200" s="44"/>
      <c r="FY200" s="44"/>
      <c r="FZ200" s="44"/>
      <c r="GA200" s="44"/>
      <c r="GB200" s="44"/>
      <c r="GC200" s="44"/>
      <c r="GD200" s="44"/>
      <c r="GE200" s="44"/>
      <c r="GF200" s="44"/>
      <c r="GG200" s="44"/>
      <c r="GH200" s="44"/>
      <c r="GI200" s="44"/>
      <c r="GJ200" s="44"/>
      <c r="GK200" s="44"/>
      <c r="GL200" s="44"/>
      <c r="GM200" s="44"/>
      <c r="GN200" s="44"/>
      <c r="GO200" s="44"/>
      <c r="GP200" s="44"/>
      <c r="GQ200" s="44"/>
      <c r="GR200" s="44"/>
      <c r="GS200" s="44"/>
      <c r="GT200" s="44"/>
      <c r="GU200" s="44"/>
      <c r="GV200" s="44"/>
      <c r="GW200" s="44"/>
      <c r="GX200" s="44"/>
      <c r="GY200" s="44"/>
      <c r="GZ200" s="44"/>
      <c r="HA200" s="44"/>
      <c r="HB200" s="44"/>
      <c r="HC200" s="44"/>
      <c r="HD200" s="44"/>
      <c r="HE200" s="44"/>
      <c r="HF200" s="44"/>
      <c r="HG200" s="44"/>
      <c r="HH200" s="44"/>
      <c r="HI200" s="44"/>
      <c r="HJ200" s="44"/>
      <c r="HK200" s="44"/>
      <c r="HL200" s="44"/>
      <c r="HM200" s="44"/>
      <c r="HN200" s="44"/>
      <c r="HO200" s="44"/>
      <c r="HP200" s="44"/>
      <c r="HQ200" s="44"/>
      <c r="HR200" s="44"/>
      <c r="HS200" s="44"/>
      <c r="HT200" s="44"/>
      <c r="HU200" s="44"/>
      <c r="HV200" s="44"/>
      <c r="HW200" s="44"/>
      <c r="HX200" s="44"/>
      <c r="HY200" s="44"/>
      <c r="HZ200" s="44"/>
      <c r="IA200" s="44"/>
      <c r="IB200" s="44"/>
      <c r="IC200" s="44"/>
      <c r="ID200" s="44"/>
      <c r="IE200" s="44"/>
      <c r="IF200" s="44"/>
      <c r="IG200" s="44"/>
      <c r="IH200" s="44"/>
      <c r="II200" s="44"/>
      <c r="IJ200" s="44"/>
      <c r="IK200" s="44"/>
      <c r="IL200" s="44"/>
      <c r="IM200" s="44"/>
      <c r="IN200" s="44"/>
      <c r="IO200" s="44"/>
      <c r="IP200" s="44"/>
      <c r="IQ200" s="44"/>
      <c r="IR200" s="44"/>
      <c r="IS200" s="44"/>
      <c r="IT200" s="44"/>
      <c r="IU200" s="44"/>
      <c r="IV200" s="44"/>
    </row>
    <row r="201" spans="1:256" s="16" customFormat="1" ht="14.25">
      <c r="A201" s="85"/>
      <c r="B201" s="85"/>
      <c r="C201" s="85"/>
      <c r="D201" s="31"/>
      <c r="E201" s="32"/>
      <c r="F201" s="31"/>
      <c r="G201" s="33"/>
      <c r="H201" s="85"/>
      <c r="I201" s="34"/>
      <c r="J201" s="34"/>
      <c r="K201" s="34"/>
      <c r="L201" s="33"/>
      <c r="M201" s="33"/>
      <c r="N201" s="33"/>
      <c r="O201" s="33"/>
      <c r="P201"/>
      <c r="Q201"/>
      <c r="FJ201" s="44"/>
      <c r="FK201" s="44"/>
      <c r="FL201" s="44"/>
      <c r="FM201" s="44"/>
      <c r="FN201" s="44"/>
      <c r="FO201" s="44"/>
      <c r="FP201" s="44"/>
      <c r="FQ201" s="44"/>
      <c r="FR201" s="44"/>
      <c r="FS201" s="44"/>
      <c r="FT201" s="44"/>
      <c r="FU201" s="44"/>
      <c r="FV201" s="44"/>
      <c r="FW201" s="44"/>
      <c r="FX201" s="44"/>
      <c r="FY201" s="44"/>
      <c r="FZ201" s="44"/>
      <c r="GA201" s="44"/>
      <c r="GB201" s="44"/>
      <c r="GC201" s="44"/>
      <c r="GD201" s="44"/>
      <c r="GE201" s="44"/>
      <c r="GF201" s="44"/>
      <c r="GG201" s="44"/>
      <c r="GH201" s="44"/>
      <c r="GI201" s="44"/>
      <c r="GJ201" s="44"/>
      <c r="GK201" s="44"/>
      <c r="GL201" s="44"/>
      <c r="GM201" s="44"/>
      <c r="GN201" s="44"/>
      <c r="GO201" s="44"/>
      <c r="GP201" s="44"/>
      <c r="GQ201" s="44"/>
      <c r="GR201" s="44"/>
      <c r="GS201" s="44"/>
      <c r="GT201" s="44"/>
      <c r="GU201" s="44"/>
      <c r="GV201" s="44"/>
      <c r="GW201" s="44"/>
      <c r="GX201" s="44"/>
      <c r="GY201" s="44"/>
      <c r="GZ201" s="44"/>
      <c r="HA201" s="44"/>
      <c r="HB201" s="44"/>
      <c r="HC201" s="44"/>
      <c r="HD201" s="44"/>
      <c r="HE201" s="44"/>
      <c r="HF201" s="44"/>
      <c r="HG201" s="44"/>
      <c r="HH201" s="44"/>
      <c r="HI201" s="44"/>
      <c r="HJ201" s="44"/>
      <c r="HK201" s="44"/>
      <c r="HL201" s="44"/>
      <c r="HM201" s="44"/>
      <c r="HN201" s="44"/>
      <c r="HO201" s="44"/>
      <c r="HP201" s="44"/>
      <c r="HQ201" s="44"/>
      <c r="HR201" s="44"/>
      <c r="HS201" s="44"/>
      <c r="HT201" s="44"/>
      <c r="HU201" s="44"/>
      <c r="HV201" s="44"/>
      <c r="HW201" s="44"/>
      <c r="HX201" s="44"/>
      <c r="HY201" s="44"/>
      <c r="HZ201" s="44"/>
      <c r="IA201" s="44"/>
      <c r="IB201" s="44"/>
      <c r="IC201" s="44"/>
      <c r="ID201" s="44"/>
      <c r="IE201" s="44"/>
      <c r="IF201" s="44"/>
      <c r="IG201" s="44"/>
      <c r="IH201" s="44"/>
      <c r="II201" s="44"/>
      <c r="IJ201" s="44"/>
      <c r="IK201" s="44"/>
      <c r="IL201" s="44"/>
      <c r="IM201" s="44"/>
      <c r="IN201" s="44"/>
      <c r="IO201" s="44"/>
      <c r="IP201" s="44"/>
      <c r="IQ201" s="44"/>
      <c r="IR201" s="44"/>
      <c r="IS201" s="44"/>
      <c r="IT201" s="44"/>
      <c r="IU201" s="44"/>
      <c r="IV201" s="44"/>
    </row>
    <row r="202" spans="1:256" s="16" customFormat="1" ht="14.25">
      <c r="A202" s="85"/>
      <c r="B202" s="85"/>
      <c r="C202" s="85"/>
      <c r="D202" s="31"/>
      <c r="E202" s="32"/>
      <c r="F202" s="31"/>
      <c r="G202" s="33"/>
      <c r="H202" s="85"/>
      <c r="I202" s="34"/>
      <c r="J202" s="34"/>
      <c r="K202" s="34"/>
      <c r="L202" s="33"/>
      <c r="M202" s="33"/>
      <c r="N202" s="33"/>
      <c r="O202" s="33"/>
      <c r="P202"/>
      <c r="Q202"/>
      <c r="R202" s="44"/>
      <c r="FJ202" s="44"/>
      <c r="FK202" s="44"/>
      <c r="FL202" s="44"/>
      <c r="FM202" s="44"/>
      <c r="FN202" s="44"/>
      <c r="FO202" s="44"/>
      <c r="FP202" s="44"/>
      <c r="FQ202" s="44"/>
      <c r="FR202" s="44"/>
      <c r="FS202" s="44"/>
      <c r="FT202" s="44"/>
      <c r="FU202" s="44"/>
      <c r="FV202" s="44"/>
      <c r="FW202" s="44"/>
      <c r="FX202" s="44"/>
      <c r="FY202" s="44"/>
      <c r="FZ202" s="44"/>
      <c r="GA202" s="44"/>
      <c r="GB202" s="44"/>
      <c r="GC202" s="44"/>
      <c r="GD202" s="44"/>
      <c r="GE202" s="44"/>
      <c r="GF202" s="44"/>
      <c r="GG202" s="44"/>
      <c r="GH202" s="44"/>
      <c r="GI202" s="44"/>
      <c r="GJ202" s="44"/>
      <c r="GK202" s="44"/>
      <c r="GL202" s="44"/>
      <c r="GM202" s="44"/>
      <c r="GN202" s="44"/>
      <c r="GO202" s="44"/>
      <c r="GP202" s="44"/>
      <c r="GQ202" s="44"/>
      <c r="GR202" s="44"/>
      <c r="GS202" s="44"/>
      <c r="GT202" s="44"/>
      <c r="GU202" s="44"/>
      <c r="GV202" s="44"/>
      <c r="GW202" s="44"/>
      <c r="GX202" s="44"/>
      <c r="GY202" s="44"/>
      <c r="GZ202" s="44"/>
      <c r="HA202" s="44"/>
      <c r="HB202" s="44"/>
      <c r="HC202" s="44"/>
      <c r="HD202" s="44"/>
      <c r="HE202" s="44"/>
      <c r="HF202" s="44"/>
      <c r="HG202" s="44"/>
      <c r="HH202" s="44"/>
      <c r="HI202" s="44"/>
      <c r="HJ202" s="44"/>
      <c r="HK202" s="44"/>
      <c r="HL202" s="44"/>
      <c r="HM202" s="44"/>
      <c r="HN202" s="44"/>
      <c r="HO202" s="44"/>
      <c r="HP202" s="44"/>
      <c r="HQ202" s="44"/>
      <c r="HR202" s="44"/>
      <c r="HS202" s="44"/>
      <c r="HT202" s="44"/>
      <c r="HU202" s="44"/>
      <c r="HV202" s="44"/>
      <c r="HW202" s="44"/>
      <c r="HX202" s="44"/>
      <c r="HY202" s="44"/>
      <c r="HZ202" s="44"/>
      <c r="IA202" s="44"/>
      <c r="IB202" s="44"/>
      <c r="IC202" s="44"/>
      <c r="ID202" s="44"/>
      <c r="IE202" s="44"/>
      <c r="IF202" s="44"/>
      <c r="IG202" s="44"/>
      <c r="IH202" s="44"/>
      <c r="II202" s="44"/>
      <c r="IJ202" s="44"/>
      <c r="IK202" s="44"/>
      <c r="IL202" s="44"/>
      <c r="IM202" s="44"/>
      <c r="IN202" s="44"/>
      <c r="IO202" s="44"/>
      <c r="IP202" s="44"/>
      <c r="IQ202" s="44"/>
      <c r="IR202" s="44"/>
      <c r="IS202" s="44"/>
      <c r="IT202" s="44"/>
      <c r="IU202" s="44"/>
      <c r="IV202" s="44"/>
    </row>
    <row r="203" spans="1:256" s="16" customFormat="1" ht="14.25">
      <c r="A203" s="85"/>
      <c r="B203" s="85"/>
      <c r="C203" s="85"/>
      <c r="D203" s="31"/>
      <c r="E203" s="32"/>
      <c r="F203" s="31"/>
      <c r="G203" s="33"/>
      <c r="H203" s="85"/>
      <c r="I203" s="34"/>
      <c r="J203" s="34"/>
      <c r="K203" s="34"/>
      <c r="L203" s="33"/>
      <c r="M203" s="33"/>
      <c r="N203" s="33"/>
      <c r="O203" s="33"/>
      <c r="P203"/>
      <c r="Q203"/>
      <c r="FJ203" s="44"/>
      <c r="FK203" s="44"/>
      <c r="FL203" s="44"/>
      <c r="FM203" s="44"/>
      <c r="FN203" s="44"/>
      <c r="FO203" s="44"/>
      <c r="FP203" s="44"/>
      <c r="FQ203" s="44"/>
      <c r="FR203" s="44"/>
      <c r="FS203" s="44"/>
      <c r="FT203" s="44"/>
      <c r="FU203" s="44"/>
      <c r="FV203" s="44"/>
      <c r="FW203" s="44"/>
      <c r="FX203" s="44"/>
      <c r="FY203" s="44"/>
      <c r="FZ203" s="44"/>
      <c r="GA203" s="44"/>
      <c r="GB203" s="44"/>
      <c r="GC203" s="44"/>
      <c r="GD203" s="44"/>
      <c r="GE203" s="44"/>
      <c r="GF203" s="44"/>
      <c r="GG203" s="44"/>
      <c r="GH203" s="44"/>
      <c r="GI203" s="44"/>
      <c r="GJ203" s="44"/>
      <c r="GK203" s="44"/>
      <c r="GL203" s="44"/>
      <c r="GM203" s="44"/>
      <c r="GN203" s="44"/>
      <c r="GO203" s="44"/>
      <c r="GP203" s="44"/>
      <c r="GQ203" s="44"/>
      <c r="GR203" s="44"/>
      <c r="GS203" s="44"/>
      <c r="GT203" s="44"/>
      <c r="GU203" s="44"/>
      <c r="GV203" s="44"/>
      <c r="GW203" s="44"/>
      <c r="GX203" s="44"/>
      <c r="GY203" s="44"/>
      <c r="GZ203" s="44"/>
      <c r="HA203" s="44"/>
      <c r="HB203" s="44"/>
      <c r="HC203" s="44"/>
      <c r="HD203" s="44"/>
      <c r="HE203" s="44"/>
      <c r="HF203" s="44"/>
      <c r="HG203" s="44"/>
      <c r="HH203" s="44"/>
      <c r="HI203" s="44"/>
      <c r="HJ203" s="44"/>
      <c r="HK203" s="44"/>
      <c r="HL203" s="44"/>
      <c r="HM203" s="44"/>
      <c r="HN203" s="44"/>
      <c r="HO203" s="44"/>
      <c r="HP203" s="44"/>
      <c r="HQ203" s="44"/>
      <c r="HR203" s="44"/>
      <c r="HS203" s="44"/>
      <c r="HT203" s="44"/>
      <c r="HU203" s="44"/>
      <c r="HV203" s="44"/>
      <c r="HW203" s="44"/>
      <c r="HX203" s="44"/>
      <c r="HY203" s="44"/>
      <c r="HZ203" s="44"/>
      <c r="IA203" s="44"/>
      <c r="IB203" s="44"/>
      <c r="IC203" s="44"/>
      <c r="ID203" s="44"/>
      <c r="IE203" s="44"/>
      <c r="IF203" s="44"/>
      <c r="IG203" s="44"/>
      <c r="IH203" s="44"/>
      <c r="II203" s="44"/>
      <c r="IJ203" s="44"/>
      <c r="IK203" s="44"/>
      <c r="IL203" s="44"/>
      <c r="IM203" s="44"/>
      <c r="IN203" s="44"/>
      <c r="IO203" s="44"/>
      <c r="IP203" s="44"/>
      <c r="IQ203" s="44"/>
      <c r="IR203" s="44"/>
      <c r="IS203" s="44"/>
      <c r="IT203" s="44"/>
      <c r="IU203" s="44"/>
      <c r="IV203" s="44"/>
    </row>
    <row r="204" spans="1:256" s="16" customFormat="1" ht="14.25">
      <c r="A204" s="85"/>
      <c r="B204" s="85"/>
      <c r="C204" s="85"/>
      <c r="D204" s="31"/>
      <c r="E204" s="32"/>
      <c r="F204" s="31"/>
      <c r="G204" s="33"/>
      <c r="H204" s="85"/>
      <c r="I204" s="34"/>
      <c r="J204" s="34"/>
      <c r="K204" s="34"/>
      <c r="L204" s="33"/>
      <c r="M204" s="33"/>
      <c r="N204" s="33"/>
      <c r="O204" s="33"/>
      <c r="P204"/>
      <c r="Q204"/>
      <c r="FJ204" s="44"/>
      <c r="FK204" s="44"/>
      <c r="FL204" s="44"/>
      <c r="FM204" s="44"/>
      <c r="FN204" s="44"/>
      <c r="FO204" s="44"/>
      <c r="FP204" s="44"/>
      <c r="FQ204" s="44"/>
      <c r="FR204" s="44"/>
      <c r="FS204" s="44"/>
      <c r="FT204" s="44"/>
      <c r="FU204" s="44"/>
      <c r="FV204" s="44"/>
      <c r="FW204" s="44"/>
      <c r="FX204" s="44"/>
      <c r="FY204" s="44"/>
      <c r="FZ204" s="44"/>
      <c r="GA204" s="44"/>
      <c r="GB204" s="44"/>
      <c r="GC204" s="44"/>
      <c r="GD204" s="44"/>
      <c r="GE204" s="44"/>
      <c r="GF204" s="44"/>
      <c r="GG204" s="44"/>
      <c r="GH204" s="44"/>
      <c r="GI204" s="44"/>
      <c r="GJ204" s="44"/>
      <c r="GK204" s="44"/>
      <c r="GL204" s="44"/>
      <c r="GM204" s="44"/>
      <c r="GN204" s="44"/>
      <c r="GO204" s="44"/>
      <c r="GP204" s="44"/>
      <c r="GQ204" s="44"/>
      <c r="GR204" s="44"/>
      <c r="GS204" s="44"/>
      <c r="GT204" s="44"/>
      <c r="GU204" s="44"/>
      <c r="GV204" s="44"/>
      <c r="GW204" s="44"/>
      <c r="GX204" s="44"/>
      <c r="GY204" s="44"/>
      <c r="GZ204" s="44"/>
      <c r="HA204" s="44"/>
      <c r="HB204" s="44"/>
      <c r="HC204" s="44"/>
      <c r="HD204" s="44"/>
      <c r="HE204" s="44"/>
      <c r="HF204" s="44"/>
      <c r="HG204" s="44"/>
      <c r="HH204" s="44"/>
      <c r="HI204" s="44"/>
      <c r="HJ204" s="44"/>
      <c r="HK204" s="44"/>
      <c r="HL204" s="44"/>
      <c r="HM204" s="44"/>
      <c r="HN204" s="44"/>
      <c r="HO204" s="44"/>
      <c r="HP204" s="44"/>
      <c r="HQ204" s="44"/>
      <c r="HR204" s="44"/>
      <c r="HS204" s="44"/>
      <c r="HT204" s="44"/>
      <c r="HU204" s="44"/>
      <c r="HV204" s="44"/>
      <c r="HW204" s="44"/>
      <c r="HX204" s="44"/>
      <c r="HY204" s="44"/>
      <c r="HZ204" s="44"/>
      <c r="IA204" s="44"/>
      <c r="IB204" s="44"/>
      <c r="IC204" s="44"/>
      <c r="ID204" s="44"/>
      <c r="IE204" s="44"/>
      <c r="IF204" s="44"/>
      <c r="IG204" s="44"/>
      <c r="IH204" s="44"/>
      <c r="II204" s="44"/>
      <c r="IJ204" s="44"/>
      <c r="IK204" s="44"/>
      <c r="IL204" s="44"/>
      <c r="IM204" s="44"/>
      <c r="IN204" s="44"/>
      <c r="IO204" s="44"/>
      <c r="IP204" s="44"/>
      <c r="IQ204" s="44"/>
      <c r="IR204" s="44"/>
      <c r="IS204" s="44"/>
      <c r="IT204" s="44"/>
      <c r="IU204" s="44"/>
      <c r="IV204" s="44"/>
    </row>
    <row r="205" spans="1:256" s="16" customFormat="1" ht="14.25">
      <c r="A205" s="85"/>
      <c r="B205" s="85"/>
      <c r="C205" s="85"/>
      <c r="D205" s="31"/>
      <c r="E205" s="32"/>
      <c r="F205" s="31"/>
      <c r="G205" s="33"/>
      <c r="H205" s="85"/>
      <c r="I205" s="34"/>
      <c r="J205" s="34"/>
      <c r="K205" s="34"/>
      <c r="L205" s="33"/>
      <c r="M205" s="33"/>
      <c r="N205" s="33"/>
      <c r="O205" s="33"/>
      <c r="P205"/>
      <c r="Q205"/>
      <c r="FJ205" s="44"/>
      <c r="FK205" s="44"/>
      <c r="FL205" s="44"/>
      <c r="FM205" s="44"/>
      <c r="FN205" s="44"/>
      <c r="FO205" s="44"/>
      <c r="FP205" s="44"/>
      <c r="FQ205" s="44"/>
      <c r="FR205" s="44"/>
      <c r="FS205" s="44"/>
      <c r="FT205" s="44"/>
      <c r="FU205" s="44"/>
      <c r="FV205" s="44"/>
      <c r="FW205" s="44"/>
      <c r="FX205" s="44"/>
      <c r="FY205" s="44"/>
      <c r="FZ205" s="44"/>
      <c r="GA205" s="44"/>
      <c r="GB205" s="44"/>
      <c r="GC205" s="44"/>
      <c r="GD205" s="44"/>
      <c r="GE205" s="44"/>
      <c r="GF205" s="44"/>
      <c r="GG205" s="44"/>
      <c r="GH205" s="44"/>
      <c r="GI205" s="44"/>
      <c r="GJ205" s="44"/>
      <c r="GK205" s="44"/>
      <c r="GL205" s="44"/>
      <c r="GM205" s="44"/>
      <c r="GN205" s="44"/>
      <c r="GO205" s="44"/>
      <c r="GP205" s="44"/>
      <c r="GQ205" s="44"/>
      <c r="GR205" s="44"/>
      <c r="GS205" s="44"/>
      <c r="GT205" s="44"/>
      <c r="GU205" s="44"/>
      <c r="GV205" s="44"/>
      <c r="GW205" s="44"/>
      <c r="GX205" s="44"/>
      <c r="GY205" s="44"/>
      <c r="GZ205" s="44"/>
      <c r="HA205" s="44"/>
      <c r="HB205" s="44"/>
      <c r="HC205" s="44"/>
      <c r="HD205" s="44"/>
      <c r="HE205" s="44"/>
      <c r="HF205" s="44"/>
      <c r="HG205" s="44"/>
      <c r="HH205" s="44"/>
      <c r="HI205" s="44"/>
      <c r="HJ205" s="44"/>
      <c r="HK205" s="44"/>
      <c r="HL205" s="44"/>
      <c r="HM205" s="44"/>
      <c r="HN205" s="44"/>
      <c r="HO205" s="44"/>
      <c r="HP205" s="44"/>
      <c r="HQ205" s="44"/>
      <c r="HR205" s="44"/>
      <c r="HS205" s="44"/>
      <c r="HT205" s="44"/>
      <c r="HU205" s="44"/>
      <c r="HV205" s="44"/>
      <c r="HW205" s="44"/>
      <c r="HX205" s="44"/>
      <c r="HY205" s="44"/>
      <c r="HZ205" s="44"/>
      <c r="IA205" s="44"/>
      <c r="IB205" s="44"/>
      <c r="IC205" s="44"/>
      <c r="ID205" s="44"/>
      <c r="IE205" s="44"/>
      <c r="IF205" s="44"/>
      <c r="IG205" s="44"/>
      <c r="IH205" s="44"/>
      <c r="II205" s="44"/>
      <c r="IJ205" s="44"/>
      <c r="IK205" s="44"/>
      <c r="IL205" s="44"/>
      <c r="IM205" s="44"/>
      <c r="IN205" s="44"/>
      <c r="IO205" s="44"/>
      <c r="IP205" s="44"/>
      <c r="IQ205" s="44"/>
      <c r="IR205" s="44"/>
      <c r="IS205" s="44"/>
      <c r="IT205" s="44"/>
      <c r="IU205" s="44"/>
      <c r="IV205" s="44"/>
    </row>
    <row r="206" spans="1:256" s="16" customFormat="1" ht="14.25">
      <c r="A206" s="85"/>
      <c r="B206" s="85"/>
      <c r="C206" s="85"/>
      <c r="D206" s="31"/>
      <c r="E206" s="32"/>
      <c r="F206" s="31"/>
      <c r="G206" s="33"/>
      <c r="H206" s="85"/>
      <c r="I206" s="34"/>
      <c r="J206" s="34"/>
      <c r="K206" s="34"/>
      <c r="L206" s="33"/>
      <c r="M206" s="33"/>
      <c r="N206" s="33"/>
      <c r="O206" s="33"/>
      <c r="P206"/>
      <c r="Q206"/>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c r="GZ206" s="44"/>
      <c r="HA206" s="44"/>
      <c r="HB206" s="44"/>
      <c r="HC206" s="44"/>
      <c r="HD206" s="44"/>
      <c r="HE206" s="44"/>
      <c r="HF206" s="44"/>
      <c r="HG206" s="44"/>
      <c r="HH206" s="44"/>
      <c r="HI206" s="44"/>
      <c r="HJ206" s="44"/>
      <c r="HK206" s="44"/>
      <c r="HL206" s="44"/>
      <c r="HM206" s="44"/>
      <c r="HN206" s="44"/>
      <c r="HO206" s="44"/>
      <c r="HP206" s="44"/>
      <c r="HQ206" s="44"/>
      <c r="HR206" s="44"/>
      <c r="HS206" s="44"/>
      <c r="HT206" s="44"/>
      <c r="HU206" s="44"/>
      <c r="HV206" s="44"/>
      <c r="HW206" s="44"/>
      <c r="HX206" s="44"/>
      <c r="HY206" s="44"/>
      <c r="HZ206" s="44"/>
      <c r="IA206" s="44"/>
      <c r="IB206" s="44"/>
      <c r="IC206" s="44"/>
      <c r="ID206" s="44"/>
      <c r="IE206" s="44"/>
      <c r="IF206" s="44"/>
      <c r="IG206" s="44"/>
      <c r="IH206" s="44"/>
      <c r="II206" s="44"/>
      <c r="IJ206" s="44"/>
      <c r="IK206" s="44"/>
      <c r="IL206" s="44"/>
      <c r="IM206" s="44"/>
      <c r="IN206" s="44"/>
      <c r="IO206" s="44"/>
      <c r="IP206" s="44"/>
      <c r="IQ206" s="44"/>
      <c r="IR206" s="44"/>
      <c r="IS206" s="44"/>
      <c r="IT206" s="44"/>
      <c r="IU206" s="44"/>
      <c r="IV206" s="44"/>
    </row>
    <row r="207" spans="1:256" s="16" customFormat="1" ht="14.25">
      <c r="A207" s="85"/>
      <c r="B207" s="85"/>
      <c r="C207" s="85"/>
      <c r="D207" s="31"/>
      <c r="E207" s="32"/>
      <c r="F207" s="31"/>
      <c r="G207" s="33"/>
      <c r="H207" s="85"/>
      <c r="I207" s="34"/>
      <c r="J207" s="34"/>
      <c r="K207" s="34"/>
      <c r="L207" s="33"/>
      <c r="M207" s="33"/>
      <c r="N207" s="33"/>
      <c r="O207" s="33"/>
      <c r="P207"/>
      <c r="Q207"/>
      <c r="FJ207" s="44"/>
      <c r="FK207" s="44"/>
      <c r="FL207" s="44"/>
      <c r="FM207" s="44"/>
      <c r="FN207" s="44"/>
      <c r="FO207" s="44"/>
      <c r="FP207" s="44"/>
      <c r="FQ207" s="44"/>
      <c r="FR207" s="44"/>
      <c r="FS207" s="44"/>
      <c r="FT207" s="44"/>
      <c r="FU207" s="44"/>
      <c r="FV207" s="44"/>
      <c r="FW207" s="44"/>
      <c r="FX207" s="44"/>
      <c r="FY207" s="44"/>
      <c r="FZ207" s="44"/>
      <c r="GA207" s="44"/>
      <c r="GB207" s="44"/>
      <c r="GC207" s="44"/>
      <c r="GD207" s="44"/>
      <c r="GE207" s="44"/>
      <c r="GF207" s="44"/>
      <c r="GG207" s="44"/>
      <c r="GH207" s="44"/>
      <c r="GI207" s="44"/>
      <c r="GJ207" s="44"/>
      <c r="GK207" s="44"/>
      <c r="GL207" s="44"/>
      <c r="GM207" s="44"/>
      <c r="GN207" s="44"/>
      <c r="GO207" s="44"/>
      <c r="GP207" s="44"/>
      <c r="GQ207" s="44"/>
      <c r="GR207" s="44"/>
      <c r="GS207" s="44"/>
      <c r="GT207" s="44"/>
      <c r="GU207" s="44"/>
      <c r="GV207" s="44"/>
      <c r="GW207" s="44"/>
      <c r="GX207" s="44"/>
      <c r="GY207" s="44"/>
      <c r="GZ207" s="44"/>
      <c r="HA207" s="44"/>
      <c r="HB207" s="44"/>
      <c r="HC207" s="44"/>
      <c r="HD207" s="44"/>
      <c r="HE207" s="44"/>
      <c r="HF207" s="44"/>
      <c r="HG207" s="44"/>
      <c r="HH207" s="44"/>
      <c r="HI207" s="44"/>
      <c r="HJ207" s="44"/>
      <c r="HK207" s="44"/>
      <c r="HL207" s="44"/>
      <c r="HM207" s="44"/>
      <c r="HN207" s="44"/>
      <c r="HO207" s="44"/>
      <c r="HP207" s="44"/>
      <c r="HQ207" s="44"/>
      <c r="HR207" s="44"/>
      <c r="HS207" s="44"/>
      <c r="HT207" s="44"/>
      <c r="HU207" s="44"/>
      <c r="HV207" s="44"/>
      <c r="HW207" s="44"/>
      <c r="HX207" s="44"/>
      <c r="HY207" s="44"/>
      <c r="HZ207" s="44"/>
      <c r="IA207" s="44"/>
      <c r="IB207" s="44"/>
      <c r="IC207" s="44"/>
      <c r="ID207" s="44"/>
      <c r="IE207" s="44"/>
      <c r="IF207" s="44"/>
      <c r="IG207" s="44"/>
      <c r="IH207" s="44"/>
      <c r="II207" s="44"/>
      <c r="IJ207" s="44"/>
      <c r="IK207" s="44"/>
      <c r="IL207" s="44"/>
      <c r="IM207" s="44"/>
      <c r="IN207" s="44"/>
      <c r="IO207" s="44"/>
      <c r="IP207" s="44"/>
      <c r="IQ207" s="44"/>
      <c r="IR207" s="44"/>
      <c r="IS207" s="44"/>
      <c r="IT207" s="44"/>
      <c r="IU207" s="44"/>
      <c r="IV207" s="44"/>
    </row>
    <row r="208" spans="1:256" s="16" customFormat="1" ht="14.25">
      <c r="A208" s="85"/>
      <c r="B208" s="85"/>
      <c r="C208" s="85"/>
      <c r="D208" s="31"/>
      <c r="E208" s="32"/>
      <c r="F208" s="31"/>
      <c r="G208" s="33"/>
      <c r="H208" s="85"/>
      <c r="I208" s="34"/>
      <c r="J208" s="34"/>
      <c r="K208" s="34"/>
      <c r="L208" s="33"/>
      <c r="M208" s="33"/>
      <c r="N208" s="33"/>
      <c r="O208" s="33"/>
      <c r="P208"/>
      <c r="Q208"/>
      <c r="FJ208" s="44"/>
      <c r="FK208" s="44"/>
      <c r="FL208" s="44"/>
      <c r="FM208" s="44"/>
      <c r="FN208" s="44"/>
      <c r="FO208" s="44"/>
      <c r="FP208" s="44"/>
      <c r="FQ208" s="44"/>
      <c r="FR208" s="44"/>
      <c r="FS208" s="44"/>
      <c r="FT208" s="44"/>
      <c r="FU208" s="44"/>
      <c r="FV208" s="44"/>
      <c r="FW208" s="44"/>
      <c r="FX208" s="44"/>
      <c r="FY208" s="44"/>
      <c r="FZ208" s="44"/>
      <c r="GA208" s="44"/>
      <c r="GB208" s="44"/>
      <c r="GC208" s="44"/>
      <c r="GD208" s="44"/>
      <c r="GE208" s="44"/>
      <c r="GF208" s="44"/>
      <c r="GG208" s="44"/>
      <c r="GH208" s="44"/>
      <c r="GI208" s="44"/>
      <c r="GJ208" s="44"/>
      <c r="GK208" s="44"/>
      <c r="GL208" s="44"/>
      <c r="GM208" s="44"/>
      <c r="GN208" s="44"/>
      <c r="GO208" s="44"/>
      <c r="GP208" s="44"/>
      <c r="GQ208" s="44"/>
      <c r="GR208" s="44"/>
      <c r="GS208" s="44"/>
      <c r="GT208" s="44"/>
      <c r="GU208" s="44"/>
      <c r="GV208" s="44"/>
      <c r="GW208" s="44"/>
      <c r="GX208" s="44"/>
      <c r="GY208" s="44"/>
      <c r="GZ208" s="44"/>
      <c r="HA208" s="44"/>
      <c r="HB208" s="44"/>
      <c r="HC208" s="44"/>
      <c r="HD208" s="44"/>
      <c r="HE208" s="44"/>
      <c r="HF208" s="44"/>
      <c r="HG208" s="44"/>
      <c r="HH208" s="44"/>
      <c r="HI208" s="44"/>
      <c r="HJ208" s="44"/>
      <c r="HK208" s="44"/>
      <c r="HL208" s="44"/>
      <c r="HM208" s="44"/>
      <c r="HN208" s="44"/>
      <c r="HO208" s="44"/>
      <c r="HP208" s="44"/>
      <c r="HQ208" s="44"/>
      <c r="HR208" s="44"/>
      <c r="HS208" s="44"/>
      <c r="HT208" s="44"/>
      <c r="HU208" s="44"/>
      <c r="HV208" s="44"/>
      <c r="HW208" s="44"/>
      <c r="HX208" s="44"/>
      <c r="HY208" s="44"/>
      <c r="HZ208" s="44"/>
      <c r="IA208" s="44"/>
      <c r="IB208" s="44"/>
      <c r="IC208" s="44"/>
      <c r="ID208" s="44"/>
      <c r="IE208" s="44"/>
      <c r="IF208" s="44"/>
      <c r="IG208" s="44"/>
      <c r="IH208" s="44"/>
      <c r="II208" s="44"/>
      <c r="IJ208" s="44"/>
      <c r="IK208" s="44"/>
      <c r="IL208" s="44"/>
      <c r="IM208" s="44"/>
      <c r="IN208" s="44"/>
      <c r="IO208" s="44"/>
      <c r="IP208" s="44"/>
      <c r="IQ208" s="44"/>
      <c r="IR208" s="44"/>
      <c r="IS208" s="44"/>
      <c r="IT208" s="44"/>
      <c r="IU208" s="44"/>
      <c r="IV208" s="44"/>
    </row>
    <row r="209" spans="1:256" s="16" customFormat="1" ht="14.25">
      <c r="A209" s="85"/>
      <c r="B209" s="85"/>
      <c r="C209" s="85"/>
      <c r="D209" s="31"/>
      <c r="E209" s="32"/>
      <c r="F209" s="31"/>
      <c r="G209" s="33"/>
      <c r="H209" s="85"/>
      <c r="I209" s="34"/>
      <c r="J209" s="34"/>
      <c r="K209" s="34"/>
      <c r="L209" s="33"/>
      <c r="M209" s="33"/>
      <c r="N209" s="33"/>
      <c r="O209" s="33"/>
      <c r="P209"/>
      <c r="Q209"/>
      <c r="FJ209" s="44"/>
      <c r="FK209" s="44"/>
      <c r="FL209" s="44"/>
      <c r="FM209" s="44"/>
      <c r="FN209" s="44"/>
      <c r="FO209" s="44"/>
      <c r="FP209" s="44"/>
      <c r="FQ209" s="44"/>
      <c r="FR209" s="44"/>
      <c r="FS209" s="44"/>
      <c r="FT209" s="44"/>
      <c r="FU209" s="44"/>
      <c r="FV209" s="44"/>
      <c r="FW209" s="44"/>
      <c r="FX209" s="44"/>
      <c r="FY209" s="44"/>
      <c r="FZ209" s="44"/>
      <c r="GA209" s="44"/>
      <c r="GB209" s="44"/>
      <c r="GC209" s="44"/>
      <c r="GD209" s="44"/>
      <c r="GE209" s="44"/>
      <c r="GF209" s="44"/>
      <c r="GG209" s="44"/>
      <c r="GH209" s="44"/>
      <c r="GI209" s="44"/>
      <c r="GJ209" s="44"/>
      <c r="GK209" s="44"/>
      <c r="GL209" s="44"/>
      <c r="GM209" s="44"/>
      <c r="GN209" s="44"/>
      <c r="GO209" s="44"/>
      <c r="GP209" s="44"/>
      <c r="GQ209" s="44"/>
      <c r="GR209" s="44"/>
      <c r="GS209" s="44"/>
      <c r="GT209" s="44"/>
      <c r="GU209" s="44"/>
      <c r="GV209" s="44"/>
      <c r="GW209" s="44"/>
      <c r="GX209" s="44"/>
      <c r="GY209" s="44"/>
      <c r="GZ209" s="44"/>
      <c r="HA209" s="44"/>
      <c r="HB209" s="44"/>
      <c r="HC209" s="44"/>
      <c r="HD209" s="44"/>
      <c r="HE209" s="44"/>
      <c r="HF209" s="44"/>
      <c r="HG209" s="44"/>
      <c r="HH209" s="44"/>
      <c r="HI209" s="44"/>
      <c r="HJ209" s="44"/>
      <c r="HK209" s="44"/>
      <c r="HL209" s="44"/>
      <c r="HM209" s="44"/>
      <c r="HN209" s="44"/>
      <c r="HO209" s="44"/>
      <c r="HP209" s="44"/>
      <c r="HQ209" s="44"/>
      <c r="HR209" s="44"/>
      <c r="HS209" s="44"/>
      <c r="HT209" s="44"/>
      <c r="HU209" s="44"/>
      <c r="HV209" s="44"/>
      <c r="HW209" s="44"/>
      <c r="HX209" s="44"/>
      <c r="HY209" s="44"/>
      <c r="HZ209" s="44"/>
      <c r="IA209" s="44"/>
      <c r="IB209" s="44"/>
      <c r="IC209" s="44"/>
      <c r="ID209" s="44"/>
      <c r="IE209" s="44"/>
      <c r="IF209" s="44"/>
      <c r="IG209" s="44"/>
      <c r="IH209" s="44"/>
      <c r="II209" s="44"/>
      <c r="IJ209" s="44"/>
      <c r="IK209" s="44"/>
      <c r="IL209" s="44"/>
      <c r="IM209" s="44"/>
      <c r="IN209" s="44"/>
      <c r="IO209" s="44"/>
      <c r="IP209" s="44"/>
      <c r="IQ209" s="44"/>
      <c r="IR209" s="44"/>
      <c r="IS209" s="44"/>
      <c r="IT209" s="44"/>
      <c r="IU209" s="44"/>
      <c r="IV209" s="44"/>
    </row>
    <row r="210" spans="1:256" s="16" customFormat="1" ht="14.25">
      <c r="A210" s="85"/>
      <c r="B210" s="85"/>
      <c r="C210" s="85"/>
      <c r="D210" s="31"/>
      <c r="E210" s="32"/>
      <c r="F210" s="31"/>
      <c r="G210" s="33"/>
      <c r="H210" s="85"/>
      <c r="I210" s="34"/>
      <c r="J210" s="34"/>
      <c r="K210" s="34"/>
      <c r="L210" s="33"/>
      <c r="M210" s="33"/>
      <c r="N210" s="33"/>
      <c r="O210" s="33"/>
      <c r="P210"/>
      <c r="Q210"/>
      <c r="FJ210" s="44"/>
      <c r="FK210" s="44"/>
      <c r="FL210" s="44"/>
      <c r="FM210" s="44"/>
      <c r="FN210" s="44"/>
      <c r="FO210" s="44"/>
      <c r="FP210" s="44"/>
      <c r="FQ210" s="44"/>
      <c r="FR210" s="44"/>
      <c r="FS210" s="44"/>
      <c r="FT210" s="44"/>
      <c r="FU210" s="44"/>
      <c r="FV210" s="44"/>
      <c r="FW210" s="44"/>
      <c r="FX210" s="44"/>
      <c r="FY210" s="44"/>
      <c r="FZ210" s="44"/>
      <c r="GA210" s="44"/>
      <c r="GB210" s="44"/>
      <c r="GC210" s="44"/>
      <c r="GD210" s="44"/>
      <c r="GE210" s="44"/>
      <c r="GF210" s="44"/>
      <c r="GG210" s="44"/>
      <c r="GH210" s="44"/>
      <c r="GI210" s="44"/>
      <c r="GJ210" s="44"/>
      <c r="GK210" s="44"/>
      <c r="GL210" s="44"/>
      <c r="GM210" s="44"/>
      <c r="GN210" s="44"/>
      <c r="GO210" s="44"/>
      <c r="GP210" s="44"/>
      <c r="GQ210" s="44"/>
      <c r="GR210" s="44"/>
      <c r="GS210" s="44"/>
      <c r="GT210" s="44"/>
      <c r="GU210" s="44"/>
      <c r="GV210" s="44"/>
      <c r="GW210" s="44"/>
      <c r="GX210" s="44"/>
      <c r="GY210" s="44"/>
      <c r="GZ210" s="44"/>
      <c r="HA210" s="44"/>
      <c r="HB210" s="44"/>
      <c r="HC210" s="44"/>
      <c r="HD210" s="44"/>
      <c r="HE210" s="44"/>
      <c r="HF210" s="44"/>
      <c r="HG210" s="44"/>
      <c r="HH210" s="44"/>
      <c r="HI210" s="44"/>
      <c r="HJ210" s="44"/>
      <c r="HK210" s="44"/>
      <c r="HL210" s="44"/>
      <c r="HM210" s="44"/>
      <c r="HN210" s="44"/>
      <c r="HO210" s="44"/>
      <c r="HP210" s="44"/>
      <c r="HQ210" s="44"/>
      <c r="HR210" s="44"/>
      <c r="HS210" s="44"/>
      <c r="HT210" s="44"/>
      <c r="HU210" s="44"/>
      <c r="HV210" s="44"/>
      <c r="HW210" s="44"/>
      <c r="HX210" s="44"/>
      <c r="HY210" s="44"/>
      <c r="HZ210" s="44"/>
      <c r="IA210" s="44"/>
      <c r="IB210" s="44"/>
      <c r="IC210" s="44"/>
      <c r="ID210" s="44"/>
      <c r="IE210" s="44"/>
      <c r="IF210" s="44"/>
      <c r="IG210" s="44"/>
      <c r="IH210" s="44"/>
      <c r="II210" s="44"/>
      <c r="IJ210" s="44"/>
      <c r="IK210" s="44"/>
      <c r="IL210" s="44"/>
      <c r="IM210" s="44"/>
      <c r="IN210" s="44"/>
      <c r="IO210" s="44"/>
      <c r="IP210" s="44"/>
      <c r="IQ210" s="44"/>
      <c r="IR210" s="44"/>
      <c r="IS210" s="44"/>
      <c r="IT210" s="44"/>
      <c r="IU210" s="44"/>
      <c r="IV210" s="44"/>
    </row>
    <row r="211" spans="1:256" s="16" customFormat="1" ht="14.25">
      <c r="A211" s="85"/>
      <c r="B211" s="85"/>
      <c r="C211" s="85"/>
      <c r="D211" s="31"/>
      <c r="E211" s="32"/>
      <c r="F211" s="31"/>
      <c r="G211" s="33"/>
      <c r="H211" s="85"/>
      <c r="I211" s="34"/>
      <c r="J211" s="34"/>
      <c r="K211" s="34"/>
      <c r="L211" s="33"/>
      <c r="M211" s="33"/>
      <c r="N211" s="33"/>
      <c r="O211" s="33"/>
      <c r="P211"/>
      <c r="Q211"/>
      <c r="R211" s="88"/>
      <c r="FJ211" s="44"/>
      <c r="FK211" s="44"/>
      <c r="FL211" s="44"/>
      <c r="FM211" s="44"/>
      <c r="FN211" s="44"/>
      <c r="FO211" s="44"/>
      <c r="FP211" s="44"/>
      <c r="FQ211" s="44"/>
      <c r="FR211" s="44"/>
      <c r="FS211" s="44"/>
      <c r="FT211" s="44"/>
      <c r="FU211" s="44"/>
      <c r="FV211" s="44"/>
      <c r="FW211" s="44"/>
      <c r="FX211" s="44"/>
      <c r="FY211" s="44"/>
      <c r="FZ211" s="44"/>
      <c r="GA211" s="44"/>
      <c r="GB211" s="44"/>
      <c r="GC211" s="44"/>
      <c r="GD211" s="44"/>
      <c r="GE211" s="44"/>
      <c r="GF211" s="44"/>
      <c r="GG211" s="44"/>
      <c r="GH211" s="44"/>
      <c r="GI211" s="44"/>
      <c r="GJ211" s="44"/>
      <c r="GK211" s="44"/>
      <c r="GL211" s="44"/>
      <c r="GM211" s="44"/>
      <c r="GN211" s="44"/>
      <c r="GO211" s="44"/>
      <c r="GP211" s="44"/>
      <c r="GQ211" s="44"/>
      <c r="GR211" s="44"/>
      <c r="GS211" s="44"/>
      <c r="GT211" s="44"/>
      <c r="GU211" s="44"/>
      <c r="GV211" s="44"/>
      <c r="GW211" s="44"/>
      <c r="GX211" s="44"/>
      <c r="GY211" s="44"/>
      <c r="GZ211" s="44"/>
      <c r="HA211" s="44"/>
      <c r="HB211" s="44"/>
      <c r="HC211" s="44"/>
      <c r="HD211" s="44"/>
      <c r="HE211" s="44"/>
      <c r="HF211" s="44"/>
      <c r="HG211" s="44"/>
      <c r="HH211" s="44"/>
      <c r="HI211" s="44"/>
      <c r="HJ211" s="44"/>
      <c r="HK211" s="44"/>
      <c r="HL211" s="44"/>
      <c r="HM211" s="44"/>
      <c r="HN211" s="44"/>
      <c r="HO211" s="44"/>
      <c r="HP211" s="44"/>
      <c r="HQ211" s="44"/>
      <c r="HR211" s="44"/>
      <c r="HS211" s="44"/>
      <c r="HT211" s="44"/>
      <c r="HU211" s="44"/>
      <c r="HV211" s="44"/>
      <c r="HW211" s="44"/>
      <c r="HX211" s="44"/>
      <c r="HY211" s="44"/>
      <c r="HZ211" s="44"/>
      <c r="IA211" s="44"/>
      <c r="IB211" s="44"/>
      <c r="IC211" s="44"/>
      <c r="ID211" s="44"/>
      <c r="IE211" s="44"/>
      <c r="IF211" s="44"/>
      <c r="IG211" s="44"/>
      <c r="IH211" s="44"/>
      <c r="II211" s="44"/>
      <c r="IJ211" s="44"/>
      <c r="IK211" s="44"/>
      <c r="IL211" s="44"/>
      <c r="IM211" s="44"/>
      <c r="IN211" s="44"/>
      <c r="IO211" s="44"/>
      <c r="IP211" s="44"/>
      <c r="IQ211" s="44"/>
      <c r="IR211" s="44"/>
      <c r="IS211" s="44"/>
      <c r="IT211" s="44"/>
      <c r="IU211" s="44"/>
      <c r="IV211" s="44"/>
    </row>
    <row r="212" spans="1:256" s="16" customFormat="1" ht="14.25">
      <c r="A212" s="85"/>
      <c r="B212" s="85"/>
      <c r="C212" s="85"/>
      <c r="D212" s="31"/>
      <c r="E212" s="32"/>
      <c r="F212" s="31"/>
      <c r="G212" s="33"/>
      <c r="H212" s="85"/>
      <c r="I212" s="34"/>
      <c r="J212" s="34"/>
      <c r="K212" s="34"/>
      <c r="L212" s="33"/>
      <c r="M212" s="33"/>
      <c r="N212" s="33"/>
      <c r="O212" s="33"/>
      <c r="P212"/>
      <c r="Q212"/>
      <c r="FJ212" s="44"/>
      <c r="FK212" s="44"/>
      <c r="FL212" s="44"/>
      <c r="FM212" s="44"/>
      <c r="FN212" s="44"/>
      <c r="FO212" s="44"/>
      <c r="FP212" s="44"/>
      <c r="FQ212" s="44"/>
      <c r="FR212" s="44"/>
      <c r="FS212" s="44"/>
      <c r="FT212" s="44"/>
      <c r="FU212" s="44"/>
      <c r="FV212" s="44"/>
      <c r="FW212" s="44"/>
      <c r="FX212" s="44"/>
      <c r="FY212" s="44"/>
      <c r="FZ212" s="44"/>
      <c r="GA212" s="44"/>
      <c r="GB212" s="44"/>
      <c r="GC212" s="44"/>
      <c r="GD212" s="44"/>
      <c r="GE212" s="44"/>
      <c r="GF212" s="44"/>
      <c r="GG212" s="44"/>
      <c r="GH212" s="44"/>
      <c r="GI212" s="44"/>
      <c r="GJ212" s="44"/>
      <c r="GK212" s="44"/>
      <c r="GL212" s="44"/>
      <c r="GM212" s="44"/>
      <c r="GN212" s="44"/>
      <c r="GO212" s="44"/>
      <c r="GP212" s="44"/>
      <c r="GQ212" s="44"/>
      <c r="GR212" s="44"/>
      <c r="GS212" s="44"/>
      <c r="GT212" s="44"/>
      <c r="GU212" s="44"/>
      <c r="GV212" s="44"/>
      <c r="GW212" s="44"/>
      <c r="GX212" s="44"/>
      <c r="GY212" s="44"/>
      <c r="GZ212" s="44"/>
      <c r="HA212" s="44"/>
      <c r="HB212" s="44"/>
      <c r="HC212" s="44"/>
      <c r="HD212" s="44"/>
      <c r="HE212" s="44"/>
      <c r="HF212" s="44"/>
      <c r="HG212" s="44"/>
      <c r="HH212" s="44"/>
      <c r="HI212" s="44"/>
      <c r="HJ212" s="44"/>
      <c r="HK212" s="44"/>
      <c r="HL212" s="44"/>
      <c r="HM212" s="44"/>
      <c r="HN212" s="44"/>
      <c r="HO212" s="44"/>
      <c r="HP212" s="44"/>
      <c r="HQ212" s="44"/>
      <c r="HR212" s="44"/>
      <c r="HS212" s="44"/>
      <c r="HT212" s="44"/>
      <c r="HU212" s="44"/>
      <c r="HV212" s="44"/>
      <c r="HW212" s="44"/>
      <c r="HX212" s="44"/>
      <c r="HY212" s="44"/>
      <c r="HZ212" s="44"/>
      <c r="IA212" s="44"/>
      <c r="IB212" s="44"/>
      <c r="IC212" s="44"/>
      <c r="ID212" s="44"/>
      <c r="IE212" s="44"/>
      <c r="IF212" s="44"/>
      <c r="IG212" s="44"/>
      <c r="IH212" s="44"/>
      <c r="II212" s="44"/>
      <c r="IJ212" s="44"/>
      <c r="IK212" s="44"/>
      <c r="IL212" s="44"/>
      <c r="IM212" s="44"/>
      <c r="IN212" s="44"/>
      <c r="IO212" s="44"/>
      <c r="IP212" s="44"/>
      <c r="IQ212" s="44"/>
      <c r="IR212" s="44"/>
      <c r="IS212" s="44"/>
      <c r="IT212" s="44"/>
      <c r="IU212" s="44"/>
      <c r="IV212" s="44"/>
    </row>
    <row r="213" spans="1:256" s="16" customFormat="1" ht="14.25">
      <c r="A213" s="85"/>
      <c r="B213" s="85"/>
      <c r="C213" s="85"/>
      <c r="D213" s="31"/>
      <c r="E213" s="32"/>
      <c r="F213" s="31"/>
      <c r="G213" s="33"/>
      <c r="H213" s="85"/>
      <c r="I213" s="34"/>
      <c r="J213" s="34"/>
      <c r="K213" s="34"/>
      <c r="L213" s="33"/>
      <c r="M213" s="33"/>
      <c r="N213" s="33"/>
      <c r="O213" s="33"/>
      <c r="P213"/>
      <c r="Q213"/>
      <c r="FJ213" s="44"/>
      <c r="FK213" s="44"/>
      <c r="FL213" s="44"/>
      <c r="FM213" s="44"/>
      <c r="FN213" s="44"/>
      <c r="FO213" s="44"/>
      <c r="FP213" s="44"/>
      <c r="FQ213" s="44"/>
      <c r="FR213" s="44"/>
      <c r="FS213" s="44"/>
      <c r="FT213" s="44"/>
      <c r="FU213" s="44"/>
      <c r="FV213" s="44"/>
      <c r="FW213" s="44"/>
      <c r="FX213" s="44"/>
      <c r="FY213" s="44"/>
      <c r="FZ213" s="44"/>
      <c r="GA213" s="44"/>
      <c r="GB213" s="44"/>
      <c r="GC213" s="44"/>
      <c r="GD213" s="44"/>
      <c r="GE213" s="44"/>
      <c r="GF213" s="44"/>
      <c r="GG213" s="44"/>
      <c r="GH213" s="44"/>
      <c r="GI213" s="44"/>
      <c r="GJ213" s="44"/>
      <c r="GK213" s="44"/>
      <c r="GL213" s="44"/>
      <c r="GM213" s="44"/>
      <c r="GN213" s="44"/>
      <c r="GO213" s="44"/>
      <c r="GP213" s="44"/>
      <c r="GQ213" s="44"/>
      <c r="GR213" s="44"/>
      <c r="GS213" s="44"/>
      <c r="GT213" s="44"/>
      <c r="GU213" s="44"/>
      <c r="GV213" s="44"/>
      <c r="GW213" s="44"/>
      <c r="GX213" s="44"/>
      <c r="GY213" s="44"/>
      <c r="GZ213" s="44"/>
      <c r="HA213" s="44"/>
      <c r="HB213" s="44"/>
      <c r="HC213" s="44"/>
      <c r="HD213" s="44"/>
      <c r="HE213" s="44"/>
      <c r="HF213" s="44"/>
      <c r="HG213" s="44"/>
      <c r="HH213" s="44"/>
      <c r="HI213" s="44"/>
      <c r="HJ213" s="44"/>
      <c r="HK213" s="44"/>
      <c r="HL213" s="44"/>
      <c r="HM213" s="44"/>
      <c r="HN213" s="44"/>
      <c r="HO213" s="44"/>
      <c r="HP213" s="44"/>
      <c r="HQ213" s="44"/>
      <c r="HR213" s="44"/>
      <c r="HS213" s="44"/>
      <c r="HT213" s="44"/>
      <c r="HU213" s="44"/>
      <c r="HV213" s="44"/>
      <c r="HW213" s="44"/>
      <c r="HX213" s="44"/>
      <c r="HY213" s="44"/>
      <c r="HZ213" s="44"/>
      <c r="IA213" s="44"/>
      <c r="IB213" s="44"/>
      <c r="IC213" s="44"/>
      <c r="ID213" s="44"/>
      <c r="IE213" s="44"/>
      <c r="IF213" s="44"/>
      <c r="IG213" s="44"/>
      <c r="IH213" s="44"/>
      <c r="II213" s="44"/>
      <c r="IJ213" s="44"/>
      <c r="IK213" s="44"/>
      <c r="IL213" s="44"/>
      <c r="IM213" s="44"/>
      <c r="IN213" s="44"/>
      <c r="IO213" s="44"/>
      <c r="IP213" s="44"/>
      <c r="IQ213" s="44"/>
      <c r="IR213" s="44"/>
      <c r="IS213" s="44"/>
      <c r="IT213" s="44"/>
      <c r="IU213" s="44"/>
      <c r="IV213" s="44"/>
    </row>
    <row r="214" spans="1:256" s="16" customFormat="1" ht="14.25">
      <c r="A214" s="85"/>
      <c r="B214" s="85"/>
      <c r="C214" s="85"/>
      <c r="D214" s="31"/>
      <c r="E214" s="32"/>
      <c r="F214" s="31"/>
      <c r="G214" s="33"/>
      <c r="H214" s="85"/>
      <c r="I214" s="34"/>
      <c r="J214" s="34"/>
      <c r="K214" s="34"/>
      <c r="L214" s="33"/>
      <c r="M214" s="33"/>
      <c r="N214" s="33"/>
      <c r="O214" s="33"/>
      <c r="P214"/>
      <c r="Q214"/>
      <c r="FJ214" s="44"/>
      <c r="FK214" s="44"/>
      <c r="FL214" s="44"/>
      <c r="FM214" s="44"/>
      <c r="FN214" s="44"/>
      <c r="FO214" s="44"/>
      <c r="FP214" s="44"/>
      <c r="FQ214" s="44"/>
      <c r="FR214" s="44"/>
      <c r="FS214" s="44"/>
      <c r="FT214" s="44"/>
      <c r="FU214" s="44"/>
      <c r="FV214" s="44"/>
      <c r="FW214" s="44"/>
      <c r="FX214" s="44"/>
      <c r="FY214" s="44"/>
      <c r="FZ214" s="44"/>
      <c r="GA214" s="44"/>
      <c r="GB214" s="44"/>
      <c r="GC214" s="44"/>
      <c r="GD214" s="44"/>
      <c r="GE214" s="44"/>
      <c r="GF214" s="44"/>
      <c r="GG214" s="44"/>
      <c r="GH214" s="44"/>
      <c r="GI214" s="44"/>
      <c r="GJ214" s="44"/>
      <c r="GK214" s="44"/>
      <c r="GL214" s="44"/>
      <c r="GM214" s="44"/>
      <c r="GN214" s="44"/>
      <c r="GO214" s="44"/>
      <c r="GP214" s="44"/>
      <c r="GQ214" s="44"/>
      <c r="GR214" s="44"/>
      <c r="GS214" s="44"/>
      <c r="GT214" s="44"/>
      <c r="GU214" s="44"/>
      <c r="GV214" s="44"/>
      <c r="GW214" s="44"/>
      <c r="GX214" s="44"/>
      <c r="GY214" s="44"/>
      <c r="GZ214" s="44"/>
      <c r="HA214" s="44"/>
      <c r="HB214" s="44"/>
      <c r="HC214" s="44"/>
      <c r="HD214" s="44"/>
      <c r="HE214" s="44"/>
      <c r="HF214" s="44"/>
      <c r="HG214" s="44"/>
      <c r="HH214" s="44"/>
      <c r="HI214" s="44"/>
      <c r="HJ214" s="44"/>
      <c r="HK214" s="44"/>
      <c r="HL214" s="44"/>
      <c r="HM214" s="44"/>
      <c r="HN214" s="44"/>
      <c r="HO214" s="44"/>
      <c r="HP214" s="44"/>
      <c r="HQ214" s="44"/>
      <c r="HR214" s="44"/>
      <c r="HS214" s="44"/>
      <c r="HT214" s="44"/>
      <c r="HU214" s="44"/>
      <c r="HV214" s="44"/>
      <c r="HW214" s="44"/>
      <c r="HX214" s="44"/>
      <c r="HY214" s="44"/>
      <c r="HZ214" s="44"/>
      <c r="IA214" s="44"/>
      <c r="IB214" s="44"/>
      <c r="IC214" s="44"/>
      <c r="ID214" s="44"/>
      <c r="IE214" s="44"/>
      <c r="IF214" s="44"/>
      <c r="IG214" s="44"/>
      <c r="IH214" s="44"/>
      <c r="II214" s="44"/>
      <c r="IJ214" s="44"/>
      <c r="IK214" s="44"/>
      <c r="IL214" s="44"/>
      <c r="IM214" s="44"/>
      <c r="IN214" s="44"/>
      <c r="IO214" s="44"/>
      <c r="IP214" s="44"/>
      <c r="IQ214" s="44"/>
      <c r="IR214" s="44"/>
      <c r="IS214" s="44"/>
      <c r="IT214" s="44"/>
      <c r="IU214" s="44"/>
      <c r="IV214" s="44"/>
    </row>
    <row r="215" spans="1:256" s="16" customFormat="1" ht="14.25">
      <c r="A215" s="85"/>
      <c r="B215" s="85"/>
      <c r="C215" s="85"/>
      <c r="D215" s="31"/>
      <c r="E215" s="32"/>
      <c r="F215" s="31"/>
      <c r="G215" s="33"/>
      <c r="H215" s="85"/>
      <c r="I215" s="34"/>
      <c r="J215" s="34"/>
      <c r="K215" s="34"/>
      <c r="L215" s="33"/>
      <c r="M215" s="33"/>
      <c r="N215" s="33"/>
      <c r="O215" s="33"/>
      <c r="P215"/>
      <c r="Q215"/>
      <c r="FJ215" s="44"/>
      <c r="FK215" s="44"/>
      <c r="FL215" s="44"/>
      <c r="FM215" s="44"/>
      <c r="FN215" s="44"/>
      <c r="FO215" s="44"/>
      <c r="FP215" s="44"/>
      <c r="FQ215" s="44"/>
      <c r="FR215" s="44"/>
      <c r="FS215" s="44"/>
      <c r="FT215" s="44"/>
      <c r="FU215" s="44"/>
      <c r="FV215" s="44"/>
      <c r="FW215" s="44"/>
      <c r="FX215" s="44"/>
      <c r="FY215" s="44"/>
      <c r="FZ215" s="44"/>
      <c r="GA215" s="44"/>
      <c r="GB215" s="44"/>
      <c r="GC215" s="44"/>
      <c r="GD215" s="44"/>
      <c r="GE215" s="44"/>
      <c r="GF215" s="44"/>
      <c r="GG215" s="44"/>
      <c r="GH215" s="44"/>
      <c r="GI215" s="44"/>
      <c r="GJ215" s="44"/>
      <c r="GK215" s="44"/>
      <c r="GL215" s="44"/>
      <c r="GM215" s="44"/>
      <c r="GN215" s="44"/>
      <c r="GO215" s="44"/>
      <c r="GP215" s="44"/>
      <c r="GQ215" s="44"/>
      <c r="GR215" s="44"/>
      <c r="GS215" s="44"/>
      <c r="GT215" s="44"/>
      <c r="GU215" s="44"/>
      <c r="GV215" s="44"/>
      <c r="GW215" s="44"/>
      <c r="GX215" s="44"/>
      <c r="GY215" s="44"/>
      <c r="GZ215" s="44"/>
      <c r="HA215" s="44"/>
      <c r="HB215" s="44"/>
      <c r="HC215" s="44"/>
      <c r="HD215" s="44"/>
      <c r="HE215" s="44"/>
      <c r="HF215" s="44"/>
      <c r="HG215" s="44"/>
      <c r="HH215" s="44"/>
      <c r="HI215" s="44"/>
      <c r="HJ215" s="44"/>
      <c r="HK215" s="44"/>
      <c r="HL215" s="44"/>
      <c r="HM215" s="44"/>
      <c r="HN215" s="44"/>
      <c r="HO215" s="44"/>
      <c r="HP215" s="44"/>
      <c r="HQ215" s="44"/>
      <c r="HR215" s="44"/>
      <c r="HS215" s="44"/>
      <c r="HT215" s="44"/>
      <c r="HU215" s="44"/>
      <c r="HV215" s="44"/>
      <c r="HW215" s="44"/>
      <c r="HX215" s="44"/>
      <c r="HY215" s="44"/>
      <c r="HZ215" s="44"/>
      <c r="IA215" s="44"/>
      <c r="IB215" s="44"/>
      <c r="IC215" s="44"/>
      <c r="ID215" s="44"/>
      <c r="IE215" s="44"/>
      <c r="IF215" s="44"/>
      <c r="IG215" s="44"/>
      <c r="IH215" s="44"/>
      <c r="II215" s="44"/>
      <c r="IJ215" s="44"/>
      <c r="IK215" s="44"/>
      <c r="IL215" s="44"/>
      <c r="IM215" s="44"/>
      <c r="IN215" s="44"/>
      <c r="IO215" s="44"/>
      <c r="IP215" s="44"/>
      <c r="IQ215" s="44"/>
      <c r="IR215" s="44"/>
      <c r="IS215" s="44"/>
      <c r="IT215" s="44"/>
      <c r="IU215" s="44"/>
      <c r="IV215" s="44"/>
    </row>
    <row r="216" spans="1:256" s="16" customFormat="1" ht="14.25">
      <c r="A216" s="85"/>
      <c r="B216" s="85"/>
      <c r="C216" s="85"/>
      <c r="D216" s="31"/>
      <c r="E216" s="32"/>
      <c r="F216" s="31"/>
      <c r="G216" s="33"/>
      <c r="H216" s="85"/>
      <c r="I216" s="34"/>
      <c r="J216" s="34"/>
      <c r="K216" s="34"/>
      <c r="L216" s="33"/>
      <c r="M216" s="33"/>
      <c r="N216" s="33"/>
      <c r="O216" s="33"/>
      <c r="P216"/>
      <c r="Q216"/>
      <c r="FJ216" s="44"/>
      <c r="FK216" s="44"/>
      <c r="FL216" s="44"/>
      <c r="FM216" s="44"/>
      <c r="FN216" s="44"/>
      <c r="FO216" s="44"/>
      <c r="FP216" s="44"/>
      <c r="FQ216" s="44"/>
      <c r="FR216" s="44"/>
      <c r="FS216" s="44"/>
      <c r="FT216" s="44"/>
      <c r="FU216" s="44"/>
      <c r="FV216" s="44"/>
      <c r="FW216" s="44"/>
      <c r="FX216" s="44"/>
      <c r="FY216" s="44"/>
      <c r="FZ216" s="44"/>
      <c r="GA216" s="44"/>
      <c r="GB216" s="44"/>
      <c r="GC216" s="44"/>
      <c r="GD216" s="44"/>
      <c r="GE216" s="44"/>
      <c r="GF216" s="44"/>
      <c r="GG216" s="44"/>
      <c r="GH216" s="44"/>
      <c r="GI216" s="44"/>
      <c r="GJ216" s="44"/>
      <c r="GK216" s="44"/>
      <c r="GL216" s="44"/>
      <c r="GM216" s="44"/>
      <c r="GN216" s="44"/>
      <c r="GO216" s="44"/>
      <c r="GP216" s="44"/>
      <c r="GQ216" s="44"/>
      <c r="GR216" s="44"/>
      <c r="GS216" s="44"/>
      <c r="GT216" s="44"/>
      <c r="GU216" s="44"/>
      <c r="GV216" s="44"/>
      <c r="GW216" s="44"/>
      <c r="GX216" s="44"/>
      <c r="GY216" s="44"/>
      <c r="GZ216" s="44"/>
      <c r="HA216" s="44"/>
      <c r="HB216" s="44"/>
      <c r="HC216" s="44"/>
      <c r="HD216" s="44"/>
      <c r="HE216" s="44"/>
      <c r="HF216" s="44"/>
      <c r="HG216" s="44"/>
      <c r="HH216" s="44"/>
      <c r="HI216" s="44"/>
      <c r="HJ216" s="44"/>
      <c r="HK216" s="44"/>
      <c r="HL216" s="44"/>
      <c r="HM216" s="44"/>
      <c r="HN216" s="44"/>
      <c r="HO216" s="44"/>
      <c r="HP216" s="44"/>
      <c r="HQ216" s="44"/>
      <c r="HR216" s="44"/>
      <c r="HS216" s="44"/>
      <c r="HT216" s="44"/>
      <c r="HU216" s="44"/>
      <c r="HV216" s="44"/>
      <c r="HW216" s="44"/>
      <c r="HX216" s="44"/>
      <c r="HY216" s="44"/>
      <c r="HZ216" s="44"/>
      <c r="IA216" s="44"/>
      <c r="IB216" s="44"/>
      <c r="IC216" s="44"/>
      <c r="ID216" s="44"/>
      <c r="IE216" s="44"/>
      <c r="IF216" s="44"/>
      <c r="IG216" s="44"/>
      <c r="IH216" s="44"/>
      <c r="II216" s="44"/>
      <c r="IJ216" s="44"/>
      <c r="IK216" s="44"/>
      <c r="IL216" s="44"/>
      <c r="IM216" s="44"/>
      <c r="IN216" s="44"/>
      <c r="IO216" s="44"/>
      <c r="IP216" s="44"/>
      <c r="IQ216" s="44"/>
      <c r="IR216" s="44"/>
      <c r="IS216" s="44"/>
      <c r="IT216" s="44"/>
      <c r="IU216" s="44"/>
      <c r="IV216" s="44"/>
    </row>
    <row r="217" spans="1:256" s="16" customFormat="1" ht="14.25">
      <c r="A217" s="85"/>
      <c r="B217" s="85"/>
      <c r="C217" s="85"/>
      <c r="D217" s="31"/>
      <c r="E217" s="32"/>
      <c r="F217" s="31"/>
      <c r="G217" s="33"/>
      <c r="H217" s="85"/>
      <c r="I217" s="34"/>
      <c r="J217" s="34"/>
      <c r="K217" s="34"/>
      <c r="L217" s="33"/>
      <c r="M217" s="33"/>
      <c r="N217" s="33"/>
      <c r="O217" s="33"/>
      <c r="P217"/>
      <c r="Q217"/>
      <c r="FJ217" s="44"/>
      <c r="FK217" s="44"/>
      <c r="FL217" s="44"/>
      <c r="FM217" s="44"/>
      <c r="FN217" s="44"/>
      <c r="FO217" s="44"/>
      <c r="FP217" s="44"/>
      <c r="FQ217" s="44"/>
      <c r="FR217" s="44"/>
      <c r="FS217" s="44"/>
      <c r="FT217" s="44"/>
      <c r="FU217" s="44"/>
      <c r="FV217" s="44"/>
      <c r="FW217" s="44"/>
      <c r="FX217" s="44"/>
      <c r="FY217" s="44"/>
      <c r="FZ217" s="44"/>
      <c r="GA217" s="44"/>
      <c r="GB217" s="44"/>
      <c r="GC217" s="44"/>
      <c r="GD217" s="44"/>
      <c r="GE217" s="44"/>
      <c r="GF217" s="44"/>
      <c r="GG217" s="44"/>
      <c r="GH217" s="44"/>
      <c r="GI217" s="44"/>
      <c r="GJ217" s="44"/>
      <c r="GK217" s="44"/>
      <c r="GL217" s="44"/>
      <c r="GM217" s="44"/>
      <c r="GN217" s="44"/>
      <c r="GO217" s="44"/>
      <c r="GP217" s="44"/>
      <c r="GQ217" s="44"/>
      <c r="GR217" s="44"/>
      <c r="GS217" s="44"/>
      <c r="GT217" s="44"/>
      <c r="GU217" s="44"/>
      <c r="GV217" s="44"/>
      <c r="GW217" s="44"/>
      <c r="GX217" s="44"/>
      <c r="GY217" s="44"/>
      <c r="GZ217" s="44"/>
      <c r="HA217" s="44"/>
      <c r="HB217" s="44"/>
      <c r="HC217" s="44"/>
      <c r="HD217" s="44"/>
      <c r="HE217" s="44"/>
      <c r="HF217" s="44"/>
      <c r="HG217" s="44"/>
      <c r="HH217" s="44"/>
      <c r="HI217" s="44"/>
      <c r="HJ217" s="44"/>
      <c r="HK217" s="44"/>
      <c r="HL217" s="44"/>
      <c r="HM217" s="44"/>
      <c r="HN217" s="44"/>
      <c r="HO217" s="44"/>
      <c r="HP217" s="44"/>
      <c r="HQ217" s="44"/>
      <c r="HR217" s="44"/>
      <c r="HS217" s="44"/>
      <c r="HT217" s="44"/>
      <c r="HU217" s="44"/>
      <c r="HV217" s="44"/>
      <c r="HW217" s="44"/>
      <c r="HX217" s="44"/>
      <c r="HY217" s="44"/>
      <c r="HZ217" s="44"/>
      <c r="IA217" s="44"/>
      <c r="IB217" s="44"/>
      <c r="IC217" s="44"/>
      <c r="ID217" s="44"/>
      <c r="IE217" s="44"/>
      <c r="IF217" s="44"/>
      <c r="IG217" s="44"/>
      <c r="IH217" s="44"/>
      <c r="II217" s="44"/>
      <c r="IJ217" s="44"/>
      <c r="IK217" s="44"/>
      <c r="IL217" s="44"/>
      <c r="IM217" s="44"/>
      <c r="IN217" s="44"/>
      <c r="IO217" s="44"/>
      <c r="IP217" s="44"/>
      <c r="IQ217" s="44"/>
      <c r="IR217" s="44"/>
      <c r="IS217" s="44"/>
      <c r="IT217" s="44"/>
      <c r="IU217" s="44"/>
      <c r="IV217" s="44"/>
    </row>
    <row r="218" spans="1:256" s="16" customFormat="1" ht="14.25">
      <c r="A218" s="85"/>
      <c r="B218" s="85"/>
      <c r="C218" s="85"/>
      <c r="D218" s="31"/>
      <c r="E218" s="32"/>
      <c r="F218" s="31"/>
      <c r="G218" s="33"/>
      <c r="H218" s="85"/>
      <c r="I218" s="34"/>
      <c r="J218" s="34"/>
      <c r="K218" s="34"/>
      <c r="L218" s="33"/>
      <c r="M218" s="33"/>
      <c r="N218" s="33"/>
      <c r="O218" s="33"/>
      <c r="P218"/>
      <c r="Q218"/>
      <c r="R218" s="50"/>
      <c r="FJ218" s="44"/>
      <c r="FK218" s="44"/>
      <c r="FL218" s="44"/>
      <c r="FM218" s="44"/>
      <c r="FN218" s="44"/>
      <c r="FO218" s="44"/>
      <c r="FP218" s="44"/>
      <c r="FQ218" s="44"/>
      <c r="FR218" s="44"/>
      <c r="FS218" s="44"/>
      <c r="FT218" s="44"/>
      <c r="FU218" s="44"/>
      <c r="FV218" s="44"/>
      <c r="FW218" s="44"/>
      <c r="FX218" s="44"/>
      <c r="FY218" s="44"/>
      <c r="FZ218" s="44"/>
      <c r="GA218" s="44"/>
      <c r="GB218" s="44"/>
      <c r="GC218" s="44"/>
      <c r="GD218" s="44"/>
      <c r="GE218" s="44"/>
      <c r="GF218" s="44"/>
      <c r="GG218" s="44"/>
      <c r="GH218" s="44"/>
      <c r="GI218" s="44"/>
      <c r="GJ218" s="44"/>
      <c r="GK218" s="44"/>
      <c r="GL218" s="44"/>
      <c r="GM218" s="44"/>
      <c r="GN218" s="44"/>
      <c r="GO218" s="44"/>
      <c r="GP218" s="44"/>
      <c r="GQ218" s="44"/>
      <c r="GR218" s="44"/>
      <c r="GS218" s="44"/>
      <c r="GT218" s="44"/>
      <c r="GU218" s="44"/>
      <c r="GV218" s="44"/>
      <c r="GW218" s="44"/>
      <c r="GX218" s="44"/>
      <c r="GY218" s="44"/>
      <c r="GZ218" s="44"/>
      <c r="HA218" s="44"/>
      <c r="HB218" s="44"/>
      <c r="HC218" s="44"/>
      <c r="HD218" s="44"/>
      <c r="HE218" s="44"/>
      <c r="HF218" s="44"/>
      <c r="HG218" s="44"/>
      <c r="HH218" s="44"/>
      <c r="HI218" s="44"/>
      <c r="HJ218" s="44"/>
      <c r="HK218" s="44"/>
      <c r="HL218" s="44"/>
      <c r="HM218" s="44"/>
      <c r="HN218" s="44"/>
      <c r="HO218" s="44"/>
      <c r="HP218" s="44"/>
      <c r="HQ218" s="44"/>
      <c r="HR218" s="44"/>
      <c r="HS218" s="44"/>
      <c r="HT218" s="44"/>
      <c r="HU218" s="44"/>
      <c r="HV218" s="44"/>
      <c r="HW218" s="44"/>
      <c r="HX218" s="44"/>
      <c r="HY218" s="44"/>
      <c r="HZ218" s="44"/>
      <c r="IA218" s="44"/>
      <c r="IB218" s="44"/>
      <c r="IC218" s="44"/>
      <c r="ID218" s="44"/>
      <c r="IE218" s="44"/>
      <c r="IF218" s="44"/>
      <c r="IG218" s="44"/>
      <c r="IH218" s="44"/>
      <c r="II218" s="44"/>
      <c r="IJ218" s="44"/>
      <c r="IK218" s="44"/>
      <c r="IL218" s="44"/>
      <c r="IM218" s="44"/>
      <c r="IN218" s="44"/>
      <c r="IO218" s="44"/>
      <c r="IP218" s="44"/>
      <c r="IQ218" s="44"/>
      <c r="IR218" s="44"/>
      <c r="IS218" s="44"/>
      <c r="IT218" s="44"/>
      <c r="IU218" s="44"/>
      <c r="IV218" s="44"/>
    </row>
    <row r="219" spans="1:256" s="16" customFormat="1" ht="14.25">
      <c r="A219" s="85"/>
      <c r="B219" s="85"/>
      <c r="C219" s="85"/>
      <c r="D219" s="31"/>
      <c r="E219" s="32"/>
      <c r="F219" s="31"/>
      <c r="G219" s="33"/>
      <c r="H219" s="85"/>
      <c r="I219" s="34"/>
      <c r="J219" s="34"/>
      <c r="K219" s="34"/>
      <c r="L219" s="33"/>
      <c r="M219" s="33"/>
      <c r="N219" s="33"/>
      <c r="O219" s="33"/>
      <c r="P219"/>
      <c r="Q219"/>
      <c r="FJ219" s="44"/>
      <c r="FK219" s="44"/>
      <c r="FL219" s="44"/>
      <c r="FM219" s="44"/>
      <c r="FN219" s="44"/>
      <c r="FO219" s="44"/>
      <c r="FP219" s="44"/>
      <c r="FQ219" s="44"/>
      <c r="FR219" s="44"/>
      <c r="FS219" s="44"/>
      <c r="FT219" s="44"/>
      <c r="FU219" s="44"/>
      <c r="FV219" s="44"/>
      <c r="FW219" s="44"/>
      <c r="FX219" s="44"/>
      <c r="FY219" s="44"/>
      <c r="FZ219" s="44"/>
      <c r="GA219" s="44"/>
      <c r="GB219" s="44"/>
      <c r="GC219" s="44"/>
      <c r="GD219" s="44"/>
      <c r="GE219" s="44"/>
      <c r="GF219" s="44"/>
      <c r="GG219" s="44"/>
      <c r="GH219" s="44"/>
      <c r="GI219" s="44"/>
      <c r="GJ219" s="44"/>
      <c r="GK219" s="44"/>
      <c r="GL219" s="44"/>
      <c r="GM219" s="44"/>
      <c r="GN219" s="44"/>
      <c r="GO219" s="44"/>
      <c r="GP219" s="44"/>
      <c r="GQ219" s="44"/>
      <c r="GR219" s="44"/>
      <c r="GS219" s="44"/>
      <c r="GT219" s="44"/>
      <c r="GU219" s="44"/>
      <c r="GV219" s="44"/>
      <c r="GW219" s="44"/>
      <c r="GX219" s="44"/>
      <c r="GY219" s="44"/>
      <c r="GZ219" s="44"/>
      <c r="HA219" s="44"/>
      <c r="HB219" s="44"/>
      <c r="HC219" s="44"/>
      <c r="HD219" s="44"/>
      <c r="HE219" s="44"/>
      <c r="HF219" s="44"/>
      <c r="HG219" s="44"/>
      <c r="HH219" s="44"/>
      <c r="HI219" s="44"/>
      <c r="HJ219" s="44"/>
      <c r="HK219" s="44"/>
      <c r="HL219" s="44"/>
      <c r="HM219" s="44"/>
      <c r="HN219" s="44"/>
      <c r="HO219" s="44"/>
      <c r="HP219" s="44"/>
      <c r="HQ219" s="44"/>
      <c r="HR219" s="44"/>
      <c r="HS219" s="44"/>
      <c r="HT219" s="44"/>
      <c r="HU219" s="44"/>
      <c r="HV219" s="44"/>
      <c r="HW219" s="44"/>
      <c r="HX219" s="44"/>
      <c r="HY219" s="44"/>
      <c r="HZ219" s="44"/>
      <c r="IA219" s="44"/>
      <c r="IB219" s="44"/>
      <c r="IC219" s="44"/>
      <c r="ID219" s="44"/>
      <c r="IE219" s="44"/>
      <c r="IF219" s="44"/>
      <c r="IG219" s="44"/>
      <c r="IH219" s="44"/>
      <c r="II219" s="44"/>
      <c r="IJ219" s="44"/>
      <c r="IK219" s="44"/>
      <c r="IL219" s="44"/>
      <c r="IM219" s="44"/>
      <c r="IN219" s="44"/>
      <c r="IO219" s="44"/>
      <c r="IP219" s="44"/>
      <c r="IQ219" s="44"/>
      <c r="IR219" s="44"/>
      <c r="IS219" s="44"/>
      <c r="IT219" s="44"/>
      <c r="IU219" s="44"/>
      <c r="IV219" s="44"/>
    </row>
    <row r="220" spans="1:256" s="16" customFormat="1" ht="14.25">
      <c r="A220" s="85"/>
      <c r="B220" s="85"/>
      <c r="C220" s="85"/>
      <c r="D220" s="31"/>
      <c r="E220" s="32"/>
      <c r="F220" s="31"/>
      <c r="G220" s="33"/>
      <c r="H220" s="85"/>
      <c r="I220" s="34"/>
      <c r="J220" s="34"/>
      <c r="K220" s="34"/>
      <c r="L220" s="33"/>
      <c r="M220" s="33"/>
      <c r="N220" s="33"/>
      <c r="O220" s="33"/>
      <c r="P220"/>
      <c r="Q220"/>
      <c r="R220" s="82"/>
      <c r="FJ220" s="44"/>
      <c r="FK220" s="44"/>
      <c r="FL220" s="44"/>
      <c r="FM220" s="44"/>
      <c r="FN220" s="44"/>
      <c r="FO220" s="44"/>
      <c r="FP220" s="44"/>
      <c r="FQ220" s="44"/>
      <c r="FR220" s="44"/>
      <c r="FS220" s="44"/>
      <c r="FT220" s="44"/>
      <c r="FU220" s="44"/>
      <c r="FV220" s="44"/>
      <c r="FW220" s="44"/>
      <c r="FX220" s="44"/>
      <c r="FY220" s="44"/>
      <c r="FZ220" s="44"/>
      <c r="GA220" s="44"/>
      <c r="GB220" s="44"/>
      <c r="GC220" s="44"/>
      <c r="GD220" s="44"/>
      <c r="GE220" s="44"/>
      <c r="GF220" s="44"/>
      <c r="GG220" s="44"/>
      <c r="GH220" s="44"/>
      <c r="GI220" s="44"/>
      <c r="GJ220" s="44"/>
      <c r="GK220" s="44"/>
      <c r="GL220" s="44"/>
      <c r="GM220" s="44"/>
      <c r="GN220" s="44"/>
      <c r="GO220" s="44"/>
      <c r="GP220" s="44"/>
      <c r="GQ220" s="44"/>
      <c r="GR220" s="44"/>
      <c r="GS220" s="44"/>
      <c r="GT220" s="44"/>
      <c r="GU220" s="44"/>
      <c r="GV220" s="44"/>
      <c r="GW220" s="44"/>
      <c r="GX220" s="44"/>
      <c r="GY220" s="44"/>
      <c r="GZ220" s="44"/>
      <c r="HA220" s="44"/>
      <c r="HB220" s="44"/>
      <c r="HC220" s="44"/>
      <c r="HD220" s="44"/>
      <c r="HE220" s="44"/>
      <c r="HF220" s="44"/>
      <c r="HG220" s="44"/>
      <c r="HH220" s="44"/>
      <c r="HI220" s="44"/>
      <c r="HJ220" s="44"/>
      <c r="HK220" s="44"/>
      <c r="HL220" s="44"/>
      <c r="HM220" s="44"/>
      <c r="HN220" s="44"/>
      <c r="HO220" s="44"/>
      <c r="HP220" s="44"/>
      <c r="HQ220" s="44"/>
      <c r="HR220" s="44"/>
      <c r="HS220" s="44"/>
      <c r="HT220" s="44"/>
      <c r="HU220" s="44"/>
      <c r="HV220" s="44"/>
      <c r="HW220" s="44"/>
      <c r="HX220" s="44"/>
      <c r="HY220" s="44"/>
      <c r="HZ220" s="44"/>
      <c r="IA220" s="44"/>
      <c r="IB220" s="44"/>
      <c r="IC220" s="44"/>
      <c r="ID220" s="44"/>
      <c r="IE220" s="44"/>
      <c r="IF220" s="44"/>
      <c r="IG220" s="44"/>
      <c r="IH220" s="44"/>
      <c r="II220" s="44"/>
      <c r="IJ220" s="44"/>
      <c r="IK220" s="44"/>
      <c r="IL220" s="44"/>
      <c r="IM220" s="44"/>
      <c r="IN220" s="44"/>
      <c r="IO220" s="44"/>
      <c r="IP220" s="44"/>
      <c r="IQ220" s="44"/>
      <c r="IR220" s="44"/>
      <c r="IS220" s="44"/>
      <c r="IT220" s="44"/>
      <c r="IU220" s="44"/>
      <c r="IV220" s="44"/>
    </row>
    <row r="221" spans="1:256" s="16" customFormat="1" ht="14.25">
      <c r="A221" s="85"/>
      <c r="B221" s="85"/>
      <c r="C221" s="85"/>
      <c r="D221" s="31"/>
      <c r="E221" s="32"/>
      <c r="F221" s="31"/>
      <c r="G221" s="33"/>
      <c r="H221" s="85"/>
      <c r="I221" s="34"/>
      <c r="J221" s="34"/>
      <c r="K221" s="34"/>
      <c r="L221" s="33"/>
      <c r="M221" s="33"/>
      <c r="N221" s="33"/>
      <c r="O221" s="33"/>
      <c r="P221"/>
      <c r="Q221"/>
      <c r="FJ221" s="44"/>
      <c r="FK221" s="44"/>
      <c r="FL221" s="44"/>
      <c r="FM221" s="44"/>
      <c r="FN221" s="44"/>
      <c r="FO221" s="44"/>
      <c r="FP221" s="44"/>
      <c r="FQ221" s="44"/>
      <c r="FR221" s="44"/>
      <c r="FS221" s="44"/>
      <c r="FT221" s="44"/>
      <c r="FU221" s="44"/>
      <c r="FV221" s="44"/>
      <c r="FW221" s="44"/>
      <c r="FX221" s="44"/>
      <c r="FY221" s="44"/>
      <c r="FZ221" s="44"/>
      <c r="GA221" s="44"/>
      <c r="GB221" s="44"/>
      <c r="GC221" s="44"/>
      <c r="GD221" s="44"/>
      <c r="GE221" s="44"/>
      <c r="GF221" s="44"/>
      <c r="GG221" s="44"/>
      <c r="GH221" s="44"/>
      <c r="GI221" s="44"/>
      <c r="GJ221" s="44"/>
      <c r="GK221" s="44"/>
      <c r="GL221" s="44"/>
      <c r="GM221" s="44"/>
      <c r="GN221" s="44"/>
      <c r="GO221" s="44"/>
      <c r="GP221" s="44"/>
      <c r="GQ221" s="44"/>
      <c r="GR221" s="44"/>
      <c r="GS221" s="44"/>
      <c r="GT221" s="44"/>
      <c r="GU221" s="44"/>
      <c r="GV221" s="44"/>
      <c r="GW221" s="44"/>
      <c r="GX221" s="44"/>
      <c r="GY221" s="44"/>
      <c r="GZ221" s="44"/>
      <c r="HA221" s="44"/>
      <c r="HB221" s="44"/>
      <c r="HC221" s="44"/>
      <c r="HD221" s="44"/>
      <c r="HE221" s="44"/>
      <c r="HF221" s="44"/>
      <c r="HG221" s="44"/>
      <c r="HH221" s="44"/>
      <c r="HI221" s="44"/>
      <c r="HJ221" s="44"/>
      <c r="HK221" s="44"/>
      <c r="HL221" s="44"/>
      <c r="HM221" s="44"/>
      <c r="HN221" s="44"/>
      <c r="HO221" s="44"/>
      <c r="HP221" s="44"/>
      <c r="HQ221" s="44"/>
      <c r="HR221" s="44"/>
      <c r="HS221" s="44"/>
      <c r="HT221" s="44"/>
      <c r="HU221" s="44"/>
      <c r="HV221" s="44"/>
      <c r="HW221" s="44"/>
      <c r="HX221" s="44"/>
      <c r="HY221" s="44"/>
      <c r="HZ221" s="44"/>
      <c r="IA221" s="44"/>
      <c r="IB221" s="44"/>
      <c r="IC221" s="44"/>
      <c r="ID221" s="44"/>
      <c r="IE221" s="44"/>
      <c r="IF221" s="44"/>
      <c r="IG221" s="44"/>
      <c r="IH221" s="44"/>
      <c r="II221" s="44"/>
      <c r="IJ221" s="44"/>
      <c r="IK221" s="44"/>
      <c r="IL221" s="44"/>
      <c r="IM221" s="44"/>
      <c r="IN221" s="44"/>
      <c r="IO221" s="44"/>
      <c r="IP221" s="44"/>
      <c r="IQ221" s="44"/>
      <c r="IR221" s="44"/>
      <c r="IS221" s="44"/>
      <c r="IT221" s="44"/>
      <c r="IU221" s="44"/>
      <c r="IV221" s="44"/>
    </row>
    <row r="222" spans="1:256" s="16" customFormat="1" ht="14.25">
      <c r="A222" s="85"/>
      <c r="B222" s="85"/>
      <c r="C222" s="85"/>
      <c r="D222" s="31"/>
      <c r="E222" s="32"/>
      <c r="F222" s="31"/>
      <c r="G222" s="33"/>
      <c r="H222" s="85"/>
      <c r="I222" s="34"/>
      <c r="J222" s="34"/>
      <c r="K222" s="34"/>
      <c r="L222" s="33"/>
      <c r="M222" s="33"/>
      <c r="N222" s="33"/>
      <c r="O222" s="33"/>
      <c r="P222"/>
      <c r="Q222"/>
      <c r="FJ222" s="44"/>
      <c r="FK222" s="44"/>
      <c r="FL222" s="44"/>
      <c r="FM222" s="44"/>
      <c r="FN222" s="44"/>
      <c r="FO222" s="44"/>
      <c r="FP222" s="44"/>
      <c r="FQ222" s="44"/>
      <c r="FR222" s="44"/>
      <c r="FS222" s="44"/>
      <c r="FT222" s="44"/>
      <c r="FU222" s="44"/>
      <c r="FV222" s="44"/>
      <c r="FW222" s="44"/>
      <c r="FX222" s="44"/>
      <c r="FY222" s="44"/>
      <c r="FZ222" s="44"/>
      <c r="GA222" s="44"/>
      <c r="GB222" s="44"/>
      <c r="GC222" s="44"/>
      <c r="GD222" s="44"/>
      <c r="GE222" s="44"/>
      <c r="GF222" s="44"/>
      <c r="GG222" s="44"/>
      <c r="GH222" s="44"/>
      <c r="GI222" s="44"/>
      <c r="GJ222" s="44"/>
      <c r="GK222" s="44"/>
      <c r="GL222" s="44"/>
      <c r="GM222" s="44"/>
      <c r="GN222" s="44"/>
      <c r="GO222" s="44"/>
      <c r="GP222" s="44"/>
      <c r="GQ222" s="44"/>
      <c r="GR222" s="44"/>
      <c r="GS222" s="44"/>
      <c r="GT222" s="44"/>
      <c r="GU222" s="44"/>
      <c r="GV222" s="44"/>
      <c r="GW222" s="44"/>
      <c r="GX222" s="44"/>
      <c r="GY222" s="44"/>
      <c r="GZ222" s="44"/>
      <c r="HA222" s="44"/>
      <c r="HB222" s="44"/>
      <c r="HC222" s="44"/>
      <c r="HD222" s="44"/>
      <c r="HE222" s="44"/>
      <c r="HF222" s="44"/>
      <c r="HG222" s="44"/>
      <c r="HH222" s="44"/>
      <c r="HI222" s="44"/>
      <c r="HJ222" s="44"/>
      <c r="HK222" s="44"/>
      <c r="HL222" s="44"/>
      <c r="HM222" s="44"/>
      <c r="HN222" s="44"/>
      <c r="HO222" s="44"/>
      <c r="HP222" s="44"/>
      <c r="HQ222" s="44"/>
      <c r="HR222" s="44"/>
      <c r="HS222" s="44"/>
      <c r="HT222" s="44"/>
      <c r="HU222" s="44"/>
      <c r="HV222" s="44"/>
      <c r="HW222" s="44"/>
      <c r="HX222" s="44"/>
      <c r="HY222" s="44"/>
      <c r="HZ222" s="44"/>
      <c r="IA222" s="44"/>
      <c r="IB222" s="44"/>
      <c r="IC222" s="44"/>
      <c r="ID222" s="44"/>
      <c r="IE222" s="44"/>
      <c r="IF222" s="44"/>
      <c r="IG222" s="44"/>
      <c r="IH222" s="44"/>
      <c r="II222" s="44"/>
      <c r="IJ222" s="44"/>
      <c r="IK222" s="44"/>
      <c r="IL222" s="44"/>
      <c r="IM222" s="44"/>
      <c r="IN222" s="44"/>
      <c r="IO222" s="44"/>
      <c r="IP222" s="44"/>
      <c r="IQ222" s="44"/>
      <c r="IR222" s="44"/>
      <c r="IS222" s="44"/>
      <c r="IT222" s="44"/>
      <c r="IU222" s="44"/>
      <c r="IV222" s="44"/>
    </row>
    <row r="223" spans="1:256" s="16" customFormat="1" ht="14.25">
      <c r="A223" s="85"/>
      <c r="B223" s="85"/>
      <c r="C223" s="85"/>
      <c r="D223" s="31"/>
      <c r="E223" s="32"/>
      <c r="F223" s="31"/>
      <c r="G223" s="33"/>
      <c r="H223" s="85"/>
      <c r="I223" s="34"/>
      <c r="J223" s="34"/>
      <c r="K223" s="34"/>
      <c r="L223" s="33"/>
      <c r="M223" s="33"/>
      <c r="N223" s="33"/>
      <c r="O223" s="33"/>
      <c r="P223"/>
      <c r="Q223"/>
      <c r="FJ223" s="44"/>
      <c r="FK223" s="44"/>
      <c r="FL223" s="44"/>
      <c r="FM223" s="44"/>
      <c r="FN223" s="44"/>
      <c r="FO223" s="44"/>
      <c r="FP223" s="44"/>
      <c r="FQ223" s="44"/>
      <c r="FR223" s="44"/>
      <c r="FS223" s="44"/>
      <c r="FT223" s="44"/>
      <c r="FU223" s="44"/>
      <c r="FV223" s="44"/>
      <c r="FW223" s="44"/>
      <c r="FX223" s="44"/>
      <c r="FY223" s="44"/>
      <c r="FZ223" s="44"/>
      <c r="GA223" s="44"/>
      <c r="GB223" s="44"/>
      <c r="GC223" s="44"/>
      <c r="GD223" s="44"/>
      <c r="GE223" s="44"/>
      <c r="GF223" s="44"/>
      <c r="GG223" s="44"/>
      <c r="GH223" s="44"/>
      <c r="GI223" s="44"/>
      <c r="GJ223" s="44"/>
      <c r="GK223" s="44"/>
      <c r="GL223" s="44"/>
      <c r="GM223" s="44"/>
      <c r="GN223" s="44"/>
      <c r="GO223" s="44"/>
      <c r="GP223" s="44"/>
      <c r="GQ223" s="44"/>
      <c r="GR223" s="44"/>
      <c r="GS223" s="44"/>
      <c r="GT223" s="44"/>
      <c r="GU223" s="44"/>
      <c r="GV223" s="44"/>
      <c r="GW223" s="44"/>
      <c r="GX223" s="44"/>
      <c r="GY223" s="44"/>
      <c r="GZ223" s="44"/>
      <c r="HA223" s="44"/>
      <c r="HB223" s="44"/>
      <c r="HC223" s="44"/>
      <c r="HD223" s="44"/>
      <c r="HE223" s="44"/>
      <c r="HF223" s="44"/>
      <c r="HG223" s="44"/>
      <c r="HH223" s="44"/>
      <c r="HI223" s="44"/>
      <c r="HJ223" s="44"/>
      <c r="HK223" s="44"/>
      <c r="HL223" s="44"/>
      <c r="HM223" s="44"/>
      <c r="HN223" s="44"/>
      <c r="HO223" s="44"/>
      <c r="HP223" s="44"/>
      <c r="HQ223" s="44"/>
      <c r="HR223" s="44"/>
      <c r="HS223" s="44"/>
      <c r="HT223" s="44"/>
      <c r="HU223" s="44"/>
      <c r="HV223" s="44"/>
      <c r="HW223" s="44"/>
      <c r="HX223" s="44"/>
      <c r="HY223" s="44"/>
      <c r="HZ223" s="44"/>
      <c r="IA223" s="44"/>
      <c r="IB223" s="44"/>
      <c r="IC223" s="44"/>
      <c r="ID223" s="44"/>
      <c r="IE223" s="44"/>
      <c r="IF223" s="44"/>
      <c r="IG223" s="44"/>
      <c r="IH223" s="44"/>
      <c r="II223" s="44"/>
      <c r="IJ223" s="44"/>
      <c r="IK223" s="44"/>
      <c r="IL223" s="44"/>
      <c r="IM223" s="44"/>
      <c r="IN223" s="44"/>
      <c r="IO223" s="44"/>
      <c r="IP223" s="44"/>
      <c r="IQ223" s="44"/>
      <c r="IR223" s="44"/>
      <c r="IS223" s="44"/>
      <c r="IT223" s="44"/>
      <c r="IU223" s="44"/>
      <c r="IV223" s="44"/>
    </row>
    <row r="224" spans="1:256" s="16" customFormat="1" ht="14.25">
      <c r="A224" s="85"/>
      <c r="B224" s="85"/>
      <c r="C224" s="85"/>
      <c r="D224" s="31"/>
      <c r="E224" s="32"/>
      <c r="F224" s="31"/>
      <c r="G224" s="33"/>
      <c r="H224" s="85"/>
      <c r="I224" s="34"/>
      <c r="J224" s="34"/>
      <c r="K224" s="34"/>
      <c r="L224" s="33"/>
      <c r="M224" s="33"/>
      <c r="N224" s="33"/>
      <c r="O224" s="33"/>
      <c r="P224"/>
      <c r="Q224"/>
      <c r="FJ224" s="44"/>
      <c r="FK224" s="44"/>
      <c r="FL224" s="44"/>
      <c r="FM224" s="44"/>
      <c r="FN224" s="44"/>
      <c r="FO224" s="44"/>
      <c r="FP224" s="44"/>
      <c r="FQ224" s="44"/>
      <c r="FR224" s="44"/>
      <c r="FS224" s="44"/>
      <c r="FT224" s="44"/>
      <c r="FU224" s="44"/>
      <c r="FV224" s="44"/>
      <c r="FW224" s="44"/>
      <c r="FX224" s="44"/>
      <c r="FY224" s="44"/>
      <c r="FZ224" s="44"/>
      <c r="GA224" s="44"/>
      <c r="GB224" s="44"/>
      <c r="GC224" s="44"/>
      <c r="GD224" s="44"/>
      <c r="GE224" s="44"/>
      <c r="GF224" s="44"/>
      <c r="GG224" s="44"/>
      <c r="GH224" s="44"/>
      <c r="GI224" s="44"/>
      <c r="GJ224" s="44"/>
      <c r="GK224" s="44"/>
      <c r="GL224" s="44"/>
      <c r="GM224" s="44"/>
      <c r="GN224" s="44"/>
      <c r="GO224" s="44"/>
      <c r="GP224" s="44"/>
      <c r="GQ224" s="44"/>
      <c r="GR224" s="44"/>
      <c r="GS224" s="44"/>
      <c r="GT224" s="44"/>
      <c r="GU224" s="44"/>
      <c r="GV224" s="44"/>
      <c r="GW224" s="44"/>
      <c r="GX224" s="44"/>
      <c r="GY224" s="44"/>
      <c r="GZ224" s="44"/>
      <c r="HA224" s="44"/>
      <c r="HB224" s="44"/>
      <c r="HC224" s="44"/>
      <c r="HD224" s="44"/>
      <c r="HE224" s="44"/>
      <c r="HF224" s="44"/>
      <c r="HG224" s="44"/>
      <c r="HH224" s="44"/>
      <c r="HI224" s="44"/>
      <c r="HJ224" s="44"/>
      <c r="HK224" s="44"/>
      <c r="HL224" s="44"/>
      <c r="HM224" s="44"/>
      <c r="HN224" s="44"/>
      <c r="HO224" s="44"/>
      <c r="HP224" s="44"/>
      <c r="HQ224" s="44"/>
      <c r="HR224" s="44"/>
      <c r="HS224" s="44"/>
      <c r="HT224" s="44"/>
      <c r="HU224" s="44"/>
      <c r="HV224" s="44"/>
      <c r="HW224" s="44"/>
      <c r="HX224" s="44"/>
      <c r="HY224" s="44"/>
      <c r="HZ224" s="44"/>
      <c r="IA224" s="44"/>
      <c r="IB224" s="44"/>
      <c r="IC224" s="44"/>
      <c r="ID224" s="44"/>
      <c r="IE224" s="44"/>
      <c r="IF224" s="44"/>
      <c r="IG224" s="44"/>
      <c r="IH224" s="44"/>
      <c r="II224" s="44"/>
      <c r="IJ224" s="44"/>
      <c r="IK224" s="44"/>
      <c r="IL224" s="44"/>
      <c r="IM224" s="44"/>
      <c r="IN224" s="44"/>
      <c r="IO224" s="44"/>
      <c r="IP224" s="44"/>
      <c r="IQ224" s="44"/>
      <c r="IR224" s="44"/>
      <c r="IS224" s="44"/>
      <c r="IT224" s="44"/>
      <c r="IU224" s="44"/>
      <c r="IV224" s="44"/>
    </row>
    <row r="225" spans="1:256" s="16" customFormat="1" ht="14.25">
      <c r="A225" s="85"/>
      <c r="B225" s="85"/>
      <c r="C225" s="85"/>
      <c r="D225" s="31"/>
      <c r="E225" s="32"/>
      <c r="F225" s="31"/>
      <c r="G225" s="33"/>
      <c r="H225" s="85"/>
      <c r="I225" s="34"/>
      <c r="J225" s="34"/>
      <c r="K225" s="34"/>
      <c r="L225" s="33"/>
      <c r="M225" s="33"/>
      <c r="N225" s="33"/>
      <c r="O225" s="33"/>
      <c r="P225"/>
      <c r="Q225"/>
      <c r="FJ225" s="44"/>
      <c r="FK225" s="44"/>
      <c r="FL225" s="44"/>
      <c r="FM225" s="44"/>
      <c r="FN225" s="44"/>
      <c r="FO225" s="44"/>
      <c r="FP225" s="44"/>
      <c r="FQ225" s="44"/>
      <c r="FR225" s="44"/>
      <c r="FS225" s="44"/>
      <c r="FT225" s="44"/>
      <c r="FU225" s="44"/>
      <c r="FV225" s="44"/>
      <c r="FW225" s="44"/>
      <c r="FX225" s="44"/>
      <c r="FY225" s="44"/>
      <c r="FZ225" s="44"/>
      <c r="GA225" s="44"/>
      <c r="GB225" s="44"/>
      <c r="GC225" s="44"/>
      <c r="GD225" s="44"/>
      <c r="GE225" s="44"/>
      <c r="GF225" s="44"/>
      <c r="GG225" s="44"/>
      <c r="GH225" s="44"/>
      <c r="GI225" s="44"/>
      <c r="GJ225" s="44"/>
      <c r="GK225" s="44"/>
      <c r="GL225" s="44"/>
      <c r="GM225" s="44"/>
      <c r="GN225" s="44"/>
      <c r="GO225" s="44"/>
      <c r="GP225" s="44"/>
      <c r="GQ225" s="44"/>
      <c r="GR225" s="44"/>
      <c r="GS225" s="44"/>
      <c r="GT225" s="44"/>
      <c r="GU225" s="44"/>
      <c r="GV225" s="44"/>
      <c r="GW225" s="44"/>
      <c r="GX225" s="44"/>
      <c r="GY225" s="44"/>
      <c r="GZ225" s="44"/>
      <c r="HA225" s="44"/>
      <c r="HB225" s="44"/>
      <c r="HC225" s="44"/>
      <c r="HD225" s="44"/>
      <c r="HE225" s="44"/>
      <c r="HF225" s="44"/>
      <c r="HG225" s="44"/>
      <c r="HH225" s="44"/>
      <c r="HI225" s="44"/>
      <c r="HJ225" s="44"/>
      <c r="HK225" s="44"/>
      <c r="HL225" s="44"/>
      <c r="HM225" s="44"/>
      <c r="HN225" s="44"/>
      <c r="HO225" s="44"/>
      <c r="HP225" s="44"/>
      <c r="HQ225" s="44"/>
      <c r="HR225" s="44"/>
      <c r="HS225" s="44"/>
      <c r="HT225" s="44"/>
      <c r="HU225" s="44"/>
      <c r="HV225" s="44"/>
      <c r="HW225" s="44"/>
      <c r="HX225" s="44"/>
      <c r="HY225" s="44"/>
      <c r="HZ225" s="44"/>
      <c r="IA225" s="44"/>
      <c r="IB225" s="44"/>
      <c r="IC225" s="44"/>
      <c r="ID225" s="44"/>
      <c r="IE225" s="44"/>
      <c r="IF225" s="44"/>
      <c r="IG225" s="44"/>
      <c r="IH225" s="44"/>
      <c r="II225" s="44"/>
      <c r="IJ225" s="44"/>
      <c r="IK225" s="44"/>
      <c r="IL225" s="44"/>
      <c r="IM225" s="44"/>
      <c r="IN225" s="44"/>
      <c r="IO225" s="44"/>
      <c r="IP225" s="44"/>
      <c r="IQ225" s="44"/>
      <c r="IR225" s="44"/>
      <c r="IS225" s="44"/>
      <c r="IT225" s="44"/>
      <c r="IU225" s="44"/>
      <c r="IV225" s="44"/>
    </row>
    <row r="226" spans="1:256" s="16" customFormat="1" ht="14.25">
      <c r="A226" s="85"/>
      <c r="B226" s="85"/>
      <c r="C226" s="85"/>
      <c r="D226" s="31"/>
      <c r="E226" s="32"/>
      <c r="F226" s="31"/>
      <c r="G226" s="33"/>
      <c r="H226" s="85"/>
      <c r="I226" s="34"/>
      <c r="J226" s="34"/>
      <c r="K226" s="34"/>
      <c r="L226" s="33"/>
      <c r="M226" s="33"/>
      <c r="N226" s="33"/>
      <c r="O226" s="33"/>
      <c r="P226"/>
      <c r="Q226"/>
      <c r="FJ226" s="44"/>
      <c r="FK226" s="44"/>
      <c r="FL226" s="44"/>
      <c r="FM226" s="44"/>
      <c r="FN226" s="44"/>
      <c r="FO226" s="44"/>
      <c r="FP226" s="44"/>
      <c r="FQ226" s="44"/>
      <c r="FR226" s="44"/>
      <c r="FS226" s="44"/>
      <c r="FT226" s="44"/>
      <c r="FU226" s="44"/>
      <c r="FV226" s="44"/>
      <c r="FW226" s="44"/>
      <c r="FX226" s="44"/>
      <c r="FY226" s="44"/>
      <c r="FZ226" s="44"/>
      <c r="GA226" s="44"/>
      <c r="GB226" s="44"/>
      <c r="GC226" s="44"/>
      <c r="GD226" s="44"/>
      <c r="GE226" s="44"/>
      <c r="GF226" s="44"/>
      <c r="GG226" s="44"/>
      <c r="GH226" s="44"/>
      <c r="GI226" s="44"/>
      <c r="GJ226" s="44"/>
      <c r="GK226" s="44"/>
      <c r="GL226" s="44"/>
      <c r="GM226" s="44"/>
      <c r="GN226" s="44"/>
      <c r="GO226" s="44"/>
      <c r="GP226" s="44"/>
      <c r="GQ226" s="44"/>
      <c r="GR226" s="44"/>
      <c r="GS226" s="44"/>
      <c r="GT226" s="44"/>
      <c r="GU226" s="44"/>
      <c r="GV226" s="44"/>
      <c r="GW226" s="44"/>
      <c r="GX226" s="44"/>
      <c r="GY226" s="44"/>
      <c r="GZ226" s="44"/>
      <c r="HA226" s="44"/>
      <c r="HB226" s="44"/>
      <c r="HC226" s="44"/>
      <c r="HD226" s="44"/>
      <c r="HE226" s="44"/>
      <c r="HF226" s="44"/>
      <c r="HG226" s="44"/>
      <c r="HH226" s="44"/>
      <c r="HI226" s="44"/>
      <c r="HJ226" s="44"/>
      <c r="HK226" s="44"/>
      <c r="HL226" s="44"/>
      <c r="HM226" s="44"/>
      <c r="HN226" s="44"/>
      <c r="HO226" s="44"/>
      <c r="HP226" s="44"/>
      <c r="HQ226" s="44"/>
      <c r="HR226" s="44"/>
      <c r="HS226" s="44"/>
      <c r="HT226" s="44"/>
      <c r="HU226" s="44"/>
      <c r="HV226" s="44"/>
      <c r="HW226" s="44"/>
      <c r="HX226" s="44"/>
      <c r="HY226" s="44"/>
      <c r="HZ226" s="44"/>
      <c r="IA226" s="44"/>
      <c r="IB226" s="44"/>
      <c r="IC226" s="44"/>
      <c r="ID226" s="44"/>
      <c r="IE226" s="44"/>
      <c r="IF226" s="44"/>
      <c r="IG226" s="44"/>
      <c r="IH226" s="44"/>
      <c r="II226" s="44"/>
      <c r="IJ226" s="44"/>
      <c r="IK226" s="44"/>
      <c r="IL226" s="44"/>
      <c r="IM226" s="44"/>
      <c r="IN226" s="44"/>
      <c r="IO226" s="44"/>
      <c r="IP226" s="44"/>
      <c r="IQ226" s="44"/>
      <c r="IR226" s="44"/>
      <c r="IS226" s="44"/>
      <c r="IT226" s="44"/>
      <c r="IU226" s="44"/>
      <c r="IV226" s="44"/>
    </row>
    <row r="227" spans="1:256" s="16" customFormat="1" ht="14.25">
      <c r="A227" s="85"/>
      <c r="B227" s="85"/>
      <c r="C227" s="85"/>
      <c r="D227" s="31"/>
      <c r="E227" s="32"/>
      <c r="F227" s="31"/>
      <c r="G227" s="33"/>
      <c r="H227" s="85"/>
      <c r="I227" s="34"/>
      <c r="J227" s="34"/>
      <c r="K227" s="34"/>
      <c r="L227" s="33"/>
      <c r="M227" s="33"/>
      <c r="N227" s="33"/>
      <c r="O227" s="33"/>
      <c r="P227"/>
      <c r="Q227"/>
      <c r="FJ227" s="44"/>
      <c r="FK227" s="44"/>
      <c r="FL227" s="44"/>
      <c r="FM227" s="44"/>
      <c r="FN227" s="44"/>
      <c r="FO227" s="44"/>
      <c r="FP227" s="44"/>
      <c r="FQ227" s="44"/>
      <c r="FR227" s="44"/>
      <c r="FS227" s="44"/>
      <c r="FT227" s="44"/>
      <c r="FU227" s="44"/>
      <c r="FV227" s="44"/>
      <c r="FW227" s="44"/>
      <c r="FX227" s="44"/>
      <c r="FY227" s="44"/>
      <c r="FZ227" s="44"/>
      <c r="GA227" s="44"/>
      <c r="GB227" s="44"/>
      <c r="GC227" s="44"/>
      <c r="GD227" s="44"/>
      <c r="GE227" s="44"/>
      <c r="GF227" s="44"/>
      <c r="GG227" s="44"/>
      <c r="GH227" s="44"/>
      <c r="GI227" s="44"/>
      <c r="GJ227" s="44"/>
      <c r="GK227" s="44"/>
      <c r="GL227" s="44"/>
      <c r="GM227" s="44"/>
      <c r="GN227" s="44"/>
      <c r="GO227" s="44"/>
      <c r="GP227" s="44"/>
      <c r="GQ227" s="44"/>
      <c r="GR227" s="44"/>
      <c r="GS227" s="44"/>
      <c r="GT227" s="44"/>
      <c r="GU227" s="44"/>
      <c r="GV227" s="44"/>
      <c r="GW227" s="44"/>
      <c r="GX227" s="44"/>
      <c r="GY227" s="44"/>
      <c r="GZ227" s="44"/>
      <c r="HA227" s="44"/>
      <c r="HB227" s="44"/>
      <c r="HC227" s="44"/>
      <c r="HD227" s="44"/>
      <c r="HE227" s="44"/>
      <c r="HF227" s="44"/>
      <c r="HG227" s="44"/>
      <c r="HH227" s="44"/>
      <c r="HI227" s="44"/>
      <c r="HJ227" s="44"/>
      <c r="HK227" s="44"/>
      <c r="HL227" s="44"/>
      <c r="HM227" s="44"/>
      <c r="HN227" s="44"/>
      <c r="HO227" s="44"/>
      <c r="HP227" s="44"/>
      <c r="HQ227" s="44"/>
      <c r="HR227" s="44"/>
      <c r="HS227" s="44"/>
      <c r="HT227" s="44"/>
      <c r="HU227" s="44"/>
      <c r="HV227" s="44"/>
      <c r="HW227" s="44"/>
      <c r="HX227" s="44"/>
      <c r="HY227" s="44"/>
      <c r="HZ227" s="44"/>
      <c r="IA227" s="44"/>
      <c r="IB227" s="44"/>
      <c r="IC227" s="44"/>
      <c r="ID227" s="44"/>
      <c r="IE227" s="44"/>
      <c r="IF227" s="44"/>
      <c r="IG227" s="44"/>
      <c r="IH227" s="44"/>
      <c r="II227" s="44"/>
      <c r="IJ227" s="44"/>
      <c r="IK227" s="44"/>
      <c r="IL227" s="44"/>
      <c r="IM227" s="44"/>
      <c r="IN227" s="44"/>
      <c r="IO227" s="44"/>
      <c r="IP227" s="44"/>
      <c r="IQ227" s="44"/>
      <c r="IR227" s="44"/>
      <c r="IS227" s="44"/>
      <c r="IT227" s="44"/>
      <c r="IU227" s="44"/>
      <c r="IV227" s="44"/>
    </row>
    <row r="228" spans="1:256" s="16" customFormat="1" ht="14.25">
      <c r="A228" s="85"/>
      <c r="B228" s="85"/>
      <c r="C228" s="85"/>
      <c r="D228" s="31"/>
      <c r="E228" s="32"/>
      <c r="F228" s="31"/>
      <c r="G228" s="33"/>
      <c r="H228" s="85"/>
      <c r="I228" s="34"/>
      <c r="J228" s="34"/>
      <c r="K228" s="34"/>
      <c r="L228" s="33"/>
      <c r="M228" s="33"/>
      <c r="N228" s="33"/>
      <c r="O228" s="33"/>
      <c r="P228"/>
      <c r="Q228"/>
      <c r="R228" s="44"/>
      <c r="FJ228" s="44"/>
      <c r="FK228" s="44"/>
      <c r="FL228" s="44"/>
      <c r="FM228" s="44"/>
      <c r="FN228" s="44"/>
      <c r="FO228" s="44"/>
      <c r="FP228" s="44"/>
      <c r="FQ228" s="44"/>
      <c r="FR228" s="44"/>
      <c r="FS228" s="44"/>
      <c r="FT228" s="44"/>
      <c r="FU228" s="44"/>
      <c r="FV228" s="44"/>
      <c r="FW228" s="44"/>
      <c r="FX228" s="44"/>
      <c r="FY228" s="44"/>
      <c r="FZ228" s="44"/>
      <c r="GA228" s="44"/>
      <c r="GB228" s="44"/>
      <c r="GC228" s="44"/>
      <c r="GD228" s="44"/>
      <c r="GE228" s="44"/>
      <c r="GF228" s="44"/>
      <c r="GG228" s="44"/>
      <c r="GH228" s="44"/>
      <c r="GI228" s="44"/>
      <c r="GJ228" s="44"/>
      <c r="GK228" s="44"/>
      <c r="GL228" s="44"/>
      <c r="GM228" s="44"/>
      <c r="GN228" s="44"/>
      <c r="GO228" s="44"/>
      <c r="GP228" s="44"/>
      <c r="GQ228" s="44"/>
      <c r="GR228" s="44"/>
      <c r="GS228" s="44"/>
      <c r="GT228" s="44"/>
      <c r="GU228" s="44"/>
      <c r="GV228" s="44"/>
      <c r="GW228" s="44"/>
      <c r="GX228" s="44"/>
      <c r="GY228" s="44"/>
      <c r="GZ228" s="44"/>
      <c r="HA228" s="44"/>
      <c r="HB228" s="44"/>
      <c r="HC228" s="44"/>
      <c r="HD228" s="44"/>
      <c r="HE228" s="44"/>
      <c r="HF228" s="44"/>
      <c r="HG228" s="44"/>
      <c r="HH228" s="44"/>
      <c r="HI228" s="44"/>
      <c r="HJ228" s="44"/>
      <c r="HK228" s="44"/>
      <c r="HL228" s="44"/>
      <c r="HM228" s="44"/>
      <c r="HN228" s="44"/>
      <c r="HO228" s="44"/>
      <c r="HP228" s="44"/>
      <c r="HQ228" s="44"/>
      <c r="HR228" s="44"/>
      <c r="HS228" s="44"/>
      <c r="HT228" s="44"/>
      <c r="HU228" s="44"/>
      <c r="HV228" s="44"/>
      <c r="HW228" s="44"/>
      <c r="HX228" s="44"/>
      <c r="HY228" s="44"/>
      <c r="HZ228" s="44"/>
      <c r="IA228" s="44"/>
      <c r="IB228" s="44"/>
      <c r="IC228" s="44"/>
      <c r="ID228" s="44"/>
      <c r="IE228" s="44"/>
      <c r="IF228" s="44"/>
      <c r="IG228" s="44"/>
      <c r="IH228" s="44"/>
      <c r="II228" s="44"/>
      <c r="IJ228" s="44"/>
      <c r="IK228" s="44"/>
      <c r="IL228" s="44"/>
      <c r="IM228" s="44"/>
      <c r="IN228" s="44"/>
      <c r="IO228" s="44"/>
      <c r="IP228" s="44"/>
      <c r="IQ228" s="44"/>
      <c r="IR228" s="44"/>
      <c r="IS228" s="44"/>
      <c r="IT228" s="44"/>
      <c r="IU228" s="44"/>
      <c r="IV228" s="44"/>
    </row>
    <row r="229" spans="1:256" s="16" customFormat="1" ht="14.25">
      <c r="A229" s="85"/>
      <c r="B229" s="85"/>
      <c r="C229" s="85"/>
      <c r="D229" s="31"/>
      <c r="E229" s="32"/>
      <c r="F229" s="31"/>
      <c r="G229" s="33"/>
      <c r="H229" s="85"/>
      <c r="I229" s="34"/>
      <c r="J229" s="34"/>
      <c r="K229" s="34"/>
      <c r="L229" s="33"/>
      <c r="M229" s="33"/>
      <c r="N229" s="33"/>
      <c r="O229" s="33"/>
      <c r="P229"/>
      <c r="Q229"/>
      <c r="FJ229" s="44"/>
      <c r="FK229" s="44"/>
      <c r="FL229" s="44"/>
      <c r="FM229" s="44"/>
      <c r="FN229" s="44"/>
      <c r="FO229" s="44"/>
      <c r="FP229" s="44"/>
      <c r="FQ229" s="44"/>
      <c r="FR229" s="44"/>
      <c r="FS229" s="44"/>
      <c r="FT229" s="44"/>
      <c r="FU229" s="44"/>
      <c r="FV229" s="44"/>
      <c r="FW229" s="44"/>
      <c r="FX229" s="44"/>
      <c r="FY229" s="44"/>
      <c r="FZ229" s="44"/>
      <c r="GA229" s="44"/>
      <c r="GB229" s="44"/>
      <c r="GC229" s="44"/>
      <c r="GD229" s="44"/>
      <c r="GE229" s="44"/>
      <c r="GF229" s="44"/>
      <c r="GG229" s="44"/>
      <c r="GH229" s="44"/>
      <c r="GI229" s="44"/>
      <c r="GJ229" s="44"/>
      <c r="GK229" s="44"/>
      <c r="GL229" s="44"/>
      <c r="GM229" s="44"/>
      <c r="GN229" s="44"/>
      <c r="GO229" s="44"/>
      <c r="GP229" s="44"/>
      <c r="GQ229" s="44"/>
      <c r="GR229" s="44"/>
      <c r="GS229" s="44"/>
      <c r="GT229" s="44"/>
      <c r="GU229" s="44"/>
      <c r="GV229" s="44"/>
      <c r="GW229" s="44"/>
      <c r="GX229" s="44"/>
      <c r="GY229" s="44"/>
      <c r="GZ229" s="44"/>
      <c r="HA229" s="44"/>
      <c r="HB229" s="44"/>
      <c r="HC229" s="44"/>
      <c r="HD229" s="44"/>
      <c r="HE229" s="44"/>
      <c r="HF229" s="44"/>
      <c r="HG229" s="44"/>
      <c r="HH229" s="44"/>
      <c r="HI229" s="44"/>
      <c r="HJ229" s="44"/>
      <c r="HK229" s="44"/>
      <c r="HL229" s="44"/>
      <c r="HM229" s="44"/>
      <c r="HN229" s="44"/>
      <c r="HO229" s="44"/>
      <c r="HP229" s="44"/>
      <c r="HQ229" s="44"/>
      <c r="HR229" s="44"/>
      <c r="HS229" s="44"/>
      <c r="HT229" s="44"/>
      <c r="HU229" s="44"/>
      <c r="HV229" s="44"/>
      <c r="HW229" s="44"/>
      <c r="HX229" s="44"/>
      <c r="HY229" s="44"/>
      <c r="HZ229" s="44"/>
      <c r="IA229" s="44"/>
      <c r="IB229" s="44"/>
      <c r="IC229" s="44"/>
      <c r="ID229" s="44"/>
      <c r="IE229" s="44"/>
      <c r="IF229" s="44"/>
      <c r="IG229" s="44"/>
      <c r="IH229" s="44"/>
      <c r="II229" s="44"/>
      <c r="IJ229" s="44"/>
      <c r="IK229" s="44"/>
      <c r="IL229" s="44"/>
      <c r="IM229" s="44"/>
      <c r="IN229" s="44"/>
      <c r="IO229" s="44"/>
      <c r="IP229" s="44"/>
      <c r="IQ229" s="44"/>
      <c r="IR229" s="44"/>
      <c r="IS229" s="44"/>
      <c r="IT229" s="44"/>
      <c r="IU229" s="44"/>
      <c r="IV229" s="44"/>
    </row>
    <row r="230" spans="1:256" s="16" customFormat="1" ht="14.25">
      <c r="A230" s="85"/>
      <c r="B230" s="85"/>
      <c r="C230" s="85"/>
      <c r="D230" s="31"/>
      <c r="E230" s="32"/>
      <c r="F230" s="31"/>
      <c r="G230" s="33"/>
      <c r="H230" s="85"/>
      <c r="I230" s="34"/>
      <c r="J230" s="34"/>
      <c r="K230" s="34"/>
      <c r="L230" s="33"/>
      <c r="M230" s="33"/>
      <c r="N230" s="33"/>
      <c r="O230" s="33"/>
      <c r="P230"/>
      <c r="Q230"/>
      <c r="FJ230" s="44"/>
      <c r="FK230" s="44"/>
      <c r="FL230" s="44"/>
      <c r="FM230" s="44"/>
      <c r="FN230" s="44"/>
      <c r="FO230" s="44"/>
      <c r="FP230" s="44"/>
      <c r="FQ230" s="44"/>
      <c r="FR230" s="44"/>
      <c r="FS230" s="44"/>
      <c r="FT230" s="44"/>
      <c r="FU230" s="44"/>
      <c r="FV230" s="44"/>
      <c r="FW230" s="44"/>
      <c r="FX230" s="44"/>
      <c r="FY230" s="44"/>
      <c r="FZ230" s="44"/>
      <c r="GA230" s="44"/>
      <c r="GB230" s="44"/>
      <c r="GC230" s="44"/>
      <c r="GD230" s="44"/>
      <c r="GE230" s="44"/>
      <c r="GF230" s="44"/>
      <c r="GG230" s="44"/>
      <c r="GH230" s="44"/>
      <c r="GI230" s="44"/>
      <c r="GJ230" s="44"/>
      <c r="GK230" s="44"/>
      <c r="GL230" s="44"/>
      <c r="GM230" s="44"/>
      <c r="GN230" s="44"/>
      <c r="GO230" s="44"/>
      <c r="GP230" s="44"/>
      <c r="GQ230" s="44"/>
      <c r="GR230" s="44"/>
      <c r="GS230" s="44"/>
      <c r="GT230" s="44"/>
      <c r="GU230" s="44"/>
      <c r="GV230" s="44"/>
      <c r="GW230" s="44"/>
      <c r="GX230" s="44"/>
      <c r="GY230" s="44"/>
      <c r="GZ230" s="44"/>
      <c r="HA230" s="44"/>
      <c r="HB230" s="44"/>
      <c r="HC230" s="44"/>
      <c r="HD230" s="44"/>
      <c r="HE230" s="44"/>
      <c r="HF230" s="44"/>
      <c r="HG230" s="44"/>
      <c r="HH230" s="44"/>
      <c r="HI230" s="44"/>
      <c r="HJ230" s="44"/>
      <c r="HK230" s="44"/>
      <c r="HL230" s="44"/>
      <c r="HM230" s="44"/>
      <c r="HN230" s="44"/>
      <c r="HO230" s="44"/>
      <c r="HP230" s="44"/>
      <c r="HQ230" s="44"/>
      <c r="HR230" s="44"/>
      <c r="HS230" s="44"/>
      <c r="HT230" s="44"/>
      <c r="HU230" s="44"/>
      <c r="HV230" s="44"/>
      <c r="HW230" s="44"/>
      <c r="HX230" s="44"/>
      <c r="HY230" s="44"/>
      <c r="HZ230" s="44"/>
      <c r="IA230" s="44"/>
      <c r="IB230" s="44"/>
      <c r="IC230" s="44"/>
      <c r="ID230" s="44"/>
      <c r="IE230" s="44"/>
      <c r="IF230" s="44"/>
      <c r="IG230" s="44"/>
      <c r="IH230" s="44"/>
      <c r="II230" s="44"/>
      <c r="IJ230" s="44"/>
      <c r="IK230" s="44"/>
      <c r="IL230" s="44"/>
      <c r="IM230" s="44"/>
      <c r="IN230" s="44"/>
      <c r="IO230" s="44"/>
      <c r="IP230" s="44"/>
      <c r="IQ230" s="44"/>
      <c r="IR230" s="44"/>
      <c r="IS230" s="44"/>
      <c r="IT230" s="44"/>
      <c r="IU230" s="44"/>
      <c r="IV230" s="44"/>
    </row>
    <row r="231" spans="1:256" s="16" customFormat="1" ht="14.25">
      <c r="A231" s="85"/>
      <c r="B231" s="85"/>
      <c r="C231" s="85"/>
      <c r="D231" s="31"/>
      <c r="E231" s="32"/>
      <c r="F231" s="31"/>
      <c r="G231" s="33"/>
      <c r="H231" s="85"/>
      <c r="I231" s="34"/>
      <c r="J231" s="34"/>
      <c r="K231" s="34"/>
      <c r="L231" s="33"/>
      <c r="M231" s="33"/>
      <c r="N231" s="33"/>
      <c r="O231" s="33"/>
      <c r="P231"/>
      <c r="Q231"/>
      <c r="FJ231" s="44"/>
      <c r="FK231" s="44"/>
      <c r="FL231" s="44"/>
      <c r="FM231" s="44"/>
      <c r="FN231" s="44"/>
      <c r="FO231" s="44"/>
      <c r="FP231" s="44"/>
      <c r="FQ231" s="44"/>
      <c r="FR231" s="44"/>
      <c r="FS231" s="44"/>
      <c r="FT231" s="44"/>
      <c r="FU231" s="44"/>
      <c r="FV231" s="44"/>
      <c r="FW231" s="44"/>
      <c r="FX231" s="44"/>
      <c r="FY231" s="44"/>
      <c r="FZ231" s="44"/>
      <c r="GA231" s="44"/>
      <c r="GB231" s="44"/>
      <c r="GC231" s="44"/>
      <c r="GD231" s="44"/>
      <c r="GE231" s="44"/>
      <c r="GF231" s="44"/>
      <c r="GG231" s="44"/>
      <c r="GH231" s="44"/>
      <c r="GI231" s="44"/>
      <c r="GJ231" s="44"/>
      <c r="GK231" s="44"/>
      <c r="GL231" s="44"/>
      <c r="GM231" s="44"/>
      <c r="GN231" s="44"/>
      <c r="GO231" s="44"/>
      <c r="GP231" s="44"/>
      <c r="GQ231" s="44"/>
      <c r="GR231" s="44"/>
      <c r="GS231" s="44"/>
      <c r="GT231" s="44"/>
      <c r="GU231" s="44"/>
      <c r="GV231" s="44"/>
      <c r="GW231" s="44"/>
      <c r="GX231" s="44"/>
      <c r="GY231" s="44"/>
      <c r="GZ231" s="44"/>
      <c r="HA231" s="44"/>
      <c r="HB231" s="44"/>
      <c r="HC231" s="44"/>
      <c r="HD231" s="44"/>
      <c r="HE231" s="44"/>
      <c r="HF231" s="44"/>
      <c r="HG231" s="44"/>
      <c r="HH231" s="44"/>
      <c r="HI231" s="44"/>
      <c r="HJ231" s="44"/>
      <c r="HK231" s="44"/>
      <c r="HL231" s="44"/>
      <c r="HM231" s="44"/>
      <c r="HN231" s="44"/>
      <c r="HO231" s="44"/>
      <c r="HP231" s="44"/>
      <c r="HQ231" s="44"/>
      <c r="HR231" s="44"/>
      <c r="HS231" s="44"/>
      <c r="HT231" s="44"/>
      <c r="HU231" s="44"/>
      <c r="HV231" s="44"/>
      <c r="HW231" s="44"/>
      <c r="HX231" s="44"/>
      <c r="HY231" s="44"/>
      <c r="HZ231" s="44"/>
      <c r="IA231" s="44"/>
      <c r="IB231" s="44"/>
      <c r="IC231" s="44"/>
      <c r="ID231" s="44"/>
      <c r="IE231" s="44"/>
      <c r="IF231" s="44"/>
      <c r="IG231" s="44"/>
      <c r="IH231" s="44"/>
      <c r="II231" s="44"/>
      <c r="IJ231" s="44"/>
      <c r="IK231" s="44"/>
      <c r="IL231" s="44"/>
      <c r="IM231" s="44"/>
      <c r="IN231" s="44"/>
      <c r="IO231" s="44"/>
      <c r="IP231" s="44"/>
      <c r="IQ231" s="44"/>
      <c r="IR231" s="44"/>
      <c r="IS231" s="44"/>
      <c r="IT231" s="44"/>
      <c r="IU231" s="44"/>
      <c r="IV231" s="44"/>
    </row>
    <row r="232" spans="1:256" s="16" customFormat="1" ht="14.25">
      <c r="A232" s="85"/>
      <c r="B232" s="85"/>
      <c r="C232" s="85"/>
      <c r="D232" s="31"/>
      <c r="E232" s="32"/>
      <c r="F232" s="31"/>
      <c r="G232" s="33"/>
      <c r="H232" s="85"/>
      <c r="I232" s="34"/>
      <c r="J232" s="34"/>
      <c r="K232" s="34"/>
      <c r="L232" s="33"/>
      <c r="M232" s="33"/>
      <c r="N232" s="33"/>
      <c r="O232" s="33"/>
      <c r="P232"/>
      <c r="Q232"/>
      <c r="FJ232" s="44"/>
      <c r="FK232" s="44"/>
      <c r="FL232" s="44"/>
      <c r="FM232" s="44"/>
      <c r="FN232" s="44"/>
      <c r="FO232" s="44"/>
      <c r="FP232" s="44"/>
      <c r="FQ232" s="44"/>
      <c r="FR232" s="44"/>
      <c r="FS232" s="44"/>
      <c r="FT232" s="44"/>
      <c r="FU232" s="44"/>
      <c r="FV232" s="44"/>
      <c r="FW232" s="44"/>
      <c r="FX232" s="44"/>
      <c r="FY232" s="44"/>
      <c r="FZ232" s="44"/>
      <c r="GA232" s="44"/>
      <c r="GB232" s="44"/>
      <c r="GC232" s="44"/>
      <c r="GD232" s="44"/>
      <c r="GE232" s="44"/>
      <c r="GF232" s="44"/>
      <c r="GG232" s="44"/>
      <c r="GH232" s="44"/>
      <c r="GI232" s="44"/>
      <c r="GJ232" s="44"/>
      <c r="GK232" s="44"/>
      <c r="GL232" s="44"/>
      <c r="GM232" s="44"/>
      <c r="GN232" s="44"/>
      <c r="GO232" s="44"/>
      <c r="GP232" s="44"/>
      <c r="GQ232" s="44"/>
      <c r="GR232" s="44"/>
      <c r="GS232" s="44"/>
      <c r="GT232" s="44"/>
      <c r="GU232" s="44"/>
      <c r="GV232" s="44"/>
      <c r="GW232" s="44"/>
      <c r="GX232" s="44"/>
      <c r="GY232" s="44"/>
      <c r="GZ232" s="44"/>
      <c r="HA232" s="44"/>
      <c r="HB232" s="44"/>
      <c r="HC232" s="44"/>
      <c r="HD232" s="44"/>
      <c r="HE232" s="44"/>
      <c r="HF232" s="44"/>
      <c r="HG232" s="44"/>
      <c r="HH232" s="44"/>
      <c r="HI232" s="44"/>
      <c r="HJ232" s="44"/>
      <c r="HK232" s="44"/>
      <c r="HL232" s="44"/>
      <c r="HM232" s="44"/>
      <c r="HN232" s="44"/>
      <c r="HO232" s="44"/>
      <c r="HP232" s="44"/>
      <c r="HQ232" s="44"/>
      <c r="HR232" s="44"/>
      <c r="HS232" s="44"/>
      <c r="HT232" s="44"/>
      <c r="HU232" s="44"/>
      <c r="HV232" s="44"/>
      <c r="HW232" s="44"/>
      <c r="HX232" s="44"/>
      <c r="HY232" s="44"/>
      <c r="HZ232" s="44"/>
      <c r="IA232" s="44"/>
      <c r="IB232" s="44"/>
      <c r="IC232" s="44"/>
      <c r="ID232" s="44"/>
      <c r="IE232" s="44"/>
      <c r="IF232" s="44"/>
      <c r="IG232" s="44"/>
      <c r="IH232" s="44"/>
      <c r="II232" s="44"/>
      <c r="IJ232" s="44"/>
      <c r="IK232" s="44"/>
      <c r="IL232" s="44"/>
      <c r="IM232" s="44"/>
      <c r="IN232" s="44"/>
      <c r="IO232" s="44"/>
      <c r="IP232" s="44"/>
      <c r="IQ232" s="44"/>
      <c r="IR232" s="44"/>
      <c r="IS232" s="44"/>
      <c r="IT232" s="44"/>
      <c r="IU232" s="44"/>
      <c r="IV232" s="44"/>
    </row>
    <row r="233" spans="1:256" s="16" customFormat="1" ht="14.25">
      <c r="A233" s="85"/>
      <c r="B233" s="85"/>
      <c r="C233" s="85"/>
      <c r="D233" s="31"/>
      <c r="E233" s="32"/>
      <c r="F233" s="31"/>
      <c r="G233" s="33"/>
      <c r="H233" s="85"/>
      <c r="I233" s="34"/>
      <c r="J233" s="34"/>
      <c r="K233" s="34"/>
      <c r="L233" s="33"/>
      <c r="M233" s="33"/>
      <c r="N233" s="33"/>
      <c r="O233" s="33"/>
      <c r="P233"/>
      <c r="Q233"/>
      <c r="FJ233" s="44"/>
      <c r="FK233" s="44"/>
      <c r="FL233" s="44"/>
      <c r="FM233" s="44"/>
      <c r="FN233" s="44"/>
      <c r="FO233" s="44"/>
      <c r="FP233" s="44"/>
      <c r="FQ233" s="44"/>
      <c r="FR233" s="44"/>
      <c r="FS233" s="44"/>
      <c r="FT233" s="44"/>
      <c r="FU233" s="44"/>
      <c r="FV233" s="44"/>
      <c r="FW233" s="44"/>
      <c r="FX233" s="44"/>
      <c r="FY233" s="44"/>
      <c r="FZ233" s="44"/>
      <c r="GA233" s="44"/>
      <c r="GB233" s="44"/>
      <c r="GC233" s="44"/>
      <c r="GD233" s="44"/>
      <c r="GE233" s="44"/>
      <c r="GF233" s="44"/>
      <c r="GG233" s="44"/>
      <c r="GH233" s="44"/>
      <c r="GI233" s="44"/>
      <c r="GJ233" s="44"/>
      <c r="GK233" s="44"/>
      <c r="GL233" s="44"/>
      <c r="GM233" s="44"/>
      <c r="GN233" s="44"/>
      <c r="GO233" s="44"/>
      <c r="GP233" s="44"/>
      <c r="GQ233" s="44"/>
      <c r="GR233" s="44"/>
      <c r="GS233" s="44"/>
      <c r="GT233" s="44"/>
      <c r="GU233" s="44"/>
      <c r="GV233" s="44"/>
      <c r="GW233" s="44"/>
      <c r="GX233" s="44"/>
      <c r="GY233" s="44"/>
      <c r="GZ233" s="44"/>
      <c r="HA233" s="44"/>
      <c r="HB233" s="44"/>
      <c r="HC233" s="44"/>
      <c r="HD233" s="44"/>
      <c r="HE233" s="44"/>
      <c r="HF233" s="44"/>
      <c r="HG233" s="44"/>
      <c r="HH233" s="44"/>
      <c r="HI233" s="44"/>
      <c r="HJ233" s="44"/>
      <c r="HK233" s="44"/>
      <c r="HL233" s="44"/>
      <c r="HM233" s="44"/>
      <c r="HN233" s="44"/>
      <c r="HO233" s="44"/>
      <c r="HP233" s="44"/>
      <c r="HQ233" s="44"/>
      <c r="HR233" s="44"/>
      <c r="HS233" s="44"/>
      <c r="HT233" s="44"/>
      <c r="HU233" s="44"/>
      <c r="HV233" s="44"/>
      <c r="HW233" s="44"/>
      <c r="HX233" s="44"/>
      <c r="HY233" s="44"/>
      <c r="HZ233" s="44"/>
      <c r="IA233" s="44"/>
      <c r="IB233" s="44"/>
      <c r="IC233" s="44"/>
      <c r="ID233" s="44"/>
      <c r="IE233" s="44"/>
      <c r="IF233" s="44"/>
      <c r="IG233" s="44"/>
      <c r="IH233" s="44"/>
      <c r="II233" s="44"/>
      <c r="IJ233" s="44"/>
      <c r="IK233" s="44"/>
      <c r="IL233" s="44"/>
      <c r="IM233" s="44"/>
      <c r="IN233" s="44"/>
      <c r="IO233" s="44"/>
      <c r="IP233" s="44"/>
      <c r="IQ233" s="44"/>
      <c r="IR233" s="44"/>
      <c r="IS233" s="44"/>
      <c r="IT233" s="44"/>
      <c r="IU233" s="44"/>
      <c r="IV233" s="44"/>
    </row>
    <row r="234" spans="1:256" s="16" customFormat="1" ht="14.25">
      <c r="A234" s="85"/>
      <c r="B234" s="85"/>
      <c r="C234" s="85"/>
      <c r="D234" s="31"/>
      <c r="E234" s="32"/>
      <c r="F234" s="31"/>
      <c r="G234" s="33"/>
      <c r="H234" s="85"/>
      <c r="I234" s="34"/>
      <c r="J234" s="34"/>
      <c r="K234" s="34"/>
      <c r="L234" s="33"/>
      <c r="M234" s="33"/>
      <c r="N234" s="33"/>
      <c r="O234" s="33"/>
      <c r="P234"/>
      <c r="Q234"/>
      <c r="FJ234" s="44"/>
      <c r="FK234" s="44"/>
      <c r="FL234" s="44"/>
      <c r="FM234" s="44"/>
      <c r="FN234" s="44"/>
      <c r="FO234" s="44"/>
      <c r="FP234" s="44"/>
      <c r="FQ234" s="44"/>
      <c r="FR234" s="44"/>
      <c r="FS234" s="44"/>
      <c r="FT234" s="44"/>
      <c r="FU234" s="44"/>
      <c r="FV234" s="44"/>
      <c r="FW234" s="44"/>
      <c r="FX234" s="44"/>
      <c r="FY234" s="44"/>
      <c r="FZ234" s="44"/>
      <c r="GA234" s="44"/>
      <c r="GB234" s="44"/>
      <c r="GC234" s="44"/>
      <c r="GD234" s="44"/>
      <c r="GE234" s="44"/>
      <c r="GF234" s="44"/>
      <c r="GG234" s="44"/>
      <c r="GH234" s="44"/>
      <c r="GI234" s="44"/>
      <c r="GJ234" s="44"/>
      <c r="GK234" s="44"/>
      <c r="GL234" s="44"/>
      <c r="GM234" s="44"/>
      <c r="GN234" s="44"/>
      <c r="GO234" s="44"/>
      <c r="GP234" s="44"/>
      <c r="GQ234" s="44"/>
      <c r="GR234" s="44"/>
      <c r="GS234" s="44"/>
      <c r="GT234" s="44"/>
      <c r="GU234" s="44"/>
      <c r="GV234" s="44"/>
      <c r="GW234" s="44"/>
      <c r="GX234" s="44"/>
      <c r="GY234" s="44"/>
      <c r="GZ234" s="44"/>
      <c r="HA234" s="44"/>
      <c r="HB234" s="44"/>
      <c r="HC234" s="44"/>
      <c r="HD234" s="44"/>
      <c r="HE234" s="44"/>
      <c r="HF234" s="44"/>
      <c r="HG234" s="44"/>
      <c r="HH234" s="44"/>
      <c r="HI234" s="44"/>
      <c r="HJ234" s="44"/>
      <c r="HK234" s="44"/>
      <c r="HL234" s="44"/>
      <c r="HM234" s="44"/>
      <c r="HN234" s="44"/>
      <c r="HO234" s="44"/>
      <c r="HP234" s="44"/>
      <c r="HQ234" s="44"/>
      <c r="HR234" s="44"/>
      <c r="HS234" s="44"/>
      <c r="HT234" s="44"/>
      <c r="HU234" s="44"/>
      <c r="HV234" s="44"/>
      <c r="HW234" s="44"/>
      <c r="HX234" s="44"/>
      <c r="HY234" s="44"/>
      <c r="HZ234" s="44"/>
      <c r="IA234" s="44"/>
      <c r="IB234" s="44"/>
      <c r="IC234" s="44"/>
      <c r="ID234" s="44"/>
      <c r="IE234" s="44"/>
      <c r="IF234" s="44"/>
      <c r="IG234" s="44"/>
      <c r="IH234" s="44"/>
      <c r="II234" s="44"/>
      <c r="IJ234" s="44"/>
      <c r="IK234" s="44"/>
      <c r="IL234" s="44"/>
      <c r="IM234" s="44"/>
      <c r="IN234" s="44"/>
      <c r="IO234" s="44"/>
      <c r="IP234" s="44"/>
      <c r="IQ234" s="44"/>
      <c r="IR234" s="44"/>
      <c r="IS234" s="44"/>
      <c r="IT234" s="44"/>
      <c r="IU234" s="44"/>
      <c r="IV234" s="44"/>
    </row>
    <row r="235" spans="1:256" s="16" customFormat="1" ht="14.25">
      <c r="A235" s="85"/>
      <c r="B235" s="85"/>
      <c r="C235" s="85"/>
      <c r="D235" s="31"/>
      <c r="E235" s="32"/>
      <c r="F235" s="31"/>
      <c r="G235" s="33"/>
      <c r="H235" s="85"/>
      <c r="I235" s="34"/>
      <c r="J235" s="34"/>
      <c r="K235" s="34"/>
      <c r="L235" s="33"/>
      <c r="M235" s="33"/>
      <c r="N235" s="33"/>
      <c r="O235" s="33"/>
      <c r="P235"/>
      <c r="Q235"/>
      <c r="FJ235" s="44"/>
      <c r="FK235" s="44"/>
      <c r="FL235" s="44"/>
      <c r="FM235" s="44"/>
      <c r="FN235" s="44"/>
      <c r="FO235" s="44"/>
      <c r="FP235" s="44"/>
      <c r="FQ235" s="44"/>
      <c r="FR235" s="44"/>
      <c r="FS235" s="44"/>
      <c r="FT235" s="44"/>
      <c r="FU235" s="44"/>
      <c r="FV235" s="44"/>
      <c r="FW235" s="44"/>
      <c r="FX235" s="44"/>
      <c r="FY235" s="44"/>
      <c r="FZ235" s="44"/>
      <c r="GA235" s="44"/>
      <c r="GB235" s="44"/>
      <c r="GC235" s="44"/>
      <c r="GD235" s="44"/>
      <c r="GE235" s="44"/>
      <c r="GF235" s="44"/>
      <c r="GG235" s="44"/>
      <c r="GH235" s="44"/>
      <c r="GI235" s="44"/>
      <c r="GJ235" s="44"/>
      <c r="GK235" s="44"/>
      <c r="GL235" s="44"/>
      <c r="GM235" s="44"/>
      <c r="GN235" s="44"/>
      <c r="GO235" s="44"/>
      <c r="GP235" s="44"/>
      <c r="GQ235" s="44"/>
      <c r="GR235" s="44"/>
      <c r="GS235" s="44"/>
      <c r="GT235" s="44"/>
      <c r="GU235" s="44"/>
      <c r="GV235" s="44"/>
      <c r="GW235" s="44"/>
      <c r="GX235" s="44"/>
      <c r="GY235" s="44"/>
      <c r="GZ235" s="44"/>
      <c r="HA235" s="44"/>
      <c r="HB235" s="44"/>
      <c r="HC235" s="44"/>
      <c r="HD235" s="44"/>
      <c r="HE235" s="44"/>
      <c r="HF235" s="44"/>
      <c r="HG235" s="44"/>
      <c r="HH235" s="44"/>
      <c r="HI235" s="44"/>
      <c r="HJ235" s="44"/>
      <c r="HK235" s="44"/>
      <c r="HL235" s="44"/>
      <c r="HM235" s="44"/>
      <c r="HN235" s="44"/>
      <c r="HO235" s="44"/>
      <c r="HP235" s="44"/>
      <c r="HQ235" s="44"/>
      <c r="HR235" s="44"/>
      <c r="HS235" s="44"/>
      <c r="HT235" s="44"/>
      <c r="HU235" s="44"/>
      <c r="HV235" s="44"/>
      <c r="HW235" s="44"/>
      <c r="HX235" s="44"/>
      <c r="HY235" s="44"/>
      <c r="HZ235" s="44"/>
      <c r="IA235" s="44"/>
      <c r="IB235" s="44"/>
      <c r="IC235" s="44"/>
      <c r="ID235" s="44"/>
      <c r="IE235" s="44"/>
      <c r="IF235" s="44"/>
      <c r="IG235" s="44"/>
      <c r="IH235" s="44"/>
      <c r="II235" s="44"/>
      <c r="IJ235" s="44"/>
      <c r="IK235" s="44"/>
      <c r="IL235" s="44"/>
      <c r="IM235" s="44"/>
      <c r="IN235" s="44"/>
      <c r="IO235" s="44"/>
      <c r="IP235" s="44"/>
      <c r="IQ235" s="44"/>
      <c r="IR235" s="44"/>
      <c r="IS235" s="44"/>
      <c r="IT235" s="44"/>
      <c r="IU235" s="44"/>
      <c r="IV235" s="44"/>
    </row>
    <row r="236" spans="1:256" s="16" customFormat="1" ht="14.25">
      <c r="A236" s="85"/>
      <c r="B236" s="85"/>
      <c r="C236" s="85"/>
      <c r="D236" s="31"/>
      <c r="E236" s="32"/>
      <c r="F236" s="31"/>
      <c r="G236" s="33"/>
      <c r="H236" s="85"/>
      <c r="I236" s="34"/>
      <c r="J236" s="34"/>
      <c r="K236" s="34"/>
      <c r="L236" s="33"/>
      <c r="M236" s="33"/>
      <c r="N236" s="33"/>
      <c r="O236" s="33"/>
      <c r="P236"/>
      <c r="Q236"/>
      <c r="FJ236" s="44"/>
      <c r="FK236" s="44"/>
      <c r="FL236" s="44"/>
      <c r="FM236" s="44"/>
      <c r="FN236" s="44"/>
      <c r="FO236" s="44"/>
      <c r="FP236" s="44"/>
      <c r="FQ236" s="44"/>
      <c r="FR236" s="44"/>
      <c r="FS236" s="44"/>
      <c r="FT236" s="44"/>
      <c r="FU236" s="44"/>
      <c r="FV236" s="44"/>
      <c r="FW236" s="44"/>
      <c r="FX236" s="44"/>
      <c r="FY236" s="44"/>
      <c r="FZ236" s="44"/>
      <c r="GA236" s="44"/>
      <c r="GB236" s="44"/>
      <c r="GC236" s="44"/>
      <c r="GD236" s="44"/>
      <c r="GE236" s="44"/>
      <c r="GF236" s="44"/>
      <c r="GG236" s="44"/>
      <c r="GH236" s="44"/>
      <c r="GI236" s="44"/>
      <c r="GJ236" s="44"/>
      <c r="GK236" s="44"/>
      <c r="GL236" s="44"/>
      <c r="GM236" s="44"/>
      <c r="GN236" s="44"/>
      <c r="GO236" s="44"/>
      <c r="GP236" s="44"/>
      <c r="GQ236" s="44"/>
      <c r="GR236" s="44"/>
      <c r="GS236" s="44"/>
      <c r="GT236" s="44"/>
      <c r="GU236" s="44"/>
      <c r="GV236" s="44"/>
      <c r="GW236" s="44"/>
      <c r="GX236" s="44"/>
      <c r="GY236" s="44"/>
      <c r="GZ236" s="44"/>
      <c r="HA236" s="44"/>
      <c r="HB236" s="44"/>
      <c r="HC236" s="44"/>
      <c r="HD236" s="44"/>
      <c r="HE236" s="44"/>
      <c r="HF236" s="44"/>
      <c r="HG236" s="44"/>
      <c r="HH236" s="44"/>
      <c r="HI236" s="44"/>
      <c r="HJ236" s="44"/>
      <c r="HK236" s="44"/>
      <c r="HL236" s="44"/>
      <c r="HM236" s="44"/>
      <c r="HN236" s="44"/>
      <c r="HO236" s="44"/>
      <c r="HP236" s="44"/>
      <c r="HQ236" s="44"/>
      <c r="HR236" s="44"/>
      <c r="HS236" s="44"/>
      <c r="HT236" s="44"/>
      <c r="HU236" s="44"/>
      <c r="HV236" s="44"/>
      <c r="HW236" s="44"/>
      <c r="HX236" s="44"/>
      <c r="HY236" s="44"/>
      <c r="HZ236" s="44"/>
      <c r="IA236" s="44"/>
      <c r="IB236" s="44"/>
      <c r="IC236" s="44"/>
      <c r="ID236" s="44"/>
      <c r="IE236" s="44"/>
      <c r="IF236" s="44"/>
      <c r="IG236" s="44"/>
      <c r="IH236" s="44"/>
      <c r="II236" s="44"/>
      <c r="IJ236" s="44"/>
      <c r="IK236" s="44"/>
      <c r="IL236" s="44"/>
      <c r="IM236" s="44"/>
      <c r="IN236" s="44"/>
      <c r="IO236" s="44"/>
      <c r="IP236" s="44"/>
      <c r="IQ236" s="44"/>
      <c r="IR236" s="44"/>
      <c r="IS236" s="44"/>
      <c r="IT236" s="44"/>
      <c r="IU236" s="44"/>
      <c r="IV236" s="44"/>
    </row>
    <row r="237" spans="1:256" s="16" customFormat="1" ht="14.25">
      <c r="A237" s="85"/>
      <c r="B237" s="85"/>
      <c r="C237" s="85"/>
      <c r="D237" s="31"/>
      <c r="E237" s="32"/>
      <c r="F237" s="31"/>
      <c r="G237" s="33"/>
      <c r="H237" s="85"/>
      <c r="I237" s="34"/>
      <c r="J237" s="34"/>
      <c r="K237" s="34"/>
      <c r="L237" s="33"/>
      <c r="M237" s="33"/>
      <c r="N237" s="33"/>
      <c r="O237" s="33"/>
      <c r="P237"/>
      <c r="Q237"/>
      <c r="FJ237" s="44"/>
      <c r="FK237" s="44"/>
      <c r="FL237" s="44"/>
      <c r="FM237" s="44"/>
      <c r="FN237" s="44"/>
      <c r="FO237" s="44"/>
      <c r="FP237" s="44"/>
      <c r="FQ237" s="44"/>
      <c r="FR237" s="44"/>
      <c r="FS237" s="44"/>
      <c r="FT237" s="44"/>
      <c r="FU237" s="44"/>
      <c r="FV237" s="44"/>
      <c r="FW237" s="44"/>
      <c r="FX237" s="44"/>
      <c r="FY237" s="44"/>
      <c r="FZ237" s="44"/>
      <c r="GA237" s="44"/>
      <c r="GB237" s="44"/>
      <c r="GC237" s="44"/>
      <c r="GD237" s="44"/>
      <c r="GE237" s="44"/>
      <c r="GF237" s="44"/>
      <c r="GG237" s="44"/>
      <c r="GH237" s="44"/>
      <c r="GI237" s="44"/>
      <c r="GJ237" s="44"/>
      <c r="GK237" s="44"/>
      <c r="GL237" s="44"/>
      <c r="GM237" s="44"/>
      <c r="GN237" s="44"/>
      <c r="GO237" s="44"/>
      <c r="GP237" s="44"/>
      <c r="GQ237" s="44"/>
      <c r="GR237" s="44"/>
      <c r="GS237" s="44"/>
      <c r="GT237" s="44"/>
      <c r="GU237" s="44"/>
      <c r="GV237" s="44"/>
      <c r="GW237" s="44"/>
      <c r="GX237" s="44"/>
      <c r="GY237" s="44"/>
      <c r="GZ237" s="44"/>
      <c r="HA237" s="44"/>
      <c r="HB237" s="44"/>
      <c r="HC237" s="44"/>
      <c r="HD237" s="44"/>
      <c r="HE237" s="44"/>
      <c r="HF237" s="44"/>
      <c r="HG237" s="44"/>
      <c r="HH237" s="44"/>
      <c r="HI237" s="44"/>
      <c r="HJ237" s="44"/>
      <c r="HK237" s="44"/>
      <c r="HL237" s="44"/>
      <c r="HM237" s="44"/>
      <c r="HN237" s="44"/>
      <c r="HO237" s="44"/>
      <c r="HP237" s="44"/>
      <c r="HQ237" s="44"/>
      <c r="HR237" s="44"/>
      <c r="HS237" s="44"/>
      <c r="HT237" s="44"/>
      <c r="HU237" s="44"/>
      <c r="HV237" s="44"/>
      <c r="HW237" s="44"/>
      <c r="HX237" s="44"/>
      <c r="HY237" s="44"/>
      <c r="HZ237" s="44"/>
      <c r="IA237" s="44"/>
      <c r="IB237" s="44"/>
      <c r="IC237" s="44"/>
      <c r="ID237" s="44"/>
      <c r="IE237" s="44"/>
      <c r="IF237" s="44"/>
      <c r="IG237" s="44"/>
      <c r="IH237" s="44"/>
      <c r="II237" s="44"/>
      <c r="IJ237" s="44"/>
      <c r="IK237" s="44"/>
      <c r="IL237" s="44"/>
      <c r="IM237" s="44"/>
      <c r="IN237" s="44"/>
      <c r="IO237" s="44"/>
      <c r="IP237" s="44"/>
      <c r="IQ237" s="44"/>
      <c r="IR237" s="44"/>
      <c r="IS237" s="44"/>
      <c r="IT237" s="44"/>
      <c r="IU237" s="44"/>
      <c r="IV237" s="44"/>
    </row>
    <row r="238" spans="1:256" s="16" customFormat="1" ht="14.25">
      <c r="A238" s="85"/>
      <c r="B238" s="85"/>
      <c r="C238" s="85"/>
      <c r="D238" s="31"/>
      <c r="E238" s="32"/>
      <c r="F238" s="31"/>
      <c r="G238" s="33"/>
      <c r="H238" s="85"/>
      <c r="I238" s="34"/>
      <c r="J238" s="34"/>
      <c r="K238" s="34"/>
      <c r="L238" s="33"/>
      <c r="M238" s="33"/>
      <c r="N238" s="33"/>
      <c r="O238" s="33"/>
      <c r="P238"/>
      <c r="Q238"/>
      <c r="FJ238" s="44"/>
      <c r="FK238" s="44"/>
      <c r="FL238" s="44"/>
      <c r="FM238" s="44"/>
      <c r="FN238" s="44"/>
      <c r="FO238" s="44"/>
      <c r="FP238" s="44"/>
      <c r="FQ238" s="44"/>
      <c r="FR238" s="44"/>
      <c r="FS238" s="44"/>
      <c r="FT238" s="44"/>
      <c r="FU238" s="44"/>
      <c r="FV238" s="44"/>
      <c r="FW238" s="44"/>
      <c r="FX238" s="44"/>
      <c r="FY238" s="44"/>
      <c r="FZ238" s="44"/>
      <c r="GA238" s="44"/>
      <c r="GB238" s="44"/>
      <c r="GC238" s="44"/>
      <c r="GD238" s="44"/>
      <c r="GE238" s="44"/>
      <c r="GF238" s="44"/>
      <c r="GG238" s="44"/>
      <c r="GH238" s="44"/>
      <c r="GI238" s="44"/>
      <c r="GJ238" s="44"/>
      <c r="GK238" s="44"/>
      <c r="GL238" s="44"/>
      <c r="GM238" s="44"/>
      <c r="GN238" s="44"/>
      <c r="GO238" s="44"/>
      <c r="GP238" s="44"/>
      <c r="GQ238" s="44"/>
      <c r="GR238" s="44"/>
      <c r="GS238" s="44"/>
      <c r="GT238" s="44"/>
      <c r="GU238" s="44"/>
      <c r="GV238" s="44"/>
      <c r="GW238" s="44"/>
      <c r="GX238" s="44"/>
      <c r="GY238" s="44"/>
      <c r="GZ238" s="44"/>
      <c r="HA238" s="44"/>
      <c r="HB238" s="44"/>
      <c r="HC238" s="44"/>
      <c r="HD238" s="44"/>
      <c r="HE238" s="44"/>
      <c r="HF238" s="44"/>
      <c r="HG238" s="44"/>
      <c r="HH238" s="44"/>
      <c r="HI238" s="44"/>
      <c r="HJ238" s="44"/>
      <c r="HK238" s="44"/>
      <c r="HL238" s="44"/>
      <c r="HM238" s="44"/>
      <c r="HN238" s="44"/>
      <c r="HO238" s="44"/>
      <c r="HP238" s="44"/>
      <c r="HQ238" s="44"/>
      <c r="HR238" s="44"/>
      <c r="HS238" s="44"/>
      <c r="HT238" s="44"/>
      <c r="HU238" s="44"/>
      <c r="HV238" s="44"/>
      <c r="HW238" s="44"/>
      <c r="HX238" s="44"/>
      <c r="HY238" s="44"/>
      <c r="HZ238" s="44"/>
      <c r="IA238" s="44"/>
      <c r="IB238" s="44"/>
      <c r="IC238" s="44"/>
      <c r="ID238" s="44"/>
      <c r="IE238" s="44"/>
      <c r="IF238" s="44"/>
      <c r="IG238" s="44"/>
      <c r="IH238" s="44"/>
      <c r="II238" s="44"/>
      <c r="IJ238" s="44"/>
      <c r="IK238" s="44"/>
      <c r="IL238" s="44"/>
      <c r="IM238" s="44"/>
      <c r="IN238" s="44"/>
      <c r="IO238" s="44"/>
      <c r="IP238" s="44"/>
      <c r="IQ238" s="44"/>
      <c r="IR238" s="44"/>
      <c r="IS238" s="44"/>
      <c r="IT238" s="44"/>
      <c r="IU238" s="44"/>
      <c r="IV238" s="44"/>
    </row>
    <row r="239" spans="1:256" s="16" customFormat="1" ht="14.25">
      <c r="A239" s="85"/>
      <c r="B239" s="85"/>
      <c r="C239" s="85"/>
      <c r="D239" s="31"/>
      <c r="E239" s="32"/>
      <c r="F239" s="31"/>
      <c r="G239" s="33"/>
      <c r="H239" s="85"/>
      <c r="I239" s="34"/>
      <c r="J239" s="34"/>
      <c r="K239" s="34"/>
      <c r="L239" s="33"/>
      <c r="M239" s="33"/>
      <c r="N239" s="33"/>
      <c r="O239" s="33"/>
      <c r="P239"/>
      <c r="Q239"/>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4"/>
      <c r="HN239" s="44"/>
      <c r="HO239" s="44"/>
      <c r="HP239" s="44"/>
      <c r="HQ239" s="44"/>
      <c r="HR239" s="44"/>
      <c r="HS239" s="44"/>
      <c r="HT239" s="44"/>
      <c r="HU239" s="44"/>
      <c r="HV239" s="44"/>
      <c r="HW239" s="44"/>
      <c r="HX239" s="44"/>
      <c r="HY239" s="44"/>
      <c r="HZ239" s="44"/>
      <c r="IA239" s="44"/>
      <c r="IB239" s="44"/>
      <c r="IC239" s="44"/>
      <c r="ID239" s="44"/>
      <c r="IE239" s="44"/>
      <c r="IF239" s="44"/>
      <c r="IG239" s="44"/>
      <c r="IH239" s="44"/>
      <c r="II239" s="44"/>
      <c r="IJ239" s="44"/>
      <c r="IK239" s="44"/>
      <c r="IL239" s="44"/>
      <c r="IM239" s="44"/>
      <c r="IN239" s="44"/>
      <c r="IO239" s="44"/>
      <c r="IP239" s="44"/>
      <c r="IQ239" s="44"/>
      <c r="IR239" s="44"/>
      <c r="IS239" s="44"/>
      <c r="IT239" s="44"/>
      <c r="IU239" s="44"/>
      <c r="IV239" s="44"/>
    </row>
    <row r="240" spans="1:256" s="16" customFormat="1" ht="14.25">
      <c r="A240" s="85"/>
      <c r="B240" s="85"/>
      <c r="C240" s="85"/>
      <c r="D240" s="31"/>
      <c r="E240" s="32"/>
      <c r="F240" s="31"/>
      <c r="G240" s="33"/>
      <c r="H240" s="85"/>
      <c r="I240" s="34"/>
      <c r="J240" s="34"/>
      <c r="K240" s="34"/>
      <c r="L240" s="33"/>
      <c r="M240" s="33"/>
      <c r="N240" s="33"/>
      <c r="O240" s="33"/>
      <c r="P240"/>
      <c r="Q240"/>
      <c r="FJ240" s="44"/>
      <c r="FK240" s="44"/>
      <c r="FL240" s="44"/>
      <c r="FM240" s="44"/>
      <c r="FN240" s="44"/>
      <c r="FO240" s="44"/>
      <c r="FP240" s="44"/>
      <c r="FQ240" s="44"/>
      <c r="FR240" s="44"/>
      <c r="FS240" s="44"/>
      <c r="FT240" s="44"/>
      <c r="FU240" s="44"/>
      <c r="FV240" s="44"/>
      <c r="FW240" s="44"/>
      <c r="FX240" s="44"/>
      <c r="FY240" s="44"/>
      <c r="FZ240" s="44"/>
      <c r="GA240" s="44"/>
      <c r="GB240" s="44"/>
      <c r="GC240" s="44"/>
      <c r="GD240" s="44"/>
      <c r="GE240" s="44"/>
      <c r="GF240" s="44"/>
      <c r="GG240" s="44"/>
      <c r="GH240" s="44"/>
      <c r="GI240" s="44"/>
      <c r="GJ240" s="44"/>
      <c r="GK240" s="44"/>
      <c r="GL240" s="44"/>
      <c r="GM240" s="44"/>
      <c r="GN240" s="44"/>
      <c r="GO240" s="44"/>
      <c r="GP240" s="44"/>
      <c r="GQ240" s="44"/>
      <c r="GR240" s="44"/>
      <c r="GS240" s="44"/>
      <c r="GT240" s="44"/>
      <c r="GU240" s="44"/>
      <c r="GV240" s="44"/>
      <c r="GW240" s="44"/>
      <c r="GX240" s="44"/>
      <c r="GY240" s="44"/>
      <c r="GZ240" s="44"/>
      <c r="HA240" s="44"/>
      <c r="HB240" s="44"/>
      <c r="HC240" s="44"/>
      <c r="HD240" s="44"/>
      <c r="HE240" s="44"/>
      <c r="HF240" s="44"/>
      <c r="HG240" s="44"/>
      <c r="HH240" s="44"/>
      <c r="HI240" s="44"/>
      <c r="HJ240" s="44"/>
      <c r="HK240" s="44"/>
      <c r="HL240" s="44"/>
      <c r="HM240" s="44"/>
      <c r="HN240" s="44"/>
      <c r="HO240" s="44"/>
      <c r="HP240" s="44"/>
      <c r="HQ240" s="44"/>
      <c r="HR240" s="44"/>
      <c r="HS240" s="44"/>
      <c r="HT240" s="44"/>
      <c r="HU240" s="44"/>
      <c r="HV240" s="44"/>
      <c r="HW240" s="44"/>
      <c r="HX240" s="44"/>
      <c r="HY240" s="44"/>
      <c r="HZ240" s="44"/>
      <c r="IA240" s="44"/>
      <c r="IB240" s="44"/>
      <c r="IC240" s="44"/>
      <c r="ID240" s="44"/>
      <c r="IE240" s="44"/>
      <c r="IF240" s="44"/>
      <c r="IG240" s="44"/>
      <c r="IH240" s="44"/>
      <c r="II240" s="44"/>
      <c r="IJ240" s="44"/>
      <c r="IK240" s="44"/>
      <c r="IL240" s="44"/>
      <c r="IM240" s="44"/>
      <c r="IN240" s="44"/>
      <c r="IO240" s="44"/>
      <c r="IP240" s="44"/>
      <c r="IQ240" s="44"/>
      <c r="IR240" s="44"/>
      <c r="IS240" s="44"/>
      <c r="IT240" s="44"/>
      <c r="IU240" s="44"/>
      <c r="IV240" s="44"/>
    </row>
    <row r="241" spans="1:256" s="16" customFormat="1" ht="14.25">
      <c r="A241" s="85"/>
      <c r="B241" s="85"/>
      <c r="C241" s="85"/>
      <c r="D241" s="31"/>
      <c r="E241" s="32"/>
      <c r="F241" s="31"/>
      <c r="G241" s="33"/>
      <c r="H241" s="85"/>
      <c r="I241" s="34"/>
      <c r="J241" s="34"/>
      <c r="K241" s="34"/>
      <c r="L241" s="33"/>
      <c r="M241" s="33"/>
      <c r="N241" s="33"/>
      <c r="O241" s="33"/>
      <c r="P241"/>
      <c r="Q241"/>
      <c r="FJ241" s="44"/>
      <c r="FK241" s="44"/>
      <c r="FL241" s="44"/>
      <c r="FM241" s="44"/>
      <c r="FN241" s="44"/>
      <c r="FO241" s="44"/>
      <c r="FP241" s="44"/>
      <c r="FQ241" s="44"/>
      <c r="FR241" s="44"/>
      <c r="FS241" s="44"/>
      <c r="FT241" s="44"/>
      <c r="FU241" s="44"/>
      <c r="FV241" s="44"/>
      <c r="FW241" s="44"/>
      <c r="FX241" s="44"/>
      <c r="FY241" s="44"/>
      <c r="FZ241" s="44"/>
      <c r="GA241" s="44"/>
      <c r="GB241" s="44"/>
      <c r="GC241" s="44"/>
      <c r="GD241" s="44"/>
      <c r="GE241" s="44"/>
      <c r="GF241" s="44"/>
      <c r="GG241" s="44"/>
      <c r="GH241" s="44"/>
      <c r="GI241" s="44"/>
      <c r="GJ241" s="44"/>
      <c r="GK241" s="44"/>
      <c r="GL241" s="44"/>
      <c r="GM241" s="44"/>
      <c r="GN241" s="44"/>
      <c r="GO241" s="44"/>
      <c r="GP241" s="44"/>
      <c r="GQ241" s="44"/>
      <c r="GR241" s="44"/>
      <c r="GS241" s="44"/>
      <c r="GT241" s="44"/>
      <c r="GU241" s="44"/>
      <c r="GV241" s="44"/>
      <c r="GW241" s="44"/>
      <c r="GX241" s="44"/>
      <c r="GY241" s="44"/>
      <c r="GZ241" s="44"/>
      <c r="HA241" s="44"/>
      <c r="HB241" s="44"/>
      <c r="HC241" s="44"/>
      <c r="HD241" s="44"/>
      <c r="HE241" s="44"/>
      <c r="HF241" s="44"/>
      <c r="HG241" s="44"/>
      <c r="HH241" s="44"/>
      <c r="HI241" s="44"/>
      <c r="HJ241" s="44"/>
      <c r="HK241" s="44"/>
      <c r="HL241" s="44"/>
      <c r="HM241" s="44"/>
      <c r="HN241" s="44"/>
      <c r="HO241" s="44"/>
      <c r="HP241" s="44"/>
      <c r="HQ241" s="44"/>
      <c r="HR241" s="44"/>
      <c r="HS241" s="44"/>
      <c r="HT241" s="44"/>
      <c r="HU241" s="44"/>
      <c r="HV241" s="44"/>
      <c r="HW241" s="44"/>
      <c r="HX241" s="44"/>
      <c r="HY241" s="44"/>
      <c r="HZ241" s="44"/>
      <c r="IA241" s="44"/>
      <c r="IB241" s="44"/>
      <c r="IC241" s="44"/>
      <c r="ID241" s="44"/>
      <c r="IE241" s="44"/>
      <c r="IF241" s="44"/>
      <c r="IG241" s="44"/>
      <c r="IH241" s="44"/>
      <c r="II241" s="44"/>
      <c r="IJ241" s="44"/>
      <c r="IK241" s="44"/>
      <c r="IL241" s="44"/>
      <c r="IM241" s="44"/>
      <c r="IN241" s="44"/>
      <c r="IO241" s="44"/>
      <c r="IP241" s="44"/>
      <c r="IQ241" s="44"/>
      <c r="IR241" s="44"/>
      <c r="IS241" s="44"/>
      <c r="IT241" s="44"/>
      <c r="IU241" s="44"/>
      <c r="IV241" s="44"/>
    </row>
    <row r="242" spans="1:256" s="16" customFormat="1" ht="14.25">
      <c r="A242" s="85"/>
      <c r="B242" s="85"/>
      <c r="C242" s="85"/>
      <c r="D242" s="31"/>
      <c r="E242" s="32"/>
      <c r="F242" s="31"/>
      <c r="G242" s="33"/>
      <c r="H242" s="85"/>
      <c r="I242" s="34"/>
      <c r="J242" s="34"/>
      <c r="K242" s="34"/>
      <c r="L242" s="33"/>
      <c r="M242" s="33"/>
      <c r="N242" s="33"/>
      <c r="O242" s="33"/>
      <c r="P242"/>
      <c r="Q242"/>
      <c r="FJ242" s="44"/>
      <c r="FK242" s="44"/>
      <c r="FL242" s="44"/>
      <c r="FM242" s="44"/>
      <c r="FN242" s="44"/>
      <c r="FO242" s="44"/>
      <c r="FP242" s="44"/>
      <c r="FQ242" s="44"/>
      <c r="FR242" s="44"/>
      <c r="FS242" s="44"/>
      <c r="FT242" s="44"/>
      <c r="FU242" s="44"/>
      <c r="FV242" s="44"/>
      <c r="FW242" s="44"/>
      <c r="FX242" s="44"/>
      <c r="FY242" s="44"/>
      <c r="FZ242" s="44"/>
      <c r="GA242" s="44"/>
      <c r="GB242" s="44"/>
      <c r="GC242" s="44"/>
      <c r="GD242" s="44"/>
      <c r="GE242" s="44"/>
      <c r="GF242" s="44"/>
      <c r="GG242" s="44"/>
      <c r="GH242" s="44"/>
      <c r="GI242" s="44"/>
      <c r="GJ242" s="44"/>
      <c r="GK242" s="44"/>
      <c r="GL242" s="44"/>
      <c r="GM242" s="44"/>
      <c r="GN242" s="44"/>
      <c r="GO242" s="44"/>
      <c r="GP242" s="44"/>
      <c r="GQ242" s="44"/>
      <c r="GR242" s="44"/>
      <c r="GS242" s="44"/>
      <c r="GT242" s="44"/>
      <c r="GU242" s="44"/>
      <c r="GV242" s="44"/>
      <c r="GW242" s="44"/>
      <c r="GX242" s="44"/>
      <c r="GY242" s="44"/>
      <c r="GZ242" s="44"/>
      <c r="HA242" s="44"/>
      <c r="HB242" s="44"/>
      <c r="HC242" s="44"/>
      <c r="HD242" s="44"/>
      <c r="HE242" s="44"/>
      <c r="HF242" s="44"/>
      <c r="HG242" s="44"/>
      <c r="HH242" s="44"/>
      <c r="HI242" s="44"/>
      <c r="HJ242" s="44"/>
      <c r="HK242" s="44"/>
      <c r="HL242" s="44"/>
      <c r="HM242" s="44"/>
      <c r="HN242" s="44"/>
      <c r="HO242" s="44"/>
      <c r="HP242" s="44"/>
      <c r="HQ242" s="44"/>
      <c r="HR242" s="44"/>
      <c r="HS242" s="44"/>
      <c r="HT242" s="44"/>
      <c r="HU242" s="44"/>
      <c r="HV242" s="44"/>
      <c r="HW242" s="44"/>
      <c r="HX242" s="44"/>
      <c r="HY242" s="44"/>
      <c r="HZ242" s="44"/>
      <c r="IA242" s="44"/>
      <c r="IB242" s="44"/>
      <c r="IC242" s="44"/>
      <c r="ID242" s="44"/>
      <c r="IE242" s="44"/>
      <c r="IF242" s="44"/>
      <c r="IG242" s="44"/>
      <c r="IH242" s="44"/>
      <c r="II242" s="44"/>
      <c r="IJ242" s="44"/>
      <c r="IK242" s="44"/>
      <c r="IL242" s="44"/>
      <c r="IM242" s="44"/>
      <c r="IN242" s="44"/>
      <c r="IO242" s="44"/>
      <c r="IP242" s="44"/>
      <c r="IQ242" s="44"/>
      <c r="IR242" s="44"/>
      <c r="IS242" s="44"/>
      <c r="IT242" s="44"/>
      <c r="IU242" s="44"/>
      <c r="IV242" s="44"/>
    </row>
    <row r="243" spans="1:256" s="16" customFormat="1" ht="14.25">
      <c r="A243" s="85"/>
      <c r="B243" s="85"/>
      <c r="C243" s="85"/>
      <c r="D243" s="31"/>
      <c r="E243" s="32"/>
      <c r="F243" s="31"/>
      <c r="G243" s="33"/>
      <c r="H243" s="85"/>
      <c r="I243" s="34"/>
      <c r="J243" s="34"/>
      <c r="K243" s="34"/>
      <c r="L243" s="33"/>
      <c r="M243" s="33"/>
      <c r="N243" s="33"/>
      <c r="O243" s="33"/>
      <c r="P243"/>
      <c r="Q243"/>
      <c r="FJ243" s="44"/>
      <c r="FK243" s="44"/>
      <c r="FL243" s="44"/>
      <c r="FM243" s="44"/>
      <c r="FN243" s="44"/>
      <c r="FO243" s="44"/>
      <c r="FP243" s="44"/>
      <c r="FQ243" s="44"/>
      <c r="FR243" s="44"/>
      <c r="FS243" s="44"/>
      <c r="FT243" s="44"/>
      <c r="FU243" s="44"/>
      <c r="FV243" s="44"/>
      <c r="FW243" s="44"/>
      <c r="FX243" s="44"/>
      <c r="FY243" s="44"/>
      <c r="FZ243" s="44"/>
      <c r="GA243" s="44"/>
      <c r="GB243" s="44"/>
      <c r="GC243" s="44"/>
      <c r="GD243" s="44"/>
      <c r="GE243" s="44"/>
      <c r="GF243" s="44"/>
      <c r="GG243" s="44"/>
      <c r="GH243" s="44"/>
      <c r="GI243" s="44"/>
      <c r="GJ243" s="44"/>
      <c r="GK243" s="44"/>
      <c r="GL243" s="44"/>
      <c r="GM243" s="44"/>
      <c r="GN243" s="44"/>
      <c r="GO243" s="44"/>
      <c r="GP243" s="44"/>
      <c r="GQ243" s="44"/>
      <c r="GR243" s="44"/>
      <c r="GS243" s="44"/>
      <c r="GT243" s="44"/>
      <c r="GU243" s="44"/>
      <c r="GV243" s="44"/>
      <c r="GW243" s="44"/>
      <c r="GX243" s="44"/>
      <c r="GY243" s="44"/>
      <c r="GZ243" s="44"/>
      <c r="HA243" s="44"/>
      <c r="HB243" s="44"/>
      <c r="HC243" s="44"/>
      <c r="HD243" s="44"/>
      <c r="HE243" s="44"/>
      <c r="HF243" s="44"/>
      <c r="HG243" s="44"/>
      <c r="HH243" s="44"/>
      <c r="HI243" s="44"/>
      <c r="HJ243" s="44"/>
      <c r="HK243" s="44"/>
      <c r="HL243" s="44"/>
      <c r="HM243" s="44"/>
      <c r="HN243" s="44"/>
      <c r="HO243" s="44"/>
      <c r="HP243" s="44"/>
      <c r="HQ243" s="44"/>
      <c r="HR243" s="44"/>
      <c r="HS243" s="44"/>
      <c r="HT243" s="44"/>
      <c r="HU243" s="44"/>
      <c r="HV243" s="44"/>
      <c r="HW243" s="44"/>
      <c r="HX243" s="44"/>
      <c r="HY243" s="44"/>
      <c r="HZ243" s="44"/>
      <c r="IA243" s="44"/>
      <c r="IB243" s="44"/>
      <c r="IC243" s="44"/>
      <c r="ID243" s="44"/>
      <c r="IE243" s="44"/>
      <c r="IF243" s="44"/>
      <c r="IG243" s="44"/>
      <c r="IH243" s="44"/>
      <c r="II243" s="44"/>
      <c r="IJ243" s="44"/>
      <c r="IK243" s="44"/>
      <c r="IL243" s="44"/>
      <c r="IM243" s="44"/>
      <c r="IN243" s="44"/>
      <c r="IO243" s="44"/>
      <c r="IP243" s="44"/>
      <c r="IQ243" s="44"/>
      <c r="IR243" s="44"/>
      <c r="IS243" s="44"/>
      <c r="IT243" s="44"/>
      <c r="IU243" s="44"/>
      <c r="IV243" s="44"/>
    </row>
    <row r="244" spans="1:256" s="16" customFormat="1" ht="14.25">
      <c r="A244" s="85"/>
      <c r="B244" s="85"/>
      <c r="C244" s="85"/>
      <c r="D244" s="31"/>
      <c r="E244" s="32"/>
      <c r="F244" s="31"/>
      <c r="G244" s="33"/>
      <c r="H244" s="85"/>
      <c r="I244" s="34"/>
      <c r="J244" s="34"/>
      <c r="K244" s="34"/>
      <c r="L244" s="33"/>
      <c r="M244" s="33"/>
      <c r="N244" s="33"/>
      <c r="O244" s="33"/>
      <c r="P244"/>
      <c r="Q244"/>
      <c r="FJ244" s="44"/>
      <c r="FK244" s="44"/>
      <c r="FL244" s="44"/>
      <c r="FM244" s="44"/>
      <c r="FN244" s="44"/>
      <c r="FO244" s="44"/>
      <c r="FP244" s="44"/>
      <c r="FQ244" s="44"/>
      <c r="FR244" s="44"/>
      <c r="FS244" s="44"/>
      <c r="FT244" s="44"/>
      <c r="FU244" s="44"/>
      <c r="FV244" s="44"/>
      <c r="FW244" s="44"/>
      <c r="FX244" s="44"/>
      <c r="FY244" s="44"/>
      <c r="FZ244" s="44"/>
      <c r="GA244" s="44"/>
      <c r="GB244" s="44"/>
      <c r="GC244" s="44"/>
      <c r="GD244" s="44"/>
      <c r="GE244" s="44"/>
      <c r="GF244" s="44"/>
      <c r="GG244" s="44"/>
      <c r="GH244" s="44"/>
      <c r="GI244" s="44"/>
      <c r="GJ244" s="44"/>
      <c r="GK244" s="44"/>
      <c r="GL244" s="44"/>
      <c r="GM244" s="44"/>
      <c r="GN244" s="44"/>
      <c r="GO244" s="44"/>
      <c r="GP244" s="44"/>
      <c r="GQ244" s="44"/>
      <c r="GR244" s="44"/>
      <c r="GS244" s="44"/>
      <c r="GT244" s="44"/>
      <c r="GU244" s="44"/>
      <c r="GV244" s="44"/>
      <c r="GW244" s="44"/>
      <c r="GX244" s="44"/>
      <c r="GY244" s="44"/>
      <c r="GZ244" s="44"/>
      <c r="HA244" s="44"/>
      <c r="HB244" s="44"/>
      <c r="HC244" s="44"/>
      <c r="HD244" s="44"/>
      <c r="HE244" s="44"/>
      <c r="HF244" s="44"/>
      <c r="HG244" s="44"/>
      <c r="HH244" s="44"/>
      <c r="HI244" s="44"/>
      <c r="HJ244" s="44"/>
      <c r="HK244" s="44"/>
      <c r="HL244" s="44"/>
      <c r="HM244" s="44"/>
      <c r="HN244" s="44"/>
      <c r="HO244" s="44"/>
      <c r="HP244" s="44"/>
      <c r="HQ244" s="44"/>
      <c r="HR244" s="44"/>
      <c r="HS244" s="44"/>
      <c r="HT244" s="44"/>
      <c r="HU244" s="44"/>
      <c r="HV244" s="44"/>
      <c r="HW244" s="44"/>
      <c r="HX244" s="44"/>
      <c r="HY244" s="44"/>
      <c r="HZ244" s="44"/>
      <c r="IA244" s="44"/>
      <c r="IB244" s="44"/>
      <c r="IC244" s="44"/>
      <c r="ID244" s="44"/>
      <c r="IE244" s="44"/>
      <c r="IF244" s="44"/>
      <c r="IG244" s="44"/>
      <c r="IH244" s="44"/>
      <c r="II244" s="44"/>
      <c r="IJ244" s="44"/>
      <c r="IK244" s="44"/>
      <c r="IL244" s="44"/>
      <c r="IM244" s="44"/>
      <c r="IN244" s="44"/>
      <c r="IO244" s="44"/>
      <c r="IP244" s="44"/>
      <c r="IQ244" s="44"/>
      <c r="IR244" s="44"/>
      <c r="IS244" s="44"/>
      <c r="IT244" s="44"/>
      <c r="IU244" s="44"/>
      <c r="IV244" s="44"/>
    </row>
    <row r="245" spans="1:256" s="16" customFormat="1" ht="14.25">
      <c r="A245" s="85"/>
      <c r="B245" s="85"/>
      <c r="C245" s="85"/>
      <c r="D245" s="31"/>
      <c r="E245" s="32"/>
      <c r="F245" s="31"/>
      <c r="G245" s="33"/>
      <c r="H245" s="85"/>
      <c r="I245" s="34"/>
      <c r="J245" s="34"/>
      <c r="K245" s="34"/>
      <c r="L245" s="33"/>
      <c r="M245" s="33"/>
      <c r="N245" s="33"/>
      <c r="O245" s="33"/>
      <c r="P245"/>
      <c r="Q245"/>
      <c r="FJ245" s="44"/>
      <c r="FK245" s="44"/>
      <c r="FL245" s="44"/>
      <c r="FM245" s="44"/>
      <c r="FN245" s="44"/>
      <c r="FO245" s="44"/>
      <c r="FP245" s="44"/>
      <c r="FQ245" s="44"/>
      <c r="FR245" s="44"/>
      <c r="FS245" s="44"/>
      <c r="FT245" s="44"/>
      <c r="FU245" s="44"/>
      <c r="FV245" s="44"/>
      <c r="FW245" s="44"/>
      <c r="FX245" s="44"/>
      <c r="FY245" s="44"/>
      <c r="FZ245" s="44"/>
      <c r="GA245" s="44"/>
      <c r="GB245" s="44"/>
      <c r="GC245" s="44"/>
      <c r="GD245" s="44"/>
      <c r="GE245" s="44"/>
      <c r="GF245" s="44"/>
      <c r="GG245" s="44"/>
      <c r="GH245" s="44"/>
      <c r="GI245" s="44"/>
      <c r="GJ245" s="44"/>
      <c r="GK245" s="44"/>
      <c r="GL245" s="44"/>
      <c r="GM245" s="44"/>
      <c r="GN245" s="44"/>
      <c r="GO245" s="44"/>
      <c r="GP245" s="44"/>
      <c r="GQ245" s="44"/>
      <c r="GR245" s="44"/>
      <c r="GS245" s="44"/>
      <c r="GT245" s="44"/>
      <c r="GU245" s="44"/>
      <c r="GV245" s="44"/>
      <c r="GW245" s="44"/>
      <c r="GX245" s="44"/>
      <c r="GY245" s="44"/>
      <c r="GZ245" s="44"/>
      <c r="HA245" s="44"/>
      <c r="HB245" s="44"/>
      <c r="HC245" s="44"/>
      <c r="HD245" s="44"/>
      <c r="HE245" s="44"/>
      <c r="HF245" s="44"/>
      <c r="HG245" s="44"/>
      <c r="HH245" s="44"/>
      <c r="HI245" s="44"/>
      <c r="HJ245" s="44"/>
      <c r="HK245" s="44"/>
      <c r="HL245" s="44"/>
      <c r="HM245" s="44"/>
      <c r="HN245" s="44"/>
      <c r="HO245" s="44"/>
      <c r="HP245" s="44"/>
      <c r="HQ245" s="44"/>
      <c r="HR245" s="44"/>
      <c r="HS245" s="44"/>
      <c r="HT245" s="44"/>
      <c r="HU245" s="44"/>
      <c r="HV245" s="44"/>
      <c r="HW245" s="44"/>
      <c r="HX245" s="44"/>
      <c r="HY245" s="44"/>
      <c r="HZ245" s="44"/>
      <c r="IA245" s="44"/>
      <c r="IB245" s="44"/>
      <c r="IC245" s="44"/>
      <c r="ID245" s="44"/>
      <c r="IE245" s="44"/>
      <c r="IF245" s="44"/>
      <c r="IG245" s="44"/>
      <c r="IH245" s="44"/>
      <c r="II245" s="44"/>
      <c r="IJ245" s="44"/>
      <c r="IK245" s="44"/>
      <c r="IL245" s="44"/>
      <c r="IM245" s="44"/>
      <c r="IN245" s="44"/>
      <c r="IO245" s="44"/>
      <c r="IP245" s="44"/>
      <c r="IQ245" s="44"/>
      <c r="IR245" s="44"/>
      <c r="IS245" s="44"/>
      <c r="IT245" s="44"/>
      <c r="IU245" s="44"/>
      <c r="IV245" s="44"/>
    </row>
    <row r="246" spans="1:256" s="16" customFormat="1" ht="14.25">
      <c r="A246" s="85"/>
      <c r="B246" s="85"/>
      <c r="C246" s="85"/>
      <c r="D246" s="31"/>
      <c r="E246" s="32"/>
      <c r="F246" s="31"/>
      <c r="G246" s="33"/>
      <c r="H246" s="85"/>
      <c r="I246" s="34"/>
      <c r="J246" s="34"/>
      <c r="K246" s="34"/>
      <c r="L246" s="33"/>
      <c r="M246" s="33"/>
      <c r="N246" s="33"/>
      <c r="O246" s="33"/>
      <c r="P246"/>
      <c r="Q246"/>
      <c r="FJ246" s="44"/>
      <c r="FK246" s="44"/>
      <c r="FL246" s="44"/>
      <c r="FM246" s="44"/>
      <c r="FN246" s="44"/>
      <c r="FO246" s="44"/>
      <c r="FP246" s="44"/>
      <c r="FQ246" s="44"/>
      <c r="FR246" s="44"/>
      <c r="FS246" s="44"/>
      <c r="FT246" s="44"/>
      <c r="FU246" s="44"/>
      <c r="FV246" s="44"/>
      <c r="FW246" s="44"/>
      <c r="FX246" s="44"/>
      <c r="FY246" s="44"/>
      <c r="FZ246" s="44"/>
      <c r="GA246" s="44"/>
      <c r="GB246" s="44"/>
      <c r="GC246" s="44"/>
      <c r="GD246" s="44"/>
      <c r="GE246" s="44"/>
      <c r="GF246" s="44"/>
      <c r="GG246" s="44"/>
      <c r="GH246" s="44"/>
      <c r="GI246" s="44"/>
      <c r="GJ246" s="44"/>
      <c r="GK246" s="44"/>
      <c r="GL246" s="44"/>
      <c r="GM246" s="44"/>
      <c r="GN246" s="44"/>
      <c r="GO246" s="44"/>
      <c r="GP246" s="44"/>
      <c r="GQ246" s="44"/>
      <c r="GR246" s="44"/>
      <c r="GS246" s="44"/>
      <c r="GT246" s="44"/>
      <c r="GU246" s="44"/>
      <c r="GV246" s="44"/>
      <c r="GW246" s="44"/>
      <c r="GX246" s="44"/>
      <c r="GY246" s="44"/>
      <c r="GZ246" s="44"/>
      <c r="HA246" s="44"/>
      <c r="HB246" s="44"/>
      <c r="HC246" s="44"/>
      <c r="HD246" s="44"/>
      <c r="HE246" s="44"/>
      <c r="HF246" s="44"/>
      <c r="HG246" s="44"/>
      <c r="HH246" s="44"/>
      <c r="HI246" s="44"/>
      <c r="HJ246" s="44"/>
      <c r="HK246" s="44"/>
      <c r="HL246" s="44"/>
      <c r="HM246" s="44"/>
      <c r="HN246" s="44"/>
      <c r="HO246" s="44"/>
      <c r="HP246" s="44"/>
      <c r="HQ246" s="44"/>
      <c r="HR246" s="44"/>
      <c r="HS246" s="44"/>
      <c r="HT246" s="44"/>
      <c r="HU246" s="44"/>
      <c r="HV246" s="44"/>
      <c r="HW246" s="44"/>
      <c r="HX246" s="44"/>
      <c r="HY246" s="44"/>
      <c r="HZ246" s="44"/>
      <c r="IA246" s="44"/>
      <c r="IB246" s="44"/>
      <c r="IC246" s="44"/>
      <c r="ID246" s="44"/>
      <c r="IE246" s="44"/>
      <c r="IF246" s="44"/>
      <c r="IG246" s="44"/>
      <c r="IH246" s="44"/>
      <c r="II246" s="44"/>
      <c r="IJ246" s="44"/>
      <c r="IK246" s="44"/>
      <c r="IL246" s="44"/>
      <c r="IM246" s="44"/>
      <c r="IN246" s="44"/>
      <c r="IO246" s="44"/>
      <c r="IP246" s="44"/>
      <c r="IQ246" s="44"/>
      <c r="IR246" s="44"/>
      <c r="IS246" s="44"/>
      <c r="IT246" s="44"/>
      <c r="IU246" s="44"/>
      <c r="IV246" s="44"/>
    </row>
    <row r="247" spans="1:256" s="16" customFormat="1" ht="14.25">
      <c r="A247" s="85"/>
      <c r="B247" s="85"/>
      <c r="C247" s="85"/>
      <c r="D247" s="31"/>
      <c r="E247" s="32"/>
      <c r="F247" s="31"/>
      <c r="G247" s="33"/>
      <c r="H247" s="85"/>
      <c r="I247" s="34"/>
      <c r="J247" s="34"/>
      <c r="K247" s="34"/>
      <c r="L247" s="33"/>
      <c r="M247" s="33"/>
      <c r="N247" s="33"/>
      <c r="O247" s="33"/>
      <c r="P247"/>
      <c r="Q247"/>
      <c r="FJ247" s="44"/>
      <c r="FK247" s="44"/>
      <c r="FL247" s="44"/>
      <c r="FM247" s="44"/>
      <c r="FN247" s="44"/>
      <c r="FO247" s="44"/>
      <c r="FP247" s="44"/>
      <c r="FQ247" s="44"/>
      <c r="FR247" s="44"/>
      <c r="FS247" s="44"/>
      <c r="FT247" s="44"/>
      <c r="FU247" s="44"/>
      <c r="FV247" s="44"/>
      <c r="FW247" s="44"/>
      <c r="FX247" s="44"/>
      <c r="FY247" s="44"/>
      <c r="FZ247" s="44"/>
      <c r="GA247" s="44"/>
      <c r="GB247" s="44"/>
      <c r="GC247" s="44"/>
      <c r="GD247" s="44"/>
      <c r="GE247" s="44"/>
      <c r="GF247" s="44"/>
      <c r="GG247" s="44"/>
      <c r="GH247" s="44"/>
      <c r="GI247" s="44"/>
      <c r="GJ247" s="44"/>
      <c r="GK247" s="44"/>
      <c r="GL247" s="44"/>
      <c r="GM247" s="44"/>
      <c r="GN247" s="44"/>
      <c r="GO247" s="44"/>
      <c r="GP247" s="44"/>
      <c r="GQ247" s="44"/>
      <c r="GR247" s="44"/>
      <c r="GS247" s="44"/>
      <c r="GT247" s="44"/>
      <c r="GU247" s="44"/>
      <c r="GV247" s="44"/>
      <c r="GW247" s="44"/>
      <c r="GX247" s="44"/>
      <c r="GY247" s="44"/>
      <c r="GZ247" s="44"/>
      <c r="HA247" s="44"/>
      <c r="HB247" s="44"/>
      <c r="HC247" s="44"/>
      <c r="HD247" s="44"/>
      <c r="HE247" s="44"/>
      <c r="HF247" s="44"/>
      <c r="HG247" s="44"/>
      <c r="HH247" s="44"/>
      <c r="HI247" s="44"/>
      <c r="HJ247" s="44"/>
      <c r="HK247" s="44"/>
      <c r="HL247" s="44"/>
      <c r="HM247" s="44"/>
      <c r="HN247" s="44"/>
      <c r="HO247" s="44"/>
      <c r="HP247" s="44"/>
      <c r="HQ247" s="44"/>
      <c r="HR247" s="44"/>
      <c r="HS247" s="44"/>
      <c r="HT247" s="44"/>
      <c r="HU247" s="44"/>
      <c r="HV247" s="44"/>
      <c r="HW247" s="44"/>
      <c r="HX247" s="44"/>
      <c r="HY247" s="44"/>
      <c r="HZ247" s="44"/>
      <c r="IA247" s="44"/>
      <c r="IB247" s="44"/>
      <c r="IC247" s="44"/>
      <c r="ID247" s="44"/>
      <c r="IE247" s="44"/>
      <c r="IF247" s="44"/>
      <c r="IG247" s="44"/>
      <c r="IH247" s="44"/>
      <c r="II247" s="44"/>
      <c r="IJ247" s="44"/>
      <c r="IK247" s="44"/>
      <c r="IL247" s="44"/>
      <c r="IM247" s="44"/>
      <c r="IN247" s="44"/>
      <c r="IO247" s="44"/>
      <c r="IP247" s="44"/>
      <c r="IQ247" s="44"/>
      <c r="IR247" s="44"/>
      <c r="IS247" s="44"/>
      <c r="IT247" s="44"/>
      <c r="IU247" s="44"/>
      <c r="IV247" s="44"/>
    </row>
    <row r="248" spans="1:256" s="16" customFormat="1" ht="14.25">
      <c r="A248" s="85"/>
      <c r="B248" s="85"/>
      <c r="C248" s="85"/>
      <c r="D248" s="31"/>
      <c r="E248" s="32"/>
      <c r="F248" s="31"/>
      <c r="G248" s="33"/>
      <c r="H248" s="85"/>
      <c r="I248" s="34"/>
      <c r="J248" s="34"/>
      <c r="K248" s="34"/>
      <c r="L248" s="33"/>
      <c r="M248" s="33"/>
      <c r="N248" s="33"/>
      <c r="O248" s="33"/>
      <c r="P248"/>
      <c r="Q248"/>
      <c r="FJ248" s="44"/>
      <c r="FK248" s="44"/>
      <c r="FL248" s="44"/>
      <c r="FM248" s="44"/>
      <c r="FN248" s="44"/>
      <c r="FO248" s="44"/>
      <c r="FP248" s="44"/>
      <c r="FQ248" s="44"/>
      <c r="FR248" s="44"/>
      <c r="FS248" s="44"/>
      <c r="FT248" s="44"/>
      <c r="FU248" s="44"/>
      <c r="FV248" s="44"/>
      <c r="FW248" s="44"/>
      <c r="FX248" s="44"/>
      <c r="FY248" s="44"/>
      <c r="FZ248" s="44"/>
      <c r="GA248" s="44"/>
      <c r="GB248" s="44"/>
      <c r="GC248" s="44"/>
      <c r="GD248" s="44"/>
      <c r="GE248" s="44"/>
      <c r="GF248" s="44"/>
      <c r="GG248" s="44"/>
      <c r="GH248" s="44"/>
      <c r="GI248" s="44"/>
      <c r="GJ248" s="44"/>
      <c r="GK248" s="44"/>
      <c r="GL248" s="44"/>
      <c r="GM248" s="44"/>
      <c r="GN248" s="44"/>
      <c r="GO248" s="44"/>
      <c r="GP248" s="44"/>
      <c r="GQ248" s="44"/>
      <c r="GR248" s="44"/>
      <c r="GS248" s="44"/>
      <c r="GT248" s="44"/>
      <c r="GU248" s="44"/>
      <c r="GV248" s="44"/>
      <c r="GW248" s="44"/>
      <c r="GX248" s="44"/>
      <c r="GY248" s="44"/>
      <c r="GZ248" s="44"/>
      <c r="HA248" s="44"/>
      <c r="HB248" s="44"/>
      <c r="HC248" s="44"/>
      <c r="HD248" s="44"/>
      <c r="HE248" s="44"/>
      <c r="HF248" s="44"/>
      <c r="HG248" s="44"/>
      <c r="HH248" s="44"/>
      <c r="HI248" s="44"/>
      <c r="HJ248" s="44"/>
      <c r="HK248" s="44"/>
      <c r="HL248" s="44"/>
      <c r="HM248" s="44"/>
      <c r="HN248" s="44"/>
      <c r="HO248" s="44"/>
      <c r="HP248" s="44"/>
      <c r="HQ248" s="44"/>
      <c r="HR248" s="44"/>
      <c r="HS248" s="44"/>
      <c r="HT248" s="44"/>
      <c r="HU248" s="44"/>
      <c r="HV248" s="44"/>
      <c r="HW248" s="44"/>
      <c r="HX248" s="44"/>
      <c r="HY248" s="44"/>
      <c r="HZ248" s="44"/>
      <c r="IA248" s="44"/>
      <c r="IB248" s="44"/>
      <c r="IC248" s="44"/>
      <c r="ID248" s="44"/>
      <c r="IE248" s="44"/>
      <c r="IF248" s="44"/>
      <c r="IG248" s="44"/>
      <c r="IH248" s="44"/>
      <c r="II248" s="44"/>
      <c r="IJ248" s="44"/>
      <c r="IK248" s="44"/>
      <c r="IL248" s="44"/>
      <c r="IM248" s="44"/>
      <c r="IN248" s="44"/>
      <c r="IO248" s="44"/>
      <c r="IP248" s="44"/>
      <c r="IQ248" s="44"/>
      <c r="IR248" s="44"/>
      <c r="IS248" s="44"/>
      <c r="IT248" s="44"/>
      <c r="IU248" s="44"/>
      <c r="IV248" s="44"/>
    </row>
    <row r="249" spans="1:256" s="16" customFormat="1" ht="14.25">
      <c r="A249" s="85"/>
      <c r="B249" s="85"/>
      <c r="C249" s="85"/>
      <c r="D249" s="31"/>
      <c r="E249" s="32"/>
      <c r="F249" s="31"/>
      <c r="G249" s="33"/>
      <c r="H249" s="85"/>
      <c r="I249" s="34"/>
      <c r="J249" s="34"/>
      <c r="K249" s="34"/>
      <c r="L249" s="33"/>
      <c r="M249" s="33"/>
      <c r="N249" s="33"/>
      <c r="O249" s="33"/>
      <c r="P249"/>
      <c r="Q249"/>
      <c r="FJ249" s="44"/>
      <c r="FK249" s="44"/>
      <c r="FL249" s="44"/>
      <c r="FM249" s="44"/>
      <c r="FN249" s="44"/>
      <c r="FO249" s="44"/>
      <c r="FP249" s="44"/>
      <c r="FQ249" s="44"/>
      <c r="FR249" s="44"/>
      <c r="FS249" s="44"/>
      <c r="FT249" s="44"/>
      <c r="FU249" s="44"/>
      <c r="FV249" s="44"/>
      <c r="FW249" s="44"/>
      <c r="FX249" s="44"/>
      <c r="FY249" s="44"/>
      <c r="FZ249" s="44"/>
      <c r="GA249" s="44"/>
      <c r="GB249" s="44"/>
      <c r="GC249" s="44"/>
      <c r="GD249" s="44"/>
      <c r="GE249" s="44"/>
      <c r="GF249" s="44"/>
      <c r="GG249" s="44"/>
      <c r="GH249" s="44"/>
      <c r="GI249" s="44"/>
      <c r="GJ249" s="44"/>
      <c r="GK249" s="44"/>
      <c r="GL249" s="44"/>
      <c r="GM249" s="44"/>
      <c r="GN249" s="44"/>
      <c r="GO249" s="44"/>
      <c r="GP249" s="44"/>
      <c r="GQ249" s="44"/>
      <c r="GR249" s="44"/>
      <c r="GS249" s="44"/>
      <c r="GT249" s="44"/>
      <c r="GU249" s="44"/>
      <c r="GV249" s="44"/>
      <c r="GW249" s="44"/>
      <c r="GX249" s="44"/>
      <c r="GY249" s="44"/>
      <c r="GZ249" s="44"/>
      <c r="HA249" s="44"/>
      <c r="HB249" s="44"/>
      <c r="HC249" s="44"/>
      <c r="HD249" s="44"/>
      <c r="HE249" s="44"/>
      <c r="HF249" s="44"/>
      <c r="HG249" s="44"/>
      <c r="HH249" s="44"/>
      <c r="HI249" s="44"/>
      <c r="HJ249" s="44"/>
      <c r="HK249" s="44"/>
      <c r="HL249" s="44"/>
      <c r="HM249" s="44"/>
      <c r="HN249" s="44"/>
      <c r="HO249" s="44"/>
      <c r="HP249" s="44"/>
      <c r="HQ249" s="44"/>
      <c r="HR249" s="44"/>
      <c r="HS249" s="44"/>
      <c r="HT249" s="44"/>
      <c r="HU249" s="44"/>
      <c r="HV249" s="44"/>
      <c r="HW249" s="44"/>
      <c r="HX249" s="44"/>
      <c r="HY249" s="44"/>
      <c r="HZ249" s="44"/>
      <c r="IA249" s="44"/>
      <c r="IB249" s="44"/>
      <c r="IC249" s="44"/>
      <c r="ID249" s="44"/>
      <c r="IE249" s="44"/>
      <c r="IF249" s="44"/>
      <c r="IG249" s="44"/>
      <c r="IH249" s="44"/>
      <c r="II249" s="44"/>
      <c r="IJ249" s="44"/>
      <c r="IK249" s="44"/>
      <c r="IL249" s="44"/>
      <c r="IM249" s="44"/>
      <c r="IN249" s="44"/>
      <c r="IO249" s="44"/>
      <c r="IP249" s="44"/>
      <c r="IQ249" s="44"/>
      <c r="IR249" s="44"/>
      <c r="IS249" s="44"/>
      <c r="IT249" s="44"/>
      <c r="IU249" s="44"/>
      <c r="IV249" s="44"/>
    </row>
    <row r="250" spans="1:256" s="16" customFormat="1" ht="14.25">
      <c r="A250" s="85"/>
      <c r="B250" s="85"/>
      <c r="C250" s="85"/>
      <c r="D250" s="31"/>
      <c r="E250" s="32"/>
      <c r="F250" s="31"/>
      <c r="G250" s="33"/>
      <c r="H250" s="85"/>
      <c r="I250" s="34"/>
      <c r="J250" s="34"/>
      <c r="K250" s="34"/>
      <c r="L250" s="33"/>
      <c r="M250" s="33"/>
      <c r="N250" s="33"/>
      <c r="O250" s="33"/>
      <c r="P250"/>
      <c r="Q250"/>
      <c r="FJ250" s="44"/>
      <c r="FK250" s="44"/>
      <c r="FL250" s="44"/>
      <c r="FM250" s="44"/>
      <c r="FN250" s="44"/>
      <c r="FO250" s="44"/>
      <c r="FP250" s="44"/>
      <c r="FQ250" s="44"/>
      <c r="FR250" s="44"/>
      <c r="FS250" s="44"/>
      <c r="FT250" s="44"/>
      <c r="FU250" s="44"/>
      <c r="FV250" s="44"/>
      <c r="FW250" s="44"/>
      <c r="FX250" s="44"/>
      <c r="FY250" s="44"/>
      <c r="FZ250" s="44"/>
      <c r="GA250" s="44"/>
      <c r="GB250" s="44"/>
      <c r="GC250" s="44"/>
      <c r="GD250" s="44"/>
      <c r="GE250" s="44"/>
      <c r="GF250" s="44"/>
      <c r="GG250" s="44"/>
      <c r="GH250" s="44"/>
      <c r="GI250" s="44"/>
      <c r="GJ250" s="44"/>
      <c r="GK250" s="44"/>
      <c r="GL250" s="44"/>
      <c r="GM250" s="44"/>
      <c r="GN250" s="44"/>
      <c r="GO250" s="44"/>
      <c r="GP250" s="44"/>
      <c r="GQ250" s="44"/>
      <c r="GR250" s="44"/>
      <c r="GS250" s="44"/>
      <c r="GT250" s="44"/>
      <c r="GU250" s="44"/>
      <c r="GV250" s="44"/>
      <c r="GW250" s="44"/>
      <c r="GX250" s="44"/>
      <c r="GY250" s="44"/>
      <c r="GZ250" s="44"/>
      <c r="HA250" s="44"/>
      <c r="HB250" s="44"/>
      <c r="HC250" s="44"/>
      <c r="HD250" s="44"/>
      <c r="HE250" s="44"/>
      <c r="HF250" s="44"/>
      <c r="HG250" s="44"/>
      <c r="HH250" s="44"/>
      <c r="HI250" s="44"/>
      <c r="HJ250" s="44"/>
      <c r="HK250" s="44"/>
      <c r="HL250" s="44"/>
      <c r="HM250" s="44"/>
      <c r="HN250" s="44"/>
      <c r="HO250" s="44"/>
      <c r="HP250" s="44"/>
      <c r="HQ250" s="44"/>
      <c r="HR250" s="44"/>
      <c r="HS250" s="44"/>
      <c r="HT250" s="44"/>
      <c r="HU250" s="44"/>
      <c r="HV250" s="44"/>
      <c r="HW250" s="44"/>
      <c r="HX250" s="44"/>
      <c r="HY250" s="44"/>
      <c r="HZ250" s="44"/>
      <c r="IA250" s="44"/>
      <c r="IB250" s="44"/>
      <c r="IC250" s="44"/>
      <c r="ID250" s="44"/>
      <c r="IE250" s="44"/>
      <c r="IF250" s="44"/>
      <c r="IG250" s="44"/>
      <c r="IH250" s="44"/>
      <c r="II250" s="44"/>
      <c r="IJ250" s="44"/>
      <c r="IK250" s="44"/>
      <c r="IL250" s="44"/>
      <c r="IM250" s="44"/>
      <c r="IN250" s="44"/>
      <c r="IO250" s="44"/>
      <c r="IP250" s="44"/>
      <c r="IQ250" s="44"/>
      <c r="IR250" s="44"/>
      <c r="IS250" s="44"/>
      <c r="IT250" s="44"/>
      <c r="IU250" s="44"/>
      <c r="IV250" s="44"/>
    </row>
    <row r="251" spans="1:256" s="16" customFormat="1" ht="14.25">
      <c r="A251" s="85"/>
      <c r="B251" s="85"/>
      <c r="C251" s="85"/>
      <c r="D251" s="31"/>
      <c r="E251" s="32"/>
      <c r="F251" s="31"/>
      <c r="G251" s="33"/>
      <c r="H251" s="85"/>
      <c r="I251" s="34"/>
      <c r="J251" s="34"/>
      <c r="K251" s="34"/>
      <c r="L251" s="33"/>
      <c r="M251" s="33"/>
      <c r="N251" s="33"/>
      <c r="O251" s="33"/>
      <c r="P251"/>
      <c r="Q251"/>
      <c r="FJ251" s="44"/>
      <c r="FK251" s="44"/>
      <c r="FL251" s="44"/>
      <c r="FM251" s="44"/>
      <c r="FN251" s="44"/>
      <c r="FO251" s="44"/>
      <c r="FP251" s="44"/>
      <c r="FQ251" s="44"/>
      <c r="FR251" s="44"/>
      <c r="FS251" s="44"/>
      <c r="FT251" s="44"/>
      <c r="FU251" s="44"/>
      <c r="FV251" s="44"/>
      <c r="FW251" s="44"/>
      <c r="FX251" s="44"/>
      <c r="FY251" s="44"/>
      <c r="FZ251" s="44"/>
      <c r="GA251" s="44"/>
      <c r="GB251" s="44"/>
      <c r="GC251" s="44"/>
      <c r="GD251" s="44"/>
      <c r="GE251" s="44"/>
      <c r="GF251" s="44"/>
      <c r="GG251" s="44"/>
      <c r="GH251" s="44"/>
      <c r="GI251" s="44"/>
      <c r="GJ251" s="44"/>
      <c r="GK251" s="44"/>
      <c r="GL251" s="44"/>
      <c r="GM251" s="44"/>
      <c r="GN251" s="44"/>
      <c r="GO251" s="44"/>
      <c r="GP251" s="44"/>
      <c r="GQ251" s="44"/>
      <c r="GR251" s="44"/>
      <c r="GS251" s="44"/>
      <c r="GT251" s="44"/>
      <c r="GU251" s="44"/>
      <c r="GV251" s="44"/>
      <c r="GW251" s="44"/>
      <c r="GX251" s="44"/>
      <c r="GY251" s="44"/>
      <c r="GZ251" s="44"/>
      <c r="HA251" s="44"/>
      <c r="HB251" s="44"/>
      <c r="HC251" s="44"/>
      <c r="HD251" s="44"/>
      <c r="HE251" s="44"/>
      <c r="HF251" s="44"/>
      <c r="HG251" s="44"/>
      <c r="HH251" s="44"/>
      <c r="HI251" s="44"/>
      <c r="HJ251" s="44"/>
      <c r="HK251" s="44"/>
      <c r="HL251" s="44"/>
      <c r="HM251" s="44"/>
      <c r="HN251" s="44"/>
      <c r="HO251" s="44"/>
      <c r="HP251" s="44"/>
      <c r="HQ251" s="44"/>
      <c r="HR251" s="44"/>
      <c r="HS251" s="44"/>
      <c r="HT251" s="44"/>
      <c r="HU251" s="44"/>
      <c r="HV251" s="44"/>
      <c r="HW251" s="44"/>
      <c r="HX251" s="44"/>
      <c r="HY251" s="44"/>
      <c r="HZ251" s="44"/>
      <c r="IA251" s="44"/>
      <c r="IB251" s="44"/>
      <c r="IC251" s="44"/>
      <c r="ID251" s="44"/>
      <c r="IE251" s="44"/>
      <c r="IF251" s="44"/>
      <c r="IG251" s="44"/>
      <c r="IH251" s="44"/>
      <c r="II251" s="44"/>
      <c r="IJ251" s="44"/>
      <c r="IK251" s="44"/>
      <c r="IL251" s="44"/>
      <c r="IM251" s="44"/>
      <c r="IN251" s="44"/>
      <c r="IO251" s="44"/>
      <c r="IP251" s="44"/>
      <c r="IQ251" s="44"/>
      <c r="IR251" s="44"/>
      <c r="IS251" s="44"/>
      <c r="IT251" s="44"/>
      <c r="IU251" s="44"/>
      <c r="IV251" s="44"/>
    </row>
    <row r="252" spans="1:256" s="16" customFormat="1" ht="14.25">
      <c r="A252" s="85"/>
      <c r="B252" s="85"/>
      <c r="C252" s="85"/>
      <c r="D252" s="31"/>
      <c r="E252" s="32"/>
      <c r="F252" s="31"/>
      <c r="G252" s="33"/>
      <c r="H252" s="85"/>
      <c r="I252" s="34"/>
      <c r="J252" s="34"/>
      <c r="K252" s="34"/>
      <c r="L252" s="33"/>
      <c r="M252" s="33"/>
      <c r="N252" s="33"/>
      <c r="O252" s="33"/>
      <c r="P252"/>
      <c r="Q252"/>
      <c r="FJ252" s="44"/>
      <c r="FK252" s="44"/>
      <c r="FL252" s="44"/>
      <c r="FM252" s="44"/>
      <c r="FN252" s="44"/>
      <c r="FO252" s="44"/>
      <c r="FP252" s="44"/>
      <c r="FQ252" s="44"/>
      <c r="FR252" s="44"/>
      <c r="FS252" s="44"/>
      <c r="FT252" s="44"/>
      <c r="FU252" s="44"/>
      <c r="FV252" s="44"/>
      <c r="FW252" s="44"/>
      <c r="FX252" s="44"/>
      <c r="FY252" s="44"/>
      <c r="FZ252" s="44"/>
      <c r="GA252" s="44"/>
      <c r="GB252" s="44"/>
      <c r="GC252" s="44"/>
      <c r="GD252" s="44"/>
      <c r="GE252" s="44"/>
      <c r="GF252" s="44"/>
      <c r="GG252" s="44"/>
      <c r="GH252" s="44"/>
      <c r="GI252" s="44"/>
      <c r="GJ252" s="44"/>
      <c r="GK252" s="44"/>
      <c r="GL252" s="44"/>
      <c r="GM252" s="44"/>
      <c r="GN252" s="44"/>
      <c r="GO252" s="44"/>
      <c r="GP252" s="44"/>
      <c r="GQ252" s="44"/>
      <c r="GR252" s="44"/>
      <c r="GS252" s="44"/>
      <c r="GT252" s="44"/>
      <c r="GU252" s="44"/>
      <c r="GV252" s="44"/>
      <c r="GW252" s="44"/>
      <c r="GX252" s="44"/>
      <c r="GY252" s="44"/>
      <c r="GZ252" s="44"/>
      <c r="HA252" s="44"/>
      <c r="HB252" s="44"/>
      <c r="HC252" s="44"/>
      <c r="HD252" s="44"/>
      <c r="HE252" s="44"/>
      <c r="HF252" s="44"/>
      <c r="HG252" s="44"/>
      <c r="HH252" s="44"/>
      <c r="HI252" s="44"/>
      <c r="HJ252" s="44"/>
      <c r="HK252" s="44"/>
      <c r="HL252" s="44"/>
      <c r="HM252" s="44"/>
      <c r="HN252" s="44"/>
      <c r="HO252" s="44"/>
      <c r="HP252" s="44"/>
      <c r="HQ252" s="44"/>
      <c r="HR252" s="44"/>
      <c r="HS252" s="44"/>
      <c r="HT252" s="44"/>
      <c r="HU252" s="44"/>
      <c r="HV252" s="44"/>
      <c r="HW252" s="44"/>
      <c r="HX252" s="44"/>
      <c r="HY252" s="44"/>
      <c r="HZ252" s="44"/>
      <c r="IA252" s="44"/>
      <c r="IB252" s="44"/>
      <c r="IC252" s="44"/>
      <c r="ID252" s="44"/>
      <c r="IE252" s="44"/>
      <c r="IF252" s="44"/>
      <c r="IG252" s="44"/>
      <c r="IH252" s="44"/>
      <c r="II252" s="44"/>
      <c r="IJ252" s="44"/>
      <c r="IK252" s="44"/>
      <c r="IL252" s="44"/>
      <c r="IM252" s="44"/>
      <c r="IN252" s="44"/>
      <c r="IO252" s="44"/>
      <c r="IP252" s="44"/>
      <c r="IQ252" s="44"/>
      <c r="IR252" s="44"/>
      <c r="IS252" s="44"/>
      <c r="IT252" s="44"/>
      <c r="IU252" s="44"/>
      <c r="IV252" s="44"/>
    </row>
    <row r="253" spans="1:256" s="16" customFormat="1" ht="14.25">
      <c r="A253" s="85"/>
      <c r="B253" s="85"/>
      <c r="C253" s="85"/>
      <c r="D253" s="31"/>
      <c r="E253" s="32"/>
      <c r="F253" s="31"/>
      <c r="G253" s="33"/>
      <c r="H253" s="85"/>
      <c r="I253" s="34"/>
      <c r="J253" s="34"/>
      <c r="K253" s="34"/>
      <c r="L253" s="33"/>
      <c r="M253" s="33"/>
      <c r="N253" s="33"/>
      <c r="O253" s="33"/>
      <c r="P253"/>
      <c r="Q253"/>
      <c r="FJ253" s="44"/>
      <c r="FK253" s="44"/>
      <c r="FL253" s="44"/>
      <c r="FM253" s="44"/>
      <c r="FN253" s="44"/>
      <c r="FO253" s="44"/>
      <c r="FP253" s="44"/>
      <c r="FQ253" s="44"/>
      <c r="FR253" s="44"/>
      <c r="FS253" s="44"/>
      <c r="FT253" s="44"/>
      <c r="FU253" s="44"/>
      <c r="FV253" s="44"/>
      <c r="FW253" s="44"/>
      <c r="FX253" s="44"/>
      <c r="FY253" s="44"/>
      <c r="FZ253" s="44"/>
      <c r="GA253" s="44"/>
      <c r="GB253" s="44"/>
      <c r="GC253" s="44"/>
      <c r="GD253" s="44"/>
      <c r="GE253" s="44"/>
      <c r="GF253" s="44"/>
      <c r="GG253" s="44"/>
      <c r="GH253" s="44"/>
      <c r="GI253" s="44"/>
      <c r="GJ253" s="44"/>
      <c r="GK253" s="44"/>
      <c r="GL253" s="44"/>
      <c r="GM253" s="44"/>
      <c r="GN253" s="44"/>
      <c r="GO253" s="44"/>
      <c r="GP253" s="44"/>
      <c r="GQ253" s="44"/>
      <c r="GR253" s="44"/>
      <c r="GS253" s="44"/>
      <c r="GT253" s="44"/>
      <c r="GU253" s="44"/>
      <c r="GV253" s="44"/>
      <c r="GW253" s="44"/>
      <c r="GX253" s="44"/>
      <c r="GY253" s="44"/>
      <c r="GZ253" s="44"/>
      <c r="HA253" s="44"/>
      <c r="HB253" s="44"/>
      <c r="HC253" s="44"/>
      <c r="HD253" s="44"/>
      <c r="HE253" s="44"/>
      <c r="HF253" s="44"/>
      <c r="HG253" s="44"/>
      <c r="HH253" s="44"/>
      <c r="HI253" s="44"/>
      <c r="HJ253" s="44"/>
      <c r="HK253" s="44"/>
      <c r="HL253" s="44"/>
      <c r="HM253" s="44"/>
      <c r="HN253" s="44"/>
      <c r="HO253" s="44"/>
      <c r="HP253" s="44"/>
      <c r="HQ253" s="44"/>
      <c r="HR253" s="44"/>
      <c r="HS253" s="44"/>
      <c r="HT253" s="44"/>
      <c r="HU253" s="44"/>
      <c r="HV253" s="44"/>
      <c r="HW253" s="44"/>
      <c r="HX253" s="44"/>
      <c r="HY253" s="44"/>
      <c r="HZ253" s="44"/>
      <c r="IA253" s="44"/>
      <c r="IB253" s="44"/>
      <c r="IC253" s="44"/>
      <c r="ID253" s="44"/>
      <c r="IE253" s="44"/>
      <c r="IF253" s="44"/>
      <c r="IG253" s="44"/>
      <c r="IH253" s="44"/>
      <c r="II253" s="44"/>
      <c r="IJ253" s="44"/>
      <c r="IK253" s="44"/>
      <c r="IL253" s="44"/>
      <c r="IM253" s="44"/>
      <c r="IN253" s="44"/>
      <c r="IO253" s="44"/>
      <c r="IP253" s="44"/>
      <c r="IQ253" s="44"/>
      <c r="IR253" s="44"/>
      <c r="IS253" s="44"/>
      <c r="IT253" s="44"/>
      <c r="IU253" s="44"/>
      <c r="IV253" s="44"/>
    </row>
    <row r="254" spans="1:256" s="16" customFormat="1" ht="14.25">
      <c r="A254" s="85"/>
      <c r="B254" s="85"/>
      <c r="C254" s="85"/>
      <c r="D254" s="31"/>
      <c r="E254" s="32"/>
      <c r="F254" s="31"/>
      <c r="G254" s="33"/>
      <c r="H254" s="85"/>
      <c r="I254" s="34"/>
      <c r="J254" s="34"/>
      <c r="K254" s="34"/>
      <c r="L254" s="33"/>
      <c r="M254" s="33"/>
      <c r="N254" s="33"/>
      <c r="O254" s="33"/>
      <c r="P254"/>
      <c r="Q254"/>
      <c r="FJ254" s="44"/>
      <c r="FK254" s="44"/>
      <c r="FL254" s="44"/>
      <c r="FM254" s="44"/>
      <c r="FN254" s="44"/>
      <c r="FO254" s="44"/>
      <c r="FP254" s="44"/>
      <c r="FQ254" s="44"/>
      <c r="FR254" s="44"/>
      <c r="FS254" s="44"/>
      <c r="FT254" s="44"/>
      <c r="FU254" s="44"/>
      <c r="FV254" s="44"/>
      <c r="FW254" s="44"/>
      <c r="FX254" s="44"/>
      <c r="FY254" s="44"/>
      <c r="FZ254" s="44"/>
      <c r="GA254" s="44"/>
      <c r="GB254" s="44"/>
      <c r="GC254" s="44"/>
      <c r="GD254" s="44"/>
      <c r="GE254" s="44"/>
      <c r="GF254" s="44"/>
      <c r="GG254" s="44"/>
      <c r="GH254" s="44"/>
      <c r="GI254" s="44"/>
      <c r="GJ254" s="44"/>
      <c r="GK254" s="44"/>
      <c r="GL254" s="44"/>
      <c r="GM254" s="44"/>
      <c r="GN254" s="44"/>
      <c r="GO254" s="44"/>
      <c r="GP254" s="44"/>
      <c r="GQ254" s="44"/>
      <c r="GR254" s="44"/>
      <c r="GS254" s="44"/>
      <c r="GT254" s="44"/>
      <c r="GU254" s="44"/>
      <c r="GV254" s="44"/>
      <c r="GW254" s="44"/>
      <c r="GX254" s="44"/>
      <c r="GY254" s="44"/>
      <c r="GZ254" s="44"/>
      <c r="HA254" s="44"/>
      <c r="HB254" s="44"/>
      <c r="HC254" s="44"/>
      <c r="HD254" s="44"/>
      <c r="HE254" s="44"/>
      <c r="HF254" s="44"/>
      <c r="HG254" s="44"/>
      <c r="HH254" s="44"/>
      <c r="HI254" s="44"/>
      <c r="HJ254" s="44"/>
      <c r="HK254" s="44"/>
      <c r="HL254" s="44"/>
      <c r="HM254" s="44"/>
      <c r="HN254" s="44"/>
      <c r="HO254" s="44"/>
      <c r="HP254" s="44"/>
      <c r="HQ254" s="44"/>
      <c r="HR254" s="44"/>
      <c r="HS254" s="44"/>
      <c r="HT254" s="44"/>
      <c r="HU254" s="44"/>
      <c r="HV254" s="44"/>
      <c r="HW254" s="44"/>
      <c r="HX254" s="44"/>
      <c r="HY254" s="44"/>
      <c r="HZ254" s="44"/>
      <c r="IA254" s="44"/>
      <c r="IB254" s="44"/>
      <c r="IC254" s="44"/>
      <c r="ID254" s="44"/>
      <c r="IE254" s="44"/>
      <c r="IF254" s="44"/>
      <c r="IG254" s="44"/>
      <c r="IH254" s="44"/>
      <c r="II254" s="44"/>
      <c r="IJ254" s="44"/>
      <c r="IK254" s="44"/>
      <c r="IL254" s="44"/>
      <c r="IM254" s="44"/>
      <c r="IN254" s="44"/>
      <c r="IO254" s="44"/>
      <c r="IP254" s="44"/>
      <c r="IQ254" s="44"/>
      <c r="IR254" s="44"/>
      <c r="IS254" s="44"/>
      <c r="IT254" s="44"/>
      <c r="IU254" s="44"/>
      <c r="IV254" s="44"/>
    </row>
  </sheetData>
  <sheetProtection/>
  <conditionalFormatting sqref="B25:J25">
    <cfRule type="expression" priority="1" dxfId="0" stopIfTrue="1">
      <formula>$L25="A"</formula>
    </cfRule>
    <cfRule type="expression" priority="2" dxfId="1" stopIfTrue="1">
      <formula>$L25="P"</formula>
    </cfRule>
    <cfRule type="expression" priority="3" dxfId="2" stopIfTrue="1">
      <formula>$L25="W"</formula>
    </cfRule>
  </conditionalFormatting>
  <conditionalFormatting sqref="R211">
    <cfRule type="expression" priority="4" dxfId="0" stopIfTrue="1">
      <formula>$M211="A"</formula>
    </cfRule>
    <cfRule type="expression" priority="5" dxfId="1" stopIfTrue="1">
      <formula>$M211="P"</formula>
    </cfRule>
    <cfRule type="expression" priority="6" dxfId="2" stopIfTrue="1">
      <formula>$M211="W"</formula>
    </cfRule>
  </conditionalFormatting>
  <conditionalFormatting sqref="A5:A669 B5:J24 B26:J669 K5:O669">
    <cfRule type="expression" priority="7" dxfId="0" stopIfTrue="1">
      <formula>$L5="A"</formula>
    </cfRule>
    <cfRule type="expression" priority="8" dxfId="1" stopIfTrue="1">
      <formula>$L5="P"</formula>
    </cfRule>
    <cfRule type="expression" priority="9" dxfId="2" stopIfTrue="1">
      <formula>$L5="W"</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R222"/>
  <sheetViews>
    <sheetView zoomScale="75" zoomScaleNormal="75" workbookViewId="0" topLeftCell="A1">
      <pane ySplit="4" topLeftCell="A5" activePane="bottomLeft" state="frozen"/>
      <selection pane="topLeft" activeCell="A1" sqref="A1"/>
      <selection pane="bottomLeft" activeCell="E5" sqref="E5"/>
    </sheetView>
  </sheetViews>
  <sheetFormatPr defaultColWidth="9.140625" defaultRowHeight="12.75"/>
  <cols>
    <col min="1" max="1" width="4.8515625" style="0" customWidth="1"/>
    <col min="2" max="2" width="7.421875" style="13" customWidth="1"/>
    <col min="3" max="3" width="7.8515625" style="0" customWidth="1"/>
    <col min="4" max="4" width="8.421875" style="0" customWidth="1"/>
    <col min="5" max="5" width="13.7109375" style="0" customWidth="1"/>
    <col min="6" max="6" width="8.57421875" style="0" customWidth="1"/>
    <col min="7" max="7" width="3.421875" style="0" customWidth="1"/>
    <col min="8" max="8" width="21.7109375" style="0" customWidth="1"/>
    <col min="9" max="10" width="40.7109375" style="0" customWidth="1"/>
    <col min="11" max="11" width="30.7109375" style="0" customWidth="1"/>
    <col min="12" max="14" width="3.421875" style="0" customWidth="1"/>
    <col min="15" max="15" width="18.7109375" style="13" customWidth="1"/>
    <col min="16" max="16" width="15.28125" style="0" customWidth="1"/>
    <col min="17" max="17" width="13.7109375" style="0" customWidth="1"/>
  </cols>
  <sheetData>
    <row r="1" spans="2:17" ht="26.25">
      <c r="B1" s="14" t="s">
        <v>25</v>
      </c>
      <c r="C1" s="15"/>
      <c r="D1" s="16"/>
      <c r="E1" s="16"/>
      <c r="F1" s="17"/>
      <c r="G1" s="16" t="s">
        <v>26</v>
      </c>
      <c r="H1" s="15" t="s">
        <v>27</v>
      </c>
      <c r="I1" s="16" t="s">
        <v>28</v>
      </c>
      <c r="J1" s="16"/>
      <c r="K1" s="16"/>
      <c r="L1" s="16"/>
      <c r="M1" s="16"/>
      <c r="N1" s="16"/>
      <c r="O1" s="18"/>
      <c r="P1" s="16"/>
      <c r="Q1" s="16"/>
    </row>
    <row r="2" spans="2:17" ht="14.25">
      <c r="B2" s="19"/>
      <c r="C2" s="16" t="s">
        <v>29</v>
      </c>
      <c r="D2" s="15" t="s">
        <v>30</v>
      </c>
      <c r="E2" s="16"/>
      <c r="F2" s="20"/>
      <c r="G2" s="16" t="s">
        <v>31</v>
      </c>
      <c r="H2" s="15" t="s">
        <v>32</v>
      </c>
      <c r="I2" s="16"/>
      <c r="J2" s="16"/>
      <c r="K2" s="16"/>
      <c r="L2" s="16"/>
      <c r="M2" s="16"/>
      <c r="N2" s="16"/>
      <c r="O2" s="18"/>
      <c r="P2" s="16"/>
      <c r="Q2" s="16"/>
    </row>
    <row r="3" spans="2:17" ht="14.25">
      <c r="B3" s="21"/>
      <c r="C3" s="16" t="s">
        <v>33</v>
      </c>
      <c r="D3" s="15" t="s">
        <v>34</v>
      </c>
      <c r="E3" s="16"/>
      <c r="F3" s="22"/>
      <c r="G3" s="16" t="s">
        <v>35</v>
      </c>
      <c r="H3" s="15" t="s">
        <v>36</v>
      </c>
      <c r="I3" s="16" t="s">
        <v>37</v>
      </c>
      <c r="J3" s="16">
        <f>MAX(A29:A69,'Editorial issues'!A5:A60)</f>
        <v>65</v>
      </c>
      <c r="K3" s="16"/>
      <c r="L3" s="16"/>
      <c r="M3" s="16"/>
      <c r="N3" s="16"/>
      <c r="O3" s="18"/>
      <c r="P3" s="16"/>
      <c r="Q3" s="16"/>
    </row>
    <row r="4" spans="1:17" ht="141">
      <c r="A4" s="23" t="s">
        <v>38</v>
      </c>
      <c r="B4" s="23" t="s">
        <v>39</v>
      </c>
      <c r="C4" s="23" t="s">
        <v>40</v>
      </c>
      <c r="D4" s="24" t="s">
        <v>41</v>
      </c>
      <c r="E4" s="24" t="s">
        <v>42</v>
      </c>
      <c r="F4" s="24" t="s">
        <v>43</v>
      </c>
      <c r="G4" s="25" t="s">
        <v>44</v>
      </c>
      <c r="H4" s="25" t="s">
        <v>45</v>
      </c>
      <c r="I4" s="26" t="s">
        <v>46</v>
      </c>
      <c r="J4" s="26" t="s">
        <v>47</v>
      </c>
      <c r="K4" s="26" t="s">
        <v>48</v>
      </c>
      <c r="L4" s="24" t="s">
        <v>49</v>
      </c>
      <c r="M4" s="24" t="s">
        <v>50</v>
      </c>
      <c r="N4" s="24" t="s">
        <v>51</v>
      </c>
      <c r="O4" s="25" t="s">
        <v>52</v>
      </c>
      <c r="P4" s="27" t="s">
        <v>53</v>
      </c>
      <c r="Q4" s="27" t="s">
        <v>54</v>
      </c>
    </row>
    <row r="5" spans="1:18" ht="102.75">
      <c r="A5" s="85">
        <v>1</v>
      </c>
      <c r="B5" s="29" t="s">
        <v>723</v>
      </c>
      <c r="C5" s="30" t="s">
        <v>140</v>
      </c>
      <c r="D5" s="56" t="s">
        <v>724</v>
      </c>
      <c r="E5" s="57" t="s">
        <v>725</v>
      </c>
      <c r="F5" s="56" t="s">
        <v>726</v>
      </c>
      <c r="G5" s="33" t="s">
        <v>58</v>
      </c>
      <c r="H5" s="30" t="s">
        <v>66</v>
      </c>
      <c r="I5" s="34" t="s">
        <v>727</v>
      </c>
      <c r="J5" s="34" t="s">
        <v>728</v>
      </c>
      <c r="K5" s="34"/>
      <c r="L5" s="33" t="s">
        <v>31</v>
      </c>
      <c r="M5" s="33"/>
      <c r="N5" s="33"/>
      <c r="O5" s="34" t="s">
        <v>62</v>
      </c>
      <c r="P5" s="35"/>
      <c r="Q5" s="16"/>
      <c r="R5" s="35" t="s">
        <v>64</v>
      </c>
    </row>
    <row r="6" spans="1:18" ht="26.25">
      <c r="A6" s="28">
        <v>2</v>
      </c>
      <c r="B6" s="38" t="s">
        <v>729</v>
      </c>
      <c r="C6" s="37" t="s">
        <v>140</v>
      </c>
      <c r="D6" s="39" t="s">
        <v>730</v>
      </c>
      <c r="E6" s="40" t="s">
        <v>293</v>
      </c>
      <c r="F6" s="39" t="s">
        <v>731</v>
      </c>
      <c r="G6" s="41" t="s">
        <v>58</v>
      </c>
      <c r="H6" s="37" t="s">
        <v>85</v>
      </c>
      <c r="I6" s="42" t="s">
        <v>732</v>
      </c>
      <c r="J6" s="42" t="s">
        <v>733</v>
      </c>
      <c r="K6" s="42" t="s">
        <v>734</v>
      </c>
      <c r="L6" s="41" t="s">
        <v>29</v>
      </c>
      <c r="M6" s="41"/>
      <c r="N6" s="41"/>
      <c r="O6" s="42"/>
      <c r="P6" s="36"/>
      <c r="Q6" s="16"/>
      <c r="R6" s="16" t="s">
        <v>68</v>
      </c>
    </row>
    <row r="7" spans="1:18" ht="51.75">
      <c r="A7" s="37">
        <v>3</v>
      </c>
      <c r="B7" s="38" t="s">
        <v>729</v>
      </c>
      <c r="C7" s="37" t="s">
        <v>140</v>
      </c>
      <c r="D7" s="39" t="s">
        <v>508</v>
      </c>
      <c r="E7" s="40" t="s">
        <v>315</v>
      </c>
      <c r="F7" s="39" t="s">
        <v>265</v>
      </c>
      <c r="G7" s="41" t="s">
        <v>58</v>
      </c>
      <c r="H7" s="37" t="s">
        <v>85</v>
      </c>
      <c r="I7" s="42" t="s">
        <v>735</v>
      </c>
      <c r="J7" s="42" t="s">
        <v>736</v>
      </c>
      <c r="K7" s="42" t="s">
        <v>502</v>
      </c>
      <c r="L7" s="41" t="s">
        <v>29</v>
      </c>
      <c r="M7" s="41"/>
      <c r="N7" s="41"/>
      <c r="O7" s="42"/>
      <c r="P7" s="43"/>
      <c r="Q7" s="16"/>
      <c r="R7" s="44" t="s">
        <v>73</v>
      </c>
    </row>
    <row r="8" spans="1:18" ht="51.75">
      <c r="A8" s="37">
        <v>4</v>
      </c>
      <c r="B8" s="38" t="s">
        <v>729</v>
      </c>
      <c r="C8" s="37" t="s">
        <v>140</v>
      </c>
      <c r="D8" s="39" t="s">
        <v>653</v>
      </c>
      <c r="E8" s="40" t="s">
        <v>654</v>
      </c>
      <c r="F8" s="39" t="s">
        <v>737</v>
      </c>
      <c r="G8" s="41" t="s">
        <v>58</v>
      </c>
      <c r="H8" s="37" t="s">
        <v>85</v>
      </c>
      <c r="I8" s="42" t="s">
        <v>738</v>
      </c>
      <c r="J8" s="42" t="s">
        <v>739</v>
      </c>
      <c r="K8" s="42" t="s">
        <v>740</v>
      </c>
      <c r="L8" s="41" t="s">
        <v>29</v>
      </c>
      <c r="M8" s="41"/>
      <c r="N8" s="41"/>
      <c r="O8" s="42"/>
      <c r="Q8" s="16"/>
      <c r="R8" s="44" t="s">
        <v>78</v>
      </c>
    </row>
    <row r="9" spans="1:18" ht="128.25">
      <c r="A9" s="37">
        <v>5</v>
      </c>
      <c r="B9" s="38" t="s">
        <v>729</v>
      </c>
      <c r="C9" s="37" t="s">
        <v>140</v>
      </c>
      <c r="D9" s="39" t="s">
        <v>657</v>
      </c>
      <c r="E9" s="40" t="s">
        <v>654</v>
      </c>
      <c r="F9" s="39"/>
      <c r="G9" s="41" t="s">
        <v>58</v>
      </c>
      <c r="H9" s="37" t="s">
        <v>85</v>
      </c>
      <c r="I9" s="42" t="s">
        <v>741</v>
      </c>
      <c r="J9" s="42"/>
      <c r="K9" s="42" t="s">
        <v>734</v>
      </c>
      <c r="L9" s="41" t="s">
        <v>29</v>
      </c>
      <c r="M9" s="41"/>
      <c r="N9" s="41"/>
      <c r="O9" s="42"/>
      <c r="P9" s="36"/>
      <c r="Q9" s="16"/>
      <c r="R9" s="44" t="s">
        <v>81</v>
      </c>
    </row>
    <row r="10" spans="1:18" ht="39">
      <c r="A10" s="37">
        <v>6</v>
      </c>
      <c r="B10" s="38" t="s">
        <v>729</v>
      </c>
      <c r="C10" s="37" t="s">
        <v>140</v>
      </c>
      <c r="D10" s="39" t="s">
        <v>353</v>
      </c>
      <c r="E10" s="40" t="s">
        <v>654</v>
      </c>
      <c r="F10" s="39" t="s">
        <v>742</v>
      </c>
      <c r="G10" s="41" t="s">
        <v>58</v>
      </c>
      <c r="H10" s="37" t="s">
        <v>85</v>
      </c>
      <c r="I10" s="42" t="s">
        <v>743</v>
      </c>
      <c r="J10" s="42"/>
      <c r="K10" s="42" t="s">
        <v>734</v>
      </c>
      <c r="L10" s="41" t="s">
        <v>29</v>
      </c>
      <c r="M10" s="41"/>
      <c r="N10" s="41"/>
      <c r="O10" s="42"/>
      <c r="P10" s="36"/>
      <c r="Q10" s="16"/>
      <c r="R10" s="44" t="s">
        <v>88</v>
      </c>
    </row>
    <row r="11" spans="1:18" ht="39">
      <c r="A11" s="37">
        <v>7</v>
      </c>
      <c r="B11" s="38" t="s">
        <v>729</v>
      </c>
      <c r="C11" s="37" t="s">
        <v>140</v>
      </c>
      <c r="D11" s="39" t="s">
        <v>744</v>
      </c>
      <c r="E11" s="40" t="s">
        <v>172</v>
      </c>
      <c r="F11" s="39" t="s">
        <v>745</v>
      </c>
      <c r="G11" s="41" t="s">
        <v>58</v>
      </c>
      <c r="H11" s="37" t="s">
        <v>85</v>
      </c>
      <c r="I11" s="42" t="s">
        <v>746</v>
      </c>
      <c r="J11" s="42" t="s">
        <v>747</v>
      </c>
      <c r="K11" s="42" t="s">
        <v>748</v>
      </c>
      <c r="L11" s="41" t="s">
        <v>29</v>
      </c>
      <c r="M11" s="41"/>
      <c r="N11" s="41"/>
      <c r="O11" s="42"/>
      <c r="P11" s="36"/>
      <c r="Q11" s="16"/>
      <c r="R11" s="44" t="s">
        <v>93</v>
      </c>
    </row>
    <row r="12" spans="1:18" ht="64.5">
      <c r="A12" s="37">
        <v>8</v>
      </c>
      <c r="B12" s="38" t="s">
        <v>729</v>
      </c>
      <c r="C12" s="37" t="s">
        <v>140</v>
      </c>
      <c r="D12" s="39" t="s">
        <v>286</v>
      </c>
      <c r="E12" s="40" t="s">
        <v>287</v>
      </c>
      <c r="F12" s="39" t="s">
        <v>398</v>
      </c>
      <c r="G12" s="41" t="s">
        <v>58</v>
      </c>
      <c r="H12" s="37" t="s">
        <v>85</v>
      </c>
      <c r="I12" s="42" t="s">
        <v>749</v>
      </c>
      <c r="J12" s="42" t="s">
        <v>750</v>
      </c>
      <c r="K12" s="42" t="s">
        <v>734</v>
      </c>
      <c r="L12" s="41" t="s">
        <v>29</v>
      </c>
      <c r="M12" s="41"/>
      <c r="N12" s="41"/>
      <c r="O12" s="42"/>
      <c r="P12" s="36"/>
      <c r="Q12" s="16"/>
      <c r="R12" s="44" t="s">
        <v>96</v>
      </c>
    </row>
    <row r="13" spans="1:18" ht="39">
      <c r="A13" s="37">
        <v>9</v>
      </c>
      <c r="B13" s="38" t="s">
        <v>729</v>
      </c>
      <c r="C13" s="37" t="s">
        <v>140</v>
      </c>
      <c r="D13" s="46" t="s">
        <v>286</v>
      </c>
      <c r="E13" s="47" t="s">
        <v>287</v>
      </c>
      <c r="F13" s="39" t="s">
        <v>751</v>
      </c>
      <c r="G13" s="41" t="s">
        <v>58</v>
      </c>
      <c r="H13" s="37" t="s">
        <v>85</v>
      </c>
      <c r="I13" s="42" t="s">
        <v>752</v>
      </c>
      <c r="J13" s="42" t="s">
        <v>753</v>
      </c>
      <c r="K13" s="42" t="s">
        <v>734</v>
      </c>
      <c r="L13" s="41" t="s">
        <v>29</v>
      </c>
      <c r="M13" s="41"/>
      <c r="N13" s="41"/>
      <c r="O13" s="42"/>
      <c r="Q13" s="16"/>
      <c r="R13" s="44" t="s">
        <v>104</v>
      </c>
    </row>
    <row r="14" spans="1:18" ht="26.25">
      <c r="A14" s="37">
        <v>10</v>
      </c>
      <c r="B14" s="38" t="s">
        <v>729</v>
      </c>
      <c r="C14" s="37" t="s">
        <v>140</v>
      </c>
      <c r="D14" s="46" t="s">
        <v>286</v>
      </c>
      <c r="E14" s="47" t="s">
        <v>287</v>
      </c>
      <c r="F14" s="39" t="s">
        <v>423</v>
      </c>
      <c r="G14" s="41" t="s">
        <v>58</v>
      </c>
      <c r="H14" s="37" t="s">
        <v>85</v>
      </c>
      <c r="I14" s="42" t="s">
        <v>754</v>
      </c>
      <c r="J14" s="42" t="s">
        <v>755</v>
      </c>
      <c r="K14" s="42" t="s">
        <v>502</v>
      </c>
      <c r="L14" s="41" t="s">
        <v>29</v>
      </c>
      <c r="M14" s="41"/>
      <c r="N14" s="41"/>
      <c r="O14" s="42"/>
      <c r="Q14" s="16"/>
      <c r="R14" s="44" t="s">
        <v>106</v>
      </c>
    </row>
    <row r="15" spans="1:18" ht="39">
      <c r="A15" s="37">
        <v>11</v>
      </c>
      <c r="B15" s="38" t="s">
        <v>729</v>
      </c>
      <c r="C15" s="37" t="s">
        <v>140</v>
      </c>
      <c r="D15" s="46" t="s">
        <v>756</v>
      </c>
      <c r="E15" s="47" t="s">
        <v>757</v>
      </c>
      <c r="F15" s="39" t="s">
        <v>758</v>
      </c>
      <c r="G15" s="41" t="s">
        <v>58</v>
      </c>
      <c r="H15" s="37" t="s">
        <v>85</v>
      </c>
      <c r="I15" s="42" t="s">
        <v>759</v>
      </c>
      <c r="J15" s="42" t="s">
        <v>760</v>
      </c>
      <c r="K15" s="42" t="s">
        <v>761</v>
      </c>
      <c r="L15" s="41" t="s">
        <v>29</v>
      </c>
      <c r="M15" s="41"/>
      <c r="N15" s="41"/>
      <c r="O15" s="42"/>
      <c r="P15" s="36"/>
      <c r="Q15" s="16"/>
      <c r="R15" s="44" t="s">
        <v>111</v>
      </c>
    </row>
    <row r="16" spans="1:18" ht="14.25">
      <c r="A16" s="37">
        <v>12</v>
      </c>
      <c r="B16" s="38" t="s">
        <v>729</v>
      </c>
      <c r="C16" s="37" t="s">
        <v>140</v>
      </c>
      <c r="D16" s="39" t="s">
        <v>762</v>
      </c>
      <c r="E16" s="40" t="s">
        <v>763</v>
      </c>
      <c r="F16" s="39" t="s">
        <v>764</v>
      </c>
      <c r="G16" s="41" t="s">
        <v>58</v>
      </c>
      <c r="H16" s="37" t="s">
        <v>85</v>
      </c>
      <c r="I16" s="42" t="s">
        <v>765</v>
      </c>
      <c r="J16" s="42" t="s">
        <v>766</v>
      </c>
      <c r="K16" s="42" t="s">
        <v>767</v>
      </c>
      <c r="L16" s="41" t="s">
        <v>29</v>
      </c>
      <c r="M16" s="41"/>
      <c r="N16" s="41"/>
      <c r="O16" s="42"/>
      <c r="Q16" s="16"/>
      <c r="R16" s="44" t="s">
        <v>117</v>
      </c>
    </row>
    <row r="17" spans="1:18" ht="26.25">
      <c r="A17" s="37">
        <v>13</v>
      </c>
      <c r="B17" s="38" t="s">
        <v>729</v>
      </c>
      <c r="C17" s="37" t="s">
        <v>140</v>
      </c>
      <c r="D17" s="46" t="s">
        <v>705</v>
      </c>
      <c r="E17" s="40" t="s">
        <v>706</v>
      </c>
      <c r="F17" s="39" t="s">
        <v>768</v>
      </c>
      <c r="G17" s="41" t="s">
        <v>58</v>
      </c>
      <c r="H17" s="37" t="s">
        <v>85</v>
      </c>
      <c r="I17" s="42" t="s">
        <v>769</v>
      </c>
      <c r="J17" s="42" t="s">
        <v>770</v>
      </c>
      <c r="K17" s="42" t="s">
        <v>734</v>
      </c>
      <c r="L17" s="41" t="s">
        <v>29</v>
      </c>
      <c r="M17" s="41"/>
      <c r="N17" s="41"/>
      <c r="O17" s="42"/>
      <c r="R17" s="44" t="s">
        <v>122</v>
      </c>
    </row>
    <row r="18" spans="1:18" ht="39.75">
      <c r="A18" s="37">
        <v>14</v>
      </c>
      <c r="B18" s="38" t="s">
        <v>729</v>
      </c>
      <c r="C18" s="37" t="s">
        <v>140</v>
      </c>
      <c r="D18" s="46" t="s">
        <v>771</v>
      </c>
      <c r="E18" s="47" t="s">
        <v>269</v>
      </c>
      <c r="F18" s="39" t="s">
        <v>331</v>
      </c>
      <c r="G18" s="41" t="s">
        <v>58</v>
      </c>
      <c r="H18" s="37" t="s">
        <v>85</v>
      </c>
      <c r="I18" s="42" t="s">
        <v>772</v>
      </c>
      <c r="J18" s="42"/>
      <c r="K18" s="42" t="s">
        <v>773</v>
      </c>
      <c r="L18" s="41" t="s">
        <v>29</v>
      </c>
      <c r="M18" s="41"/>
      <c r="N18" s="41"/>
      <c r="O18" s="42"/>
      <c r="Q18" s="16"/>
      <c r="R18" s="49" t="s">
        <v>127</v>
      </c>
    </row>
    <row r="19" spans="1:18" ht="39.75">
      <c r="A19" s="37">
        <v>15</v>
      </c>
      <c r="B19" s="38" t="s">
        <v>774</v>
      </c>
      <c r="C19" s="37" t="s">
        <v>140</v>
      </c>
      <c r="D19" s="46" t="s">
        <v>775</v>
      </c>
      <c r="E19" s="47" t="s">
        <v>306</v>
      </c>
      <c r="F19" s="39" t="s">
        <v>361</v>
      </c>
      <c r="G19" s="41" t="s">
        <v>58</v>
      </c>
      <c r="H19" s="37" t="s">
        <v>85</v>
      </c>
      <c r="I19" s="42" t="s">
        <v>776</v>
      </c>
      <c r="J19" s="42"/>
      <c r="K19" s="42" t="s">
        <v>773</v>
      </c>
      <c r="L19" s="41" t="s">
        <v>29</v>
      </c>
      <c r="M19" s="41"/>
      <c r="N19" s="41"/>
      <c r="O19" s="42"/>
      <c r="R19" t="s">
        <v>134</v>
      </c>
    </row>
    <row r="20" spans="1:18" ht="27.75">
      <c r="A20" s="30">
        <v>16</v>
      </c>
      <c r="B20" s="29" t="s">
        <v>774</v>
      </c>
      <c r="C20" s="30" t="s">
        <v>140</v>
      </c>
      <c r="D20" s="31" t="s">
        <v>777</v>
      </c>
      <c r="E20" s="32" t="s">
        <v>778</v>
      </c>
      <c r="F20" s="31" t="s">
        <v>742</v>
      </c>
      <c r="G20" s="33" t="s">
        <v>58</v>
      </c>
      <c r="H20" s="30" t="s">
        <v>85</v>
      </c>
      <c r="I20" s="34" t="s">
        <v>779</v>
      </c>
      <c r="J20" s="34" t="s">
        <v>780</v>
      </c>
      <c r="M20" s="33"/>
      <c r="N20" s="33"/>
      <c r="O20" s="34"/>
      <c r="P20" s="36"/>
      <c r="R20" t="s">
        <v>139</v>
      </c>
    </row>
    <row r="21" spans="1:18" ht="14.25">
      <c r="A21" s="30">
        <v>17</v>
      </c>
      <c r="B21" s="29" t="s">
        <v>729</v>
      </c>
      <c r="C21" s="30" t="s">
        <v>140</v>
      </c>
      <c r="D21" s="31" t="s">
        <v>162</v>
      </c>
      <c r="E21" s="32" t="s">
        <v>163</v>
      </c>
      <c r="F21" s="31" t="s">
        <v>164</v>
      </c>
      <c r="G21" s="33" t="s">
        <v>58</v>
      </c>
      <c r="H21" s="30" t="s">
        <v>85</v>
      </c>
      <c r="I21" s="34" t="s">
        <v>781</v>
      </c>
      <c r="J21" s="34" t="s">
        <v>782</v>
      </c>
      <c r="K21" s="34"/>
      <c r="L21" s="33"/>
      <c r="M21" s="33"/>
      <c r="N21" s="33"/>
      <c r="O21" s="34"/>
      <c r="P21" s="36"/>
      <c r="R21" t="s">
        <v>145</v>
      </c>
    </row>
    <row r="22" spans="1:18" ht="64.5">
      <c r="A22" s="30">
        <v>18</v>
      </c>
      <c r="B22" s="29" t="s">
        <v>729</v>
      </c>
      <c r="C22" s="30" t="s">
        <v>140</v>
      </c>
      <c r="D22" s="31" t="s">
        <v>783</v>
      </c>
      <c r="E22" s="32" t="s">
        <v>157</v>
      </c>
      <c r="F22" s="31" t="s">
        <v>164</v>
      </c>
      <c r="G22" s="33" t="s">
        <v>58</v>
      </c>
      <c r="H22" s="30" t="s">
        <v>85</v>
      </c>
      <c r="I22" s="34" t="s">
        <v>784</v>
      </c>
      <c r="J22" s="34" t="s">
        <v>739</v>
      </c>
      <c r="K22" s="34"/>
      <c r="L22" s="33"/>
      <c r="M22" s="33"/>
      <c r="N22" s="33"/>
      <c r="O22" s="34"/>
      <c r="P22" s="36"/>
      <c r="R22" t="s">
        <v>150</v>
      </c>
    </row>
    <row r="23" spans="1:18" ht="39">
      <c r="A23" s="30">
        <v>19</v>
      </c>
      <c r="B23" s="29" t="s">
        <v>729</v>
      </c>
      <c r="C23" s="30" t="s">
        <v>140</v>
      </c>
      <c r="D23" s="31" t="s">
        <v>785</v>
      </c>
      <c r="E23" s="32" t="s">
        <v>341</v>
      </c>
      <c r="F23" s="31" t="s">
        <v>423</v>
      </c>
      <c r="G23" s="33" t="s">
        <v>58</v>
      </c>
      <c r="H23" s="30" t="s">
        <v>85</v>
      </c>
      <c r="I23" s="34" t="s">
        <v>786</v>
      </c>
      <c r="J23" s="34" t="s">
        <v>787</v>
      </c>
      <c r="K23" s="34"/>
      <c r="L23" s="33"/>
      <c r="M23" s="33"/>
      <c r="N23" s="33"/>
      <c r="O23" s="34"/>
      <c r="P23" s="36"/>
      <c r="R23" t="s">
        <v>155</v>
      </c>
    </row>
    <row r="24" spans="1:18" ht="51.75">
      <c r="A24" s="30">
        <v>20</v>
      </c>
      <c r="B24" s="29" t="s">
        <v>729</v>
      </c>
      <c r="C24" s="30" t="s">
        <v>140</v>
      </c>
      <c r="D24" s="31" t="s">
        <v>788</v>
      </c>
      <c r="E24" s="32" t="s">
        <v>789</v>
      </c>
      <c r="F24" s="31" t="s">
        <v>526</v>
      </c>
      <c r="G24" s="33" t="s">
        <v>58</v>
      </c>
      <c r="H24" s="30" t="s">
        <v>85</v>
      </c>
      <c r="I24" s="34" t="s">
        <v>790</v>
      </c>
      <c r="J24" s="34" t="s">
        <v>791</v>
      </c>
      <c r="K24" s="34"/>
      <c r="L24" s="33"/>
      <c r="M24" s="33"/>
      <c r="N24" s="33"/>
      <c r="O24" s="34"/>
      <c r="P24" s="36"/>
      <c r="R24" t="s">
        <v>161</v>
      </c>
    </row>
    <row r="25" spans="1:18" ht="39">
      <c r="A25" s="30">
        <v>21</v>
      </c>
      <c r="B25" s="29" t="s">
        <v>729</v>
      </c>
      <c r="C25" s="30" t="s">
        <v>140</v>
      </c>
      <c r="D25" s="31" t="s">
        <v>305</v>
      </c>
      <c r="E25" s="32" t="s">
        <v>306</v>
      </c>
      <c r="F25" s="31" t="s">
        <v>385</v>
      </c>
      <c r="G25" s="33" t="s">
        <v>58</v>
      </c>
      <c r="H25" s="30" t="s">
        <v>85</v>
      </c>
      <c r="I25" s="34" t="s">
        <v>792</v>
      </c>
      <c r="J25" s="34" t="s">
        <v>791</v>
      </c>
      <c r="K25" s="34"/>
      <c r="L25" s="33"/>
      <c r="M25" s="33"/>
      <c r="N25" s="33"/>
      <c r="O25" s="34"/>
      <c r="P25" s="36"/>
      <c r="R25" t="s">
        <v>167</v>
      </c>
    </row>
    <row r="26" spans="1:17" ht="39">
      <c r="A26" s="30">
        <v>22</v>
      </c>
      <c r="B26" s="29" t="s">
        <v>729</v>
      </c>
      <c r="C26" s="30" t="s">
        <v>140</v>
      </c>
      <c r="D26" s="31" t="s">
        <v>146</v>
      </c>
      <c r="E26" s="32" t="s">
        <v>793</v>
      </c>
      <c r="F26" s="31" t="s">
        <v>794</v>
      </c>
      <c r="G26" s="33" t="s">
        <v>58</v>
      </c>
      <c r="H26" s="30" t="s">
        <v>85</v>
      </c>
      <c r="I26" s="34" t="s">
        <v>795</v>
      </c>
      <c r="J26" s="34"/>
      <c r="K26" s="34"/>
      <c r="L26" s="33"/>
      <c r="M26" s="33"/>
      <c r="N26" s="33"/>
      <c r="O26" s="34"/>
      <c r="P26" s="50"/>
      <c r="Q26" s="16"/>
    </row>
    <row r="27" spans="1:17" ht="39">
      <c r="A27" s="30">
        <v>23</v>
      </c>
      <c r="B27" s="29" t="s">
        <v>729</v>
      </c>
      <c r="C27" s="30" t="s">
        <v>140</v>
      </c>
      <c r="D27" s="31" t="s">
        <v>796</v>
      </c>
      <c r="E27" s="32" t="s">
        <v>644</v>
      </c>
      <c r="F27" s="31" t="s">
        <v>797</v>
      </c>
      <c r="G27" s="33" t="s">
        <v>58</v>
      </c>
      <c r="H27" s="30" t="s">
        <v>85</v>
      </c>
      <c r="I27" s="34" t="s">
        <v>798</v>
      </c>
      <c r="J27" s="34"/>
      <c r="K27" s="34"/>
      <c r="L27" s="33"/>
      <c r="M27" s="33"/>
      <c r="N27" s="33"/>
      <c r="O27" s="34"/>
      <c r="P27" s="16"/>
      <c r="Q27" s="16"/>
    </row>
    <row r="28" spans="1:17" ht="141">
      <c r="A28" s="30">
        <v>24</v>
      </c>
      <c r="B28" s="29" t="s">
        <v>729</v>
      </c>
      <c r="C28" s="30" t="s">
        <v>140</v>
      </c>
      <c r="D28" s="31" t="s">
        <v>799</v>
      </c>
      <c r="E28" s="32" t="s">
        <v>800</v>
      </c>
      <c r="F28" s="31" t="s">
        <v>164</v>
      </c>
      <c r="G28" s="33" t="s">
        <v>58</v>
      </c>
      <c r="H28" s="30" t="s">
        <v>85</v>
      </c>
      <c r="I28" s="34" t="s">
        <v>801</v>
      </c>
      <c r="J28" s="34" t="s">
        <v>802</v>
      </c>
      <c r="K28" s="34"/>
      <c r="L28" s="33"/>
      <c r="M28" s="33"/>
      <c r="N28" s="33"/>
      <c r="O28" s="34"/>
      <c r="P28" s="16"/>
      <c r="Q28" s="16"/>
    </row>
    <row r="29" spans="1:17" ht="90">
      <c r="A29" s="37">
        <v>25</v>
      </c>
      <c r="B29" s="38" t="s">
        <v>729</v>
      </c>
      <c r="C29" s="37" t="s">
        <v>140</v>
      </c>
      <c r="D29" s="39" t="s">
        <v>368</v>
      </c>
      <c r="E29" s="40" t="s">
        <v>803</v>
      </c>
      <c r="F29" s="39" t="s">
        <v>804</v>
      </c>
      <c r="G29" s="41" t="s">
        <v>58</v>
      </c>
      <c r="H29" s="37" t="s">
        <v>85</v>
      </c>
      <c r="I29" s="42" t="s">
        <v>805</v>
      </c>
      <c r="J29" s="42" t="s">
        <v>806</v>
      </c>
      <c r="K29" s="42" t="s">
        <v>807</v>
      </c>
      <c r="L29" s="41" t="s">
        <v>29</v>
      </c>
      <c r="M29" s="41"/>
      <c r="N29" s="41"/>
      <c r="O29" s="42"/>
      <c r="P29" s="16"/>
      <c r="Q29" s="16"/>
    </row>
    <row r="30" spans="1:16" ht="52.5">
      <c r="A30" s="37">
        <v>26</v>
      </c>
      <c r="B30" s="38" t="s">
        <v>729</v>
      </c>
      <c r="C30" s="37" t="s">
        <v>140</v>
      </c>
      <c r="D30" s="39" t="s">
        <v>808</v>
      </c>
      <c r="E30" s="40" t="s">
        <v>670</v>
      </c>
      <c r="F30" s="39" t="s">
        <v>809</v>
      </c>
      <c r="G30" s="41" t="s">
        <v>58</v>
      </c>
      <c r="H30" s="37" t="s">
        <v>85</v>
      </c>
      <c r="I30" s="42" t="s">
        <v>810</v>
      </c>
      <c r="J30" s="42" t="s">
        <v>739</v>
      </c>
      <c r="K30" s="42" t="s">
        <v>734</v>
      </c>
      <c r="L30" s="41" t="s">
        <v>29</v>
      </c>
      <c r="M30" s="41"/>
      <c r="N30" s="41"/>
      <c r="O30" s="42"/>
      <c r="P30" s="16"/>
    </row>
    <row r="31" spans="1:17" ht="14.25">
      <c r="A31" s="30">
        <v>27</v>
      </c>
      <c r="B31" s="29"/>
      <c r="C31" s="30"/>
      <c r="D31" s="31"/>
      <c r="E31" s="32"/>
      <c r="F31" s="31"/>
      <c r="G31" s="33"/>
      <c r="H31" s="30"/>
      <c r="I31" s="34"/>
      <c r="J31" s="34"/>
      <c r="K31" s="34"/>
      <c r="L31" s="33"/>
      <c r="M31" s="33"/>
      <c r="N31" s="33"/>
      <c r="O31" s="34"/>
      <c r="P31" s="18"/>
      <c r="Q31" s="18"/>
    </row>
    <row r="32" spans="1:17" ht="14.25">
      <c r="A32" s="30">
        <v>28</v>
      </c>
      <c r="B32" s="29"/>
      <c r="C32" s="30"/>
      <c r="D32" s="31"/>
      <c r="E32" s="32"/>
      <c r="F32" s="31"/>
      <c r="G32" s="33"/>
      <c r="H32" s="30"/>
      <c r="I32" s="34"/>
      <c r="J32" s="34"/>
      <c r="K32" s="34"/>
      <c r="L32" s="33"/>
      <c r="M32" s="33"/>
      <c r="N32" s="33"/>
      <c r="O32" s="34"/>
      <c r="P32" s="50"/>
      <c r="Q32" s="16"/>
    </row>
    <row r="33" spans="1:17" ht="14.25">
      <c r="A33" s="30">
        <v>29</v>
      </c>
      <c r="B33" s="29"/>
      <c r="C33" s="30"/>
      <c r="D33" s="31"/>
      <c r="E33" s="32"/>
      <c r="F33" s="31"/>
      <c r="G33" s="33"/>
      <c r="H33" s="30"/>
      <c r="I33" s="34"/>
      <c r="J33" s="34"/>
      <c r="K33" s="34"/>
      <c r="L33" s="33"/>
      <c r="M33" s="33"/>
      <c r="N33" s="33"/>
      <c r="O33" s="34"/>
      <c r="P33" s="50"/>
      <c r="Q33" s="16"/>
    </row>
    <row r="34" spans="1:17" ht="14.25">
      <c r="A34" s="30">
        <v>30</v>
      </c>
      <c r="B34" s="29"/>
      <c r="C34" s="30"/>
      <c r="D34" s="31"/>
      <c r="E34" s="32"/>
      <c r="F34" s="31"/>
      <c r="G34" s="33"/>
      <c r="H34" s="30"/>
      <c r="I34" s="34"/>
      <c r="J34" s="34"/>
      <c r="K34" s="34"/>
      <c r="L34" s="33"/>
      <c r="M34" s="33"/>
      <c r="N34" s="33"/>
      <c r="O34" s="34"/>
      <c r="P34" s="50"/>
      <c r="Q34" s="16"/>
    </row>
    <row r="35" spans="1:17" ht="14.25">
      <c r="A35" s="30">
        <v>31</v>
      </c>
      <c r="B35" s="29"/>
      <c r="C35" s="30"/>
      <c r="D35" s="31"/>
      <c r="E35" s="32"/>
      <c r="F35" s="31"/>
      <c r="G35" s="33"/>
      <c r="H35" s="30"/>
      <c r="I35" s="34"/>
      <c r="J35" s="34"/>
      <c r="K35" s="34"/>
      <c r="L35" s="33"/>
      <c r="M35" s="33"/>
      <c r="N35" s="33"/>
      <c r="O35" s="34"/>
      <c r="P35" s="51"/>
      <c r="Q35" s="16"/>
    </row>
    <row r="36" spans="1:17" ht="14.25">
      <c r="A36" s="30">
        <v>32</v>
      </c>
      <c r="B36" s="29"/>
      <c r="C36" s="30"/>
      <c r="D36" s="31"/>
      <c r="E36" s="32"/>
      <c r="F36" s="31"/>
      <c r="G36" s="33"/>
      <c r="H36" s="30"/>
      <c r="I36" s="34"/>
      <c r="J36" s="34"/>
      <c r="K36" s="34"/>
      <c r="L36" s="33"/>
      <c r="M36" s="33"/>
      <c r="N36" s="33"/>
      <c r="O36" s="34"/>
      <c r="P36" s="50"/>
      <c r="Q36" s="16"/>
    </row>
    <row r="37" spans="1:17" ht="14.25">
      <c r="A37" s="30">
        <v>33</v>
      </c>
      <c r="B37" s="29"/>
      <c r="C37" s="30"/>
      <c r="D37" s="31"/>
      <c r="E37" s="32"/>
      <c r="F37" s="31"/>
      <c r="G37" s="33"/>
      <c r="H37" s="30"/>
      <c r="I37" s="34"/>
      <c r="J37" s="34"/>
      <c r="K37" s="34"/>
      <c r="L37" s="33"/>
      <c r="M37" s="33"/>
      <c r="N37" s="33"/>
      <c r="O37" s="34"/>
      <c r="P37" s="50"/>
      <c r="Q37" s="16"/>
    </row>
    <row r="38" spans="1:17" ht="14.25">
      <c r="A38" s="30">
        <v>34</v>
      </c>
      <c r="B38" s="29"/>
      <c r="C38" s="30"/>
      <c r="D38" s="31"/>
      <c r="E38" s="32"/>
      <c r="F38" s="31"/>
      <c r="G38" s="33"/>
      <c r="H38" s="30"/>
      <c r="I38" s="34"/>
      <c r="J38" s="34"/>
      <c r="K38" s="34"/>
      <c r="L38" s="33"/>
      <c r="M38" s="33"/>
      <c r="N38" s="33"/>
      <c r="O38" s="34"/>
      <c r="P38" s="50"/>
      <c r="Q38" s="16"/>
    </row>
    <row r="39" spans="1:17" ht="14.25">
      <c r="A39" s="30">
        <v>35</v>
      </c>
      <c r="B39" s="29"/>
      <c r="C39" s="30"/>
      <c r="D39" s="31"/>
      <c r="E39" s="32"/>
      <c r="F39" s="31"/>
      <c r="G39" s="33"/>
      <c r="H39" s="30"/>
      <c r="I39" s="34"/>
      <c r="J39" s="34"/>
      <c r="K39" s="34"/>
      <c r="L39" s="33"/>
      <c r="M39" s="33"/>
      <c r="N39" s="33"/>
      <c r="O39" s="34"/>
      <c r="P39" s="52"/>
      <c r="Q39" s="16"/>
    </row>
    <row r="40" spans="1:17" ht="14.25">
      <c r="A40" s="30">
        <v>36</v>
      </c>
      <c r="B40" s="29"/>
      <c r="C40" s="30"/>
      <c r="D40" s="31"/>
      <c r="E40" s="32"/>
      <c r="F40" s="31"/>
      <c r="G40" s="33"/>
      <c r="H40" s="30"/>
      <c r="I40" s="34"/>
      <c r="J40" s="34"/>
      <c r="K40" s="34"/>
      <c r="L40" s="33"/>
      <c r="M40" s="33"/>
      <c r="N40" s="33"/>
      <c r="O40" s="34"/>
      <c r="P40" s="52"/>
      <c r="Q40" s="16"/>
    </row>
    <row r="41" spans="1:17" ht="14.25">
      <c r="A41" s="30">
        <v>37</v>
      </c>
      <c r="B41" s="29"/>
      <c r="C41" s="30"/>
      <c r="D41" s="31"/>
      <c r="E41" s="32"/>
      <c r="F41" s="31"/>
      <c r="G41" s="33"/>
      <c r="H41" s="30"/>
      <c r="I41" s="34"/>
      <c r="J41" s="34"/>
      <c r="K41" s="34"/>
      <c r="L41" s="33"/>
      <c r="M41" s="33"/>
      <c r="N41" s="33"/>
      <c r="O41" s="34"/>
      <c r="P41" s="50"/>
      <c r="Q41" s="16"/>
    </row>
    <row r="42" spans="1:17" ht="14.25">
      <c r="A42" s="30">
        <v>38</v>
      </c>
      <c r="B42" s="29"/>
      <c r="C42" s="30"/>
      <c r="D42" s="31"/>
      <c r="E42" s="32"/>
      <c r="F42" s="31"/>
      <c r="G42" s="33"/>
      <c r="H42" s="30"/>
      <c r="I42" s="34"/>
      <c r="J42" s="34"/>
      <c r="K42" s="34"/>
      <c r="L42" s="33"/>
      <c r="M42" s="33"/>
      <c r="N42" s="33"/>
      <c r="O42" s="34"/>
      <c r="P42" s="53"/>
      <c r="Q42" s="16"/>
    </row>
    <row r="43" spans="1:17" ht="14.25">
      <c r="A43" s="30">
        <v>39</v>
      </c>
      <c r="B43" s="29"/>
      <c r="C43" s="30"/>
      <c r="D43" s="31"/>
      <c r="E43" s="32"/>
      <c r="F43" s="31"/>
      <c r="G43" s="33"/>
      <c r="H43" s="30"/>
      <c r="I43" s="34"/>
      <c r="J43" s="34"/>
      <c r="K43" s="34"/>
      <c r="L43" s="33"/>
      <c r="M43" s="33"/>
      <c r="N43" s="33"/>
      <c r="O43" s="34"/>
      <c r="P43" s="16"/>
      <c r="Q43" s="16"/>
    </row>
    <row r="44" spans="1:17" ht="14.25">
      <c r="A44" s="30">
        <v>40</v>
      </c>
      <c r="B44" s="29"/>
      <c r="C44" s="30"/>
      <c r="D44" s="31"/>
      <c r="E44" s="32"/>
      <c r="F44" s="31"/>
      <c r="G44" s="33"/>
      <c r="H44" s="30"/>
      <c r="I44" s="34"/>
      <c r="J44" s="34"/>
      <c r="K44" s="34"/>
      <c r="L44" s="33"/>
      <c r="M44" s="33"/>
      <c r="N44" s="33"/>
      <c r="O44" s="34"/>
      <c r="P44" s="53"/>
      <c r="Q44" s="16"/>
    </row>
    <row r="45" spans="1:17" ht="14.25">
      <c r="A45" s="30">
        <v>41</v>
      </c>
      <c r="B45" s="29"/>
      <c r="C45" s="30"/>
      <c r="D45" s="31"/>
      <c r="E45" s="32"/>
      <c r="F45" s="31"/>
      <c r="G45" s="33"/>
      <c r="H45" s="30"/>
      <c r="I45" s="34"/>
      <c r="J45" s="34"/>
      <c r="K45" s="34"/>
      <c r="L45" s="33"/>
      <c r="M45" s="33"/>
      <c r="N45" s="33"/>
      <c r="O45" s="34"/>
      <c r="P45" s="16"/>
      <c r="Q45" s="16"/>
    </row>
    <row r="46" spans="1:17" ht="14.25">
      <c r="A46" s="30">
        <v>42</v>
      </c>
      <c r="B46" s="29"/>
      <c r="C46" s="30"/>
      <c r="D46" s="31"/>
      <c r="E46" s="32"/>
      <c r="F46" s="31"/>
      <c r="G46" s="33"/>
      <c r="H46" s="30"/>
      <c r="I46" s="34"/>
      <c r="J46" s="34"/>
      <c r="K46" s="34"/>
      <c r="L46" s="33"/>
      <c r="M46" s="33"/>
      <c r="N46" s="33"/>
      <c r="O46" s="34"/>
      <c r="P46" s="16"/>
      <c r="Q46" s="16"/>
    </row>
    <row r="47" spans="1:17" ht="14.25">
      <c r="A47" s="30">
        <v>43</v>
      </c>
      <c r="B47" s="29"/>
      <c r="C47" s="30"/>
      <c r="D47" s="31"/>
      <c r="E47" s="32"/>
      <c r="F47" s="31"/>
      <c r="G47" s="33"/>
      <c r="H47" s="30"/>
      <c r="I47" s="34"/>
      <c r="J47" s="34"/>
      <c r="K47" s="34"/>
      <c r="L47" s="33"/>
      <c r="M47" s="33"/>
      <c r="N47" s="33"/>
      <c r="O47" s="34"/>
      <c r="P47" s="16"/>
      <c r="Q47" s="16"/>
    </row>
    <row r="48" spans="1:16" ht="14.25">
      <c r="A48" s="30">
        <v>44</v>
      </c>
      <c r="B48" s="29"/>
      <c r="C48" s="30"/>
      <c r="D48" s="31"/>
      <c r="E48" s="32"/>
      <c r="F48" s="31"/>
      <c r="G48" s="33"/>
      <c r="H48" s="30"/>
      <c r="I48" s="34"/>
      <c r="J48" s="34"/>
      <c r="K48" s="34"/>
      <c r="L48" s="33"/>
      <c r="M48" s="33"/>
      <c r="N48" s="33"/>
      <c r="O48" s="34"/>
      <c r="P48" s="16"/>
    </row>
    <row r="49" spans="1:16" ht="14.25">
      <c r="A49" s="30">
        <v>45</v>
      </c>
      <c r="B49" s="29"/>
      <c r="C49" s="30"/>
      <c r="D49" s="31"/>
      <c r="E49" s="32"/>
      <c r="F49" s="31"/>
      <c r="G49" s="33"/>
      <c r="H49" s="30"/>
      <c r="I49" s="34"/>
      <c r="J49" s="34"/>
      <c r="K49" s="34"/>
      <c r="L49" s="33"/>
      <c r="M49" s="33"/>
      <c r="N49" s="33"/>
      <c r="O49" s="34"/>
      <c r="P49" s="16"/>
    </row>
    <row r="50" spans="1:15" ht="14.25">
      <c r="A50" s="30">
        <v>46</v>
      </c>
      <c r="B50" s="29"/>
      <c r="C50" s="30"/>
      <c r="D50" s="31"/>
      <c r="E50" s="32"/>
      <c r="F50" s="31"/>
      <c r="G50" s="33"/>
      <c r="H50" s="30"/>
      <c r="I50" s="34"/>
      <c r="J50" s="34"/>
      <c r="K50" s="34"/>
      <c r="L50" s="33"/>
      <c r="M50" s="33"/>
      <c r="N50" s="33"/>
      <c r="O50" s="34"/>
    </row>
    <row r="51" spans="1:15" ht="14.25">
      <c r="A51" s="30">
        <v>47</v>
      </c>
      <c r="B51" s="29"/>
      <c r="C51" s="30"/>
      <c r="D51" s="31"/>
      <c r="E51" s="32"/>
      <c r="F51" s="31"/>
      <c r="G51" s="33"/>
      <c r="H51" s="30"/>
      <c r="I51" s="34"/>
      <c r="J51" s="34"/>
      <c r="K51" s="34"/>
      <c r="L51" s="33"/>
      <c r="M51" s="33"/>
      <c r="N51" s="33"/>
      <c r="O51" s="34"/>
    </row>
    <row r="52" spans="1:15" ht="14.25">
      <c r="A52" s="30">
        <v>48</v>
      </c>
      <c r="B52" s="29"/>
      <c r="C52" s="30"/>
      <c r="D52" s="56"/>
      <c r="E52" s="57"/>
      <c r="F52" s="31"/>
      <c r="G52" s="33"/>
      <c r="H52" s="30"/>
      <c r="I52" s="34"/>
      <c r="J52" s="34"/>
      <c r="K52" s="34"/>
      <c r="L52" s="33"/>
      <c r="M52" s="33"/>
      <c r="N52" s="33"/>
      <c r="O52" s="34"/>
    </row>
    <row r="53" spans="1:15" ht="14.25">
      <c r="A53" s="30">
        <v>49</v>
      </c>
      <c r="B53" s="29"/>
      <c r="C53" s="30"/>
      <c r="D53" s="56"/>
      <c r="E53" s="57"/>
      <c r="F53" s="31"/>
      <c r="G53" s="33"/>
      <c r="H53" s="30"/>
      <c r="I53" s="58"/>
      <c r="J53" s="34"/>
      <c r="K53" s="34"/>
      <c r="L53" s="33"/>
      <c r="M53" s="33"/>
      <c r="N53" s="33"/>
      <c r="O53" s="34"/>
    </row>
    <row r="54" spans="1:15" ht="14.25">
      <c r="A54" s="30">
        <v>50</v>
      </c>
      <c r="B54" s="29"/>
      <c r="C54" s="30"/>
      <c r="D54" s="56"/>
      <c r="E54" s="57"/>
      <c r="F54" s="31"/>
      <c r="G54" s="33"/>
      <c r="H54" s="30"/>
      <c r="I54" s="34"/>
      <c r="J54" s="34"/>
      <c r="K54" s="34"/>
      <c r="L54" s="33"/>
      <c r="M54" s="33"/>
      <c r="N54" s="33"/>
      <c r="O54" s="34"/>
    </row>
    <row r="55" spans="1:15" ht="14.25">
      <c r="A55" s="30">
        <v>51</v>
      </c>
      <c r="B55" s="29"/>
      <c r="C55" s="30"/>
      <c r="D55" s="31"/>
      <c r="E55" s="32"/>
      <c r="F55" s="31"/>
      <c r="G55" s="33"/>
      <c r="H55" s="30"/>
      <c r="I55" s="34"/>
      <c r="J55" s="34"/>
      <c r="K55" s="34"/>
      <c r="L55" s="33"/>
      <c r="M55" s="33"/>
      <c r="N55" s="33"/>
      <c r="O55" s="34"/>
    </row>
    <row r="56" spans="1:15" ht="14.25">
      <c r="A56" s="30">
        <v>52</v>
      </c>
      <c r="B56" s="29"/>
      <c r="C56" s="30"/>
      <c r="D56" s="31"/>
      <c r="E56" s="32"/>
      <c r="F56" s="31"/>
      <c r="G56" s="33"/>
      <c r="H56" s="30"/>
      <c r="I56" s="34"/>
      <c r="J56" s="34"/>
      <c r="K56" s="34"/>
      <c r="L56" s="33"/>
      <c r="M56" s="33"/>
      <c r="N56" s="33"/>
      <c r="O56" s="34"/>
    </row>
    <row r="57" spans="1:15" ht="14.25">
      <c r="A57" s="30">
        <v>53</v>
      </c>
      <c r="B57" s="29"/>
      <c r="C57" s="30"/>
      <c r="D57" s="31"/>
      <c r="E57" s="32"/>
      <c r="F57" s="31"/>
      <c r="G57" s="33"/>
      <c r="H57" s="30"/>
      <c r="I57" s="34"/>
      <c r="J57" s="34"/>
      <c r="K57" s="34"/>
      <c r="L57" s="33"/>
      <c r="M57" s="33"/>
      <c r="N57" s="33"/>
      <c r="O57" s="34"/>
    </row>
    <row r="58" spans="1:15" ht="14.25">
      <c r="A58" s="30">
        <v>54</v>
      </c>
      <c r="B58" s="29"/>
      <c r="C58" s="30"/>
      <c r="D58" s="31"/>
      <c r="E58" s="32"/>
      <c r="F58" s="31"/>
      <c r="G58" s="33"/>
      <c r="H58" s="30"/>
      <c r="I58" s="34"/>
      <c r="J58" s="34"/>
      <c r="K58" s="34"/>
      <c r="L58" s="33"/>
      <c r="M58" s="33"/>
      <c r="N58" s="33"/>
      <c r="O58" s="34"/>
    </row>
    <row r="59" spans="1:16" ht="14.25">
      <c r="A59" s="30">
        <v>55</v>
      </c>
      <c r="B59" s="29"/>
      <c r="C59" s="30"/>
      <c r="D59" s="31"/>
      <c r="E59" s="32"/>
      <c r="F59" s="31"/>
      <c r="G59" s="33"/>
      <c r="H59" s="30"/>
      <c r="I59" s="34"/>
      <c r="J59" s="34"/>
      <c r="K59" s="34"/>
      <c r="L59" s="33"/>
      <c r="M59" s="33"/>
      <c r="N59" s="33"/>
      <c r="O59" s="34"/>
      <c r="P59" s="49"/>
    </row>
    <row r="60" spans="1:15" ht="14.25">
      <c r="A60" s="30">
        <v>56</v>
      </c>
      <c r="B60" s="29"/>
      <c r="C60" s="29"/>
      <c r="D60" s="56"/>
      <c r="E60" s="57"/>
      <c r="F60" s="56"/>
      <c r="G60" s="34"/>
      <c r="H60" s="29"/>
      <c r="I60" s="34"/>
      <c r="J60" s="34"/>
      <c r="K60" s="34"/>
      <c r="L60" s="33"/>
      <c r="M60" s="33"/>
      <c r="N60" s="33"/>
      <c r="O60" s="34"/>
    </row>
    <row r="61" spans="1:15" ht="14.25">
      <c r="A61" s="30">
        <v>57</v>
      </c>
      <c r="B61" s="29"/>
      <c r="C61" s="30"/>
      <c r="D61" s="31"/>
      <c r="E61" s="32"/>
      <c r="F61" s="31"/>
      <c r="G61" s="33"/>
      <c r="H61" s="30"/>
      <c r="I61" s="34"/>
      <c r="J61" s="34"/>
      <c r="K61" s="34"/>
      <c r="L61" s="33"/>
      <c r="M61" s="33"/>
      <c r="N61" s="33"/>
      <c r="O61" s="34"/>
    </row>
    <row r="62" spans="1:16" ht="14.25">
      <c r="A62" s="30">
        <v>58</v>
      </c>
      <c r="B62" s="29"/>
      <c r="C62" s="30"/>
      <c r="D62" s="31"/>
      <c r="E62" s="32"/>
      <c r="F62" s="31"/>
      <c r="G62" s="33"/>
      <c r="H62" s="30"/>
      <c r="I62" s="34"/>
      <c r="J62" s="34"/>
      <c r="K62" s="34"/>
      <c r="L62" s="33"/>
      <c r="M62" s="33"/>
      <c r="N62" s="33"/>
      <c r="O62" s="34"/>
      <c r="P62" s="35"/>
    </row>
    <row r="63" spans="1:16" ht="14.25">
      <c r="A63" s="30">
        <v>59</v>
      </c>
      <c r="B63" s="29"/>
      <c r="C63" s="30"/>
      <c r="D63" s="31"/>
      <c r="E63" s="32"/>
      <c r="F63" s="31"/>
      <c r="G63" s="33"/>
      <c r="H63" s="30"/>
      <c r="I63" s="34"/>
      <c r="J63" s="34"/>
      <c r="K63" s="34"/>
      <c r="L63" s="33"/>
      <c r="M63" s="33"/>
      <c r="N63" s="33"/>
      <c r="O63" s="34"/>
      <c r="P63" s="55"/>
    </row>
    <row r="64" spans="1:15" ht="14.25">
      <c r="A64" s="30">
        <v>60</v>
      </c>
      <c r="B64" s="29"/>
      <c r="C64" s="30"/>
      <c r="D64" s="31"/>
      <c r="E64" s="32"/>
      <c r="F64" s="31"/>
      <c r="G64" s="33"/>
      <c r="H64" s="30"/>
      <c r="I64" s="34"/>
      <c r="J64" s="34"/>
      <c r="K64" s="34"/>
      <c r="L64" s="33"/>
      <c r="M64" s="33"/>
      <c r="N64" s="33"/>
      <c r="O64" s="34"/>
    </row>
    <row r="65" spans="1:15" ht="14.25">
      <c r="A65" s="30">
        <v>61</v>
      </c>
      <c r="B65" s="29"/>
      <c r="C65" s="30"/>
      <c r="D65" s="31"/>
      <c r="E65" s="32"/>
      <c r="F65" s="31"/>
      <c r="G65" s="33"/>
      <c r="H65" s="30"/>
      <c r="I65" s="34"/>
      <c r="J65" s="34"/>
      <c r="K65" s="34"/>
      <c r="L65" s="33"/>
      <c r="M65" s="33"/>
      <c r="N65" s="33"/>
      <c r="O65" s="34"/>
    </row>
    <row r="66" spans="1:15" ht="14.25">
      <c r="A66" s="30">
        <v>62</v>
      </c>
      <c r="B66" s="29"/>
      <c r="C66" s="30"/>
      <c r="D66" s="31"/>
      <c r="E66" s="32"/>
      <c r="F66" s="31"/>
      <c r="G66" s="33"/>
      <c r="H66" s="30"/>
      <c r="I66" s="34"/>
      <c r="J66" s="34"/>
      <c r="K66" s="34"/>
      <c r="L66" s="33"/>
      <c r="M66" s="33"/>
      <c r="N66" s="33"/>
      <c r="O66" s="34"/>
    </row>
    <row r="67" spans="1:15" ht="14.25">
      <c r="A67" s="30">
        <v>63</v>
      </c>
      <c r="B67" s="29"/>
      <c r="C67" s="30"/>
      <c r="D67" s="31"/>
      <c r="E67" s="32"/>
      <c r="F67" s="31"/>
      <c r="G67" s="33"/>
      <c r="H67" s="30"/>
      <c r="I67" s="34"/>
      <c r="J67" s="34"/>
      <c r="K67" s="34"/>
      <c r="L67" s="33"/>
      <c r="M67" s="33"/>
      <c r="N67" s="33"/>
      <c r="O67" s="34"/>
    </row>
    <row r="68" spans="1:15" ht="14.25">
      <c r="A68" s="30">
        <v>64</v>
      </c>
      <c r="B68" s="29"/>
      <c r="C68" s="30"/>
      <c r="D68" s="31"/>
      <c r="E68" s="32"/>
      <c r="F68" s="31"/>
      <c r="G68" s="33"/>
      <c r="H68" s="30"/>
      <c r="I68" s="34"/>
      <c r="J68" s="34"/>
      <c r="K68" s="34"/>
      <c r="L68" s="33"/>
      <c r="M68" s="33"/>
      <c r="N68" s="33"/>
      <c r="O68" s="34"/>
    </row>
    <row r="69" spans="1:15" ht="14.25">
      <c r="A69" s="30">
        <v>65</v>
      </c>
      <c r="B69" s="29"/>
      <c r="C69" s="30"/>
      <c r="D69" s="31"/>
      <c r="E69" s="32"/>
      <c r="F69" s="31"/>
      <c r="G69" s="33"/>
      <c r="H69" s="30"/>
      <c r="I69" s="34"/>
      <c r="J69" s="34"/>
      <c r="K69" s="34"/>
      <c r="L69" s="33"/>
      <c r="M69" s="33"/>
      <c r="N69" s="33"/>
      <c r="O69" s="34"/>
    </row>
    <row r="70" spans="1:15" ht="14.25">
      <c r="A70" s="30">
        <v>66</v>
      </c>
      <c r="B70" s="29"/>
      <c r="C70" s="30"/>
      <c r="D70" s="31"/>
      <c r="E70" s="32"/>
      <c r="F70" s="31"/>
      <c r="G70" s="33"/>
      <c r="H70" s="30"/>
      <c r="I70" s="34"/>
      <c r="J70" s="34"/>
      <c r="K70" s="34"/>
      <c r="L70" s="33"/>
      <c r="M70" s="33"/>
      <c r="N70" s="33"/>
      <c r="O70" s="34"/>
    </row>
    <row r="71" spans="1:15" ht="14.25">
      <c r="A71" s="30">
        <v>67</v>
      </c>
      <c r="B71" s="29"/>
      <c r="C71" s="30"/>
      <c r="D71" s="31"/>
      <c r="E71" s="32"/>
      <c r="F71" s="31"/>
      <c r="G71" s="33"/>
      <c r="H71" s="30"/>
      <c r="I71" s="34"/>
      <c r="J71" s="34"/>
      <c r="K71" s="34"/>
      <c r="L71" s="33"/>
      <c r="M71" s="33"/>
      <c r="N71" s="33"/>
      <c r="O71" s="34"/>
    </row>
    <row r="72" spans="1:15" ht="14.25">
      <c r="A72" s="30">
        <v>68</v>
      </c>
      <c r="B72" s="29"/>
      <c r="C72" s="30"/>
      <c r="D72" s="31"/>
      <c r="E72" s="32"/>
      <c r="F72" s="31"/>
      <c r="G72" s="33"/>
      <c r="H72" s="30"/>
      <c r="I72" s="34"/>
      <c r="J72" s="34"/>
      <c r="K72" s="34"/>
      <c r="L72" s="33"/>
      <c r="M72" s="33"/>
      <c r="N72" s="33"/>
      <c r="O72" s="34"/>
    </row>
    <row r="73" spans="1:15" ht="14.25">
      <c r="A73" s="30">
        <v>69</v>
      </c>
      <c r="B73" s="29"/>
      <c r="C73" s="30"/>
      <c r="D73" s="31"/>
      <c r="E73" s="32"/>
      <c r="F73" s="31"/>
      <c r="G73" s="33"/>
      <c r="H73" s="30"/>
      <c r="I73" s="34"/>
      <c r="J73" s="34"/>
      <c r="K73" s="34"/>
      <c r="L73" s="33"/>
      <c r="M73" s="33"/>
      <c r="N73" s="33"/>
      <c r="O73" s="34"/>
    </row>
    <row r="74" spans="1:15" ht="14.25">
      <c r="A74" s="30">
        <v>70</v>
      </c>
      <c r="B74" s="29"/>
      <c r="C74" s="30"/>
      <c r="D74" s="31"/>
      <c r="E74" s="32"/>
      <c r="F74" s="31"/>
      <c r="G74" s="33"/>
      <c r="H74" s="30"/>
      <c r="I74" s="34"/>
      <c r="J74" s="34"/>
      <c r="K74" s="34"/>
      <c r="L74" s="33"/>
      <c r="M74" s="33"/>
      <c r="N74" s="33"/>
      <c r="O74" s="34"/>
    </row>
    <row r="75" spans="1:15" ht="14.25">
      <c r="A75" s="30">
        <v>71</v>
      </c>
      <c r="B75" s="29"/>
      <c r="C75" s="30"/>
      <c r="D75" s="31"/>
      <c r="E75" s="32"/>
      <c r="F75" s="31"/>
      <c r="G75" s="33"/>
      <c r="H75" s="30"/>
      <c r="I75" s="34"/>
      <c r="J75" s="34"/>
      <c r="K75" s="34"/>
      <c r="L75" s="33"/>
      <c r="M75" s="33"/>
      <c r="N75" s="33"/>
      <c r="O75" s="34"/>
    </row>
    <row r="76" spans="1:15" ht="14.25">
      <c r="A76" s="30">
        <v>72</v>
      </c>
      <c r="B76" s="29"/>
      <c r="C76" s="30"/>
      <c r="D76" s="31"/>
      <c r="E76" s="32"/>
      <c r="F76" s="31"/>
      <c r="G76" s="33"/>
      <c r="H76" s="30"/>
      <c r="I76" s="34"/>
      <c r="J76" s="34"/>
      <c r="K76" s="34"/>
      <c r="L76" s="33"/>
      <c r="M76" s="33"/>
      <c r="N76" s="33"/>
      <c r="O76" s="34"/>
    </row>
    <row r="77" spans="1:15" ht="14.25">
      <c r="A77" s="30">
        <v>73</v>
      </c>
      <c r="B77" s="30"/>
      <c r="C77" s="30"/>
      <c r="D77" s="56"/>
      <c r="E77" s="57"/>
      <c r="F77" s="31"/>
      <c r="G77" s="33"/>
      <c r="H77" s="30"/>
      <c r="I77" s="34"/>
      <c r="J77" s="34"/>
      <c r="K77" s="34"/>
      <c r="L77" s="33"/>
      <c r="M77" s="33"/>
      <c r="N77" s="33"/>
      <c r="O77" s="34"/>
    </row>
    <row r="78" spans="1:15" ht="14.25">
      <c r="A78" s="30">
        <v>74</v>
      </c>
      <c r="B78" s="30"/>
      <c r="C78" s="30"/>
      <c r="D78" s="56"/>
      <c r="E78" s="57"/>
      <c r="F78" s="31"/>
      <c r="G78" s="33"/>
      <c r="H78" s="30"/>
      <c r="I78" s="58"/>
      <c r="J78" s="34"/>
      <c r="K78" s="34"/>
      <c r="L78" s="33"/>
      <c r="M78" s="33"/>
      <c r="N78" s="33"/>
      <c r="O78" s="34"/>
    </row>
    <row r="79" spans="1:15" ht="14.25">
      <c r="A79" s="30">
        <v>75</v>
      </c>
      <c r="B79" s="30"/>
      <c r="C79" s="30"/>
      <c r="D79" s="31"/>
      <c r="E79" s="32"/>
      <c r="F79" s="31"/>
      <c r="G79" s="33"/>
      <c r="H79" s="30"/>
      <c r="I79" s="34"/>
      <c r="J79" s="34"/>
      <c r="K79" s="34"/>
      <c r="L79" s="33"/>
      <c r="M79" s="33"/>
      <c r="N79" s="33"/>
      <c r="O79" s="34"/>
    </row>
    <row r="80" spans="1:15" ht="14.25">
      <c r="A80" s="30">
        <v>76</v>
      </c>
      <c r="B80" s="30"/>
      <c r="C80" s="30"/>
      <c r="D80" s="31"/>
      <c r="E80" s="32"/>
      <c r="F80" s="31"/>
      <c r="G80" s="33"/>
      <c r="H80" s="30"/>
      <c r="I80" s="34"/>
      <c r="J80" s="34"/>
      <c r="K80" s="34"/>
      <c r="L80" s="33"/>
      <c r="M80" s="33"/>
      <c r="N80" s="33"/>
      <c r="O80" s="34"/>
    </row>
    <row r="81" spans="1:15" ht="14.25">
      <c r="A81" s="30">
        <v>77</v>
      </c>
      <c r="B81" s="30"/>
      <c r="C81" s="30"/>
      <c r="D81" s="31"/>
      <c r="E81" s="32"/>
      <c r="F81" s="31"/>
      <c r="G81" s="33"/>
      <c r="H81" s="30"/>
      <c r="I81" s="34"/>
      <c r="J81" s="34"/>
      <c r="K81" s="34"/>
      <c r="L81" s="33"/>
      <c r="M81" s="33"/>
      <c r="N81" s="33"/>
      <c r="O81" s="34"/>
    </row>
    <row r="82" spans="1:15" ht="14.25">
      <c r="A82" s="30">
        <v>78</v>
      </c>
      <c r="B82" s="29"/>
      <c r="C82" s="30"/>
      <c r="D82" s="31"/>
      <c r="E82" s="32"/>
      <c r="F82" s="31"/>
      <c r="G82" s="33"/>
      <c r="H82" s="30"/>
      <c r="I82" s="34"/>
      <c r="J82" s="34"/>
      <c r="K82" s="34"/>
      <c r="L82" s="33"/>
      <c r="M82" s="33"/>
      <c r="N82" s="33"/>
      <c r="O82" s="34"/>
    </row>
    <row r="83" spans="1:15" ht="14.25">
      <c r="A83" s="30">
        <v>79</v>
      </c>
      <c r="B83" s="29"/>
      <c r="C83" s="30"/>
      <c r="D83" s="31"/>
      <c r="E83" s="32"/>
      <c r="F83" s="31"/>
      <c r="G83" s="33"/>
      <c r="H83" s="30"/>
      <c r="I83" s="34"/>
      <c r="J83" s="34"/>
      <c r="K83" s="34"/>
      <c r="L83" s="33"/>
      <c r="M83" s="33"/>
      <c r="N83" s="33"/>
      <c r="O83" s="34"/>
    </row>
    <row r="84" spans="1:15" ht="14.25">
      <c r="A84" s="30">
        <v>80</v>
      </c>
      <c r="B84" s="29"/>
      <c r="C84" s="30"/>
      <c r="D84" s="31"/>
      <c r="E84" s="32"/>
      <c r="F84" s="31"/>
      <c r="G84" s="33"/>
      <c r="H84" s="30"/>
      <c r="I84" s="34"/>
      <c r="J84" s="34"/>
      <c r="K84" s="34"/>
      <c r="L84" s="33"/>
      <c r="M84" s="33"/>
      <c r="N84" s="33"/>
      <c r="O84" s="34"/>
    </row>
    <row r="85" spans="1:15" ht="14.25">
      <c r="A85" s="30">
        <v>81</v>
      </c>
      <c r="B85" s="29"/>
      <c r="C85" s="30"/>
      <c r="D85" s="31"/>
      <c r="E85" s="32"/>
      <c r="F85" s="31"/>
      <c r="G85" s="33"/>
      <c r="H85" s="30"/>
      <c r="I85" s="34"/>
      <c r="J85" s="34"/>
      <c r="K85" s="34"/>
      <c r="L85" s="33"/>
      <c r="M85" s="33"/>
      <c r="N85" s="33"/>
      <c r="O85" s="34"/>
    </row>
    <row r="86" spans="1:15" ht="14.25">
      <c r="A86" s="30">
        <v>82</v>
      </c>
      <c r="B86" s="29"/>
      <c r="C86" s="30"/>
      <c r="D86" s="31"/>
      <c r="E86" s="32"/>
      <c r="F86" s="31"/>
      <c r="G86" s="33"/>
      <c r="H86" s="30"/>
      <c r="I86" s="34"/>
      <c r="J86" s="34"/>
      <c r="K86" s="34"/>
      <c r="L86" s="33"/>
      <c r="M86" s="33"/>
      <c r="N86" s="33"/>
      <c r="O86" s="34"/>
    </row>
    <row r="87" spans="1:15" ht="14.25">
      <c r="A87" s="30">
        <v>83</v>
      </c>
      <c r="B87" s="29"/>
      <c r="C87" s="30"/>
      <c r="D87" s="31"/>
      <c r="E87" s="32"/>
      <c r="F87" s="31"/>
      <c r="G87" s="33"/>
      <c r="H87" s="30"/>
      <c r="I87" s="34"/>
      <c r="J87" s="34"/>
      <c r="K87" s="34"/>
      <c r="L87" s="33"/>
      <c r="M87" s="33"/>
      <c r="N87" s="33"/>
      <c r="O87" s="34"/>
    </row>
    <row r="88" spans="1:15" ht="14.25">
      <c r="A88" s="30">
        <v>84</v>
      </c>
      <c r="B88" s="29"/>
      <c r="C88" s="30"/>
      <c r="D88" s="31"/>
      <c r="E88" s="32"/>
      <c r="F88" s="31"/>
      <c r="G88" s="33"/>
      <c r="H88" s="30"/>
      <c r="I88" s="34"/>
      <c r="J88" s="34"/>
      <c r="K88" s="34"/>
      <c r="L88" s="33"/>
      <c r="M88" s="33"/>
      <c r="N88" s="33"/>
      <c r="O88" s="34"/>
    </row>
    <row r="89" spans="1:15" ht="14.25">
      <c r="A89" s="30">
        <v>85</v>
      </c>
      <c r="B89" s="29"/>
      <c r="C89" s="30"/>
      <c r="D89" s="31"/>
      <c r="E89" s="32"/>
      <c r="F89" s="31"/>
      <c r="G89" s="33"/>
      <c r="H89" s="30"/>
      <c r="I89" s="34"/>
      <c r="J89" s="34"/>
      <c r="K89" s="34"/>
      <c r="L89" s="33"/>
      <c r="M89" s="33"/>
      <c r="N89" s="33"/>
      <c r="O89" s="34"/>
    </row>
    <row r="90" spans="1:15" ht="14.25">
      <c r="A90" s="30">
        <v>86</v>
      </c>
      <c r="B90" s="29"/>
      <c r="C90" s="30"/>
      <c r="D90" s="31"/>
      <c r="E90" s="32"/>
      <c r="F90" s="31"/>
      <c r="G90" s="33"/>
      <c r="H90" s="30"/>
      <c r="I90" s="34"/>
      <c r="J90" s="34"/>
      <c r="K90" s="34"/>
      <c r="L90" s="33"/>
      <c r="M90" s="33"/>
      <c r="N90" s="33"/>
      <c r="O90" s="34"/>
    </row>
    <row r="91" spans="1:15" ht="14.25">
      <c r="A91" s="30">
        <v>87</v>
      </c>
      <c r="B91" s="29"/>
      <c r="C91" s="30"/>
      <c r="D91" s="56"/>
      <c r="E91" s="32"/>
      <c r="F91" s="31"/>
      <c r="G91" s="33"/>
      <c r="H91" s="30"/>
      <c r="I91" s="34"/>
      <c r="J91" s="34"/>
      <c r="K91" s="34"/>
      <c r="L91" s="33"/>
      <c r="M91" s="33"/>
      <c r="N91" s="33"/>
      <c r="O91" s="34"/>
    </row>
    <row r="92" spans="1:15" ht="14.25">
      <c r="A92" s="30">
        <v>88</v>
      </c>
      <c r="B92" s="29"/>
      <c r="C92" s="30"/>
      <c r="D92" s="56"/>
      <c r="E92" s="57"/>
      <c r="F92" s="31"/>
      <c r="G92" s="33"/>
      <c r="H92" s="30"/>
      <c r="I92" s="34"/>
      <c r="J92" s="34"/>
      <c r="K92" s="34"/>
      <c r="L92" s="33"/>
      <c r="M92" s="33"/>
      <c r="N92" s="33"/>
      <c r="O92" s="34"/>
    </row>
    <row r="93" spans="1:15" ht="14.25">
      <c r="A93" s="90">
        <v>89</v>
      </c>
      <c r="B93" s="91"/>
      <c r="C93" s="90"/>
      <c r="D93" s="92"/>
      <c r="E93" s="93"/>
      <c r="F93" s="92"/>
      <c r="G93" s="94"/>
      <c r="H93" s="90"/>
      <c r="I93" s="95"/>
      <c r="J93" s="95"/>
      <c r="K93" s="95"/>
      <c r="L93" s="94"/>
      <c r="M93" s="94"/>
      <c r="N93" s="94"/>
      <c r="O93" s="95"/>
    </row>
    <row r="94" spans="1:15" ht="14.25">
      <c r="A94" s="30">
        <v>90</v>
      </c>
      <c r="B94" s="30"/>
      <c r="C94" s="30"/>
      <c r="D94" s="56"/>
      <c r="E94" s="57"/>
      <c r="F94" s="31"/>
      <c r="G94" s="33"/>
      <c r="H94" s="30"/>
      <c r="I94" s="34"/>
      <c r="J94" s="34"/>
      <c r="K94" s="34"/>
      <c r="L94" s="33"/>
      <c r="M94" s="33"/>
      <c r="N94" s="33"/>
      <c r="O94" s="34"/>
    </row>
    <row r="95" spans="1:15" ht="14.25">
      <c r="A95" s="30">
        <v>91</v>
      </c>
      <c r="B95" s="29"/>
      <c r="C95" s="30"/>
      <c r="D95" s="56"/>
      <c r="E95" s="32"/>
      <c r="F95" s="31"/>
      <c r="G95" s="33"/>
      <c r="H95" s="30"/>
      <c r="I95" s="34"/>
      <c r="J95" s="34"/>
      <c r="K95" s="34"/>
      <c r="L95" s="33"/>
      <c r="M95" s="33"/>
      <c r="N95" s="33"/>
      <c r="O95" s="34"/>
    </row>
    <row r="96" spans="1:15" ht="14.25">
      <c r="A96" s="30">
        <v>92</v>
      </c>
      <c r="B96" s="29"/>
      <c r="C96" s="30"/>
      <c r="D96" s="56"/>
      <c r="E96" s="32"/>
      <c r="F96" s="31"/>
      <c r="G96" s="33"/>
      <c r="H96" s="30"/>
      <c r="I96" s="34"/>
      <c r="J96" s="34"/>
      <c r="K96" s="34"/>
      <c r="L96" s="33"/>
      <c r="M96" s="33"/>
      <c r="N96" s="33"/>
      <c r="O96" s="34"/>
    </row>
    <row r="97" spans="1:15" ht="14.25">
      <c r="A97" s="30">
        <v>93</v>
      </c>
      <c r="B97" s="29"/>
      <c r="C97" s="30"/>
      <c r="D97" s="31"/>
      <c r="E97" s="32"/>
      <c r="F97" s="31"/>
      <c r="G97" s="33"/>
      <c r="H97" s="30"/>
      <c r="I97" s="34"/>
      <c r="J97" s="34"/>
      <c r="K97" s="34"/>
      <c r="L97" s="33"/>
      <c r="M97" s="33"/>
      <c r="N97" s="33"/>
      <c r="O97" s="34"/>
    </row>
    <row r="98" spans="1:15" ht="14.25">
      <c r="A98" s="30">
        <v>94</v>
      </c>
      <c r="B98" s="29"/>
      <c r="C98" s="30"/>
      <c r="D98" s="31"/>
      <c r="E98" s="32"/>
      <c r="F98" s="31"/>
      <c r="G98" s="33"/>
      <c r="H98" s="30"/>
      <c r="I98" s="34"/>
      <c r="J98" s="34"/>
      <c r="K98" s="34"/>
      <c r="L98" s="33"/>
      <c r="M98" s="33"/>
      <c r="N98" s="33"/>
      <c r="O98" s="34"/>
    </row>
    <row r="99" spans="1:15" ht="14.25">
      <c r="A99" s="30">
        <v>95</v>
      </c>
      <c r="B99" s="29"/>
      <c r="C99" s="30"/>
      <c r="D99" s="31"/>
      <c r="E99" s="32"/>
      <c r="F99" s="31"/>
      <c r="G99" s="33"/>
      <c r="H99" s="30"/>
      <c r="I99" s="34"/>
      <c r="J99" s="34"/>
      <c r="K99" s="34"/>
      <c r="L99" s="33"/>
      <c r="M99" s="33"/>
      <c r="N99" s="33"/>
      <c r="O99" s="34"/>
    </row>
    <row r="100" spans="1:15" ht="14.25">
      <c r="A100" s="30">
        <v>96</v>
      </c>
      <c r="B100" s="29"/>
      <c r="C100" s="30"/>
      <c r="D100" s="31"/>
      <c r="E100" s="32"/>
      <c r="F100" s="31"/>
      <c r="G100" s="33"/>
      <c r="H100" s="30"/>
      <c r="I100" s="34"/>
      <c r="J100" s="34"/>
      <c r="K100" s="34"/>
      <c r="L100" s="33"/>
      <c r="M100" s="33"/>
      <c r="N100" s="33"/>
      <c r="O100" s="34"/>
    </row>
    <row r="101" spans="1:15" ht="14.25">
      <c r="A101" s="30">
        <v>97</v>
      </c>
      <c r="B101" s="29"/>
      <c r="C101" s="30"/>
      <c r="D101" s="31"/>
      <c r="E101" s="32"/>
      <c r="F101" s="31"/>
      <c r="G101" s="33"/>
      <c r="H101" s="30"/>
      <c r="I101" s="34"/>
      <c r="J101" s="34"/>
      <c r="K101" s="34"/>
      <c r="L101" s="33"/>
      <c r="M101" s="33"/>
      <c r="N101" s="33"/>
      <c r="O101" s="34"/>
    </row>
    <row r="102" spans="1:15" ht="14.25">
      <c r="A102" s="30">
        <v>98</v>
      </c>
      <c r="B102" s="29"/>
      <c r="C102" s="30"/>
      <c r="D102" s="31"/>
      <c r="E102" s="32"/>
      <c r="F102" s="31"/>
      <c r="G102" s="33"/>
      <c r="H102" s="30"/>
      <c r="I102" s="34"/>
      <c r="J102" s="34"/>
      <c r="K102" s="34"/>
      <c r="L102" s="33"/>
      <c r="M102" s="33"/>
      <c r="N102" s="33"/>
      <c r="O102" s="34"/>
    </row>
    <row r="103" spans="1:15" ht="14.25">
      <c r="A103" s="30">
        <v>99</v>
      </c>
      <c r="B103" s="29"/>
      <c r="C103" s="30"/>
      <c r="D103" s="31"/>
      <c r="E103" s="32"/>
      <c r="F103" s="31"/>
      <c r="G103" s="33"/>
      <c r="H103" s="30"/>
      <c r="I103" s="34"/>
      <c r="J103" s="34"/>
      <c r="K103" s="34"/>
      <c r="L103" s="33"/>
      <c r="M103" s="33"/>
      <c r="N103" s="33"/>
      <c r="O103" s="34"/>
    </row>
    <row r="104" spans="1:15" ht="14.25">
      <c r="A104" s="30">
        <v>100</v>
      </c>
      <c r="B104" s="29"/>
      <c r="C104" s="30"/>
      <c r="D104" s="31"/>
      <c r="E104" s="32"/>
      <c r="F104" s="31"/>
      <c r="G104" s="33"/>
      <c r="H104" s="30"/>
      <c r="I104" s="34"/>
      <c r="J104" s="34"/>
      <c r="K104" s="34"/>
      <c r="L104" s="33"/>
      <c r="M104" s="33"/>
      <c r="N104" s="33"/>
      <c r="O104" s="34"/>
    </row>
    <row r="105" spans="1:15" ht="14.25">
      <c r="A105" s="30">
        <v>101</v>
      </c>
      <c r="B105" s="29"/>
      <c r="C105" s="30"/>
      <c r="D105" s="31"/>
      <c r="E105" s="32"/>
      <c r="F105" s="31"/>
      <c r="G105" s="33"/>
      <c r="H105" s="30"/>
      <c r="I105" s="34"/>
      <c r="J105" s="34"/>
      <c r="K105" s="34"/>
      <c r="L105" s="33"/>
      <c r="M105" s="33"/>
      <c r="N105" s="33"/>
      <c r="O105" s="34"/>
    </row>
    <row r="106" spans="1:15" ht="14.25">
      <c r="A106" s="30">
        <v>102</v>
      </c>
      <c r="B106" s="29"/>
      <c r="C106" s="30"/>
      <c r="D106" s="31"/>
      <c r="E106" s="32"/>
      <c r="F106" s="31"/>
      <c r="G106" s="33"/>
      <c r="H106" s="30"/>
      <c r="I106" s="34"/>
      <c r="J106" s="34"/>
      <c r="K106" s="34"/>
      <c r="L106" s="33"/>
      <c r="M106" s="33"/>
      <c r="N106" s="33"/>
      <c r="O106" s="34"/>
    </row>
    <row r="107" spans="1:15" ht="14.25">
      <c r="A107" s="30">
        <v>103</v>
      </c>
      <c r="B107" s="29"/>
      <c r="C107" s="30"/>
      <c r="D107" s="31"/>
      <c r="E107" s="32"/>
      <c r="F107" s="31"/>
      <c r="G107" s="33"/>
      <c r="H107" s="30"/>
      <c r="I107" s="34"/>
      <c r="J107" s="34"/>
      <c r="K107" s="34"/>
      <c r="L107" s="33"/>
      <c r="M107" s="33"/>
      <c r="N107" s="33"/>
      <c r="O107" s="34"/>
    </row>
    <row r="108" spans="1:15" ht="14.25">
      <c r="A108" s="30">
        <v>104</v>
      </c>
      <c r="B108" s="29"/>
      <c r="C108" s="30"/>
      <c r="D108" s="31"/>
      <c r="E108" s="32"/>
      <c r="F108" s="31"/>
      <c r="G108" s="33"/>
      <c r="H108" s="30"/>
      <c r="I108" s="34"/>
      <c r="J108" s="34"/>
      <c r="K108" s="34"/>
      <c r="L108" s="33"/>
      <c r="M108" s="33"/>
      <c r="N108" s="33"/>
      <c r="O108" s="34"/>
    </row>
    <row r="109" spans="1:15" ht="14.25">
      <c r="A109" s="30">
        <v>105</v>
      </c>
      <c r="B109" s="29"/>
      <c r="C109" s="30"/>
      <c r="D109" s="31"/>
      <c r="E109" s="32"/>
      <c r="F109" s="31"/>
      <c r="G109" s="33"/>
      <c r="H109" s="30"/>
      <c r="I109" s="34"/>
      <c r="J109" s="34"/>
      <c r="K109" s="34"/>
      <c r="L109" s="33"/>
      <c r="M109" s="33"/>
      <c r="N109" s="33"/>
      <c r="O109" s="34"/>
    </row>
    <row r="110" spans="1:15" ht="14.25">
      <c r="A110" s="30">
        <v>106</v>
      </c>
      <c r="B110" s="29"/>
      <c r="C110" s="30"/>
      <c r="D110" s="31"/>
      <c r="E110" s="32"/>
      <c r="F110" s="31"/>
      <c r="G110" s="33"/>
      <c r="H110" s="30"/>
      <c r="I110" s="34"/>
      <c r="J110" s="34"/>
      <c r="K110" s="34"/>
      <c r="L110" s="33"/>
      <c r="M110" s="33"/>
      <c r="N110" s="33"/>
      <c r="O110" s="34"/>
    </row>
    <row r="111" spans="1:15" ht="14.25">
      <c r="A111" s="30">
        <v>107</v>
      </c>
      <c r="B111" s="29"/>
      <c r="C111" s="30"/>
      <c r="D111" s="31"/>
      <c r="E111" s="32"/>
      <c r="F111" s="31"/>
      <c r="G111" s="33"/>
      <c r="H111" s="30"/>
      <c r="I111" s="34"/>
      <c r="J111" s="34"/>
      <c r="K111" s="34"/>
      <c r="L111" s="33"/>
      <c r="M111" s="33"/>
      <c r="N111" s="33"/>
      <c r="O111" s="34"/>
    </row>
    <row r="112" spans="1:15" ht="14.25">
      <c r="A112" s="30">
        <v>108</v>
      </c>
      <c r="B112" s="29"/>
      <c r="C112" s="30"/>
      <c r="D112" s="31"/>
      <c r="E112" s="32"/>
      <c r="F112" s="31"/>
      <c r="G112" s="33"/>
      <c r="H112" s="30"/>
      <c r="I112" s="34"/>
      <c r="J112" s="34"/>
      <c r="K112" s="34"/>
      <c r="L112" s="33"/>
      <c r="M112" s="33"/>
      <c r="N112" s="33"/>
      <c r="O112" s="34"/>
    </row>
    <row r="113" spans="1:15" ht="14.25">
      <c r="A113" s="30">
        <v>109</v>
      </c>
      <c r="B113" s="29"/>
      <c r="C113" s="30"/>
      <c r="D113" s="31"/>
      <c r="E113" s="32"/>
      <c r="F113" s="31"/>
      <c r="G113" s="33"/>
      <c r="H113" s="30"/>
      <c r="I113" s="34"/>
      <c r="J113" s="34"/>
      <c r="K113" s="34"/>
      <c r="L113" s="33"/>
      <c r="M113" s="33"/>
      <c r="N113" s="33"/>
      <c r="O113" s="34"/>
    </row>
    <row r="114" spans="1:15" ht="14.25">
      <c r="A114" s="30">
        <v>110</v>
      </c>
      <c r="B114" s="29"/>
      <c r="C114" s="30"/>
      <c r="D114" s="31"/>
      <c r="E114" s="32"/>
      <c r="F114" s="31"/>
      <c r="G114" s="33"/>
      <c r="H114" s="30"/>
      <c r="I114" s="34"/>
      <c r="J114" s="34"/>
      <c r="K114" s="34"/>
      <c r="L114" s="33"/>
      <c r="M114" s="33"/>
      <c r="N114" s="33"/>
      <c r="O114" s="34"/>
    </row>
    <row r="115" spans="1:15" ht="14.25">
      <c r="A115" s="30">
        <v>111</v>
      </c>
      <c r="B115" s="29"/>
      <c r="C115" s="30"/>
      <c r="D115" s="31"/>
      <c r="E115" s="32"/>
      <c r="F115" s="31"/>
      <c r="G115" s="33"/>
      <c r="H115" s="30"/>
      <c r="I115" s="34"/>
      <c r="J115" s="34"/>
      <c r="K115" s="34"/>
      <c r="L115" s="33"/>
      <c r="M115" s="33"/>
      <c r="N115" s="33"/>
      <c r="O115" s="34"/>
    </row>
    <row r="116" spans="1:15" ht="14.25">
      <c r="A116" s="30">
        <v>112</v>
      </c>
      <c r="B116" s="29"/>
      <c r="C116" s="30"/>
      <c r="D116" s="31"/>
      <c r="E116" s="32"/>
      <c r="F116" s="31"/>
      <c r="G116" s="33"/>
      <c r="H116" s="30"/>
      <c r="I116" s="34"/>
      <c r="J116" s="34"/>
      <c r="K116" s="34"/>
      <c r="L116" s="33"/>
      <c r="M116" s="33"/>
      <c r="N116" s="33"/>
      <c r="O116" s="34"/>
    </row>
    <row r="117" spans="1:15" ht="14.25">
      <c r="A117" s="30">
        <v>113</v>
      </c>
      <c r="B117" s="29"/>
      <c r="C117" s="30"/>
      <c r="D117" s="31"/>
      <c r="E117" s="32"/>
      <c r="F117" s="31"/>
      <c r="G117" s="33"/>
      <c r="H117" s="30"/>
      <c r="I117" s="34"/>
      <c r="J117" s="34"/>
      <c r="K117" s="34"/>
      <c r="L117" s="33"/>
      <c r="M117" s="33"/>
      <c r="N117" s="33"/>
      <c r="O117" s="34"/>
    </row>
    <row r="118" spans="1:15" ht="14.25">
      <c r="A118" s="30">
        <v>114</v>
      </c>
      <c r="B118" s="29"/>
      <c r="C118" s="30"/>
      <c r="D118" s="31"/>
      <c r="E118" s="32"/>
      <c r="F118" s="31"/>
      <c r="G118" s="33"/>
      <c r="H118" s="30"/>
      <c r="I118" s="34"/>
      <c r="J118" s="34"/>
      <c r="K118" s="34"/>
      <c r="L118" s="33"/>
      <c r="M118" s="33"/>
      <c r="N118" s="33"/>
      <c r="O118" s="34"/>
    </row>
    <row r="119" spans="1:15" ht="14.25">
      <c r="A119" s="30">
        <v>115</v>
      </c>
      <c r="B119" s="29"/>
      <c r="C119" s="30"/>
      <c r="D119" s="31"/>
      <c r="E119" s="32"/>
      <c r="F119" s="31"/>
      <c r="G119" s="33"/>
      <c r="H119" s="30"/>
      <c r="I119" s="34"/>
      <c r="J119" s="34"/>
      <c r="K119" s="34"/>
      <c r="L119" s="33"/>
      <c r="M119" s="33"/>
      <c r="N119" s="33"/>
      <c r="O119" s="34"/>
    </row>
    <row r="120" spans="1:15" ht="14.25">
      <c r="A120" s="30">
        <v>116</v>
      </c>
      <c r="B120" s="29"/>
      <c r="C120" s="30"/>
      <c r="D120" s="31"/>
      <c r="E120" s="32"/>
      <c r="F120" s="31"/>
      <c r="G120" s="33"/>
      <c r="H120" s="30"/>
      <c r="I120" s="34"/>
      <c r="J120" s="34"/>
      <c r="K120" s="34"/>
      <c r="L120" s="33"/>
      <c r="M120" s="33"/>
      <c r="N120" s="33"/>
      <c r="O120" s="34"/>
    </row>
    <row r="121" spans="1:15" ht="14.25">
      <c r="A121" s="30">
        <v>117</v>
      </c>
      <c r="B121" s="29"/>
      <c r="C121" s="30"/>
      <c r="D121" s="31"/>
      <c r="E121" s="32"/>
      <c r="F121" s="31"/>
      <c r="G121" s="33"/>
      <c r="H121" s="30"/>
      <c r="I121" s="34"/>
      <c r="J121" s="34"/>
      <c r="K121" s="34"/>
      <c r="L121" s="33"/>
      <c r="M121" s="33"/>
      <c r="N121" s="33"/>
      <c r="O121" s="34"/>
    </row>
    <row r="122" spans="1:15" ht="14.25">
      <c r="A122" s="30">
        <v>118</v>
      </c>
      <c r="B122" s="29"/>
      <c r="C122" s="30"/>
      <c r="D122" s="31"/>
      <c r="E122" s="32"/>
      <c r="F122" s="31"/>
      <c r="G122" s="33"/>
      <c r="H122" s="30"/>
      <c r="I122" s="34"/>
      <c r="J122" s="34"/>
      <c r="K122" s="34"/>
      <c r="L122" s="33"/>
      <c r="M122" s="33"/>
      <c r="N122" s="33"/>
      <c r="O122" s="34"/>
    </row>
    <row r="123" spans="1:15" ht="14.25">
      <c r="A123" s="30">
        <v>119</v>
      </c>
      <c r="B123" s="29"/>
      <c r="C123" s="30"/>
      <c r="D123" s="31"/>
      <c r="E123" s="32"/>
      <c r="F123" s="31"/>
      <c r="G123" s="33"/>
      <c r="H123" s="30"/>
      <c r="I123" s="34"/>
      <c r="J123" s="34"/>
      <c r="K123" s="34"/>
      <c r="L123" s="33"/>
      <c r="M123" s="33"/>
      <c r="N123" s="33"/>
      <c r="O123" s="34"/>
    </row>
    <row r="124" spans="1:15" ht="14.25">
      <c r="A124" s="30">
        <v>120</v>
      </c>
      <c r="B124" s="29"/>
      <c r="C124" s="30"/>
      <c r="D124" s="31"/>
      <c r="E124" s="32"/>
      <c r="F124" s="31"/>
      <c r="G124" s="33"/>
      <c r="H124" s="30"/>
      <c r="I124" s="34"/>
      <c r="J124" s="34"/>
      <c r="K124" s="34"/>
      <c r="L124" s="33"/>
      <c r="M124" s="33"/>
      <c r="N124" s="33"/>
      <c r="O124" s="34"/>
    </row>
    <row r="125" spans="1:15" ht="14.25">
      <c r="A125" s="30">
        <v>121</v>
      </c>
      <c r="B125" s="29"/>
      <c r="C125" s="30"/>
      <c r="D125" s="31"/>
      <c r="E125" s="32"/>
      <c r="F125" s="31"/>
      <c r="G125" s="33"/>
      <c r="H125" s="30"/>
      <c r="I125" s="34"/>
      <c r="J125" s="34"/>
      <c r="K125" s="34"/>
      <c r="L125" s="33"/>
      <c r="M125" s="33"/>
      <c r="N125" s="33"/>
      <c r="O125" s="34"/>
    </row>
    <row r="126" spans="1:15" ht="14.25">
      <c r="A126" s="30">
        <v>122</v>
      </c>
      <c r="B126" s="29"/>
      <c r="C126" s="30"/>
      <c r="D126" s="31"/>
      <c r="E126" s="32"/>
      <c r="F126" s="31"/>
      <c r="G126" s="33"/>
      <c r="H126" s="30"/>
      <c r="I126" s="34"/>
      <c r="J126" s="34"/>
      <c r="K126" s="34"/>
      <c r="L126" s="33"/>
      <c r="M126" s="33"/>
      <c r="N126" s="33"/>
      <c r="O126" s="34"/>
    </row>
    <row r="127" spans="1:15" ht="14.25">
      <c r="A127" s="30">
        <v>123</v>
      </c>
      <c r="B127" s="29"/>
      <c r="C127" s="30"/>
      <c r="D127" s="31"/>
      <c r="E127" s="32"/>
      <c r="F127" s="31"/>
      <c r="G127" s="33"/>
      <c r="H127" s="30"/>
      <c r="I127" s="34"/>
      <c r="J127" s="34"/>
      <c r="K127" s="34"/>
      <c r="L127" s="33"/>
      <c r="M127" s="33"/>
      <c r="N127" s="33"/>
      <c r="O127" s="34"/>
    </row>
    <row r="128" spans="1:15" ht="14.25">
      <c r="A128" s="30">
        <v>124</v>
      </c>
      <c r="B128" s="29"/>
      <c r="C128" s="30"/>
      <c r="D128" s="31"/>
      <c r="E128" s="32"/>
      <c r="F128" s="31"/>
      <c r="G128" s="33"/>
      <c r="H128" s="30"/>
      <c r="I128" s="34"/>
      <c r="J128" s="34"/>
      <c r="K128" s="34"/>
      <c r="L128" s="33"/>
      <c r="M128" s="33"/>
      <c r="N128" s="33"/>
      <c r="O128" s="34"/>
    </row>
    <row r="129" spans="1:15" ht="14.25">
      <c r="A129" s="30">
        <v>125</v>
      </c>
      <c r="B129" s="29"/>
      <c r="C129" s="30"/>
      <c r="D129" s="31"/>
      <c r="E129" s="32"/>
      <c r="F129" s="31"/>
      <c r="G129" s="33"/>
      <c r="H129" s="30"/>
      <c r="I129" s="34"/>
      <c r="J129" s="34"/>
      <c r="K129" s="34"/>
      <c r="L129" s="33"/>
      <c r="M129" s="33"/>
      <c r="N129" s="33"/>
      <c r="O129" s="34"/>
    </row>
    <row r="130" spans="1:15" ht="14.25">
      <c r="A130" s="30">
        <v>126</v>
      </c>
      <c r="B130" s="29"/>
      <c r="C130" s="30"/>
      <c r="D130" s="31"/>
      <c r="E130" s="32"/>
      <c r="F130" s="31"/>
      <c r="G130" s="33"/>
      <c r="H130" s="30"/>
      <c r="I130" s="34"/>
      <c r="J130" s="34"/>
      <c r="K130" s="34"/>
      <c r="L130" s="33"/>
      <c r="M130" s="33"/>
      <c r="N130" s="33"/>
      <c r="O130" s="34"/>
    </row>
    <row r="131" spans="1:15" ht="14.25">
      <c r="A131" s="30">
        <v>127</v>
      </c>
      <c r="B131" s="29"/>
      <c r="C131" s="30"/>
      <c r="D131" s="31"/>
      <c r="E131" s="32"/>
      <c r="F131" s="31"/>
      <c r="G131" s="33"/>
      <c r="H131" s="30"/>
      <c r="I131" s="34"/>
      <c r="J131" s="34"/>
      <c r="K131" s="34"/>
      <c r="L131" s="33"/>
      <c r="M131" s="33"/>
      <c r="N131" s="33"/>
      <c r="O131" s="34"/>
    </row>
    <row r="132" spans="1:15" ht="14.25">
      <c r="A132" s="30">
        <v>128</v>
      </c>
      <c r="B132" s="29"/>
      <c r="C132" s="30"/>
      <c r="D132" s="31"/>
      <c r="E132" s="32"/>
      <c r="F132" s="31"/>
      <c r="G132" s="33"/>
      <c r="H132" s="30"/>
      <c r="I132" s="34"/>
      <c r="J132" s="34"/>
      <c r="K132" s="34"/>
      <c r="L132" s="33"/>
      <c r="M132" s="33"/>
      <c r="N132" s="33"/>
      <c r="O132" s="34"/>
    </row>
    <row r="133" spans="1:15" ht="14.25">
      <c r="A133" s="30">
        <v>129</v>
      </c>
      <c r="B133" s="29"/>
      <c r="C133" s="30"/>
      <c r="D133" s="31"/>
      <c r="E133" s="32"/>
      <c r="F133" s="31"/>
      <c r="G133" s="33"/>
      <c r="H133" s="30"/>
      <c r="I133" s="34"/>
      <c r="J133" s="34"/>
      <c r="K133" s="34"/>
      <c r="L133" s="33"/>
      <c r="M133" s="33"/>
      <c r="N133" s="33"/>
      <c r="O133" s="34"/>
    </row>
    <row r="134" spans="1:15" ht="14.25">
      <c r="A134" s="30">
        <v>130</v>
      </c>
      <c r="B134" s="29"/>
      <c r="C134" s="30"/>
      <c r="D134" s="31"/>
      <c r="E134" s="32"/>
      <c r="F134" s="31"/>
      <c r="G134" s="33"/>
      <c r="H134" s="30"/>
      <c r="I134" s="34"/>
      <c r="J134" s="34"/>
      <c r="K134" s="34"/>
      <c r="L134" s="33"/>
      <c r="M134" s="33"/>
      <c r="N134" s="33"/>
      <c r="O134" s="34"/>
    </row>
    <row r="135" spans="1:15" ht="14.25">
      <c r="A135" s="30">
        <v>131</v>
      </c>
      <c r="B135" s="29"/>
      <c r="C135" s="30"/>
      <c r="D135" s="31"/>
      <c r="E135" s="32"/>
      <c r="F135" s="31"/>
      <c r="G135" s="33"/>
      <c r="H135" s="30"/>
      <c r="I135" s="34"/>
      <c r="J135" s="34"/>
      <c r="K135" s="34"/>
      <c r="L135" s="33"/>
      <c r="M135" s="33"/>
      <c r="N135" s="33"/>
      <c r="O135" s="34"/>
    </row>
    <row r="136" spans="1:15" ht="14.25">
      <c r="A136" s="30">
        <v>132</v>
      </c>
      <c r="B136" s="29"/>
      <c r="C136" s="30"/>
      <c r="D136" s="31"/>
      <c r="E136" s="32"/>
      <c r="F136" s="31"/>
      <c r="G136" s="33"/>
      <c r="H136" s="30"/>
      <c r="I136" s="34"/>
      <c r="J136" s="34"/>
      <c r="K136" s="34"/>
      <c r="L136" s="33"/>
      <c r="M136" s="33"/>
      <c r="N136" s="33"/>
      <c r="O136" s="34"/>
    </row>
    <row r="137" spans="1:15" ht="14.25">
      <c r="A137" s="30">
        <v>133</v>
      </c>
      <c r="B137" s="29"/>
      <c r="C137" s="30"/>
      <c r="D137" s="31"/>
      <c r="E137" s="32"/>
      <c r="F137" s="31"/>
      <c r="G137" s="33"/>
      <c r="H137" s="30"/>
      <c r="I137" s="34"/>
      <c r="J137" s="34"/>
      <c r="K137" s="34"/>
      <c r="L137" s="33"/>
      <c r="M137" s="33"/>
      <c r="N137" s="33"/>
      <c r="O137" s="34"/>
    </row>
    <row r="138" spans="1:15" ht="14.25">
      <c r="A138" s="30">
        <v>134</v>
      </c>
      <c r="B138" s="29"/>
      <c r="C138" s="30"/>
      <c r="D138" s="31"/>
      <c r="E138" s="32"/>
      <c r="F138" s="31"/>
      <c r="G138" s="33"/>
      <c r="H138" s="30"/>
      <c r="I138" s="34"/>
      <c r="J138" s="34"/>
      <c r="K138" s="34"/>
      <c r="L138" s="33"/>
      <c r="M138" s="33"/>
      <c r="N138" s="33"/>
      <c r="O138" s="34"/>
    </row>
    <row r="139" spans="1:15" ht="14.25">
      <c r="A139" s="30">
        <v>135</v>
      </c>
      <c r="B139" s="29"/>
      <c r="C139" s="30"/>
      <c r="D139" s="31"/>
      <c r="E139" s="32"/>
      <c r="F139" s="31"/>
      <c r="G139" s="33"/>
      <c r="H139" s="30"/>
      <c r="I139" s="34"/>
      <c r="J139" s="34"/>
      <c r="K139" s="34"/>
      <c r="L139" s="33"/>
      <c r="M139" s="33"/>
      <c r="N139" s="33"/>
      <c r="O139" s="34"/>
    </row>
    <row r="140" spans="1:15" ht="14.25">
      <c r="A140" s="30">
        <v>136</v>
      </c>
      <c r="B140" s="29"/>
      <c r="C140" s="30"/>
      <c r="D140" s="31"/>
      <c r="E140" s="32"/>
      <c r="F140" s="31"/>
      <c r="G140" s="33"/>
      <c r="H140" s="30"/>
      <c r="I140" s="34"/>
      <c r="J140" s="34"/>
      <c r="K140" s="34"/>
      <c r="L140" s="33"/>
      <c r="M140" s="33"/>
      <c r="N140" s="33"/>
      <c r="O140" s="34"/>
    </row>
    <row r="141" spans="1:15" ht="14.25">
      <c r="A141" s="30">
        <v>137</v>
      </c>
      <c r="B141" s="29"/>
      <c r="C141" s="30"/>
      <c r="D141" s="31"/>
      <c r="E141" s="32"/>
      <c r="F141" s="31"/>
      <c r="G141" s="33"/>
      <c r="H141" s="30"/>
      <c r="I141" s="34"/>
      <c r="J141" s="34"/>
      <c r="K141" s="34"/>
      <c r="L141" s="33"/>
      <c r="M141" s="33"/>
      <c r="N141" s="33"/>
      <c r="O141" s="34"/>
    </row>
    <row r="142" spans="1:15" ht="14.25">
      <c r="A142" s="30">
        <v>138</v>
      </c>
      <c r="B142" s="29"/>
      <c r="C142" s="30"/>
      <c r="D142" s="31"/>
      <c r="E142" s="32"/>
      <c r="F142" s="31"/>
      <c r="G142" s="33"/>
      <c r="H142" s="30"/>
      <c r="I142" s="34"/>
      <c r="J142" s="34"/>
      <c r="K142" s="34"/>
      <c r="L142" s="33"/>
      <c r="M142" s="33"/>
      <c r="N142" s="33"/>
      <c r="O142" s="34"/>
    </row>
    <row r="143" spans="1:15" ht="14.25">
      <c r="A143" s="30">
        <v>139</v>
      </c>
      <c r="B143" s="29"/>
      <c r="C143" s="30"/>
      <c r="D143" s="31"/>
      <c r="E143" s="32"/>
      <c r="F143" s="31"/>
      <c r="G143" s="33"/>
      <c r="H143" s="30"/>
      <c r="I143" s="34"/>
      <c r="J143" s="34"/>
      <c r="K143" s="34"/>
      <c r="L143" s="33"/>
      <c r="M143" s="33"/>
      <c r="N143" s="33"/>
      <c r="O143" s="34"/>
    </row>
    <row r="144" spans="1:15" ht="14.25">
      <c r="A144" s="30">
        <v>140</v>
      </c>
      <c r="B144" s="29"/>
      <c r="C144" s="30"/>
      <c r="D144" s="31"/>
      <c r="E144" s="32"/>
      <c r="F144" s="31"/>
      <c r="G144" s="33"/>
      <c r="H144" s="30"/>
      <c r="I144" s="34"/>
      <c r="J144" s="34"/>
      <c r="K144" s="34"/>
      <c r="L144" s="33"/>
      <c r="M144" s="33"/>
      <c r="N144" s="33"/>
      <c r="O144" s="34"/>
    </row>
    <row r="145" spans="1:15" ht="14.25">
      <c r="A145" s="30">
        <v>141</v>
      </c>
      <c r="B145" s="29"/>
      <c r="C145" s="30"/>
      <c r="D145" s="31"/>
      <c r="E145" s="32"/>
      <c r="F145" s="31"/>
      <c r="G145" s="33"/>
      <c r="H145" s="30"/>
      <c r="I145" s="34"/>
      <c r="J145" s="34"/>
      <c r="K145" s="34"/>
      <c r="L145" s="33"/>
      <c r="M145" s="33"/>
      <c r="N145" s="33"/>
      <c r="O145" s="34"/>
    </row>
    <row r="146" spans="1:15" ht="14.25">
      <c r="A146" s="30">
        <v>142</v>
      </c>
      <c r="B146" s="29"/>
      <c r="C146" s="30"/>
      <c r="D146" s="31"/>
      <c r="E146" s="32"/>
      <c r="F146" s="31"/>
      <c r="G146" s="33"/>
      <c r="H146" s="30"/>
      <c r="I146" s="34"/>
      <c r="J146" s="34"/>
      <c r="K146" s="34"/>
      <c r="L146" s="33"/>
      <c r="M146" s="33"/>
      <c r="N146" s="33"/>
      <c r="O146" s="34"/>
    </row>
    <row r="147" spans="1:15" ht="14.25">
      <c r="A147" s="30">
        <v>143</v>
      </c>
      <c r="B147" s="29"/>
      <c r="C147" s="30"/>
      <c r="D147" s="31"/>
      <c r="E147" s="32"/>
      <c r="F147" s="31"/>
      <c r="G147" s="33"/>
      <c r="H147" s="30"/>
      <c r="I147" s="34"/>
      <c r="J147" s="34"/>
      <c r="K147" s="34"/>
      <c r="L147" s="33"/>
      <c r="M147" s="33"/>
      <c r="N147" s="33"/>
      <c r="O147" s="34"/>
    </row>
    <row r="148" spans="1:15" ht="14.25">
      <c r="A148" s="30">
        <v>144</v>
      </c>
      <c r="B148" s="29"/>
      <c r="C148" s="30"/>
      <c r="D148" s="31"/>
      <c r="E148" s="32"/>
      <c r="F148" s="31"/>
      <c r="G148" s="33"/>
      <c r="H148" s="30"/>
      <c r="I148" s="34"/>
      <c r="J148" s="34"/>
      <c r="K148" s="34"/>
      <c r="L148" s="33"/>
      <c r="M148" s="33"/>
      <c r="N148" s="33"/>
      <c r="O148" s="34"/>
    </row>
    <row r="149" spans="1:15" ht="14.25">
      <c r="A149" s="30">
        <v>145</v>
      </c>
      <c r="B149" s="29"/>
      <c r="C149" s="30"/>
      <c r="D149" s="31"/>
      <c r="E149" s="32"/>
      <c r="F149" s="31"/>
      <c r="G149" s="33"/>
      <c r="H149" s="30"/>
      <c r="I149" s="34"/>
      <c r="J149" s="34"/>
      <c r="K149" s="34"/>
      <c r="L149" s="33"/>
      <c r="M149" s="33"/>
      <c r="N149" s="33"/>
      <c r="O149" s="34"/>
    </row>
    <row r="150" spans="1:18" ht="26.25">
      <c r="A150" s="96">
        <v>146</v>
      </c>
      <c r="B150" s="97" t="s">
        <v>723</v>
      </c>
      <c r="C150" s="96"/>
      <c r="D150" s="98"/>
      <c r="E150" s="99"/>
      <c r="F150" s="98"/>
      <c r="G150" s="100"/>
      <c r="H150" s="96"/>
      <c r="I150" s="101"/>
      <c r="J150" s="101"/>
      <c r="K150" s="101"/>
      <c r="L150" s="100"/>
      <c r="M150" s="100"/>
      <c r="N150" s="100"/>
      <c r="O150" s="101"/>
      <c r="P150" s="102"/>
      <c r="Q150" s="103"/>
      <c r="R150" s="103"/>
    </row>
    <row r="151" spans="1:15" ht="14.25">
      <c r="A151" s="30">
        <v>147</v>
      </c>
      <c r="B151" s="29" t="s">
        <v>729</v>
      </c>
      <c r="C151" s="30"/>
      <c r="D151" s="31"/>
      <c r="E151" s="32"/>
      <c r="F151" s="31"/>
      <c r="G151" s="33"/>
      <c r="H151" s="30"/>
      <c r="I151" s="34"/>
      <c r="J151" s="34"/>
      <c r="K151" s="34"/>
      <c r="L151" s="33"/>
      <c r="M151" s="33"/>
      <c r="N151" s="33"/>
      <c r="O151" s="34"/>
    </row>
    <row r="152" spans="1:15" ht="14.25">
      <c r="A152" s="30">
        <v>148</v>
      </c>
      <c r="B152" s="29" t="s">
        <v>729</v>
      </c>
      <c r="C152" s="30"/>
      <c r="D152" s="31"/>
      <c r="E152" s="32"/>
      <c r="F152" s="31"/>
      <c r="G152" s="33"/>
      <c r="H152" s="30"/>
      <c r="I152" s="34"/>
      <c r="J152" s="34"/>
      <c r="K152" s="34"/>
      <c r="L152" s="33"/>
      <c r="M152" s="33"/>
      <c r="N152" s="33"/>
      <c r="O152" s="34"/>
    </row>
    <row r="153" spans="1:15" ht="14.25">
      <c r="A153" s="30">
        <v>149</v>
      </c>
      <c r="B153" s="29" t="s">
        <v>729</v>
      </c>
      <c r="C153" s="30"/>
      <c r="D153" s="31"/>
      <c r="E153" s="32"/>
      <c r="F153" s="31"/>
      <c r="G153" s="33"/>
      <c r="H153" s="30"/>
      <c r="I153" s="34"/>
      <c r="J153" s="34"/>
      <c r="K153" s="34"/>
      <c r="L153" s="33"/>
      <c r="M153" s="33"/>
      <c r="N153" s="33"/>
      <c r="O153" s="34"/>
    </row>
    <row r="154" spans="1:15" ht="14.25">
      <c r="A154" s="30">
        <v>150</v>
      </c>
      <c r="B154" s="29" t="s">
        <v>729</v>
      </c>
      <c r="C154" s="30"/>
      <c r="D154" s="31"/>
      <c r="E154" s="32"/>
      <c r="F154" s="31"/>
      <c r="G154" s="33"/>
      <c r="H154" s="30"/>
      <c r="I154" s="34"/>
      <c r="J154" s="34"/>
      <c r="K154" s="34"/>
      <c r="L154" s="33"/>
      <c r="M154" s="33"/>
      <c r="N154" s="33"/>
      <c r="O154" s="34"/>
    </row>
    <row r="155" spans="1:15" ht="14.25">
      <c r="A155" s="30">
        <v>151</v>
      </c>
      <c r="B155" s="29" t="s">
        <v>729</v>
      </c>
      <c r="C155" s="30"/>
      <c r="D155" s="31"/>
      <c r="E155" s="32"/>
      <c r="F155" s="31"/>
      <c r="G155" s="33"/>
      <c r="H155" s="30"/>
      <c r="I155" s="34"/>
      <c r="J155" s="34"/>
      <c r="K155" s="34"/>
      <c r="L155" s="33"/>
      <c r="M155" s="33"/>
      <c r="N155" s="33"/>
      <c r="O155" s="34"/>
    </row>
    <row r="156" spans="1:15" ht="14.25">
      <c r="A156" s="30">
        <v>152</v>
      </c>
      <c r="B156" s="29" t="s">
        <v>729</v>
      </c>
      <c r="C156" s="30"/>
      <c r="D156" s="31"/>
      <c r="E156" s="32"/>
      <c r="F156" s="31"/>
      <c r="G156" s="33"/>
      <c r="H156" s="30"/>
      <c r="I156" s="34"/>
      <c r="J156" s="34"/>
      <c r="K156" s="34"/>
      <c r="L156" s="33"/>
      <c r="M156" s="33"/>
      <c r="N156" s="33"/>
      <c r="O156" s="34"/>
    </row>
    <row r="157" spans="1:15" ht="14.25">
      <c r="A157" s="30">
        <v>153</v>
      </c>
      <c r="B157" s="29" t="s">
        <v>729</v>
      </c>
      <c r="C157" s="30"/>
      <c r="D157" s="31"/>
      <c r="E157" s="32"/>
      <c r="F157" s="31"/>
      <c r="G157" s="33"/>
      <c r="H157" s="30"/>
      <c r="I157" s="34"/>
      <c r="J157" s="34"/>
      <c r="K157" s="34"/>
      <c r="L157" s="33"/>
      <c r="M157" s="33"/>
      <c r="N157" s="33"/>
      <c r="O157" s="34"/>
    </row>
    <row r="158" spans="1:15" ht="14.25">
      <c r="A158" s="30">
        <v>154</v>
      </c>
      <c r="B158" s="29" t="s">
        <v>729</v>
      </c>
      <c r="C158" s="30"/>
      <c r="D158" s="31"/>
      <c r="E158" s="32"/>
      <c r="F158" s="31"/>
      <c r="G158" s="33"/>
      <c r="H158" s="30"/>
      <c r="I158" s="34"/>
      <c r="J158" s="34"/>
      <c r="K158" s="34"/>
      <c r="L158" s="33"/>
      <c r="M158" s="33"/>
      <c r="N158" s="33"/>
      <c r="O158" s="34"/>
    </row>
    <row r="159" spans="1:15" ht="14.25">
      <c r="A159" s="30">
        <v>155</v>
      </c>
      <c r="B159" s="29" t="s">
        <v>729</v>
      </c>
      <c r="C159" s="30"/>
      <c r="D159" s="31"/>
      <c r="E159" s="32"/>
      <c r="F159" s="31"/>
      <c r="G159" s="33"/>
      <c r="H159" s="30"/>
      <c r="I159" s="34"/>
      <c r="J159" s="34"/>
      <c r="K159" s="34"/>
      <c r="L159" s="33"/>
      <c r="M159" s="33"/>
      <c r="N159" s="33"/>
      <c r="O159" s="34"/>
    </row>
    <row r="160" spans="1:15" ht="14.25">
      <c r="A160" s="30">
        <v>156</v>
      </c>
      <c r="B160" s="29" t="s">
        <v>729</v>
      </c>
      <c r="C160" s="30"/>
      <c r="D160" s="31"/>
      <c r="E160" s="32"/>
      <c r="F160" s="31"/>
      <c r="G160" s="33"/>
      <c r="H160" s="30"/>
      <c r="I160" s="34"/>
      <c r="J160" s="34"/>
      <c r="K160" s="34"/>
      <c r="L160" s="33"/>
      <c r="M160" s="33"/>
      <c r="N160" s="33"/>
      <c r="O160" s="34"/>
    </row>
    <row r="161" spans="1:15" ht="14.25">
      <c r="A161" s="30">
        <v>157</v>
      </c>
      <c r="B161" s="29" t="s">
        <v>729</v>
      </c>
      <c r="C161" s="30"/>
      <c r="D161" s="31"/>
      <c r="E161" s="32"/>
      <c r="F161" s="31"/>
      <c r="G161" s="33"/>
      <c r="H161" s="30"/>
      <c r="I161" s="34"/>
      <c r="J161" s="34"/>
      <c r="K161" s="34"/>
      <c r="L161" s="33"/>
      <c r="M161" s="33"/>
      <c r="N161" s="33"/>
      <c r="O161" s="34"/>
    </row>
    <row r="162" spans="1:15" ht="14.25">
      <c r="A162" s="30">
        <v>158</v>
      </c>
      <c r="B162" s="29" t="s">
        <v>729</v>
      </c>
      <c r="C162" s="30"/>
      <c r="D162" s="31"/>
      <c r="E162" s="32"/>
      <c r="F162" s="31"/>
      <c r="G162" s="33"/>
      <c r="H162" s="30"/>
      <c r="I162" s="34"/>
      <c r="J162" s="34"/>
      <c r="K162" s="34"/>
      <c r="L162" s="33"/>
      <c r="M162" s="33"/>
      <c r="N162" s="33"/>
      <c r="O162" s="34"/>
    </row>
    <row r="163" spans="1:15" ht="14.25">
      <c r="A163" s="30">
        <v>159</v>
      </c>
      <c r="B163" s="29" t="s">
        <v>729</v>
      </c>
      <c r="C163" s="30"/>
      <c r="D163" s="31"/>
      <c r="E163" s="32"/>
      <c r="F163" s="31"/>
      <c r="G163" s="33"/>
      <c r="H163" s="30"/>
      <c r="I163" s="34"/>
      <c r="J163" s="34"/>
      <c r="K163" s="34"/>
      <c r="L163" s="33"/>
      <c r="M163" s="33"/>
      <c r="N163" s="33"/>
      <c r="O163" s="34"/>
    </row>
    <row r="164" spans="1:15" ht="14.25">
      <c r="A164" s="30">
        <v>160</v>
      </c>
      <c r="B164" s="29" t="s">
        <v>774</v>
      </c>
      <c r="C164" s="30"/>
      <c r="D164" s="31"/>
      <c r="E164" s="32"/>
      <c r="F164" s="31"/>
      <c r="G164" s="33"/>
      <c r="H164" s="30"/>
      <c r="I164" s="34"/>
      <c r="J164" s="34"/>
      <c r="K164" s="34"/>
      <c r="L164" s="33"/>
      <c r="M164" s="33"/>
      <c r="N164" s="33"/>
      <c r="O164" s="34"/>
    </row>
    <row r="165" spans="1:15" ht="14.25">
      <c r="A165" s="30">
        <v>161</v>
      </c>
      <c r="B165" s="29" t="s">
        <v>774</v>
      </c>
      <c r="C165" s="30"/>
      <c r="D165" s="31"/>
      <c r="E165" s="32"/>
      <c r="F165" s="31"/>
      <c r="G165" s="33"/>
      <c r="H165" s="30"/>
      <c r="I165" s="34"/>
      <c r="J165" s="34"/>
      <c r="K165" s="34"/>
      <c r="L165" s="33"/>
      <c r="M165" s="33"/>
      <c r="N165" s="33"/>
      <c r="O165" s="34"/>
    </row>
    <row r="166" spans="1:15" ht="14.25">
      <c r="A166" s="30">
        <v>162</v>
      </c>
      <c r="B166" s="29" t="s">
        <v>729</v>
      </c>
      <c r="C166" s="30"/>
      <c r="D166" s="31"/>
      <c r="E166" s="32"/>
      <c r="F166" s="31"/>
      <c r="G166" s="33"/>
      <c r="H166" s="30"/>
      <c r="I166" s="34"/>
      <c r="J166" s="34"/>
      <c r="K166" s="34"/>
      <c r="L166" s="33"/>
      <c r="M166" s="33"/>
      <c r="N166" s="33"/>
      <c r="O166" s="34"/>
    </row>
    <row r="167" spans="1:15" ht="14.25">
      <c r="A167" s="30">
        <v>163</v>
      </c>
      <c r="B167" s="29" t="s">
        <v>729</v>
      </c>
      <c r="C167" s="30"/>
      <c r="D167" s="31"/>
      <c r="E167" s="32"/>
      <c r="F167" s="31"/>
      <c r="G167" s="33"/>
      <c r="H167" s="30"/>
      <c r="I167" s="34"/>
      <c r="J167" s="34"/>
      <c r="K167" s="34"/>
      <c r="L167" s="33"/>
      <c r="M167" s="33"/>
      <c r="N167" s="33"/>
      <c r="O167" s="34"/>
    </row>
    <row r="168" spans="1:15" ht="14.25">
      <c r="A168" s="30">
        <v>164</v>
      </c>
      <c r="B168" s="29" t="s">
        <v>729</v>
      </c>
      <c r="C168" s="30"/>
      <c r="D168" s="31"/>
      <c r="E168" s="32"/>
      <c r="F168" s="31"/>
      <c r="G168" s="33"/>
      <c r="H168" s="30"/>
      <c r="I168" s="34"/>
      <c r="J168" s="34"/>
      <c r="K168" s="34"/>
      <c r="L168" s="33"/>
      <c r="M168" s="33"/>
      <c r="N168" s="33"/>
      <c r="O168" s="34"/>
    </row>
    <row r="169" spans="1:15" ht="14.25">
      <c r="A169" s="30">
        <v>165</v>
      </c>
      <c r="B169" s="29" t="s">
        <v>729</v>
      </c>
      <c r="C169" s="30"/>
      <c r="D169" s="31"/>
      <c r="E169" s="32"/>
      <c r="F169" s="31"/>
      <c r="G169" s="33"/>
      <c r="H169" s="30"/>
      <c r="I169" s="34"/>
      <c r="J169" s="34"/>
      <c r="K169" s="34"/>
      <c r="L169" s="33"/>
      <c r="M169" s="33"/>
      <c r="N169" s="33"/>
      <c r="O169" s="34"/>
    </row>
    <row r="170" spans="1:15" ht="14.25">
      <c r="A170" s="30">
        <v>166</v>
      </c>
      <c r="B170" s="29" t="s">
        <v>729</v>
      </c>
      <c r="C170" s="30"/>
      <c r="D170" s="31"/>
      <c r="E170" s="32"/>
      <c r="F170" s="31"/>
      <c r="G170" s="33"/>
      <c r="H170" s="30"/>
      <c r="I170" s="34"/>
      <c r="J170" s="34"/>
      <c r="K170" s="34"/>
      <c r="L170" s="33"/>
      <c r="M170" s="33"/>
      <c r="N170" s="33"/>
      <c r="O170" s="34"/>
    </row>
    <row r="171" spans="1:15" ht="14.25">
      <c r="A171" s="30">
        <v>167</v>
      </c>
      <c r="B171" s="29" t="s">
        <v>729</v>
      </c>
      <c r="C171" s="30"/>
      <c r="D171" s="31"/>
      <c r="E171" s="32"/>
      <c r="F171" s="31"/>
      <c r="G171" s="33"/>
      <c r="H171" s="30"/>
      <c r="I171" s="34"/>
      <c r="J171" s="34"/>
      <c r="K171" s="34"/>
      <c r="L171" s="33"/>
      <c r="M171" s="33"/>
      <c r="N171" s="33"/>
      <c r="O171" s="34"/>
    </row>
    <row r="172" spans="1:15" ht="14.25">
      <c r="A172" s="30">
        <v>168</v>
      </c>
      <c r="B172" s="29" t="s">
        <v>729</v>
      </c>
      <c r="C172" s="30"/>
      <c r="D172" s="31"/>
      <c r="E172" s="32"/>
      <c r="F172" s="31"/>
      <c r="G172" s="33"/>
      <c r="H172" s="30"/>
      <c r="I172" s="34"/>
      <c r="J172" s="34"/>
      <c r="K172" s="34"/>
      <c r="L172" s="33"/>
      <c r="M172" s="33"/>
      <c r="N172" s="33"/>
      <c r="O172" s="34"/>
    </row>
    <row r="173" spans="1:15" ht="14.25">
      <c r="A173" s="30">
        <v>169</v>
      </c>
      <c r="B173" s="29" t="s">
        <v>729</v>
      </c>
      <c r="C173" s="30"/>
      <c r="D173" s="31"/>
      <c r="E173" s="32"/>
      <c r="F173" s="31"/>
      <c r="G173" s="33"/>
      <c r="H173" s="30"/>
      <c r="I173" s="34"/>
      <c r="J173" s="34"/>
      <c r="K173" s="34"/>
      <c r="L173" s="33"/>
      <c r="M173" s="33"/>
      <c r="N173" s="33"/>
      <c r="O173" s="34"/>
    </row>
    <row r="174" spans="1:15" ht="14.25">
      <c r="A174" s="30">
        <v>170</v>
      </c>
      <c r="B174" s="29" t="s">
        <v>729</v>
      </c>
      <c r="C174" s="30"/>
      <c r="D174" s="31"/>
      <c r="E174" s="32"/>
      <c r="F174" s="31"/>
      <c r="G174" s="33"/>
      <c r="H174" s="30"/>
      <c r="I174" s="34"/>
      <c r="J174" s="34"/>
      <c r="K174" s="34"/>
      <c r="L174" s="33"/>
      <c r="M174" s="33"/>
      <c r="N174" s="33"/>
      <c r="O174" s="34"/>
    </row>
    <row r="175" spans="1:15" ht="14.25">
      <c r="A175" s="30">
        <v>171</v>
      </c>
      <c r="B175" s="29" t="s">
        <v>729</v>
      </c>
      <c r="C175" s="30"/>
      <c r="D175" s="31"/>
      <c r="E175" s="32"/>
      <c r="F175" s="31"/>
      <c r="G175" s="33"/>
      <c r="H175" s="30"/>
      <c r="I175" s="34"/>
      <c r="J175" s="34"/>
      <c r="K175" s="34"/>
      <c r="L175" s="33"/>
      <c r="M175" s="33"/>
      <c r="N175" s="33"/>
      <c r="O175" s="34"/>
    </row>
    <row r="176" spans="1:15" ht="14.25">
      <c r="A176" s="30">
        <v>172</v>
      </c>
      <c r="B176" s="29"/>
      <c r="C176" s="30"/>
      <c r="D176" s="31"/>
      <c r="E176" s="32"/>
      <c r="F176" s="31"/>
      <c r="G176" s="33"/>
      <c r="H176" s="30"/>
      <c r="I176" s="34"/>
      <c r="J176" s="34"/>
      <c r="K176" s="34"/>
      <c r="L176" s="33"/>
      <c r="M176" s="33"/>
      <c r="N176" s="33"/>
      <c r="O176" s="34"/>
    </row>
    <row r="177" spans="1:15" ht="14.25">
      <c r="A177" s="30">
        <v>173</v>
      </c>
      <c r="B177" s="29"/>
      <c r="C177" s="30"/>
      <c r="D177" s="31"/>
      <c r="E177" s="32"/>
      <c r="F177" s="31"/>
      <c r="G177" s="33"/>
      <c r="H177" s="30"/>
      <c r="I177" s="34"/>
      <c r="J177" s="34"/>
      <c r="K177" s="34"/>
      <c r="L177" s="33"/>
      <c r="M177" s="33"/>
      <c r="N177" s="33"/>
      <c r="O177" s="34"/>
    </row>
    <row r="178" spans="1:15" ht="14.25">
      <c r="A178" s="30">
        <v>174</v>
      </c>
      <c r="B178" s="29"/>
      <c r="C178" s="30"/>
      <c r="D178" s="31"/>
      <c r="E178" s="32"/>
      <c r="F178" s="31"/>
      <c r="G178" s="33"/>
      <c r="H178" s="30"/>
      <c r="I178" s="34"/>
      <c r="J178" s="34"/>
      <c r="K178" s="34"/>
      <c r="L178" s="33"/>
      <c r="M178" s="33"/>
      <c r="N178" s="33"/>
      <c r="O178" s="34"/>
    </row>
    <row r="179" spans="1:15" ht="14.25">
      <c r="A179" s="30">
        <v>175</v>
      </c>
      <c r="B179" s="29"/>
      <c r="C179" s="30"/>
      <c r="D179" s="31"/>
      <c r="E179" s="32"/>
      <c r="F179" s="31"/>
      <c r="G179" s="33"/>
      <c r="H179" s="30"/>
      <c r="I179" s="34"/>
      <c r="J179" s="34"/>
      <c r="K179" s="34"/>
      <c r="L179" s="33"/>
      <c r="M179" s="33"/>
      <c r="N179" s="33"/>
      <c r="O179" s="34"/>
    </row>
    <row r="180" spans="1:15" ht="14.25">
      <c r="A180" s="30">
        <v>176</v>
      </c>
      <c r="B180" s="29"/>
      <c r="C180" s="30"/>
      <c r="D180" s="31"/>
      <c r="E180" s="32"/>
      <c r="F180" s="31"/>
      <c r="G180" s="33"/>
      <c r="H180" s="30"/>
      <c r="I180" s="34"/>
      <c r="J180" s="34"/>
      <c r="K180" s="34"/>
      <c r="L180" s="33"/>
      <c r="M180" s="33"/>
      <c r="N180" s="33"/>
      <c r="O180" s="34"/>
    </row>
    <row r="181" spans="1:15" ht="14.25">
      <c r="A181" s="30">
        <v>177</v>
      </c>
      <c r="B181" s="29"/>
      <c r="C181" s="30"/>
      <c r="D181" s="31"/>
      <c r="E181" s="32"/>
      <c r="F181" s="31"/>
      <c r="G181" s="33"/>
      <c r="H181" s="30"/>
      <c r="I181" s="34"/>
      <c r="J181" s="34"/>
      <c r="K181" s="34"/>
      <c r="L181" s="33"/>
      <c r="M181" s="33"/>
      <c r="N181" s="33"/>
      <c r="O181" s="34"/>
    </row>
    <row r="182" spans="1:15" ht="14.25">
      <c r="A182" s="30">
        <v>178</v>
      </c>
      <c r="B182" s="29"/>
      <c r="C182" s="30"/>
      <c r="D182" s="31"/>
      <c r="E182" s="32"/>
      <c r="F182" s="31"/>
      <c r="G182" s="33"/>
      <c r="H182" s="30"/>
      <c r="I182" s="34"/>
      <c r="J182" s="34"/>
      <c r="K182" s="34"/>
      <c r="L182" s="33"/>
      <c r="M182" s="33"/>
      <c r="N182" s="33"/>
      <c r="O182" s="34"/>
    </row>
    <row r="183" spans="1:15" ht="14.25">
      <c r="A183" s="30">
        <v>179</v>
      </c>
      <c r="B183" s="29"/>
      <c r="C183" s="30"/>
      <c r="D183" s="31"/>
      <c r="E183" s="32"/>
      <c r="F183" s="31"/>
      <c r="G183" s="33"/>
      <c r="H183" s="30"/>
      <c r="I183" s="34"/>
      <c r="J183" s="34"/>
      <c r="K183" s="34"/>
      <c r="L183" s="33"/>
      <c r="M183" s="33"/>
      <c r="N183" s="33"/>
      <c r="O183" s="34"/>
    </row>
    <row r="184" spans="1:15" ht="14.25">
      <c r="A184" s="30">
        <v>180</v>
      </c>
      <c r="B184" s="29"/>
      <c r="C184" s="30"/>
      <c r="D184" s="31"/>
      <c r="E184" s="32"/>
      <c r="F184" s="31"/>
      <c r="G184" s="33"/>
      <c r="H184" s="30"/>
      <c r="I184" s="34"/>
      <c r="J184" s="34"/>
      <c r="K184" s="34"/>
      <c r="L184" s="33"/>
      <c r="M184" s="33"/>
      <c r="N184" s="33"/>
      <c r="O184" s="34"/>
    </row>
    <row r="185" spans="1:15" ht="14.25">
      <c r="A185" s="30">
        <v>181</v>
      </c>
      <c r="B185" s="29"/>
      <c r="C185" s="30"/>
      <c r="D185" s="31"/>
      <c r="E185" s="32"/>
      <c r="F185" s="31"/>
      <c r="G185" s="33"/>
      <c r="H185" s="30"/>
      <c r="I185" s="34"/>
      <c r="J185" s="34"/>
      <c r="K185" s="34"/>
      <c r="L185" s="33"/>
      <c r="M185" s="33"/>
      <c r="N185" s="33"/>
      <c r="O185" s="34"/>
    </row>
    <row r="186" spans="1:15" ht="14.25">
      <c r="A186" s="30">
        <v>182</v>
      </c>
      <c r="B186" s="29"/>
      <c r="C186" s="30"/>
      <c r="D186" s="31"/>
      <c r="E186" s="32"/>
      <c r="F186" s="31"/>
      <c r="G186" s="33"/>
      <c r="H186" s="30"/>
      <c r="I186" s="34"/>
      <c r="J186" s="34"/>
      <c r="K186" s="34"/>
      <c r="L186" s="33"/>
      <c r="M186" s="33"/>
      <c r="N186" s="33"/>
      <c r="O186" s="34"/>
    </row>
    <row r="187" spans="1:15" ht="14.25">
      <c r="A187" s="30">
        <v>183</v>
      </c>
      <c r="B187" s="29"/>
      <c r="C187" s="30"/>
      <c r="D187" s="31"/>
      <c r="E187" s="32"/>
      <c r="F187" s="31"/>
      <c r="G187" s="33"/>
      <c r="H187" s="30"/>
      <c r="I187" s="34"/>
      <c r="J187" s="34"/>
      <c r="K187" s="34"/>
      <c r="L187" s="33"/>
      <c r="M187" s="33"/>
      <c r="N187" s="33"/>
      <c r="O187" s="34"/>
    </row>
    <row r="188" spans="1:15" ht="14.25">
      <c r="A188" s="30">
        <v>184</v>
      </c>
      <c r="B188" s="29"/>
      <c r="C188" s="30"/>
      <c r="D188" s="31"/>
      <c r="E188" s="32"/>
      <c r="F188" s="31"/>
      <c r="G188" s="33"/>
      <c r="H188" s="30"/>
      <c r="I188" s="34"/>
      <c r="J188" s="34"/>
      <c r="K188" s="34"/>
      <c r="L188" s="33"/>
      <c r="M188" s="33"/>
      <c r="N188" s="33"/>
      <c r="O188" s="34"/>
    </row>
    <row r="189" spans="1:15" ht="14.25">
      <c r="A189" s="30">
        <v>185</v>
      </c>
      <c r="B189" s="29"/>
      <c r="C189" s="30"/>
      <c r="D189" s="31"/>
      <c r="E189" s="32"/>
      <c r="F189" s="31"/>
      <c r="G189" s="33"/>
      <c r="H189" s="30"/>
      <c r="I189" s="34"/>
      <c r="J189" s="34"/>
      <c r="K189" s="34"/>
      <c r="L189" s="33"/>
      <c r="M189" s="33"/>
      <c r="N189" s="33"/>
      <c r="O189" s="34"/>
    </row>
    <row r="190" spans="1:15" ht="14.25">
      <c r="A190" s="30">
        <v>186</v>
      </c>
      <c r="B190" s="29"/>
      <c r="C190" s="30"/>
      <c r="D190" s="31"/>
      <c r="E190" s="32"/>
      <c r="F190" s="31"/>
      <c r="G190" s="33"/>
      <c r="H190" s="30"/>
      <c r="I190" s="34"/>
      <c r="J190" s="34"/>
      <c r="K190" s="34"/>
      <c r="L190" s="33"/>
      <c r="M190" s="33"/>
      <c r="N190" s="33"/>
      <c r="O190" s="34"/>
    </row>
    <row r="191" spans="1:15" ht="14.25">
      <c r="A191" s="30">
        <v>187</v>
      </c>
      <c r="B191" s="29"/>
      <c r="C191" s="30"/>
      <c r="D191" s="31"/>
      <c r="E191" s="32"/>
      <c r="F191" s="31"/>
      <c r="G191" s="33"/>
      <c r="H191" s="30"/>
      <c r="I191" s="34"/>
      <c r="J191" s="34"/>
      <c r="K191" s="34"/>
      <c r="L191" s="33"/>
      <c r="M191" s="33"/>
      <c r="N191" s="33"/>
      <c r="O191" s="34"/>
    </row>
    <row r="192" spans="1:15" ht="14.25">
      <c r="A192" s="30">
        <v>188</v>
      </c>
      <c r="B192" s="29"/>
      <c r="C192" s="30"/>
      <c r="D192" s="31"/>
      <c r="E192" s="32"/>
      <c r="F192" s="31"/>
      <c r="G192" s="33"/>
      <c r="H192" s="30"/>
      <c r="I192" s="34"/>
      <c r="J192" s="34"/>
      <c r="K192" s="34"/>
      <c r="L192" s="33"/>
      <c r="M192" s="33"/>
      <c r="N192" s="33"/>
      <c r="O192" s="34"/>
    </row>
    <row r="193" spans="1:15" ht="14.25">
      <c r="A193" s="30">
        <v>189</v>
      </c>
      <c r="B193" s="29"/>
      <c r="C193" s="30"/>
      <c r="D193" s="31"/>
      <c r="E193" s="32"/>
      <c r="F193" s="31"/>
      <c r="G193" s="33"/>
      <c r="H193" s="30"/>
      <c r="I193" s="34"/>
      <c r="J193" s="34"/>
      <c r="K193" s="34"/>
      <c r="L193" s="33"/>
      <c r="M193" s="33"/>
      <c r="N193" s="33"/>
      <c r="O193" s="34"/>
    </row>
    <row r="194" spans="1:15" ht="14.25">
      <c r="A194" s="30">
        <v>190</v>
      </c>
      <c r="B194" s="29"/>
      <c r="C194" s="30"/>
      <c r="D194" s="31"/>
      <c r="E194" s="32"/>
      <c r="F194" s="31"/>
      <c r="G194" s="33"/>
      <c r="H194" s="30"/>
      <c r="I194" s="34"/>
      <c r="J194" s="34"/>
      <c r="K194" s="34"/>
      <c r="L194" s="33"/>
      <c r="M194" s="33"/>
      <c r="N194" s="33"/>
      <c r="O194" s="34"/>
    </row>
    <row r="195" spans="1:15" ht="14.25">
      <c r="A195" s="30">
        <v>191</v>
      </c>
      <c r="B195" s="29"/>
      <c r="C195" s="30"/>
      <c r="D195" s="31"/>
      <c r="E195" s="32"/>
      <c r="F195" s="31"/>
      <c r="G195" s="33"/>
      <c r="H195" s="30"/>
      <c r="I195" s="34"/>
      <c r="J195" s="34"/>
      <c r="K195" s="34"/>
      <c r="L195" s="33"/>
      <c r="M195" s="33"/>
      <c r="N195" s="33"/>
      <c r="O195" s="34"/>
    </row>
    <row r="196" spans="1:15" ht="14.25">
      <c r="A196" s="30">
        <v>192</v>
      </c>
      <c r="B196" s="29"/>
      <c r="C196" s="30"/>
      <c r="D196" s="31"/>
      <c r="E196" s="32"/>
      <c r="F196" s="31"/>
      <c r="G196" s="33"/>
      <c r="H196" s="30"/>
      <c r="I196" s="34"/>
      <c r="J196" s="34"/>
      <c r="K196" s="34"/>
      <c r="L196" s="33"/>
      <c r="M196" s="33"/>
      <c r="N196" s="33"/>
      <c r="O196" s="34"/>
    </row>
    <row r="197" spans="1:15" ht="14.25">
      <c r="A197" s="30">
        <v>193</v>
      </c>
      <c r="B197" s="29"/>
      <c r="C197" s="30"/>
      <c r="D197" s="31"/>
      <c r="E197" s="32"/>
      <c r="F197" s="31"/>
      <c r="G197" s="33"/>
      <c r="H197" s="30"/>
      <c r="I197" s="34"/>
      <c r="J197" s="34"/>
      <c r="K197" s="34"/>
      <c r="L197" s="33"/>
      <c r="M197" s="33"/>
      <c r="N197" s="33"/>
      <c r="O197" s="34"/>
    </row>
    <row r="198" spans="1:15" ht="14.25">
      <c r="A198" s="30">
        <v>194</v>
      </c>
      <c r="B198" s="29"/>
      <c r="C198" s="30"/>
      <c r="D198" s="31"/>
      <c r="E198" s="32"/>
      <c r="F198" s="31"/>
      <c r="G198" s="33"/>
      <c r="H198" s="30"/>
      <c r="I198" s="34"/>
      <c r="J198" s="34"/>
      <c r="K198" s="34"/>
      <c r="L198" s="33"/>
      <c r="M198" s="33"/>
      <c r="N198" s="33"/>
      <c r="O198" s="34"/>
    </row>
    <row r="199" spans="1:15" ht="14.25">
      <c r="A199" s="30">
        <v>195</v>
      </c>
      <c r="B199" s="29"/>
      <c r="C199" s="30"/>
      <c r="D199" s="31"/>
      <c r="E199" s="32"/>
      <c r="F199" s="31"/>
      <c r="G199" s="33"/>
      <c r="H199" s="30"/>
      <c r="I199" s="34"/>
      <c r="J199" s="34"/>
      <c r="K199" s="34"/>
      <c r="L199" s="33"/>
      <c r="M199" s="33"/>
      <c r="N199" s="33"/>
      <c r="O199" s="34"/>
    </row>
    <row r="200" spans="1:15" ht="14.25">
      <c r="A200" s="30">
        <v>196</v>
      </c>
      <c r="B200" s="29"/>
      <c r="C200" s="30"/>
      <c r="D200" s="31"/>
      <c r="E200" s="32"/>
      <c r="F200" s="31"/>
      <c r="G200" s="33"/>
      <c r="H200" s="30"/>
      <c r="I200" s="34"/>
      <c r="J200" s="34"/>
      <c r="K200" s="34"/>
      <c r="L200" s="33"/>
      <c r="M200" s="33"/>
      <c r="N200" s="33"/>
      <c r="O200" s="34"/>
    </row>
    <row r="201" spans="1:15" ht="14.25">
      <c r="A201" s="30">
        <v>197</v>
      </c>
      <c r="B201" s="29"/>
      <c r="C201" s="30"/>
      <c r="D201" s="31"/>
      <c r="E201" s="32"/>
      <c r="F201" s="31"/>
      <c r="G201" s="33"/>
      <c r="H201" s="30"/>
      <c r="I201" s="34"/>
      <c r="J201" s="34"/>
      <c r="K201" s="34"/>
      <c r="L201" s="33"/>
      <c r="M201" s="33"/>
      <c r="N201" s="33"/>
      <c r="O201" s="34"/>
    </row>
    <row r="202" spans="1:15" ht="14.25">
      <c r="A202" s="30">
        <v>198</v>
      </c>
      <c r="B202" s="29"/>
      <c r="C202" s="30"/>
      <c r="D202" s="31"/>
      <c r="E202" s="32"/>
      <c r="F202" s="31"/>
      <c r="G202" s="33"/>
      <c r="H202" s="30"/>
      <c r="I202" s="34"/>
      <c r="J202" s="34"/>
      <c r="K202" s="34"/>
      <c r="L202" s="33"/>
      <c r="M202" s="33"/>
      <c r="N202" s="33"/>
      <c r="O202" s="34"/>
    </row>
    <row r="203" spans="1:15" ht="14.25">
      <c r="A203" s="30">
        <v>199</v>
      </c>
      <c r="B203" s="29"/>
      <c r="C203" s="30"/>
      <c r="D203" s="31"/>
      <c r="E203" s="32"/>
      <c r="F203" s="31"/>
      <c r="G203" s="33"/>
      <c r="H203" s="30"/>
      <c r="I203" s="34"/>
      <c r="J203" s="34"/>
      <c r="K203" s="34"/>
      <c r="L203" s="33"/>
      <c r="M203" s="33"/>
      <c r="N203" s="33"/>
      <c r="O203" s="34"/>
    </row>
    <row r="204" spans="1:15" ht="14.25">
      <c r="A204" s="30">
        <v>200</v>
      </c>
      <c r="B204" s="29"/>
      <c r="C204" s="30"/>
      <c r="D204" s="31"/>
      <c r="E204" s="32"/>
      <c r="F204" s="31"/>
      <c r="G204" s="33"/>
      <c r="H204" s="30"/>
      <c r="I204" s="34"/>
      <c r="J204" s="34"/>
      <c r="K204" s="34"/>
      <c r="L204" s="33"/>
      <c r="M204" s="33"/>
      <c r="N204" s="33"/>
      <c r="O204" s="34"/>
    </row>
    <row r="205" spans="1:15" ht="14.25">
      <c r="A205" s="30">
        <v>201</v>
      </c>
      <c r="B205" s="29"/>
      <c r="C205" s="30"/>
      <c r="D205" s="31"/>
      <c r="E205" s="32"/>
      <c r="F205" s="31"/>
      <c r="G205" s="33"/>
      <c r="H205" s="30"/>
      <c r="I205" s="34"/>
      <c r="J205" s="34"/>
      <c r="K205" s="34"/>
      <c r="L205" s="33"/>
      <c r="M205" s="33"/>
      <c r="N205" s="33"/>
      <c r="O205" s="34"/>
    </row>
    <row r="206" spans="1:15" ht="14.25">
      <c r="A206" s="30">
        <v>202</v>
      </c>
      <c r="B206" s="29"/>
      <c r="C206" s="30"/>
      <c r="D206" s="31"/>
      <c r="E206" s="32"/>
      <c r="F206" s="31"/>
      <c r="G206" s="33"/>
      <c r="H206" s="30"/>
      <c r="I206" s="34"/>
      <c r="J206" s="34"/>
      <c r="K206" s="34"/>
      <c r="L206" s="33"/>
      <c r="M206" s="33"/>
      <c r="N206" s="33"/>
      <c r="O206" s="34"/>
    </row>
    <row r="207" spans="1:15" ht="14.25">
      <c r="A207" s="30">
        <v>203</v>
      </c>
      <c r="B207" s="29"/>
      <c r="C207" s="30"/>
      <c r="D207" s="31"/>
      <c r="E207" s="32"/>
      <c r="F207" s="31"/>
      <c r="G207" s="33"/>
      <c r="H207" s="30"/>
      <c r="I207" s="34"/>
      <c r="J207" s="34"/>
      <c r="K207" s="34"/>
      <c r="L207" s="33"/>
      <c r="M207" s="33"/>
      <c r="N207" s="33"/>
      <c r="O207" s="34"/>
    </row>
    <row r="208" spans="1:15" ht="14.25">
      <c r="A208" s="30">
        <v>204</v>
      </c>
      <c r="B208" s="29"/>
      <c r="C208" s="30"/>
      <c r="D208" s="31"/>
      <c r="E208" s="32"/>
      <c r="F208" s="31"/>
      <c r="G208" s="33"/>
      <c r="H208" s="30"/>
      <c r="I208" s="34"/>
      <c r="J208" s="34"/>
      <c r="K208" s="34"/>
      <c r="L208" s="33"/>
      <c r="M208" s="33"/>
      <c r="N208" s="33"/>
      <c r="O208" s="34"/>
    </row>
    <row r="209" spans="1:15" ht="14.25">
      <c r="A209" s="30">
        <v>205</v>
      </c>
      <c r="B209" s="29"/>
      <c r="C209" s="30"/>
      <c r="D209" s="31"/>
      <c r="E209" s="32"/>
      <c r="F209" s="31"/>
      <c r="G209" s="33"/>
      <c r="H209" s="30"/>
      <c r="I209" s="34"/>
      <c r="J209" s="34"/>
      <c r="K209" s="34"/>
      <c r="L209" s="33"/>
      <c r="M209" s="33"/>
      <c r="N209" s="33"/>
      <c r="O209" s="34"/>
    </row>
    <row r="210" spans="1:15" ht="14.25">
      <c r="A210" s="30">
        <v>206</v>
      </c>
      <c r="B210" s="29"/>
      <c r="C210" s="30"/>
      <c r="D210" s="31"/>
      <c r="E210" s="32"/>
      <c r="F210" s="31"/>
      <c r="G210" s="33"/>
      <c r="H210" s="30"/>
      <c r="I210" s="34"/>
      <c r="J210" s="34"/>
      <c r="K210" s="34"/>
      <c r="L210" s="33"/>
      <c r="M210" s="33"/>
      <c r="N210" s="33"/>
      <c r="O210" s="34"/>
    </row>
    <row r="211" spans="1:15" ht="14.25">
      <c r="A211" s="30">
        <v>207</v>
      </c>
      <c r="B211" s="29"/>
      <c r="C211" s="30"/>
      <c r="D211" s="31"/>
      <c r="E211" s="32"/>
      <c r="F211" s="31"/>
      <c r="G211" s="33"/>
      <c r="H211" s="30"/>
      <c r="I211" s="34"/>
      <c r="J211" s="34"/>
      <c r="K211" s="34"/>
      <c r="L211" s="33"/>
      <c r="M211" s="33"/>
      <c r="N211" s="33"/>
      <c r="O211" s="34"/>
    </row>
    <row r="212" spans="1:15" ht="14.25">
      <c r="A212" s="30">
        <v>208</v>
      </c>
      <c r="B212" s="29"/>
      <c r="C212" s="30"/>
      <c r="D212" s="31"/>
      <c r="E212" s="32"/>
      <c r="F212" s="31"/>
      <c r="G212" s="33"/>
      <c r="H212" s="30"/>
      <c r="I212" s="34"/>
      <c r="J212" s="34"/>
      <c r="K212" s="34"/>
      <c r="L212" s="33"/>
      <c r="M212" s="33"/>
      <c r="N212" s="33"/>
      <c r="O212" s="34"/>
    </row>
    <row r="213" spans="1:15" ht="14.25">
      <c r="A213" s="30">
        <v>209</v>
      </c>
      <c r="B213" s="29"/>
      <c r="C213" s="30"/>
      <c r="D213" s="31"/>
      <c r="E213" s="32"/>
      <c r="F213" s="31"/>
      <c r="G213" s="33"/>
      <c r="H213" s="30"/>
      <c r="I213" s="34"/>
      <c r="J213" s="34"/>
      <c r="K213" s="34"/>
      <c r="L213" s="33"/>
      <c r="M213" s="33"/>
      <c r="N213" s="33"/>
      <c r="O213" s="34"/>
    </row>
    <row r="214" spans="1:15" ht="14.25">
      <c r="A214" s="30">
        <v>210</v>
      </c>
      <c r="B214" s="29"/>
      <c r="C214" s="30"/>
      <c r="D214" s="31"/>
      <c r="E214" s="32"/>
      <c r="F214" s="31"/>
      <c r="G214" s="33"/>
      <c r="H214" s="30"/>
      <c r="I214" s="34"/>
      <c r="J214" s="34"/>
      <c r="K214" s="34"/>
      <c r="L214" s="33"/>
      <c r="M214" s="33"/>
      <c r="N214" s="33"/>
      <c r="O214" s="34"/>
    </row>
    <row r="215" spans="1:15" ht="14.25">
      <c r="A215" s="30">
        <v>211</v>
      </c>
      <c r="B215" s="29"/>
      <c r="C215" s="30"/>
      <c r="D215" s="31"/>
      <c r="E215" s="32"/>
      <c r="F215" s="31"/>
      <c r="G215" s="33"/>
      <c r="H215" s="30"/>
      <c r="I215" s="34"/>
      <c r="J215" s="34"/>
      <c r="K215" s="34"/>
      <c r="L215" s="33"/>
      <c r="M215" s="33"/>
      <c r="N215" s="33"/>
      <c r="O215" s="34"/>
    </row>
    <row r="216" spans="1:15" ht="14.25">
      <c r="A216" s="30">
        <v>212</v>
      </c>
      <c r="B216" s="29"/>
      <c r="C216" s="30"/>
      <c r="D216" s="31"/>
      <c r="E216" s="32"/>
      <c r="F216" s="31"/>
      <c r="G216" s="33"/>
      <c r="H216" s="30"/>
      <c r="I216" s="34"/>
      <c r="J216" s="34"/>
      <c r="K216" s="34"/>
      <c r="L216" s="33"/>
      <c r="M216" s="33"/>
      <c r="N216" s="33"/>
      <c r="O216" s="34"/>
    </row>
    <row r="217" spans="1:15" ht="14.25">
      <c r="A217" s="30">
        <v>213</v>
      </c>
      <c r="B217" s="29"/>
      <c r="C217" s="30"/>
      <c r="D217" s="31"/>
      <c r="E217" s="32"/>
      <c r="F217" s="31"/>
      <c r="G217" s="33"/>
      <c r="H217" s="30"/>
      <c r="I217" s="34"/>
      <c r="J217" s="34"/>
      <c r="K217" s="34"/>
      <c r="L217" s="33"/>
      <c r="M217" s="33"/>
      <c r="N217" s="33"/>
      <c r="O217" s="34"/>
    </row>
    <row r="218" spans="1:15" ht="14.25">
      <c r="A218" s="30">
        <v>214</v>
      </c>
      <c r="B218" s="29"/>
      <c r="C218" s="30"/>
      <c r="D218" s="31"/>
      <c r="E218" s="32"/>
      <c r="F218" s="31"/>
      <c r="G218" s="33"/>
      <c r="H218" s="30"/>
      <c r="I218" s="34"/>
      <c r="J218" s="34"/>
      <c r="K218" s="34"/>
      <c r="L218" s="33"/>
      <c r="M218" s="33"/>
      <c r="N218" s="33"/>
      <c r="O218" s="34"/>
    </row>
    <row r="219" spans="1:15" ht="14.25">
      <c r="A219" s="30">
        <v>215</v>
      </c>
      <c r="B219" s="29"/>
      <c r="C219" s="30"/>
      <c r="D219" s="31"/>
      <c r="E219" s="32"/>
      <c r="F219" s="31"/>
      <c r="G219" s="33"/>
      <c r="H219" s="30"/>
      <c r="I219" s="34"/>
      <c r="J219" s="34"/>
      <c r="K219" s="34"/>
      <c r="L219" s="33"/>
      <c r="M219" s="33"/>
      <c r="N219" s="33"/>
      <c r="O219" s="34"/>
    </row>
    <row r="220" spans="1:15" ht="14.25">
      <c r="A220" s="30">
        <v>216</v>
      </c>
      <c r="B220" s="29"/>
      <c r="C220" s="30"/>
      <c r="D220" s="31"/>
      <c r="E220" s="32"/>
      <c r="F220" s="31"/>
      <c r="G220" s="33"/>
      <c r="H220" s="30"/>
      <c r="I220" s="34"/>
      <c r="J220" s="34"/>
      <c r="K220" s="34"/>
      <c r="L220" s="33"/>
      <c r="M220" s="33"/>
      <c r="N220" s="33"/>
      <c r="O220" s="34"/>
    </row>
    <row r="221" spans="1:15" ht="14.25">
      <c r="A221" s="30">
        <v>217</v>
      </c>
      <c r="B221" s="29"/>
      <c r="C221" s="30"/>
      <c r="D221" s="31"/>
      <c r="E221" s="32"/>
      <c r="F221" s="31"/>
      <c r="G221" s="33"/>
      <c r="H221" s="30"/>
      <c r="I221" s="34"/>
      <c r="J221" s="34"/>
      <c r="K221" s="34"/>
      <c r="L221" s="33"/>
      <c r="M221" s="33"/>
      <c r="N221" s="33"/>
      <c r="O221" s="34"/>
    </row>
    <row r="222" spans="1:15" ht="14.25">
      <c r="A222" s="30">
        <v>218</v>
      </c>
      <c r="B222" s="29"/>
      <c r="C222" s="30"/>
      <c r="D222" s="31"/>
      <c r="E222" s="32"/>
      <c r="F222" s="31"/>
      <c r="G222" s="33"/>
      <c r="H222" s="30"/>
      <c r="I222" s="34"/>
      <c r="J222" s="34"/>
      <c r="K222" s="34"/>
      <c r="L222" s="33"/>
      <c r="M222" s="33"/>
      <c r="N222" s="33"/>
      <c r="O222" s="34"/>
    </row>
    <row r="669" ht="10.5" customHeight="1"/>
  </sheetData>
  <sheetProtection/>
  <conditionalFormatting sqref="A5:J222 A245:A667 B223:O667 K5:O19 K21:L667 M20:O667 P62:P63">
    <cfRule type="expression" priority="1" dxfId="0" stopIfTrue="1">
      <formula>$L5="A"</formula>
    </cfRule>
    <cfRule type="expression" priority="2" dxfId="1" stopIfTrue="1">
      <formula>$L5="P"</formula>
    </cfRule>
    <cfRule type="expression" priority="3" dxfId="2" stopIfTrue="1">
      <formula>$L5="W"</formula>
    </cfRule>
  </conditionalFormatting>
  <printOptions/>
  <pageMargins left="0.7479166666666667" right="0.7479166666666667" top="0.9840277777777777" bottom="0.9840277777777777" header="0.5118055555555555" footer="0.5118055555555555"/>
  <pageSetup horizontalDpi="300" verticalDpi="300" orientation="landscape" paperSize="3" scale="75"/>
</worksheet>
</file>

<file path=xl/worksheets/sheet5.xml><?xml version="1.0" encoding="utf-8"?>
<worksheet xmlns="http://schemas.openxmlformats.org/spreadsheetml/2006/main" xmlns:r="http://schemas.openxmlformats.org/officeDocument/2006/relationships">
  <dimension ref="A3:H47"/>
  <sheetViews>
    <sheetView zoomScale="75" zoomScaleNormal="75" workbookViewId="0" topLeftCell="A4">
      <selection activeCell="H10" sqref="H10"/>
    </sheetView>
  </sheetViews>
  <sheetFormatPr defaultColWidth="9.140625" defaultRowHeight="12.75"/>
  <cols>
    <col min="1" max="1" width="22.7109375" style="0" customWidth="1"/>
  </cols>
  <sheetData>
    <row r="3" ht="26.25">
      <c r="A3" s="104" t="s">
        <v>811</v>
      </c>
    </row>
    <row r="4" spans="4:6" ht="14.25">
      <c r="D4" s="105" t="s">
        <v>812</v>
      </c>
      <c r="F4" t="s">
        <v>813</v>
      </c>
    </row>
    <row r="5" spans="1:8" ht="14.25">
      <c r="A5" s="13" t="s">
        <v>814</v>
      </c>
      <c r="B5" s="13" t="s">
        <v>35</v>
      </c>
      <c r="C5" s="13">
        <f>COUNTIF(OI_List_Srtd!L$1:L$65535,B5)</f>
        <v>0</v>
      </c>
      <c r="D5" s="106">
        <f>C5/C11</f>
        <v>0</v>
      </c>
      <c r="F5" t="s">
        <v>55</v>
      </c>
      <c r="H5" s="13">
        <f>COUNTIF(OI_List_Srtd!O$1:O$65535,F5)</f>
        <v>1</v>
      </c>
    </row>
    <row r="6" spans="1:8" ht="14.25">
      <c r="A6" t="s">
        <v>32</v>
      </c>
      <c r="B6" t="s">
        <v>31</v>
      </c>
      <c r="C6" s="13">
        <f>COUNTIF(OI_List_Srtd!L$1:L$65535,B6)</f>
        <v>30</v>
      </c>
      <c r="D6" s="106">
        <f>C6/C11</f>
        <v>0.20689655172413793</v>
      </c>
      <c r="F6" t="s">
        <v>815</v>
      </c>
      <c r="H6" s="13">
        <f>COUNTIF(OI_List_Srtd!O$1:O$65535,F6)</f>
        <v>0</v>
      </c>
    </row>
    <row r="7" spans="1:8" ht="14.25">
      <c r="A7" s="13" t="s">
        <v>816</v>
      </c>
      <c r="B7" s="13" t="s">
        <v>26</v>
      </c>
      <c r="C7" s="13">
        <f>COUNTIF(OI_List_Srtd!L$1:L$65535,B7)</f>
        <v>0</v>
      </c>
      <c r="D7" s="106">
        <f>C7/C11</f>
        <v>0</v>
      </c>
      <c r="F7" t="s">
        <v>62</v>
      </c>
      <c r="H7" s="13">
        <f>COUNTIF(OI_List_Srtd!O$1:O$65535,F7)</f>
        <v>26</v>
      </c>
    </row>
    <row r="8" spans="1:8" ht="14.25">
      <c r="A8" s="13" t="s">
        <v>30</v>
      </c>
      <c r="B8" s="13" t="s">
        <v>29</v>
      </c>
      <c r="C8" s="13">
        <f>COUNTIF(OI_List_Srtd!L$1:L$65535,B8)</f>
        <v>115</v>
      </c>
      <c r="D8" s="106">
        <f>C8/C11</f>
        <v>0.7931034482758621</v>
      </c>
      <c r="F8" t="s">
        <v>817</v>
      </c>
      <c r="H8" s="13">
        <f>COUNTIF(OI_List_Srtd!O$1:O$65535,F8)</f>
        <v>0</v>
      </c>
    </row>
    <row r="9" spans="1:8" ht="14.25">
      <c r="A9" s="13" t="s">
        <v>110</v>
      </c>
      <c r="B9" s="13" t="s">
        <v>818</v>
      </c>
      <c r="C9" s="13">
        <f>COUNTIF(OI_List_Srtd!L$1:L$65535,B9)</f>
        <v>0</v>
      </c>
      <c r="D9" s="106">
        <f>C9/C11</f>
        <v>0</v>
      </c>
      <c r="F9" t="s">
        <v>118</v>
      </c>
      <c r="H9" s="13">
        <f>COUNTIF(OI_List_Srtd!O$1:O$65535,F9)</f>
        <v>0</v>
      </c>
    </row>
    <row r="10" spans="1:8" ht="14.25">
      <c r="A10" s="107" t="s">
        <v>819</v>
      </c>
      <c r="B10" s="107" t="s">
        <v>820</v>
      </c>
      <c r="C10" s="107">
        <f>COUNTIF(OI_List_Srtd!L$1:L$65535,B10)</f>
        <v>0</v>
      </c>
      <c r="D10" s="108">
        <f>C10/C11</f>
        <v>0</v>
      </c>
      <c r="F10" t="s">
        <v>347</v>
      </c>
      <c r="H10" s="13">
        <f>COUNTIF(OI_List_Srtd!O$1:O$65535,F10)</f>
        <v>4</v>
      </c>
    </row>
    <row r="11" spans="1:8" ht="14.25">
      <c r="A11" s="109" t="s">
        <v>821</v>
      </c>
      <c r="B11" s="109"/>
      <c r="C11" s="13">
        <f>SUM(C5:C10)</f>
        <v>145</v>
      </c>
      <c r="D11" s="110">
        <f>SUM(D5:D10)</f>
        <v>1</v>
      </c>
      <c r="H11" s="107">
        <f>SUM(H5:H10)</f>
        <v>31</v>
      </c>
    </row>
    <row r="13" spans="1:3" ht="14.25">
      <c r="A13" s="111" t="s">
        <v>822</v>
      </c>
      <c r="B13" s="111"/>
      <c r="C13" s="112" t="s">
        <v>823</v>
      </c>
    </row>
    <row r="14" spans="1:3" ht="14.25">
      <c r="A14" s="13" t="s">
        <v>85</v>
      </c>
      <c r="C14" s="13">
        <f>COUNTIF(OI_List_Srtd!H$1:H$65535,"PHY")</f>
        <v>23</v>
      </c>
    </row>
    <row r="15" spans="1:3" ht="14.25">
      <c r="A15" s="13" t="s">
        <v>59</v>
      </c>
      <c r="C15" s="13">
        <f>COUNTIF(OI_List_Srtd!H$1:H$65535,"MAC")</f>
        <v>19</v>
      </c>
    </row>
    <row r="16" spans="1:3" ht="14.25">
      <c r="A16" s="13" t="s">
        <v>824</v>
      </c>
      <c r="C16" s="13">
        <f>COUNTIF(OI_List_Srtd!H$1:H$65535,"beamforming")</f>
        <v>20</v>
      </c>
    </row>
    <row r="17" spans="1:3" ht="14.25">
      <c r="A17" s="13" t="s">
        <v>825</v>
      </c>
      <c r="C17" s="13">
        <f>COUNTIF(OI_List_Srtd!H$1:H$65535,A17)</f>
        <v>0</v>
      </c>
    </row>
    <row r="18" spans="1:5" ht="14.25">
      <c r="A18" s="13" t="s">
        <v>826</v>
      </c>
      <c r="C18" s="13">
        <f>COUNTIF(OI_List_Srtd!H$1:H$65535,"Synch")</f>
        <v>0</v>
      </c>
      <c r="E18" t="s">
        <v>827</v>
      </c>
    </row>
    <row r="19" spans="1:3" ht="14.25">
      <c r="A19" s="13" t="s">
        <v>828</v>
      </c>
      <c r="C19" s="13">
        <f>COUNTIF(OI_List_Srtd!H$1:H$65535,"Table")</f>
        <v>0</v>
      </c>
    </row>
    <row r="20" spans="1:3" ht="14.25">
      <c r="A20" s="13" t="s">
        <v>829</v>
      </c>
      <c r="C20" s="13">
        <f>COUNTIF(OI_List_Srtd!H$1:H$65535,"CTA")</f>
        <v>0</v>
      </c>
    </row>
    <row r="21" spans="1:3" ht="14.25">
      <c r="A21" s="13" t="s">
        <v>830</v>
      </c>
      <c r="C21" s="13">
        <f>COUNTIF(OI_List_Srtd!H$1:H$65535,"Frame Format")</f>
        <v>0</v>
      </c>
    </row>
    <row r="22" spans="1:3" ht="14.25">
      <c r="A22" s="13" t="s">
        <v>831</v>
      </c>
      <c r="C22" s="13">
        <f>COUNTIF(OI_List_Srtd!H$1:H$65535,"Frame Length")</f>
        <v>0</v>
      </c>
    </row>
    <row r="23" spans="1:3" ht="14.25">
      <c r="A23" s="113"/>
      <c r="B23" s="114"/>
      <c r="C23" s="113"/>
    </row>
    <row r="24" spans="1:3" ht="14.25">
      <c r="A24" s="13" t="s">
        <v>832</v>
      </c>
      <c r="C24" s="13">
        <f>SUM(C14:C23)</f>
        <v>62</v>
      </c>
    </row>
    <row r="25" spans="1:3" ht="14.25">
      <c r="A25" s="13"/>
      <c r="C25" s="13"/>
    </row>
    <row r="26" spans="1:3" ht="26.25">
      <c r="A26" s="104" t="s">
        <v>833</v>
      </c>
      <c r="C26" s="13"/>
    </row>
    <row r="27" spans="4:6" ht="14.25">
      <c r="D27" s="105" t="s">
        <v>812</v>
      </c>
      <c r="F27" t="s">
        <v>813</v>
      </c>
    </row>
    <row r="28" spans="1:8" ht="14.25">
      <c r="A28" s="13" t="s">
        <v>814</v>
      </c>
      <c r="B28" s="13" t="s">
        <v>35</v>
      </c>
      <c r="C28" s="13">
        <f>COUNTIF('Editorial issues'!L:L,B28)+COUNTIF(OI_List_Srtd!L$1:L$65535,B28)</f>
        <v>0</v>
      </c>
      <c r="D28" s="106">
        <f>C28/C34</f>
        <v>0</v>
      </c>
      <c r="F28" t="s">
        <v>55</v>
      </c>
      <c r="H28" s="13">
        <f>COUNTIF(OI_List_Srtd!O$1:O$65535,F28)</f>
        <v>1</v>
      </c>
    </row>
    <row r="29" spans="1:8" ht="14.25">
      <c r="A29" t="s">
        <v>32</v>
      </c>
      <c r="B29" t="s">
        <v>31</v>
      </c>
      <c r="C29" s="13">
        <f>COUNTIF('Editorial issues'!L:L,B29)+COUNTIF(OI_List_Srtd!L$1:L$65535,B29)</f>
        <v>33</v>
      </c>
      <c r="D29" s="106">
        <f>C29/C34</f>
        <v>0.19186046511627908</v>
      </c>
      <c r="H29" s="13">
        <f>COUNTIF(OI_List_Srtd!O$1:O$65535,F29)</f>
        <v>0</v>
      </c>
    </row>
    <row r="30" spans="1:8" ht="14.25">
      <c r="A30" s="13" t="s">
        <v>816</v>
      </c>
      <c r="B30" s="13" t="s">
        <v>26</v>
      </c>
      <c r="C30" s="13">
        <f>COUNTIF('Editorial issues'!L:L,B30)+COUNTIF(OI_List_Srtd!L$1:L$65535,B30)</f>
        <v>0</v>
      </c>
      <c r="D30" s="106">
        <f>C30/C34</f>
        <v>0</v>
      </c>
      <c r="H30" s="13">
        <f>COUNTIF(OI_List_Srtd!O$1:O$65535,F30)</f>
        <v>0</v>
      </c>
    </row>
    <row r="31" spans="1:8" ht="14.25">
      <c r="A31" s="13" t="s">
        <v>30</v>
      </c>
      <c r="B31" s="13" t="s">
        <v>29</v>
      </c>
      <c r="C31" s="13">
        <f>COUNTIF('Editorial issues'!L:L,B31)+COUNTIF(OI_List_Srtd!L$1:L$65535,B31)</f>
        <v>139</v>
      </c>
      <c r="D31" s="106">
        <f>C31/C34</f>
        <v>0.8081395348837209</v>
      </c>
      <c r="H31" s="13">
        <f>COUNTIF(OI_List_Srtd!O$1:O$65535,F31)</f>
        <v>0</v>
      </c>
    </row>
    <row r="32" spans="1:8" ht="14.25">
      <c r="A32" s="13" t="s">
        <v>110</v>
      </c>
      <c r="B32" s="13" t="s">
        <v>818</v>
      </c>
      <c r="C32" s="13">
        <f>COUNTIF('Editorial issues'!L:L,B32)+COUNTIF(OI_List_Srtd!L$1:L$65535,B32)</f>
        <v>0</v>
      </c>
      <c r="D32" s="106">
        <f>C32/C34</f>
        <v>0</v>
      </c>
      <c r="H32" s="13">
        <f>COUNTIF(OI_List_Srtd!O$1:O$65535,F32)</f>
        <v>0</v>
      </c>
    </row>
    <row r="33" spans="1:8" ht="14.25">
      <c r="A33" s="107" t="s">
        <v>819</v>
      </c>
      <c r="B33" s="107" t="s">
        <v>820</v>
      </c>
      <c r="C33" s="107">
        <f>COUNTIF('Editorial issues'!L:L,B33)+COUNTIF(OI_List_Srtd!L$1:L$65535,B33)</f>
        <v>0</v>
      </c>
      <c r="D33" s="108">
        <f>C33/C34</f>
        <v>0</v>
      </c>
      <c r="H33" s="13">
        <f>COUNTIF(OI_List_Srtd!O$1:O$65535,F33)</f>
        <v>0</v>
      </c>
    </row>
    <row r="34" spans="1:8" ht="14.25">
      <c r="A34" s="109" t="s">
        <v>821</v>
      </c>
      <c r="B34" s="109"/>
      <c r="C34" s="13">
        <f>SUM(C28:C33)</f>
        <v>172</v>
      </c>
      <c r="D34" s="110">
        <f>SUM(D28:D33)</f>
        <v>1</v>
      </c>
      <c r="H34" s="107">
        <f>C28+C29+C30+C32+C33-SUM(H28:H33)</f>
        <v>32</v>
      </c>
    </row>
    <row r="36" spans="1:3" ht="14.25">
      <c r="A36" s="111" t="s">
        <v>822</v>
      </c>
      <c r="B36" s="111"/>
      <c r="C36" s="112" t="s">
        <v>823</v>
      </c>
    </row>
    <row r="37" spans="1:3" ht="14.25">
      <c r="A37" s="13" t="s">
        <v>85</v>
      </c>
      <c r="C37" s="13">
        <f>COUNTIF(OI_List_Srtd!H$1:H$65535,"PHY")</f>
        <v>23</v>
      </c>
    </row>
    <row r="38" spans="1:3" ht="14.25">
      <c r="A38" s="13" t="s">
        <v>59</v>
      </c>
      <c r="C38" s="13">
        <f>COUNTIF(OI_List_Srtd!H$1:H$65535,"MAC")</f>
        <v>19</v>
      </c>
    </row>
    <row r="39" spans="1:3" ht="14.25">
      <c r="A39" s="13" t="s">
        <v>824</v>
      </c>
      <c r="C39" s="13">
        <f>COUNTIF(OI_List_Srtd!H$1:H$65535,"beamforming")</f>
        <v>20</v>
      </c>
    </row>
    <row r="40" spans="1:3" ht="14.25">
      <c r="A40" s="13" t="s">
        <v>825</v>
      </c>
      <c r="C40" s="13">
        <f>COUNTIF(OI_List_Srtd!H$1:H$65535,A40)</f>
        <v>0</v>
      </c>
    </row>
    <row r="41" spans="1:3" ht="14.25">
      <c r="A41" s="13" t="s">
        <v>826</v>
      </c>
      <c r="C41" s="13">
        <f>COUNTIF(OI_List_Srtd!H$1:H$65535,"Synch")</f>
        <v>0</v>
      </c>
    </row>
    <row r="42" spans="1:3" ht="14.25">
      <c r="A42" s="13" t="s">
        <v>828</v>
      </c>
      <c r="C42" s="13">
        <f>COUNTIF(OI_List_Srtd!H$1:H$65535,"Table")</f>
        <v>0</v>
      </c>
    </row>
    <row r="43" spans="1:3" ht="14.25">
      <c r="A43" s="13" t="s">
        <v>829</v>
      </c>
      <c r="C43" s="13">
        <f>COUNTIF(OI_List_Srtd!H$1:H$65535,"CTA")</f>
        <v>0</v>
      </c>
    </row>
    <row r="44" spans="1:3" ht="14.25">
      <c r="A44" s="13" t="s">
        <v>830</v>
      </c>
      <c r="C44" s="13">
        <f>COUNTIF(OI_List_Srtd!H$1:H$65535,"Frame Format")</f>
        <v>0</v>
      </c>
    </row>
    <row r="45" spans="1:3" ht="14.25">
      <c r="A45" s="13" t="s">
        <v>831</v>
      </c>
      <c r="C45" s="13">
        <f>COUNTIF(OI_List_Srtd!H$1:H$65535,"Frame Length")</f>
        <v>0</v>
      </c>
    </row>
    <row r="46" spans="1:3" ht="14.25">
      <c r="A46" s="113"/>
      <c r="B46" s="114"/>
      <c r="C46" s="113"/>
    </row>
    <row r="47" spans="1:3" ht="14.25">
      <c r="A47" s="13" t="s">
        <v>832</v>
      </c>
      <c r="C47" s="13">
        <f>SUM(C37:C46)</f>
        <v>62</v>
      </c>
    </row>
  </sheetData>
  <sheetProtection/>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 Open Issues List</dc:title>
  <dc:subject/>
  <dc:creator>Bill Shvodian</dc:creator>
  <cp:keywords/>
  <dc:description/>
  <cp:lastModifiedBy/>
  <cp:lastPrinted>2001-11-05T22:47:23Z</cp:lastPrinted>
  <dcterms:created xsi:type="dcterms:W3CDTF">1996-10-14T23:33:28Z</dcterms:created>
  <dcterms:modified xsi:type="dcterms:W3CDTF">2008-05-14T14:06:34Z</dcterms:modified>
  <cp:category/>
  <cp:version/>
  <cp:contentType/>
  <cp:contentStatus/>
</cp:coreProperties>
</file>