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IEEE_Cover" sheetId="1" r:id="rId1"/>
    <sheet name="OI_List_Srtd" sheetId="2" r:id="rId2"/>
    <sheet name="Editorial issues" sheetId="3" r:id="rId3"/>
    <sheet name="Score Sheet" sheetId="4" r:id="rId4"/>
  </sheets>
  <definedNames>
    <definedName name="_xlnm.Print_Area" localSheetId="1">'OI_List_Srtd'!$A$4:$Q$54</definedName>
  </definedNames>
  <calcPr fullCalcOnLoad="1"/>
</workbook>
</file>

<file path=xl/sharedStrings.xml><?xml version="1.0" encoding="utf-8"?>
<sst xmlns="http://schemas.openxmlformats.org/spreadsheetml/2006/main" count="1501" uniqueCount="657">
  <si>
    <t>IEEE P802.15.3-08/0020r7</t>
  </si>
  <si>
    <t>IEEE P802.15</t>
  </si>
  <si>
    <t>Wireless Personal Area Networks</t>
  </si>
  <si>
    <t>Project</t>
  </si>
  <si>
    <t>IEEE P802.15 Working Group for Wireless Personal Area Networks (WPANs)</t>
  </si>
  <si>
    <t>Title</t>
  </si>
  <si>
    <t>DF0 comments</t>
  </si>
  <si>
    <t>Date Submitted</t>
  </si>
  <si>
    <t>March, 2008</t>
  </si>
  <si>
    <t>Source</t>
  </si>
  <si>
    <t>James P. K. Gilb</t>
  </si>
  <si>
    <t>Voice: (858)-229-4822</t>
  </si>
  <si>
    <t>SiBEAM</t>
  </si>
  <si>
    <t>Fax: [ ]</t>
  </si>
  <si>
    <t>555 N. Mathilda, Suite 100</t>
  </si>
  <si>
    <t>E-mail: last name at ieee dot org</t>
  </si>
  <si>
    <t>Sunnyvale, CA 94085</t>
  </si>
  <si>
    <t>Re:</t>
  </si>
  <si>
    <t>Abstract</t>
  </si>
  <si>
    <t>Purpose</t>
  </si>
  <si>
    <t>[This document provides a home for all comments, open issues and suggested resolutions concerning the TG3c draft DF0.  In addition, this document will keep a running status of the disposition of the suggested resolutions.]</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</si>
  <si>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</si>
  <si>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</si>
  <si>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</si>
  <si>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</si>
  <si>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Color Codes</t>
  </si>
  <si>
    <t>W</t>
  </si>
  <si>
    <t>Changes approved</t>
  </si>
  <si>
    <t>This Sheet uses autoformat for cell  colors except for closed.  (Excel only handles 3 conditional formats)</t>
  </si>
  <si>
    <t>C</t>
  </si>
  <si>
    <t>Closed</t>
  </si>
  <si>
    <t>A</t>
  </si>
  <si>
    <t>Assigned</t>
  </si>
  <si>
    <t>P</t>
  </si>
  <si>
    <t>Proposal pending</t>
  </si>
  <si>
    <t>O</t>
  </si>
  <si>
    <t>Open, not assigned</t>
  </si>
  <si>
    <t>Last Issue Number</t>
  </si>
  <si>
    <t>Issue Number</t>
  </si>
  <si>
    <t>Commenter's Initials</t>
  </si>
  <si>
    <t>Draft Version Number</t>
  </si>
  <si>
    <t>Clause number e.g., 8.10.2</t>
  </si>
  <si>
    <t>Page number e.g., 1-1130, etc.</t>
  </si>
  <si>
    <t>Line number e.g., 1-54</t>
  </si>
  <si>
    <t>Type of comments (E/e/T/t)</t>
  </si>
  <si>
    <t>Class of Problem</t>
  </si>
  <si>
    <t>Comment/Rationale (Issue and reasoning behind it.)</t>
  </si>
  <si>
    <t>Recommended change (What change(s) it would take to make this clause acceptable.)</t>
  </si>
  <si>
    <t>Disposition/Rebuttal (Do not write here during ballot phase; this is for comment resolution phase.)</t>
  </si>
  <si>
    <t>Resolution Status O,A,W,P,C</t>
  </si>
  <si>
    <t>Date Entered</t>
  </si>
  <si>
    <t>Date Completed</t>
  </si>
  <si>
    <t>Asignee</t>
  </si>
  <si>
    <t>Issue  Status</t>
  </si>
  <si>
    <t>Resolution Status</t>
  </si>
  <si>
    <t>JPKG</t>
  </si>
  <si>
    <t>SC</t>
  </si>
  <si>
    <t>7.2.5a</t>
  </si>
  <si>
    <t>T</t>
  </si>
  <si>
    <t>MAC</t>
  </si>
  <si>
    <t>Do we need reserved stream indices for beamforming and channel probing.</t>
  </si>
  <si>
    <t>Pending, depending on if we need the stream index.</t>
  </si>
  <si>
    <t>James Gilb, ZL</t>
  </si>
  <si>
    <t>ZL = lan@nict.go.jp</t>
  </si>
  <si>
    <t>7.4.23</t>
  </si>
  <si>
    <t>Beamforming</t>
  </si>
  <si>
    <t>Do we need the IE?  What is the correct information?  What commands are necessary</t>
  </si>
  <si>
    <t>Ismail Lakkis, Pyo, Jisung Oh</t>
  </si>
  <si>
    <t>ST = solomon.trainin@intel.com</t>
  </si>
  <si>
    <t>7.5.12.1</t>
  </si>
  <si>
    <t>Channel probing</t>
  </si>
  <si>
    <t>What is the definition of the value of the Channel Status Information field?  Can we use existing facilities in 802.15.3b to accomplish this?</t>
  </si>
  <si>
    <t>JPKG will propose text</t>
  </si>
  <si>
    <t>JPKG to create text</t>
  </si>
  <si>
    <t>JY = james.yee@mediatek.com</t>
  </si>
  <si>
    <t>7.5.13</t>
  </si>
  <si>
    <t>UEP</t>
  </si>
  <si>
    <t>Can this be done with an information element?  Also, there are some updates to the frame format that need to be reviewed.</t>
  </si>
  <si>
    <t>Need information element, either capability or UEP IE TBD.</t>
  </si>
  <si>
    <t>Edwin Kwon, Pyo</t>
  </si>
  <si>
    <t>EK = Edwin Kwon = cy.kwon@samsung.com</t>
  </si>
  <si>
    <t>8.16</t>
  </si>
  <si>
    <t>Work on a unified beamforming submission.</t>
  </si>
  <si>
    <t>Ismail Lakkis, James Gilb, Shu Kato, Tuncer Baykas, Jisung Oh, Su Khiong</t>
  </si>
  <si>
    <t>Pyo = cwpyo@nict.go.jp</t>
  </si>
  <si>
    <t>IL</t>
  </si>
  <si>
    <t>SC/HSI</t>
  </si>
  <si>
    <t>12</t>
  </si>
  <si>
    <t>PHY</t>
  </si>
  <si>
    <t>Can the SC and HSI PHY use a single preamble format?</t>
  </si>
  <si>
    <t>Ismail Lakkis</t>
  </si>
  <si>
    <t>Sum = sum@nict.go.jp</t>
  </si>
  <si>
    <t>ST</t>
  </si>
  <si>
    <t>8.18</t>
  </si>
  <si>
    <t>There needs to be a way for the upper layer that is the source of data to say if the use of UEP is allowed for the data stream.</t>
  </si>
  <si>
    <t>Edwin Kwon, James Gilb, ZL, Pyo</t>
  </si>
  <si>
    <t>James Gilb = last name at ieee dot org</t>
  </si>
  <si>
    <t>8.19</t>
  </si>
  <si>
    <t>This is probably very efficient when both sides are sectorized. However, when one side is not, regular beamforming would need to be used. Keep this section inmind when reviewing beamforming.</t>
  </si>
  <si>
    <t>IL = Ismail Lakkis = ilakkis@tensorcom.com</t>
  </si>
  <si>
    <t>YK</t>
  </si>
  <si>
    <t>DF1</t>
  </si>
  <si>
    <t>7.5.12
12.2.4.3</t>
  </si>
  <si>
    <t>23
63</t>
  </si>
  <si>
    <t>Need to have an indication for the position of the middle point which separates MSBs from LSBs. (According to DF1, it seems that the default color depth is 8 bits which consist of 4 bits of MSBs and 4 bits of LSBs.)</t>
  </si>
  <si>
    <t>Presentation will be provided for this comment.</t>
  </si>
  <si>
    <t>Discuss in Jacksonville</t>
  </si>
  <si>
    <t>H. Harada = harada@nict.go.jp</t>
  </si>
  <si>
    <t>To make UEP be optimized for various types of video formats, UEP procedure needs to be applicable not only for MSBs and LSBs but also other classifications, for example, luminance and chrominance and so on.</t>
  </si>
  <si>
    <t>Shu Kato = shu.kato@nict.go.jp</t>
  </si>
  <si>
    <t>TB</t>
  </si>
  <si>
    <t>DF2</t>
  </si>
  <si>
    <t>How simple decision feedback equalization can be supported for SC PHY at high speeds.</t>
  </si>
  <si>
    <t>Tuncer Baykas</t>
  </si>
  <si>
    <t>Jisung Oh = jisung0714.oh@samsung.com</t>
  </si>
  <si>
    <t>EG, CSC, AB</t>
  </si>
  <si>
    <t>12.3, 12.4</t>
  </si>
  <si>
    <t>Two different OFDM PHYs are not needed and are very costly for product development and implementation.</t>
  </si>
  <si>
    <t>option 1 (preferred): merge the two OFDM PHYs into a single, harmonized one option 2 (worst case): remove 12.3 or 12.4</t>
  </si>
  <si>
    <t>Tuncer Baykas = tbaykas@ieee.org</t>
  </si>
  <si>
    <t>KK</t>
  </si>
  <si>
    <t>7.2
7.3.2
8.8
12.2.5</t>
  </si>
  <si>
    <t>ACK policies can be simplified, e.g. Imp-ACK can be merged into Imm-ACK. Blk-ACK can be replaced by Dly-ACK. Some comments about UEP and aggregation are also provided.</t>
  </si>
  <si>
    <t>Presentation will be provided for this comment. (15-08-0125-01-003c)</t>
  </si>
  <si>
    <t>Postpone until next meeting</t>
  </si>
  <si>
    <t>SKY = Su Khiong = sk.yong@samsung.com</t>
  </si>
  <si>
    <t>8.7a
12.2.4.3</t>
  </si>
  <si>
    <t>27
64</t>
  </si>
  <si>
    <t>The aggregation procedure is modified in order to make it transparent to MAC layer.</t>
  </si>
  <si>
    <t>Presentation will be provided for this comment. (15-08-0126-01-003c)</t>
  </si>
  <si>
    <t>Makto Noda = MakatoB.Noda@jp.sony.com</t>
  </si>
  <si>
    <t>KT</t>
  </si>
  <si>
    <t>12.2.8.4</t>
  </si>
  <si>
    <t>72</t>
  </si>
  <si>
    <t>T/E</t>
  </si>
  <si>
    <t xml:space="preserve">How to deal with line spectra in the center frequency in case of SC-OOK mode? </t>
  </si>
  <si>
    <t>Waiting on a number for the carrier leakage.</t>
  </si>
  <si>
    <t>Takahashi</t>
  </si>
  <si>
    <t>JAT = Jason Trachewsky = jat@broadcom.com</t>
  </si>
  <si>
    <t>12.2, 12.3, 12.4</t>
  </si>
  <si>
    <t>The Common Rate is needed for interference control and the management of piconets. Therefore, it should be mandatory for all PNC capable devices.</t>
  </si>
  <si>
    <t>Make Common Rate mandatory for all PNC capable devices or find another solution wich allows interference control and efficient management of piconets.</t>
  </si>
  <si>
    <t>MS,  RY = Michael Sim Raymond Yu</t>
  </si>
  <si>
    <t>DF3</t>
  </si>
  <si>
    <t>12.3.1.10</t>
  </si>
  <si>
    <t>90</t>
  </si>
  <si>
    <t>1:8</t>
  </si>
  <si>
    <t>HSI-OFDM: There are too many reserved bits in the PHY header</t>
  </si>
  <si>
    <t>HRS = Huai Rong Shao</t>
  </si>
  <si>
    <t>12.3.1.2</t>
  </si>
  <si>
    <t>81</t>
  </si>
  <si>
    <t>PHY/MAC</t>
  </si>
  <si>
    <t>HSI-OFDM: Is it possible to combine the base and optional headers to fit in one OFDM symbol at the highest rate?</t>
  </si>
  <si>
    <t>JSOH = Jisung Oh</t>
  </si>
  <si>
    <t>12.3.1.9</t>
  </si>
  <si>
    <t>89</t>
  </si>
  <si>
    <t>HSI-OFDM: The new optional header is shorter now. So all references to the optional header should change accordingly</t>
  </si>
  <si>
    <t>GB = Gal Basson</t>
  </si>
  <si>
    <t>12.3.2.3.3</t>
  </si>
  <si>
    <t>97</t>
  </si>
  <si>
    <t>41:45</t>
  </si>
  <si>
    <t>HSI-OFDM: The LDPC partiy check matrices are missing</t>
  </si>
  <si>
    <t>YK = Yasunao Katayama</t>
  </si>
  <si>
    <t>12.3.2.3.2</t>
  </si>
  <si>
    <t>96</t>
  </si>
  <si>
    <t>50</t>
  </si>
  <si>
    <t>HSI-OFDM: The outer interleaver depth of 4 RS codes is incorrect and is not an integer multiple of LDPC blocks.</t>
  </si>
  <si>
    <t>AYK = Assaf Kasher</t>
  </si>
  <si>
    <t>12.3.2.5.2&amp;3</t>
  </si>
  <si>
    <t>100</t>
  </si>
  <si>
    <t>HSI-OFDM: The spreader buy 4 and 28 are messed up by the tone interleaver.</t>
  </si>
  <si>
    <t>12.2.2.3</t>
  </si>
  <si>
    <t>55</t>
  </si>
  <si>
    <t>24:26</t>
  </si>
  <si>
    <t>SC: Subclause 12.2.2.3 talks about two different spreading method for length 2 and 4, whereas description is provided for only one of them.</t>
  </si>
  <si>
    <t xml:space="preserve">SC: Should there be spreading at block level or at bit level </t>
  </si>
  <si>
    <t>12.2.1.1</t>
  </si>
  <si>
    <t>44</t>
  </si>
  <si>
    <t>47:448</t>
  </si>
  <si>
    <t>SC: Define a Fall back mode based on LDPC</t>
  </si>
  <si>
    <t>JAT</t>
  </si>
  <si>
    <t>6.3.21</t>
  </si>
  <si>
    <t>5-6</t>
  </si>
  <si>
    <t>What is the TxDiversityThreshold and what do the units and valid range of 0-255 mean?</t>
  </si>
  <si>
    <r>
      <t xml:space="preserve">Define specifically what is meant and what the range of values mean?  </t>
    </r>
    <r>
      <rPr>
        <i/>
        <sz val="10"/>
        <rFont val="Arial"/>
        <family val="2"/>
      </rPr>
      <t>E.g.,</t>
    </r>
    <r>
      <rPr>
        <sz val="10"/>
        <rFont val="Arial"/>
        <family val="2"/>
      </rPr>
      <t xml:space="preserve"> is the value intended to be logarithmically-encoded (</t>
    </r>
    <r>
      <rPr>
        <i/>
        <sz val="10"/>
        <rFont val="Arial"/>
        <family val="2"/>
      </rPr>
      <t>e.g.,</t>
    </r>
    <r>
      <rPr>
        <sz val="10"/>
        <rFont val="Arial"/>
        <family val="2"/>
      </rPr>
      <t xml:space="preserve"> in dB, etc.)?</t>
    </r>
  </si>
  <si>
    <t>7.5.11.4</t>
  </si>
  <si>
    <t>39-40</t>
  </si>
  <si>
    <t>“The Transmit Antenna field contains the information of the antenna index which has the largest received SNR among antennas used until now in the current packet transmission.”  I can’t state how many ways this phrasing disturbs me.</t>
  </si>
  <si>
    <t>First of all, packets aren’t transmitted by a MAC/PHY.  Frames are.  (This is a nit.)  At the PHY layer, it is a burst. Second, why state exactly how antenna selection is to be performed?  What if I want to use a min-BER, max-capacity or ??? Algorithm? It should be allowed to do so.</t>
  </si>
  <si>
    <t>7.5.11.6</t>
  </si>
  <si>
    <t>The Channel Status Information field must be defined.</t>
  </si>
  <si>
    <t>This is a serious issue.  What am I agreeing to by leaving this field undefined?</t>
  </si>
  <si>
    <t>8.2.5</t>
  </si>
  <si>
    <t>51-53</t>
  </si>
  <si>
    <t>I’m a bit uncomfortable that relegating OOK and OFDM devices to child piconets solves all the interop issues.  First of all, if an OOK PNC (for example) finds an unused channel (how does it determine a channel is unused??), it may set up an OOK PNC.  How do other non-OOK devices then detect it, since they cannot detect the OOK beacons except by noting the presence of foreign interference (which is a bit unreliable)?</t>
  </si>
  <si>
    <t>Clearly state rules for how OOK and OFDM PNCs can create their own piconets on “clean” channels (what is a clean channel?)?  Or, better yet, disallow use of OOK or force OOK PNCs to be SC PNCs, capable of transmitting pi/2-BPSK beacons.  (DEVs would have no such requirement).   OFDM PNCs should always be required to be dual-mode, at least at the lowest SC rates.  They should also transmit SC beacons for compatibility.</t>
  </si>
  <si>
    <t>46-52</t>
  </si>
  <si>
    <t>“A compliant mm-wave PHY shall implement at least one of the following PHY modes a) SC mmWave PHY Mode, as  a) SC mmWave PHY Mode, as defined in 12.2, b) HSI mmWave PHY mode, as defined in 12.3, or c) AV mm-Wave PHY defined in 12.4." It seems strange that if one or more of the three Modes is implemented then that makes mm-Wave compliant PHY. What about interoperability? One of the modes should be mandatory with possibly one additional mode optional. Having too many implementation choices will create interoperability problems and make technology less attractive, maybe even unusable in some applications.</t>
  </si>
  <si>
    <t>Out of the three modes make one mode mandatory and possibly only one PHY mode optional. Another possibility is to reduce the current 3 modes into the following: 1) SC mode for LOS conditions with little  equalization and no support for low-complexity FDE defined as a zero-GI subset of SCBT (SC with support for low-complexity FDE).  Keep it simple with only low-spectral-efficiency, bandwidth-efficient modes (e.g., pi/2-BPSK). 2) OFDM mode for high throughput and NLOS conditions. SCBT generally shows an advantage at lower input SNRs/spectral efficiencies, while OFDM is generally better at higher spectral efficiencies on frequency-selective channels. Lower datarates in 1) and/or 2) can be made mandatory and higher rates optional.  Our preference is for mode 1 (SC/SCBT) to be the mandatory mode with only lower data rates supported in this way.  There would then be no interoperability problems and it would be very easy to accommodate both 1) and/or 2) in a chip. OFDM modulation requires about 5.5-6 dB PA backoff to meet ACPR requirements and may not be a good candidate for a short-range system such as .15.3c integrated in a hand-held device.</t>
  </si>
  <si>
    <t>50-52</t>
  </si>
  <si>
    <t>There are 2 OFDM modes, HSI and AV. These two modes should be consolidated into a single OFDM mode or one should be eliminated. It is very uncommon practice to have two such similar modes defined in a standard, and it creates unnecessary interoperability problems.</t>
  </si>
  <si>
    <t>Eliminate one OFDM mode or consolidate the two OFDM modes into a single OFDM mode.  Options may be defined within the common OFDM PHY for particular applications.</t>
  </si>
  <si>
    <t>Table 96</t>
  </si>
  <si>
    <t xml:space="preserve">Different MCSs have different coding. Choose one coding, make it mandatory, and have other coding possibly as an optional feature. </t>
  </si>
  <si>
    <t>As in comment.  We prefer use of a simple short block length  LDPC.  As an alternative, we could accept RS(255, 239) encoding or LDPC.  We prefer not to concatenate these codes but to define suitable LDPC codes that enable lower-complexity decoding without an error floor for low-BER applications.</t>
  </si>
  <si>
    <t xml:space="preserve">Why was Class 4 included in the Draft? It does not increase PHY-SAP throughput over other MCSs. These are subset of Class 1 and Class 2. Does it significantly outperform Class 1 and Class 2 from the sensitivity point of view? </t>
  </si>
  <si>
    <t xml:space="preserve">Remove Class 4 devices from the draft.  </t>
  </si>
  <si>
    <t>Class 2 MR5 is very similar to MR4.</t>
  </si>
  <si>
    <t>Remove Class 2 MR5 MCS.</t>
  </si>
  <si>
    <t>12.2.1.4</t>
  </si>
  <si>
    <t>Table 100</t>
  </si>
  <si>
    <t xml:space="preserve">There is no need to have 3 different preamble types. This increases implementation/testing complexity.  </t>
  </si>
  <si>
    <t>Define only two preamble types derived from short/medium and medium/long preambles.</t>
  </si>
  <si>
    <t>12.2.8.1</t>
  </si>
  <si>
    <t>What are max EIRP limits?</t>
  </si>
  <si>
    <t xml:space="preserve">Please define max EIRP for different countries/bands. </t>
  </si>
  <si>
    <t>12.2.8.3</t>
  </si>
  <si>
    <t xml:space="preserve">It is more common to define EVM in dB values. </t>
  </si>
  <si>
    <t xml:space="preserve">Please define EVM in dB for different MCSs. </t>
  </si>
  <si>
    <t>MS, RY</t>
  </si>
  <si>
    <t>25</t>
  </si>
  <si>
    <t>53</t>
  </si>
  <si>
    <t>Need to descirbe how to construct an OOK piconet by OOK PNC when no SC Piconet is detected</t>
  </si>
  <si>
    <t>26</t>
  </si>
  <si>
    <t>1</t>
  </si>
  <si>
    <t>Need to describe where and how to send the SC beacon in the superframe of an OOK piconet formed by an OOK PNC</t>
  </si>
  <si>
    <t>HRS</t>
  </si>
  <si>
    <t>7.3.2</t>
  </si>
  <si>
    <t>16</t>
  </si>
  <si>
    <t>Blk-ACK frame format is missing</t>
  </si>
  <si>
    <t>Should add Blk-ACK figure and diagram in 7.3.2</t>
  </si>
  <si>
    <t>7.4.7</t>
  </si>
  <si>
    <t>17</t>
  </si>
  <si>
    <t>10-31</t>
  </si>
  <si>
    <t>In Fig. 42, should have one bit to indicate Blk-ACK, and two bits to indicate different aggregation schemes</t>
  </si>
  <si>
    <t xml:space="preserve">Uee one reserved bit to indicate Blk-ACK, and two reserved bits to indicate aggregation schemes: 00: no aggregation, 01: standard aggregation, 10: low-lantency aggregation, 11: reserved </t>
  </si>
  <si>
    <t>18</t>
  </si>
  <si>
    <t>7-23</t>
  </si>
  <si>
    <t xml:space="preserve">Table 49a, Do MIFS and SIFS use the same value? Is it possible SIFS can be shorter than 1.0us? </t>
  </si>
  <si>
    <t>Further discussion on this</t>
  </si>
  <si>
    <t>7.4.24</t>
  </si>
  <si>
    <t>19</t>
  </si>
  <si>
    <t>8-20</t>
  </si>
  <si>
    <t>Only Tx antenna number , does Rx antenna number information needed?</t>
  </si>
  <si>
    <t>Add Rx antenna number</t>
  </si>
  <si>
    <t>8.16.3</t>
  </si>
  <si>
    <t>37</t>
  </si>
  <si>
    <t>40-54</t>
  </si>
  <si>
    <t>MAC/PHY</t>
  </si>
  <si>
    <t>What's the Rx antenna configuration? Does RX also switch Rx antenna  according to Tx antenna switch?</t>
  </si>
  <si>
    <t>51</t>
  </si>
  <si>
    <t>What's the value of the threshold to trigger TX anteena switch?</t>
  </si>
  <si>
    <t>SK</t>
  </si>
  <si>
    <t>12.1.7.1</t>
  </si>
  <si>
    <t>the bit allocated for HSI OFDM is missing</t>
  </si>
  <si>
    <t xml:space="preserve">Provide the bit(s) needed to suport HIS OFDM  </t>
  </si>
  <si>
    <t>12.2..2</t>
  </si>
  <si>
    <t>48-51</t>
  </si>
  <si>
    <t>ALL</t>
  </si>
  <si>
    <t>Normalization factor for pi/2 16-QAM is given. The other normalization factors for therest of the modulation schemes are missing</t>
  </si>
  <si>
    <t>Provide the normalization factors for the missing modulations</t>
  </si>
  <si>
    <t>12,.2.3</t>
  </si>
  <si>
    <t>58</t>
  </si>
  <si>
    <t>51-52</t>
  </si>
  <si>
    <t>How SC and non PNC capable OOK  DEVs co-exist?</t>
  </si>
  <si>
    <t>12.2.4</t>
  </si>
  <si>
    <t>61</t>
  </si>
  <si>
    <t>Figure 199</t>
  </si>
  <si>
    <t>Spreading factors are 1, 2, 4 and 32.</t>
  </si>
  <si>
    <t>Remove the SF 32 in the spreader module</t>
  </si>
  <si>
    <t>12.2.4.1.3.</t>
  </si>
  <si>
    <t>62</t>
  </si>
  <si>
    <t>Table 113</t>
  </si>
  <si>
    <t>SI to S4 are not mapped to the corresponding spreading factors.</t>
  </si>
  <si>
    <t xml:space="preserve">add description about the mapping </t>
  </si>
  <si>
    <t>12.2.2.4</t>
  </si>
  <si>
    <t>66</t>
  </si>
  <si>
    <t>Fig. 203</t>
  </si>
  <si>
    <t>UEP MCS shows in EEP frame format</t>
  </si>
  <si>
    <t>UEP MCS shall be changed to EEP MCS</t>
  </si>
  <si>
    <t>JSOH</t>
  </si>
  <si>
    <t>12.3.2.3</t>
  </si>
  <si>
    <t>95</t>
  </si>
  <si>
    <t>Description on MUX in Fig. 219 is missing</t>
  </si>
  <si>
    <t xml:space="preserve">detailed information on MUX should be incorporated especially for UEP coding rates. </t>
  </si>
  <si>
    <t>6.3</t>
  </si>
  <si>
    <t>MLME</t>
  </si>
  <si>
    <t>With more than one PHY mode possible, the upper layers need the ability to determine the PHY mode of piconets found and to specify the PHY mode of a piconet that is started.</t>
  </si>
  <si>
    <t>Change as described in 15-08-0253-00</t>
  </si>
  <si>
    <t>12.1.7.3</t>
  </si>
  <si>
    <t>43</t>
  </si>
  <si>
    <t>The Receive Status field is undefined</t>
  </si>
  <si>
    <t>8.8.4</t>
  </si>
  <si>
    <t>Retransmission</t>
  </si>
  <si>
    <t>Need to add a rule that allows video packets with errors to be passed to the higher layers and define an FCSL to enable this</t>
  </si>
  <si>
    <t>12.4.3</t>
  </si>
  <si>
    <t>124</t>
  </si>
  <si>
    <t>52</t>
  </si>
  <si>
    <t>AV PHY</t>
  </si>
  <si>
    <t>The use of the long and short omni preamble is not well defined</t>
  </si>
  <si>
    <t>8.12</t>
  </si>
  <si>
    <t>Add clarification that the ACKs for HRP are sent with directional ACK and describe HR0, HRRX, HRTX and HRTR</t>
  </si>
  <si>
    <t>8.8.3b</t>
  </si>
  <si>
    <t>27</t>
  </si>
  <si>
    <t>45</t>
  </si>
  <si>
    <t>These rules seem overly restrictive  Retransmission doesn't need a lot of rules</t>
  </si>
  <si>
    <t>Delete all but the required rules.</t>
  </si>
  <si>
    <t>GB</t>
  </si>
  <si>
    <t>12.3.2.7.1</t>
  </si>
  <si>
    <t>103</t>
  </si>
  <si>
    <t>Seed suppose to be 15 bits not 16 as written today</t>
  </si>
  <si>
    <t>102</t>
  </si>
  <si>
    <t>Pilot number 5 is not defined well</t>
  </si>
  <si>
    <t>8.7a.2</t>
  </si>
  <si>
    <t>26-27</t>
  </si>
  <si>
    <t>replace description of Low latency aggregation with attached text in doc "DF3 - comments for low latency aggregation.doc" section 8.7a.2</t>
  </si>
  <si>
    <t>27-28</t>
  </si>
  <si>
    <t>replace description of Block ACK for Low latency aggregation with attached text in doc "DF3 - comments for low latency aggregation.doc" section 8.8.3b</t>
  </si>
  <si>
    <t>12.2.4.3.2</t>
  </si>
  <si>
    <t>65-66</t>
  </si>
  <si>
    <t>add a "Block-ACK base sequence field" (to optional MAC header adjuscent to BA field) -
in order resolve ACK/NAK correlation ambiguity  of corrupted MSDU number and BA-bit-offset</t>
  </si>
  <si>
    <t>12.2.2.1</t>
  </si>
  <si>
    <t>46</t>
  </si>
  <si>
    <t>The relative amplitide and phase offset of different SC modulations w.r.t. pi/2-BPSK/(G)MKS need to be clarified to assure interoperability</t>
  </si>
  <si>
    <t>CC</t>
  </si>
  <si>
    <t>Block ACK and Aggregation support are not indicated in the capabilities. Support is mandatory? All types of aggregation?</t>
  </si>
  <si>
    <t>Include Block ACK and aggregation in capabilities</t>
  </si>
  <si>
    <t>7.4.22</t>
  </si>
  <si>
    <t>35</t>
  </si>
  <si>
    <t>Figure 48e: what is the unit? Bits or octets?</t>
  </si>
  <si>
    <t>Define unit</t>
  </si>
  <si>
    <t>8.6.2</t>
  </si>
  <si>
    <t>If the PNC sends extended beacons through directional transmissions, a recipient DEV has no way of knowing when the following CAP or CTA starts. The way the Beacon Offset is defined right  now, this cannot be done.</t>
  </si>
  <si>
    <t xml:space="preserve">Define how a device can determine the beginning of the CAP/CTA </t>
  </si>
  <si>
    <t>12.2.4.3.1</t>
  </si>
  <si>
    <t>65</t>
  </si>
  <si>
    <t>34</t>
  </si>
  <si>
    <t>Subframe Information undefined</t>
  </si>
  <si>
    <t>Define Subframe Information field</t>
  </si>
  <si>
    <t>22</t>
  </si>
  <si>
    <t>Channel Status Information undefined</t>
  </si>
  <si>
    <t>Define Channel Status Information field</t>
  </si>
  <si>
    <t>12.4</t>
  </si>
  <si>
    <t>107</t>
  </si>
  <si>
    <t>42</t>
  </si>
  <si>
    <t>From this sentence, it appears to be possible for a DEV (including the PNC) not to support HRP. That would imply that the max data rate is around 10Mbps as provided through the LRP. However, the minimum required data rate a DEV shall support in 15.3c is 1Gbps.</t>
  </si>
  <si>
    <t>Define a mandatory HRP mode</t>
  </si>
  <si>
    <t>7.5.11.1</t>
  </si>
  <si>
    <t>20</t>
  </si>
  <si>
    <t>15</t>
  </si>
  <si>
    <t>Number of beam fields undefined</t>
  </si>
  <si>
    <t>Define Number of beam fields</t>
  </si>
  <si>
    <t>7.5.11.2</t>
  </si>
  <si>
    <t>Transmit beam number field undefined</t>
  </si>
  <si>
    <t>Define Transmit beam number field</t>
  </si>
  <si>
    <t>Received beam number field undefined</t>
  </si>
  <si>
    <t>Define Received beam number field</t>
  </si>
  <si>
    <t>39</t>
  </si>
  <si>
    <t>Beam status information field undefined</t>
  </si>
  <si>
    <t>Define Beam status information fields</t>
  </si>
  <si>
    <t>8.2</t>
  </si>
  <si>
    <t>23</t>
  </si>
  <si>
    <t>The process for starting piconets for the AV PHY needs to be specified since it is not clear how the LPR and HRP impact this process.</t>
  </si>
  <si>
    <t>Describe how to start piconets for the AV PHY</t>
  </si>
  <si>
    <t>8.7a</t>
  </si>
  <si>
    <t>The two aggregation methods should be merged. Having two aggregation schemes increases complexity in implementation and makes the spec unecessarily complicated</t>
  </si>
  <si>
    <t>Merge aggregation schemes</t>
  </si>
  <si>
    <t>28</t>
  </si>
  <si>
    <t>numberOfSubramesLimit undefined in the draft</t>
  </si>
  <si>
    <t>Define numberOfSubramesLimit</t>
  </si>
  <si>
    <t>12.4.1.1</t>
  </si>
  <si>
    <t>108</t>
  </si>
  <si>
    <t>In the AV PHY, there can be a major interference problem when two nearby piconets operate in the same HRP channel but different LRP channels.</t>
  </si>
  <si>
    <t>Define interference mitigation mechanisms amongst piconets operating in the same HRP channel but different LRP channels. Simple procedures like switch HRP channel will not solve the problem in many scenarios.</t>
  </si>
  <si>
    <t>40</t>
  </si>
  <si>
    <t>Having two OFDM PHY only introduces confusion.</t>
  </si>
  <si>
    <t>Merge the two OFDM PHYs or remove one of them</t>
  </si>
  <si>
    <t>12.1.5 and D2</t>
  </si>
  <si>
    <t>145</t>
  </si>
  <si>
    <t xml:space="preserve">The MMC PNC should not be the way to interoperate DEVs with different PHYs. There should be a mandatory mode for DEV interoperation. </t>
  </si>
  <si>
    <t>Remove the concept of MMC PNC and introduce a mandatory mode that all DEVs are able to communicate.</t>
  </si>
  <si>
    <t>8.4</t>
  </si>
  <si>
    <t>24</t>
  </si>
  <si>
    <t>The access scheme of the CAP is very inefficient: i) considerations for beamformed operation in the CAP are not taken into account; ii)  only one CAP is allowed per superframe;</t>
  </si>
  <si>
    <t>Define more efficient access scheme for the CAP</t>
  </si>
  <si>
    <t>DEVs are not allowed to access the medium during unallocated time over the superframe.</t>
  </si>
  <si>
    <t>Include access schemes for unallocated channel time, which is very important for bursty traffic, low latency applications.</t>
  </si>
  <si>
    <t>General</t>
  </si>
  <si>
    <t>There are several TBDs in the draft</t>
  </si>
  <si>
    <t>Replace TBDs by proper definition</t>
  </si>
  <si>
    <t>UEP field undefined</t>
  </si>
  <si>
    <t>Define UEP field</t>
  </si>
  <si>
    <t>PG</t>
  </si>
  <si>
    <t>8.4.2</t>
  </si>
  <si>
    <t>DEVs using directional antennas during CSMA/CA can create significant 'hidden node' collisions and affect network performance</t>
  </si>
  <si>
    <t xml:space="preserve">Add mechanisms to minimize and recover from 'hidden node' collisons caused by directional antennas </t>
  </si>
  <si>
    <t xml:space="preserve">Two piconets operating in close proximity on same channel, but different medium access mechaims during a given time (e.g., one CSMA/CA another TDMA), can cause significant interference to one another. This is beacause TDMA mostly operates using beamformed mode while CSMA/CA uses "OMNI" mode. This can lead to severe performance degradation. </t>
  </si>
  <si>
    <t>Include special mechanisms to address simulatneous operation of TDMA and CSMA/CA.</t>
  </si>
  <si>
    <t xml:space="preserve">12.4.3.8
</t>
  </si>
  <si>
    <t>Should we unify blk-ack and directional-ack for providing unified aggregation?</t>
  </si>
  <si>
    <t>The aggregation procedure is modified in order to make it transparent to MAC layer. That is to say, the aggregated frames can be acknowledged by either Blk-ACK, or Dly-ACK. This concept will help unify different aggregation methods.</t>
  </si>
  <si>
    <t>Presentation will be provided.</t>
  </si>
  <si>
    <t>7.1
7.2.7.6
12.2.2.4</t>
  </si>
  <si>
    <t>If UEP is applied, current FCS field of maximum 4 octets can't include both of MSB/LSB fields. Hence, the length of FCS should be extended to maximum 8 octets.</t>
  </si>
  <si>
    <t>7.3.2.1
7.3.2.2
7.2.3.3</t>
  </si>
  <si>
    <t>This MSB/LSB retransmission bits are only defined for Blk-ACK, not for all other ACKs (Imm-ACK, Dly-Ack, and Imp-ACK). Is it possible or necessary for ACKs other than Blk-ACK to support MSB/LSB retransmission?</t>
  </si>
  <si>
    <t>RJS</t>
  </si>
  <si>
    <t>7.2.1.4 &amp; 12.4.3.8</t>
  </si>
  <si>
    <t>14 &amp; 129</t>
  </si>
  <si>
    <t>Two incompatible aggregate ack mechanisms are being defined, one in the MAC section and one in the AV PHY section.</t>
  </si>
  <si>
    <t>Provide a single aggregate ack mechanism</t>
  </si>
  <si>
    <t>8.7a &amp; 12.4.4</t>
  </si>
  <si>
    <t>25 &amp; 130</t>
  </si>
  <si>
    <t>Three incompatible aggregation techniques are defined, two in the MAC section (8.7a) and one in the AV PHY section (12.4.4)</t>
  </si>
  <si>
    <t>Provide a single aggregation mechanism or at a minimum clarify the applicabilty of the MAC section to the PHYs. Perhaps standard aggregation is a special case of low latency aggregation.</t>
  </si>
  <si>
    <t>6</t>
  </si>
  <si>
    <t>It is not clear  whether the requirement is that retransmitted frames be sent in the next frame AND at the head of the frame or whether the requirement is that IF the retransmitted frames are sent in the next frame that they be placed at the head of the frame.</t>
  </si>
  <si>
    <t>Clarify the requirement. I suspect the intent was to require immediate retransmission.</t>
  </si>
  <si>
    <t>3</t>
  </si>
  <si>
    <t>There are no in-order delivery requirements in the described block ack mechanism other than "The destination transfers consecutive valid subframes to the FCSL." which from the context applies to a single aggregate frame only.</t>
  </si>
  <si>
    <t>Clarify in-order delivery requirements. Address buffering requirements in receiver, retention of later (higher sequence number) frames until retransmission of earlier (lower sequence number) frames completes successfully, timeouts or other mechanisms to handle cases where retransmission frails.</t>
  </si>
  <si>
    <t>9</t>
  </si>
  <si>
    <t>The in-order delivery requirements for low latency aggregation do not address retransmission failure.</t>
  </si>
  <si>
    <t>Define behavior for the case where retransmission fails (maximum retransmits exceeded) for a particular MSDU.</t>
  </si>
  <si>
    <t>AYK</t>
  </si>
  <si>
    <t>0</t>
  </si>
  <si>
    <t>Three PHY modes are redundant, especially having two similar OFDM modes.  This will create market confusion.  Devices from different vendors will not interoperate.</t>
  </si>
  <si>
    <t>Remove at least one of the OFDM modes, or preferably leave only one OFDM PHY mode in the draft.</t>
  </si>
  <si>
    <t>There is no common mode that is mandatory for all devices - how is interoperability going to work</t>
  </si>
  <si>
    <t>Define a mandatory common mode that all devices must support.  Broadcast beacons in this mode.</t>
  </si>
  <si>
    <t>12.4.5.1</t>
  </si>
  <si>
    <t>136</t>
  </si>
  <si>
    <t>This is the 3rd transmit mask defined in the draft, and it is different from the other masks significantly.  The transmit mask defines interference limits from one network to another one.  There may be interference from SC network to the AV-PHY network and vice versa.  The mask must be the same.</t>
  </si>
  <si>
    <t>Define a single transmit mask for all PHY modes that every transmissio must comply with.</t>
  </si>
  <si>
    <t>41</t>
  </si>
  <si>
    <t>Video bandwidth is not defined for transmit mask measurement.</t>
  </si>
  <si>
    <t>Define a video bandwidth of 1/10 of resolution bandwidth.</t>
  </si>
  <si>
    <t>73</t>
  </si>
  <si>
    <t>Transmit mask measurement parameters are not defined - define resolution bandwidth to 3MHz and video bandwidth to 1/10 of the resolution bandwidht</t>
  </si>
  <si>
    <t>as in commnet</t>
  </si>
  <si>
    <t>12.3.4.1</t>
  </si>
  <si>
    <t>104</t>
  </si>
  <si>
    <t>Transmit mask meausrment parameters definition are refered to FCC part 15.  Part 15 has  many measurements defined, can it be specific to which one we are refering?</t>
  </si>
  <si>
    <t>Define resolution bandwidth and video  band width in the text.</t>
  </si>
  <si>
    <t>EVM measurement is extermely fuzzy,  It is not clear what is an "ideal receiver", it is not clear how averaging is being done.</t>
  </si>
  <si>
    <t>Define the receiver and the measurement in an explicit way - take 802.11 clause 17.3.9.7 as an example.</t>
  </si>
  <si>
    <t>The channelization scheme here is a repeat (albeit in a different format) of the table in 12.2.7.2.  No channelization is defined for HIS PHY</t>
  </si>
  <si>
    <t>Move channelizaiton to clause 12.1</t>
  </si>
  <si>
    <t>12.4.2</t>
  </si>
  <si>
    <t>111</t>
  </si>
  <si>
    <t>Sampling rate of the AV-PHY is different from that of the HIS PHY and is unrelated to the chip rate of the SC-PHY</t>
  </si>
  <si>
    <t>change the sample rate of the AV-PHY to 2592MHz.</t>
  </si>
  <si>
    <t>12.2</t>
  </si>
  <si>
    <t>PCLP transmit and receive procedure are not defined for SC PHY</t>
  </si>
  <si>
    <t>Define transmit and receive procedures for this PHY</t>
  </si>
  <si>
    <t>12.3</t>
  </si>
  <si>
    <t>77</t>
  </si>
  <si>
    <t>PLCP transmit and receive procedure are not defined for HIS PHY</t>
  </si>
  <si>
    <t>Define transmit and receive procedures for HSI PHY</t>
  </si>
  <si>
    <t>PLCP transmit and receive procedure are not defined for AV-PHY</t>
  </si>
  <si>
    <t>Define transmit and receive procedures for AV-PHY</t>
  </si>
  <si>
    <t>12.2.3</t>
  </si>
  <si>
    <t>Use of Golay sequences in preamble is not better than using m-sequences.  The m-sequences provides better timing estimation due to larger zero autocorrelation zone.  They can also easily provide channel estimation without the need for two types of sequences.  There are algorithms to perform cross correlation with m-sequences with the same complexity to that required by Golay sequences.</t>
  </si>
  <si>
    <t>Replace Golay sequences with m-sequences.</t>
  </si>
  <si>
    <t xml:space="preserve">Number of modes is too large.  </t>
  </si>
  <si>
    <t>Number of PCES modes should be reduced to 1, number of CP modes should be reduced to 1</t>
  </si>
  <si>
    <t>12.3.1.10.4</t>
  </si>
  <si>
    <t>8</t>
  </si>
  <si>
    <t>Header controls CP of the symbol following the header decoding.  This may cause problems when implementing because of the need to buffer the data untill the length of the CP is know.</t>
  </si>
  <si>
    <t>Define that CP affects the cylic prefix of the second symbol in the Data field</t>
  </si>
  <si>
    <t>12.3.1.1</t>
  </si>
  <si>
    <t>79</t>
  </si>
  <si>
    <t>33</t>
  </si>
  <si>
    <t>Freame format is different than one from SC - there is no need for that, unify format and header fields - introducing some mininla redundancy</t>
  </si>
  <si>
    <t>12.3.1.10.79</t>
  </si>
  <si>
    <t>92</t>
  </si>
  <si>
    <t>Aggregation shceme is different from than of SC (12.2.4.3.2(</t>
  </si>
  <si>
    <t>Unify into a single scheme</t>
  </si>
  <si>
    <t>12.2..1.1</t>
  </si>
  <si>
    <t>OOK provides no benfit when mask compliancs is requried at the transmit and operation with devices at neighboring channels is needed</t>
  </si>
  <si>
    <t>remove OOK modulation</t>
  </si>
  <si>
    <t>12.2.1.1.</t>
  </si>
  <si>
    <t>DRB provides no benefit</t>
  </si>
  <si>
    <t>remove DRB from the standard.</t>
  </si>
  <si>
    <t>12.1.5</t>
  </si>
  <si>
    <t>Having 3 PHY modes generates an unnecessary burden of multiple beacons when a MMC supports other than SC mode</t>
  </si>
  <si>
    <t>Define a single common mode, or remove all PHYs but one</t>
  </si>
  <si>
    <t>OFDM AV PHY does not define beamforming to match Section 8.16.1</t>
  </si>
  <si>
    <t>Define beamforming inside 12.4 that matches section 8.16.1 or remove OFDM AV PHY</t>
  </si>
  <si>
    <t>Omni transmission is undefined for SC PHY and OFDM HIS PHY</t>
  </si>
  <si>
    <t>Define method for omni transmission for these PHYs</t>
  </si>
  <si>
    <t>Beamforming flow is not described in details. Some elements may be missing, for example - mapping of beamforming feedback to actual transmission</t>
  </si>
  <si>
    <t>Map all elements of beamforming flow (according to 8.16.1) to PHY operations (in section 12)</t>
  </si>
  <si>
    <t>Beamforming response is not completely defined</t>
  </si>
  <si>
    <t>Define all fields</t>
  </si>
  <si>
    <t>8.6.11.1</t>
  </si>
  <si>
    <t>Beamforming measurements are not well defined and their mapping to beamforming response is not defined</t>
  </si>
  <si>
    <t>Define</t>
  </si>
  <si>
    <t>Beam training sequences are not defined for either PHY</t>
  </si>
  <si>
    <t>Common rate is special in its very low rate relatively for any other rate. The CR is unefficient but its use is allowed for data transmission</t>
  </si>
  <si>
    <t>Limit use of CR only for control and omni transmissions</t>
  </si>
  <si>
    <t>12.2.9.5</t>
  </si>
  <si>
    <t>Reference to minimum sensitivity as in 12.2.9.2 is ambigious since that section provides numbers only for the reference sensitivity</t>
  </si>
  <si>
    <t>Remove reference to 12.2.9.2 as the true sensitivity is sought (but how can this be tested?)</t>
  </si>
  <si>
    <t>8.16.1.1</t>
  </si>
  <si>
    <t>31</t>
  </si>
  <si>
    <t xml:space="preserve">As stated beamforming between DEV and PNC needs M superframes. It may be too long for application's latency limitation or too slow in relation to channel variances. It is not clear while one superframe may contain only N sequences and the entire process needs M superframes.  </t>
  </si>
  <si>
    <t>The algorithm should be scalable to allow full completion in one superframe if the PNC and DEV have a capability to allocate enough time for that.</t>
  </si>
  <si>
    <t>8.16.1.2</t>
  </si>
  <si>
    <t xml:space="preserve">As stated beamforming between DEVs needs M superframes. It may be too long for application's latency limitation or too slow in relation to channel variances. It is not clear while one superframe may contain only N sequences and the entire process needs M superframes.  </t>
  </si>
  <si>
    <t>7</t>
  </si>
  <si>
    <t>"… beam forming training sequences, as described in &lt;xref 12.4.6&gt;" There is no such a sequence defined</t>
  </si>
  <si>
    <t>Define beamforming training sequence</t>
  </si>
  <si>
    <t>The Transmit Beam Number field &lt;missing definition&gt;</t>
  </si>
  <si>
    <t>Please define</t>
  </si>
  <si>
    <t>38</t>
  </si>
  <si>
    <t>The Received Beam Number field &lt;missing definition&gt;</t>
  </si>
  <si>
    <t>The Beam Status Information field &lt;missing definition&gt;</t>
  </si>
  <si>
    <t>12.4.4.2</t>
  </si>
  <si>
    <t>134</t>
  </si>
  <si>
    <t xml:space="preserve">"The Integrity Code field is defined in 7.2.7.5." The subframe format does not contain the related nonce fields needed to calculate the Integrity code </t>
  </si>
  <si>
    <t>Define the related fields and clarify the subframe integrity code calculation</t>
  </si>
  <si>
    <t>8.4.1</t>
  </si>
  <si>
    <t>For the HSI mmWave PHY mode they are listed in &lt;TBD&gt;</t>
  </si>
  <si>
    <t>Define TBD</t>
  </si>
  <si>
    <t>21</t>
  </si>
  <si>
    <t>There are different factors that implies the CSMA/CA mechanism in the 60GHz band. The current definition does not address such important things like directed antennas, beamforming etc. It may happen that the CSMA/CA need changes to make it work in 60GHz band</t>
  </si>
  <si>
    <t>Provide verified definition for CSMA/CA like mechnism for 60GHz band</t>
  </si>
  <si>
    <t>General comment. There are 8 TBDs found in the draft</t>
  </si>
  <si>
    <t>Release the TBDs</t>
  </si>
  <si>
    <t>8.7a.1</t>
  </si>
  <si>
    <t>Standard aggregation (MAC feature) is defined for the SC Phy only. There is no feasibility issue seen to limit supporting of this feature to this PHY only. The MAC features should be PHY independent</t>
  </si>
  <si>
    <t>If this feature is useful extend it to all PHYs else remove it</t>
  </si>
  <si>
    <t>47</t>
  </si>
  <si>
    <t>Low latency aggregation (MAC feature) is defined for the SC Phy only. There is no feasibility issue seen to limit supporting of this feature to this PHY only. The MAC features should be PHY independent</t>
  </si>
  <si>
    <t>12.3.1.11</t>
  </si>
  <si>
    <t>93</t>
  </si>
  <si>
    <t>No defintion of the MAC header of the HSI PHY</t>
  </si>
  <si>
    <t>Define the MAC header</t>
  </si>
  <si>
    <t>12.3.1.12</t>
  </si>
  <si>
    <t>94</t>
  </si>
  <si>
    <t>4</t>
  </si>
  <si>
    <t>No defintion of the MAC subheader of the HSI PHY</t>
  </si>
  <si>
    <t>Define the MAC subheader</t>
  </si>
  <si>
    <t>12.4.4</t>
  </si>
  <si>
    <t>130</t>
  </si>
  <si>
    <t>There is a lot of fields defined in the MAC header of the AV PHY. At least part of the fields is not mentioned in the MAC functional description thus leaving those fileld useless</t>
  </si>
  <si>
    <t>Define related functionality in the caluse 8. MAC functional description or remove the fields</t>
  </si>
  <si>
    <t>The spec draft defines the MAC header as part of PHY definition. Such an approach complicates the spec and more important significantly increases complexity of implementation, verification, and certification. There is no limitation seen to unify the MAC header making it PHY independent thus extending the useful MAC features to any PHY</t>
  </si>
  <si>
    <t>Unify the MAC header definition and move it to the clause 7.</t>
  </si>
  <si>
    <t>The spec draft defines the MAC features dependent on the PHY. It makes each MAC PHY dependent, and supporting separate set of features. As a result there is no MAC compatibility and the spec effectively becomes set of few separate specs. Such an approach complicates the spec and more important significantly increases complexity of implementation, verification, and certification.  There is no limitation seen to unify the MAC features.</t>
  </si>
  <si>
    <t xml:space="preserve">Unify definition of the MAC functionality and make it independent on the supporting PHY. Unify the MPDU formats.  </t>
  </si>
  <si>
    <t>AS</t>
  </si>
  <si>
    <t>The two OFDM PHYs are very muchthe same, it is not compatible and cleates confusion in the market</t>
  </si>
  <si>
    <t>Merge or eliminate one of the two OFDM PHYs</t>
  </si>
  <si>
    <t>UEP is a function of video transmission and specific to the application, We are not tasked to develop applications, rather a general purpuse PHY for all applications.  Otherwise, we need to introduce video and audio compression to the spec.</t>
  </si>
  <si>
    <t>Remove UEB from the PHY.  Alternatively, push UEP to MAC or applications layer, remove from the PHY section.</t>
  </si>
  <si>
    <t>Why there are multiple beamforming algorithms proposed. What are the similarities, differences and how to determine whichone to implement</t>
  </si>
  <si>
    <t>Remove or add one beamforming scheme for all modes</t>
  </si>
  <si>
    <t xml:space="preserve">Too Many MCSs optional in OFDM and SC. </t>
  </si>
  <si>
    <t>What is the mandatory MCS that all device can connect</t>
  </si>
  <si>
    <t>ZL</t>
  </si>
  <si>
    <t>12.2.1.7</t>
  </si>
  <si>
    <t>1-18</t>
  </si>
  <si>
    <t>DAMI employs a single-sideband signal along with two low-power pilots. It is not clear from the description here.</t>
  </si>
  <si>
    <t>Modified text submission to clearly indicate the SSB and the pilot.</t>
  </si>
  <si>
    <t>12.3.1</t>
  </si>
  <si>
    <t>E</t>
  </si>
  <si>
    <t>HSI-OFDM: Remove title 12.3.1 and renumber the HSI-OFDM accordingly (agreed upon during last meeting)</t>
  </si>
  <si>
    <t>12.3.1.7</t>
  </si>
  <si>
    <t>88</t>
  </si>
  <si>
    <t>1:30</t>
  </si>
  <si>
    <t>HSI-OFDM: Table 138 should be removed (agreed upon during last meeting)</t>
  </si>
  <si>
    <t>HSI-OFDM: the pilots subcarriers for m = 3 is specified twice.</t>
  </si>
  <si>
    <t>12.3.2.2</t>
  </si>
  <si>
    <t>2</t>
  </si>
  <si>
    <t>HSI-OFDM: 16 bits scrambler seed is defined instead of 15</t>
  </si>
  <si>
    <t>12.2.2.1.1</t>
  </si>
  <si>
    <t>48</t>
  </si>
  <si>
    <t>9:13</t>
  </si>
  <si>
    <t>SC: p/2-BPSK explanation is not clear</t>
  </si>
  <si>
    <t>12.2.2.1.3</t>
  </si>
  <si>
    <t>SC: Combine pi/2-BPSK, Pre-coded (G)MSK in one sublcause</t>
  </si>
  <si>
    <t>50-51</t>
  </si>
  <si>
    <t>SupportedAntennaNumber should probably be SupportedNumAntennas and defined as “number of supported antennas”</t>
  </si>
  <si>
    <r>
      <t>Modify the text to clarify what is meant (</t>
    </r>
    <r>
      <rPr>
        <i/>
        <sz val="10"/>
        <rFont val="Arial"/>
        <family val="2"/>
      </rPr>
      <t>e.g</t>
    </r>
    <r>
      <rPr>
        <sz val="10"/>
        <rFont val="Arial"/>
        <family val="2"/>
      </rPr>
      <t>., as in comment).</t>
    </r>
  </si>
  <si>
    <t>Need to clarify the difference(s) between OOK PNC and SC PNC in the draft.</t>
  </si>
  <si>
    <t>12.2.3.4.1</t>
  </si>
  <si>
    <t xml:space="preserve">ACK/NACK or msb ACK field is used for msbs  of the subframe  </t>
  </si>
  <si>
    <t xml:space="preserve">Replace if a subframe was" in line 6 with "if the msbs of the subframe were" and move the text from line 4-8 to line 11  </t>
  </si>
  <si>
    <t>12.2.3.3</t>
  </si>
  <si>
    <t>60</t>
  </si>
  <si>
    <t>30-31</t>
  </si>
  <si>
    <t>The sentence in line 30-31 is incomplete</t>
  </si>
  <si>
    <t>Delete "Show"</t>
  </si>
  <si>
    <t>The sentence ends incompletely</t>
  </si>
  <si>
    <t>correct the last part : "as illustrated in Fig. 196"</t>
  </si>
  <si>
    <t>Clarify the usage of AV PHY HCS</t>
  </si>
  <si>
    <t>112</t>
  </si>
  <si>
    <t>The figure doesn't match the description, should be RS encoder and outer interleaver instead of outer encoder</t>
  </si>
  <si>
    <t>12.2.4.7</t>
  </si>
  <si>
    <t>115</t>
  </si>
  <si>
    <t>The description of the outer encoder is confusing.</t>
  </si>
  <si>
    <t>12.2.4.10.2</t>
  </si>
  <si>
    <t>117</t>
  </si>
  <si>
    <t>Change “Station” to “DEV” in two places</t>
  </si>
  <si>
    <t>12.4.2.12</t>
  </si>
  <si>
    <t>122</t>
  </si>
  <si>
    <t>In Table 166, it should just be “16-QAM”</t>
  </si>
  <si>
    <t>12.4.3.4</t>
  </si>
  <si>
    <t>127</t>
  </si>
  <si>
    <t>36</t>
  </si>
  <si>
    <t>The order of the paragraphs is backwards, change to match the order used elsewhere.</t>
  </si>
  <si>
    <t>Change as indicated.</t>
  </si>
  <si>
    <t>8.7a
8.8</t>
  </si>
  <si>
    <t>25-28</t>
  </si>
  <si>
    <t>The referred section numbers beginning with "0.1." in the context should be "12.2".</t>
  </si>
  <si>
    <t>Fix the cross references.</t>
  </si>
  <si>
    <t>12.4.4.1</t>
  </si>
  <si>
    <t>The extended MAC header is defined in the PHY section</t>
  </si>
  <si>
    <t>Define the extended MAC header in the MAC frame format section</t>
  </si>
  <si>
    <t>The format of each of the 3 PHY sections is different from the other ones</t>
  </si>
  <si>
    <t>Define a single format with the same subclauses in each PHY accept where a difference is necessary.</t>
  </si>
  <si>
    <t>12.3.1.5</t>
  </si>
  <si>
    <t>85</t>
  </si>
  <si>
    <t>Order of segments in frame confusing</t>
  </si>
  <si>
    <t>Reorder with earlier times on the left.</t>
  </si>
  <si>
    <t>5.5.1</t>
  </si>
  <si>
    <t>SC PHY</t>
  </si>
  <si>
    <t>Description of SC PHY is out of date and is not in correspondence to 12.2.2.2. Reminiscent of convolutional coding is mentioned, for example.</t>
  </si>
  <si>
    <t>Revise 5.5.1</t>
  </si>
  <si>
    <t>30</t>
  </si>
  <si>
    <t>change DRB to DAMI (in the table)</t>
  </si>
  <si>
    <t>change DRB1 to DAMI1 (in the table)</t>
  </si>
  <si>
    <t>Move the modulation description of the directional header and payload to one location, probably at the beginning of 12.4.3.8</t>
  </si>
  <si>
    <t>various</t>
  </si>
  <si>
    <t>The frame format pictures are messed up in the draft.  Simplify them and remove redundancies.</t>
  </si>
  <si>
    <t>%</t>
  </si>
  <si>
    <t>By assignee, all not closed.</t>
  </si>
  <si>
    <t>Open</t>
  </si>
  <si>
    <t>Written</t>
  </si>
  <si>
    <t>Withdrawn</t>
  </si>
  <si>
    <t>Z</t>
  </si>
  <si>
    <t>Unsatisfied</t>
  </si>
  <si>
    <t>U</t>
  </si>
  <si>
    <t>Total # of Issues</t>
  </si>
  <si>
    <t>Problem Class</t>
  </si>
  <si>
    <t>Class Total</t>
  </si>
  <si>
    <t>Beam forming</t>
  </si>
  <si>
    <t>Frame formats</t>
  </si>
  <si>
    <t>Synch</t>
  </si>
  <si>
    <t>Table</t>
  </si>
  <si>
    <t>CTA</t>
  </si>
  <si>
    <t>Frame Format</t>
  </si>
  <si>
    <t>Frame Length</t>
  </si>
  <si>
    <t>Total</t>
  </si>
  <si>
    <t xml:space="preserve"> </t>
  </si>
</sst>
</file>

<file path=xl/styles.xml><?xml version="1.0" encoding="utf-8"?>
<styleSheet xmlns="http://schemas.openxmlformats.org/spreadsheetml/2006/main">
  <numFmts count="6">
    <numFmt numFmtId="164" formatCode="GENERAL"/>
    <numFmt numFmtId="165" formatCode="MMM\-YY"/>
    <numFmt numFmtId="166" formatCode="@"/>
    <numFmt numFmtId="167" formatCode="M/D/YYYY"/>
    <numFmt numFmtId="168" formatCode="D\-MMM"/>
    <numFmt numFmtId="169" formatCode="0.0%"/>
  </numFmts>
  <fonts count="8">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i/>
      <sz val="10"/>
      <name val="Arial"/>
      <family val="2"/>
    </font>
  </fonts>
  <fills count="7">
    <fill>
      <patternFill/>
    </fill>
    <fill>
      <patternFill patternType="gray125"/>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3"/>
        <bgColor indexed="64"/>
      </patternFill>
    </fill>
    <fill>
      <patternFill patternType="solid">
        <fgColor indexed="27"/>
        <bgColor indexed="64"/>
      </patternFill>
    </fill>
  </fills>
  <borders count="9">
    <border>
      <left/>
      <right/>
      <top/>
      <bottom/>
      <diagonal/>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color indexed="63"/>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77">
    <xf numFmtId="164" fontId="0" fillId="0" borderId="0" xfId="0" applyAlignment="1">
      <alignment/>
    </xf>
    <xf numFmtId="165" fontId="1" fillId="0" borderId="0" xfId="0" applyNumberFormat="1" applyFont="1" applyAlignment="1">
      <alignment horizontal="left"/>
    </xf>
    <xf numFmtId="164" fontId="2" fillId="0" borderId="0" xfId="0" applyFont="1" applyAlignment="1">
      <alignment/>
    </xf>
    <xf numFmtId="164" fontId="1" fillId="0" borderId="0" xfId="0" applyFont="1" applyAlignment="1">
      <alignment horizontal="right"/>
    </xf>
    <xf numFmtId="164" fontId="3" fillId="0" borderId="0" xfId="0" applyFont="1" applyAlignment="1">
      <alignment horizontal="center"/>
    </xf>
    <xf numFmtId="164" fontId="4" fillId="0" borderId="1" xfId="0" applyFont="1" applyBorder="1" applyAlignment="1">
      <alignment vertical="top" wrapText="1"/>
    </xf>
    <xf numFmtId="164" fontId="4" fillId="0" borderId="2" xfId="0" applyFont="1" applyBorder="1" applyAlignment="1">
      <alignment vertical="top" wrapText="1"/>
    </xf>
    <xf numFmtId="164" fontId="3" fillId="0" borderId="2" xfId="0" applyFont="1" applyBorder="1" applyAlignment="1">
      <alignment vertical="top" wrapText="1"/>
    </xf>
    <xf numFmtId="164" fontId="4" fillId="0" borderId="0" xfId="0" applyFont="1" applyAlignment="1">
      <alignment vertical="top" wrapText="1"/>
    </xf>
    <xf numFmtId="164" fontId="4" fillId="0" borderId="3" xfId="0" applyFont="1" applyBorder="1" applyAlignment="1">
      <alignment vertical="top" wrapText="1"/>
    </xf>
    <xf numFmtId="164" fontId="0" fillId="0" borderId="3" xfId="0" applyBorder="1" applyAlignment="1">
      <alignment vertical="top" wrapText="1"/>
    </xf>
    <xf numFmtId="164" fontId="5" fillId="0" borderId="3" xfId="0" applyFont="1" applyBorder="1" applyAlignment="1">
      <alignment vertical="top" wrapText="1"/>
    </xf>
    <xf numFmtId="164" fontId="4" fillId="0" borderId="0" xfId="0" applyFont="1" applyAlignment="1">
      <alignment horizontal="left"/>
    </xf>
    <xf numFmtId="164" fontId="0" fillId="0" borderId="0" xfId="0" applyAlignment="1">
      <alignment wrapText="1"/>
    </xf>
    <xf numFmtId="166" fontId="0" fillId="0" borderId="0" xfId="0" applyNumberFormat="1" applyFont="1" applyFill="1" applyAlignment="1">
      <alignment wrapText="1"/>
    </xf>
    <xf numFmtId="166" fontId="0" fillId="0" borderId="0" xfId="0" applyNumberFormat="1" applyFill="1" applyAlignment="1">
      <alignment/>
    </xf>
    <xf numFmtId="164" fontId="0" fillId="0" borderId="0" xfId="0" applyFill="1" applyAlignment="1">
      <alignment/>
    </xf>
    <xf numFmtId="166" fontId="0" fillId="2" borderId="4" xfId="0" applyNumberFormat="1" applyFill="1" applyBorder="1" applyAlignment="1">
      <alignment/>
    </xf>
    <xf numFmtId="164" fontId="0" fillId="0" borderId="0" xfId="0" applyFill="1" applyAlignment="1">
      <alignment wrapText="1"/>
    </xf>
    <xf numFmtId="166" fontId="0" fillId="3" borderId="4" xfId="0" applyNumberFormat="1" applyFill="1" applyBorder="1" applyAlignment="1">
      <alignment wrapText="1"/>
    </xf>
    <xf numFmtId="166" fontId="0" fillId="4" borderId="4" xfId="0" applyNumberFormat="1" applyFill="1" applyBorder="1" applyAlignment="1">
      <alignment/>
    </xf>
    <xf numFmtId="166" fontId="0" fillId="5" borderId="4" xfId="0" applyNumberFormat="1" applyFill="1" applyBorder="1" applyAlignment="1">
      <alignment wrapText="1"/>
    </xf>
    <xf numFmtId="166" fontId="0" fillId="0" borderId="4" xfId="0" applyNumberFormat="1" applyFill="1" applyBorder="1" applyAlignment="1">
      <alignment/>
    </xf>
    <xf numFmtId="164" fontId="6" fillId="0" borderId="4" xfId="0" applyFont="1" applyFill="1" applyBorder="1" applyAlignment="1">
      <alignment horizontal="center" textRotation="90" wrapText="1"/>
    </xf>
    <xf numFmtId="166" fontId="6" fillId="0" borderId="4" xfId="0" applyNumberFormat="1" applyFont="1" applyFill="1" applyBorder="1" applyAlignment="1">
      <alignment textRotation="90" wrapText="1"/>
    </xf>
    <xf numFmtId="164" fontId="6" fillId="0" borderId="4" xfId="0" applyFont="1" applyFill="1" applyBorder="1" applyAlignment="1">
      <alignment textRotation="90" wrapText="1"/>
    </xf>
    <xf numFmtId="164" fontId="6" fillId="0" borderId="4" xfId="0" applyFont="1" applyFill="1" applyBorder="1" applyAlignment="1">
      <alignment wrapText="1"/>
    </xf>
    <xf numFmtId="164" fontId="6" fillId="0" borderId="0" xfId="0" applyFont="1" applyFill="1" applyAlignment="1">
      <alignment wrapText="1"/>
    </xf>
    <xf numFmtId="164" fontId="0" fillId="3" borderId="4" xfId="0" applyFill="1" applyBorder="1" applyAlignment="1">
      <alignment horizontal="center"/>
    </xf>
    <xf numFmtId="164" fontId="0" fillId="0" borderId="4" xfId="0" applyFont="1" applyFill="1" applyBorder="1" applyAlignment="1">
      <alignment horizontal="center" wrapText="1"/>
    </xf>
    <xf numFmtId="164" fontId="0" fillId="0" borderId="4" xfId="0" applyFont="1" applyFill="1" applyBorder="1" applyAlignment="1">
      <alignment horizontal="center"/>
    </xf>
    <xf numFmtId="166" fontId="0" fillId="0" borderId="4" xfId="0" applyNumberFormat="1" applyFont="1" applyFill="1" applyBorder="1" applyAlignment="1">
      <alignment/>
    </xf>
    <xf numFmtId="166" fontId="0" fillId="0" borderId="4" xfId="0" applyNumberFormat="1" applyFont="1" applyFill="1" applyBorder="1" applyAlignment="1">
      <alignment horizontal="center"/>
    </xf>
    <xf numFmtId="164" fontId="0" fillId="0" borderId="4" xfId="0" applyFont="1" applyFill="1" applyBorder="1" applyAlignment="1">
      <alignment/>
    </xf>
    <xf numFmtId="164" fontId="0" fillId="0" borderId="4" xfId="0" applyFont="1" applyFill="1" applyBorder="1" applyAlignment="1">
      <alignment wrapText="1"/>
    </xf>
    <xf numFmtId="164" fontId="0" fillId="0" borderId="5" xfId="0" applyFont="1" applyFill="1" applyBorder="1" applyAlignment="1">
      <alignment/>
    </xf>
    <xf numFmtId="167" fontId="0" fillId="0" borderId="0" xfId="0" applyNumberFormat="1" applyFont="1" applyAlignment="1">
      <alignment/>
    </xf>
    <xf numFmtId="168" fontId="0" fillId="0" borderId="0" xfId="0" applyNumberFormat="1" applyFont="1" applyAlignment="1">
      <alignment/>
    </xf>
    <xf numFmtId="164" fontId="0" fillId="0" borderId="0" xfId="0" applyFont="1" applyFill="1" applyBorder="1" applyAlignment="1">
      <alignment/>
    </xf>
    <xf numFmtId="166" fontId="0" fillId="0" borderId="4" xfId="0" applyNumberFormat="1" applyFill="1" applyBorder="1" applyAlignment="1">
      <alignment horizontal="center"/>
    </xf>
    <xf numFmtId="166" fontId="0" fillId="0" borderId="4" xfId="0" applyNumberFormat="1" applyFont="1" applyFill="1" applyBorder="1" applyAlignment="1">
      <alignment wrapText="1"/>
    </xf>
    <xf numFmtId="166" fontId="0" fillId="0" borderId="4" xfId="0" applyNumberFormat="1" applyFont="1" applyFill="1" applyBorder="1" applyAlignment="1">
      <alignment horizontal="center" wrapText="1"/>
    </xf>
    <xf numFmtId="164" fontId="0" fillId="0" borderId="0" xfId="0" applyFont="1" applyFill="1" applyAlignment="1">
      <alignment horizontal="left"/>
    </xf>
    <xf numFmtId="164" fontId="0" fillId="0" borderId="0" xfId="0" applyFont="1" applyFill="1" applyAlignment="1">
      <alignment horizontal="left" wrapText="1"/>
    </xf>
    <xf numFmtId="167" fontId="0" fillId="0" borderId="0" xfId="0" applyNumberFormat="1" applyFont="1" applyFill="1" applyAlignment="1">
      <alignment horizontal="left" wrapText="1"/>
    </xf>
    <xf numFmtId="167" fontId="0" fillId="0" borderId="0" xfId="0" applyNumberFormat="1" applyFont="1" applyFill="1" applyBorder="1" applyAlignment="1">
      <alignment horizontal="left" wrapText="1"/>
    </xf>
    <xf numFmtId="167" fontId="0" fillId="0" borderId="0" xfId="0" applyNumberFormat="1" applyFont="1" applyFill="1" applyAlignment="1">
      <alignment/>
    </xf>
    <xf numFmtId="164" fontId="0" fillId="0" borderId="4" xfId="0" applyFont="1" applyFill="1" applyBorder="1" applyAlignment="1" applyProtection="1">
      <alignment wrapText="1"/>
      <protection/>
    </xf>
    <xf numFmtId="164" fontId="0" fillId="0" borderId="6" xfId="0" applyFont="1" applyFill="1" applyBorder="1" applyAlignment="1">
      <alignment/>
    </xf>
    <xf numFmtId="164" fontId="0" fillId="0" borderId="7" xfId="0" applyFill="1" applyBorder="1" applyAlignment="1">
      <alignment horizontal="center"/>
    </xf>
    <xf numFmtId="164" fontId="0" fillId="0" borderId="7" xfId="0" applyFont="1" applyFill="1" applyBorder="1" applyAlignment="1">
      <alignment horizontal="center" wrapText="1"/>
    </xf>
    <xf numFmtId="166" fontId="0" fillId="0" borderId="7" xfId="0" applyNumberFormat="1" applyFont="1" applyFill="1" applyBorder="1" applyAlignment="1">
      <alignment wrapText="1"/>
    </xf>
    <xf numFmtId="166" fontId="0" fillId="0" borderId="7" xfId="0" applyNumberFormat="1" applyFill="1" applyBorder="1" applyAlignment="1">
      <alignment horizontal="center"/>
    </xf>
    <xf numFmtId="164" fontId="0" fillId="0" borderId="7" xfId="0" applyFont="1" applyFill="1" applyBorder="1" applyAlignment="1">
      <alignment/>
    </xf>
    <xf numFmtId="164" fontId="0" fillId="0" borderId="7" xfId="0" applyFont="1" applyFill="1" applyBorder="1" applyAlignment="1">
      <alignment wrapText="1"/>
    </xf>
    <xf numFmtId="166" fontId="0" fillId="3" borderId="4" xfId="0" applyNumberFormat="1" applyFill="1" applyBorder="1" applyAlignment="1">
      <alignment/>
    </xf>
    <xf numFmtId="166" fontId="0" fillId="5" borderId="4" xfId="0" applyNumberFormat="1" applyFill="1" applyBorder="1" applyAlignment="1">
      <alignment/>
    </xf>
    <xf numFmtId="164" fontId="6" fillId="6" borderId="4" xfId="0" applyFont="1" applyFill="1" applyBorder="1" applyAlignment="1">
      <alignment horizontal="center" textRotation="90" wrapText="1"/>
    </xf>
    <xf numFmtId="164" fontId="6" fillId="0" borderId="0" xfId="0" applyFont="1" applyFill="1" applyAlignment="1">
      <alignment textRotation="90" wrapText="1"/>
    </xf>
    <xf numFmtId="164" fontId="0" fillId="0" borderId="0" xfId="0" applyFill="1" applyBorder="1" applyAlignment="1">
      <alignment horizontal="left" wrapText="1"/>
    </xf>
    <xf numFmtId="164" fontId="6" fillId="0" borderId="0" xfId="0" applyFont="1" applyBorder="1" applyAlignment="1">
      <alignment wrapText="1"/>
    </xf>
    <xf numFmtId="164" fontId="0" fillId="0" borderId="0" xfId="0" applyBorder="1" applyAlignment="1">
      <alignment/>
    </xf>
    <xf numFmtId="164" fontId="0" fillId="0" borderId="4" xfId="0" applyFill="1" applyBorder="1" applyAlignment="1">
      <alignment horizontal="center"/>
    </xf>
    <xf numFmtId="164" fontId="0" fillId="0" borderId="6" xfId="0" applyFill="1" applyBorder="1" applyAlignment="1">
      <alignment horizontal="left" wrapText="1"/>
    </xf>
    <xf numFmtId="164" fontId="0" fillId="0" borderId="0" xfId="0" applyFill="1" applyAlignment="1">
      <alignment horizontal="center"/>
    </xf>
    <xf numFmtId="164" fontId="0" fillId="0" borderId="6" xfId="0" applyFill="1" applyBorder="1" applyAlignment="1">
      <alignment/>
    </xf>
    <xf numFmtId="164" fontId="0" fillId="0" borderId="0" xfId="0" applyFill="1" applyAlignment="1">
      <alignment horizontal="left" indent="1"/>
    </xf>
    <xf numFmtId="164" fontId="0" fillId="0" borderId="0" xfId="0" applyFont="1" applyAlignment="1">
      <alignment horizontal="center"/>
    </xf>
    <xf numFmtId="169" fontId="0" fillId="0" borderId="0" xfId="0" applyNumberFormat="1" applyAlignment="1">
      <alignment/>
    </xf>
    <xf numFmtId="164" fontId="0" fillId="0" borderId="3" xfId="0" applyFont="1" applyBorder="1" applyAlignment="1">
      <alignment wrapText="1"/>
    </xf>
    <xf numFmtId="169" fontId="0" fillId="0" borderId="3" xfId="0" applyNumberFormat="1" applyBorder="1" applyAlignment="1">
      <alignment/>
    </xf>
    <xf numFmtId="164" fontId="0" fillId="0" borderId="0" xfId="0" applyFont="1" applyAlignment="1">
      <alignment horizontal="right" wrapText="1"/>
    </xf>
    <xf numFmtId="169" fontId="0" fillId="0" borderId="0" xfId="0" applyNumberFormat="1" applyAlignment="1">
      <alignment wrapText="1"/>
    </xf>
    <xf numFmtId="164" fontId="6" fillId="0" borderId="0" xfId="0" applyFont="1" applyAlignment="1">
      <alignment wrapText="1"/>
    </xf>
    <xf numFmtId="164" fontId="6" fillId="0" borderId="0" xfId="0" applyFont="1" applyAlignment="1">
      <alignment/>
    </xf>
    <xf numFmtId="164" fontId="0" fillId="0" borderId="8" xfId="0" applyBorder="1" applyAlignment="1">
      <alignment wrapText="1"/>
    </xf>
    <xf numFmtId="164" fontId="0" fillId="0" borderId="8" xfId="0" applyBorder="1" applyAlignment="1">
      <alignment/>
    </xf>
  </cellXfs>
  <cellStyles count="6">
    <cellStyle name="Normal" xfId="0"/>
    <cellStyle name="Comma" xfId="15"/>
    <cellStyle name="Comma [0]" xfId="16"/>
    <cellStyle name="Currency" xfId="17"/>
    <cellStyle name="Currency [0]" xfId="18"/>
    <cellStyle name="Percent" xfId="19"/>
  </cellStyles>
  <dxfs count="3">
    <dxf>
      <fill>
        <patternFill patternType="solid">
          <fgColor rgb="FFCCCCFF"/>
          <bgColor rgb="FF99CCFF"/>
        </patternFill>
      </fill>
      <border/>
    </dxf>
    <dxf>
      <fill>
        <patternFill patternType="solid">
          <fgColor rgb="FFFFFF00"/>
          <bgColor rgb="FFFFFF00"/>
        </patternFill>
      </fill>
      <border/>
    </dxf>
    <dxf>
      <fill>
        <patternFill patternType="solid">
          <fgColor rgb="FF00FFFF"/>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D19"/>
  <sheetViews>
    <sheetView zoomScale="150" zoomScaleNormal="150" workbookViewId="0" topLeftCell="B5">
      <selection activeCell="C20" sqref="C20"/>
    </sheetView>
  </sheetViews>
  <sheetFormatPr defaultColWidth="9.140625" defaultRowHeight="12.75"/>
  <cols>
    <col min="2" max="2" width="15.421875" style="0" customWidth="1"/>
    <col min="3" max="3" width="29.57421875" style="0" customWidth="1"/>
    <col min="4" max="4" width="39.8515625" style="0" customWidth="1"/>
  </cols>
  <sheetData>
    <row r="1" spans="2:4" ht="26.25">
      <c r="B1" s="1">
        <v>39508</v>
      </c>
      <c r="C1" s="2"/>
      <c r="D1" s="3" t="s">
        <v>0</v>
      </c>
    </row>
    <row r="3" ht="18.75">
      <c r="C3" s="4" t="s">
        <v>1</v>
      </c>
    </row>
    <row r="4" ht="18.75">
      <c r="C4" s="4" t="s">
        <v>2</v>
      </c>
    </row>
    <row r="5" ht="18.75">
      <c r="B5" s="4"/>
    </row>
    <row r="6" spans="2:4" ht="30.75" customHeight="1">
      <c r="B6" s="5" t="s">
        <v>3</v>
      </c>
      <c r="C6" s="6" t="s">
        <v>4</v>
      </c>
      <c r="D6" s="6"/>
    </row>
    <row r="7" spans="2:4" ht="20.25" customHeight="1">
      <c r="B7" s="5" t="s">
        <v>5</v>
      </c>
      <c r="C7" s="7" t="s">
        <v>6</v>
      </c>
      <c r="D7" s="7"/>
    </row>
    <row r="8" spans="2:4" ht="24" customHeight="1">
      <c r="B8" s="5" t="s">
        <v>7</v>
      </c>
      <c r="C8" s="6" t="s">
        <v>8</v>
      </c>
      <c r="D8" s="6"/>
    </row>
    <row r="9" spans="2:4" ht="21" customHeight="1">
      <c r="B9" s="6" t="s">
        <v>9</v>
      </c>
      <c r="C9" s="5" t="s">
        <v>10</v>
      </c>
      <c r="D9" s="5" t="s">
        <v>11</v>
      </c>
    </row>
    <row r="10" spans="2:4" ht="19.5" customHeight="1">
      <c r="B10" s="6"/>
      <c r="C10" s="8" t="s">
        <v>12</v>
      </c>
      <c r="D10" s="8" t="s">
        <v>13</v>
      </c>
    </row>
    <row r="11" spans="2:4" ht="19.5" customHeight="1">
      <c r="B11" s="6"/>
      <c r="C11" s="8" t="s">
        <v>14</v>
      </c>
      <c r="D11" s="8" t="s">
        <v>15</v>
      </c>
    </row>
    <row r="12" spans="2:4" ht="18" customHeight="1">
      <c r="B12" s="6"/>
      <c r="C12" s="9" t="s">
        <v>16</v>
      </c>
      <c r="D12" s="10"/>
    </row>
    <row r="13" spans="2:4" ht="16.5" customHeight="1">
      <c r="B13" s="6" t="s">
        <v>17</v>
      </c>
      <c r="C13" s="5"/>
      <c r="D13" s="5"/>
    </row>
    <row r="14" spans="2:4" ht="16.5">
      <c r="B14" s="6"/>
      <c r="C14" s="11"/>
      <c r="D14" s="11"/>
    </row>
    <row r="15" spans="2:3" ht="16.5">
      <c r="B15" s="6"/>
      <c r="C15" s="12"/>
    </row>
    <row r="16" spans="2:4" ht="16.5">
      <c r="B16" s="5" t="s">
        <v>18</v>
      </c>
      <c r="C16" s="6"/>
      <c r="D16" s="6"/>
    </row>
    <row r="17" spans="2:4" ht="66" customHeight="1">
      <c r="B17" s="5" t="s">
        <v>19</v>
      </c>
      <c r="C17" s="6" t="s">
        <v>20</v>
      </c>
      <c r="D17" s="6"/>
    </row>
    <row r="18" spans="2:4" ht="79.5" customHeight="1">
      <c r="B18" s="6" t="s">
        <v>21</v>
      </c>
      <c r="C18" s="6" t="s">
        <v>22</v>
      </c>
      <c r="D18" s="6"/>
    </row>
    <row r="19" spans="2:4" ht="39" customHeight="1">
      <c r="B19" s="9" t="s">
        <v>23</v>
      </c>
      <c r="C19" s="6" t="s">
        <v>24</v>
      </c>
      <c r="D19" s="6"/>
    </row>
  </sheetData>
  <sheetProtection/>
  <mergeCells count="11">
    <mergeCell ref="C6:D6"/>
    <mergeCell ref="C7:D7"/>
    <mergeCell ref="C8:D8"/>
    <mergeCell ref="B9:B12"/>
    <mergeCell ref="B13:B15"/>
    <mergeCell ref="C13:D13"/>
    <mergeCell ref="C14:D14"/>
    <mergeCell ref="C16:D16"/>
    <mergeCell ref="C17:D17"/>
    <mergeCell ref="C18:D18"/>
    <mergeCell ref="C19:D19"/>
  </mergeCells>
  <printOptions/>
  <pageMargins left="0.7479166666666667" right="0.7479166666666667" top="0.9840277777777777" bottom="0.9840277777777777" header="0.5" footer="0.5"/>
  <pageSetup horizontalDpi="300" verticalDpi="300" orientation="portrait"/>
  <headerFooter alignWithMargins="0">
    <oddHeader>&amp;LOctober, 2001&amp;RIEEE P802.15-01/374r8</oddHeader>
    <oddFooter>&amp;LSubmission&amp;RAllen Heberling, XtremeSpectrum, Inc.</oddFooter>
  </headerFooter>
</worksheet>
</file>

<file path=xl/worksheets/sheet2.xml><?xml version="1.0" encoding="utf-8"?>
<worksheet xmlns="http://schemas.openxmlformats.org/spreadsheetml/2006/main" xmlns:r="http://schemas.openxmlformats.org/officeDocument/2006/relationships">
  <dimension ref="A1:R222"/>
  <sheetViews>
    <sheetView tabSelected="1" zoomScale="75" zoomScaleNormal="75" workbookViewId="0" topLeftCell="A1">
      <pane ySplit="4" topLeftCell="A143" activePane="bottomLeft" state="frozen"/>
      <selection pane="topLeft" activeCell="A1" sqref="A1"/>
      <selection pane="bottomLeft" activeCell="I144" sqref="I144"/>
    </sheetView>
  </sheetViews>
  <sheetFormatPr defaultColWidth="9.140625" defaultRowHeight="12.75"/>
  <cols>
    <col min="1" max="1" width="4.8515625" style="0" customWidth="1"/>
    <col min="2" max="2" width="7.421875" style="13" customWidth="1"/>
    <col min="3" max="3" width="7.8515625" style="0" customWidth="1"/>
    <col min="4" max="4" width="8.421875" style="0" customWidth="1"/>
    <col min="5" max="5" width="13.7109375" style="0" customWidth="1"/>
    <col min="6" max="6" width="8.57421875" style="0" customWidth="1"/>
    <col min="7" max="7" width="3.421875" style="0" customWidth="1"/>
    <col min="8" max="8" width="21.7109375" style="0" customWidth="1"/>
    <col min="9" max="10" width="40.7109375" style="0" customWidth="1"/>
    <col min="11" max="11" width="30.7109375" style="0" customWidth="1"/>
    <col min="12" max="14" width="3.421875" style="0" customWidth="1"/>
    <col min="15" max="15" width="18.7109375" style="13" customWidth="1"/>
    <col min="16" max="16" width="15.28125" style="0" customWidth="1"/>
    <col min="17" max="17" width="13.7109375" style="0" customWidth="1"/>
  </cols>
  <sheetData>
    <row r="1" spans="2:17" ht="26.25">
      <c r="B1" s="14" t="s">
        <v>25</v>
      </c>
      <c r="C1" s="15"/>
      <c r="D1" s="16"/>
      <c r="E1" s="16"/>
      <c r="F1" s="17"/>
      <c r="G1" s="16" t="s">
        <v>26</v>
      </c>
      <c r="H1" s="15" t="s">
        <v>27</v>
      </c>
      <c r="I1" s="16" t="s">
        <v>28</v>
      </c>
      <c r="J1" s="16"/>
      <c r="K1" s="16"/>
      <c r="L1" s="16"/>
      <c r="M1" s="16"/>
      <c r="N1" s="16"/>
      <c r="O1" s="18"/>
      <c r="P1" s="16"/>
      <c r="Q1" s="16"/>
    </row>
    <row r="2" spans="2:17" ht="14.25">
      <c r="B2" s="19"/>
      <c r="C2" s="16" t="s">
        <v>29</v>
      </c>
      <c r="D2" s="15" t="s">
        <v>30</v>
      </c>
      <c r="E2" s="16"/>
      <c r="F2" s="20"/>
      <c r="G2" s="16" t="s">
        <v>31</v>
      </c>
      <c r="H2" s="15" t="s">
        <v>32</v>
      </c>
      <c r="I2" s="16"/>
      <c r="J2" s="16"/>
      <c r="K2" s="16"/>
      <c r="L2" s="16"/>
      <c r="M2" s="16"/>
      <c r="N2" s="16"/>
      <c r="O2" s="18"/>
      <c r="P2" s="16"/>
      <c r="Q2" s="16"/>
    </row>
    <row r="3" spans="2:17" ht="14.25">
      <c r="B3" s="21"/>
      <c r="C3" s="16" t="s">
        <v>33</v>
      </c>
      <c r="D3" s="15" t="s">
        <v>34</v>
      </c>
      <c r="E3" s="16"/>
      <c r="F3" s="22"/>
      <c r="G3" s="16" t="s">
        <v>35</v>
      </c>
      <c r="H3" s="15" t="s">
        <v>36</v>
      </c>
      <c r="I3" s="16" t="s">
        <v>37</v>
      </c>
      <c r="J3" s="16">
        <f>MAX(A29:A69,'Editorial issues'!A5:A60)</f>
        <v>65</v>
      </c>
      <c r="K3" s="16"/>
      <c r="L3" s="16"/>
      <c r="M3" s="16"/>
      <c r="N3" s="16"/>
      <c r="O3" s="18"/>
      <c r="P3" s="16"/>
      <c r="Q3" s="16"/>
    </row>
    <row r="4" spans="1:17" ht="141">
      <c r="A4" s="23" t="s">
        <v>38</v>
      </c>
      <c r="B4" s="23" t="s">
        <v>39</v>
      </c>
      <c r="C4" s="23" t="s">
        <v>40</v>
      </c>
      <c r="D4" s="24" t="s">
        <v>41</v>
      </c>
      <c r="E4" s="24" t="s">
        <v>42</v>
      </c>
      <c r="F4" s="24" t="s">
        <v>43</v>
      </c>
      <c r="G4" s="25" t="s">
        <v>44</v>
      </c>
      <c r="H4" s="25" t="s">
        <v>45</v>
      </c>
      <c r="I4" s="26" t="s">
        <v>46</v>
      </c>
      <c r="J4" s="26" t="s">
        <v>47</v>
      </c>
      <c r="K4" s="26" t="s">
        <v>48</v>
      </c>
      <c r="L4" s="24" t="s">
        <v>49</v>
      </c>
      <c r="M4" s="24" t="s">
        <v>50</v>
      </c>
      <c r="N4" s="24" t="s">
        <v>51</v>
      </c>
      <c r="O4" s="25" t="s">
        <v>52</v>
      </c>
      <c r="P4" s="27" t="s">
        <v>53</v>
      </c>
      <c r="Q4" s="27" t="s">
        <v>54</v>
      </c>
    </row>
    <row r="5" spans="1:18" ht="26.25">
      <c r="A5" s="28">
        <v>1</v>
      </c>
      <c r="B5" s="29" t="s">
        <v>55</v>
      </c>
      <c r="C5" s="30" t="s">
        <v>56</v>
      </c>
      <c r="D5" s="31" t="s">
        <v>57</v>
      </c>
      <c r="E5" s="32"/>
      <c r="F5" s="31"/>
      <c r="G5" s="33" t="s">
        <v>58</v>
      </c>
      <c r="H5" s="30" t="s">
        <v>59</v>
      </c>
      <c r="I5" s="34" t="s">
        <v>60</v>
      </c>
      <c r="J5" s="34" t="s">
        <v>61</v>
      </c>
      <c r="K5" s="34"/>
      <c r="L5" s="33" t="s">
        <v>31</v>
      </c>
      <c r="M5" s="33"/>
      <c r="N5" s="33"/>
      <c r="O5" s="34" t="s">
        <v>62</v>
      </c>
      <c r="P5" s="35"/>
      <c r="Q5" s="16"/>
      <c r="R5" s="35" t="s">
        <v>63</v>
      </c>
    </row>
    <row r="6" spans="1:18" ht="26.25">
      <c r="A6" s="28">
        <v>2</v>
      </c>
      <c r="B6" s="29" t="s">
        <v>55</v>
      </c>
      <c r="C6" s="30" t="s">
        <v>56</v>
      </c>
      <c r="D6" s="31" t="s">
        <v>64</v>
      </c>
      <c r="E6" s="32"/>
      <c r="F6" s="31"/>
      <c r="G6" s="33" t="s">
        <v>58</v>
      </c>
      <c r="H6" s="30" t="s">
        <v>65</v>
      </c>
      <c r="I6" s="34" t="s">
        <v>66</v>
      </c>
      <c r="J6" s="34"/>
      <c r="K6" s="34"/>
      <c r="L6" s="33" t="s">
        <v>31</v>
      </c>
      <c r="M6" s="33"/>
      <c r="N6" s="33"/>
      <c r="O6" s="34" t="s">
        <v>67</v>
      </c>
      <c r="P6" s="36"/>
      <c r="Q6" s="16"/>
      <c r="R6" s="16" t="s">
        <v>68</v>
      </c>
    </row>
    <row r="7" spans="1:18" ht="39">
      <c r="A7" s="30">
        <v>3</v>
      </c>
      <c r="B7" s="29" t="s">
        <v>55</v>
      </c>
      <c r="C7" s="30" t="s">
        <v>56</v>
      </c>
      <c r="D7" s="31" t="s">
        <v>69</v>
      </c>
      <c r="E7" s="32"/>
      <c r="F7" s="31"/>
      <c r="G7" s="33" t="s">
        <v>58</v>
      </c>
      <c r="H7" s="30" t="s">
        <v>70</v>
      </c>
      <c r="I7" s="34" t="s">
        <v>71</v>
      </c>
      <c r="J7" s="34" t="s">
        <v>72</v>
      </c>
      <c r="K7" s="34" t="s">
        <v>73</v>
      </c>
      <c r="L7" s="33" t="s">
        <v>31</v>
      </c>
      <c r="M7" s="33"/>
      <c r="N7" s="33"/>
      <c r="O7" s="34" t="s">
        <v>55</v>
      </c>
      <c r="P7" s="37"/>
      <c r="Q7" s="16"/>
      <c r="R7" s="38" t="s">
        <v>74</v>
      </c>
    </row>
    <row r="8" spans="1:18" ht="39">
      <c r="A8" s="30">
        <v>4</v>
      </c>
      <c r="B8" s="29" t="s">
        <v>55</v>
      </c>
      <c r="C8" s="30" t="s">
        <v>56</v>
      </c>
      <c r="D8" s="31" t="s">
        <v>75</v>
      </c>
      <c r="E8" s="32"/>
      <c r="F8" s="31"/>
      <c r="G8" s="33" t="s">
        <v>58</v>
      </c>
      <c r="H8" s="30" t="s">
        <v>76</v>
      </c>
      <c r="I8" s="34" t="s">
        <v>77</v>
      </c>
      <c r="J8" s="34"/>
      <c r="K8" s="34" t="s">
        <v>78</v>
      </c>
      <c r="L8" s="33" t="s">
        <v>31</v>
      </c>
      <c r="M8" s="33"/>
      <c r="N8" s="33"/>
      <c r="O8" s="34" t="s">
        <v>79</v>
      </c>
      <c r="Q8" s="16"/>
      <c r="R8" s="38" t="s">
        <v>80</v>
      </c>
    </row>
    <row r="9" spans="1:18" ht="51.75">
      <c r="A9" s="30">
        <v>5</v>
      </c>
      <c r="B9" s="29" t="s">
        <v>55</v>
      </c>
      <c r="C9" s="30" t="s">
        <v>56</v>
      </c>
      <c r="D9" s="31" t="s">
        <v>81</v>
      </c>
      <c r="E9" s="39"/>
      <c r="F9" s="31"/>
      <c r="G9" s="33" t="s">
        <v>58</v>
      </c>
      <c r="H9" s="30" t="s">
        <v>65</v>
      </c>
      <c r="I9" s="34" t="s">
        <v>82</v>
      </c>
      <c r="J9" s="34"/>
      <c r="K9" s="34"/>
      <c r="L9" s="33" t="s">
        <v>31</v>
      </c>
      <c r="M9" s="33"/>
      <c r="N9" s="33"/>
      <c r="O9" s="34" t="s">
        <v>83</v>
      </c>
      <c r="P9" s="36"/>
      <c r="Q9" s="16"/>
      <c r="R9" s="38" t="s">
        <v>84</v>
      </c>
    </row>
    <row r="10" spans="1:18" ht="26.25">
      <c r="A10" s="30">
        <v>6</v>
      </c>
      <c r="B10" s="29" t="s">
        <v>85</v>
      </c>
      <c r="C10" s="30" t="s">
        <v>86</v>
      </c>
      <c r="D10" s="31" t="s">
        <v>87</v>
      </c>
      <c r="E10" s="32"/>
      <c r="F10" s="31"/>
      <c r="G10" s="33" t="s">
        <v>58</v>
      </c>
      <c r="H10" s="30" t="s">
        <v>88</v>
      </c>
      <c r="I10" s="34" t="s">
        <v>89</v>
      </c>
      <c r="J10" s="34"/>
      <c r="K10" s="34"/>
      <c r="L10" s="33" t="s">
        <v>31</v>
      </c>
      <c r="M10" s="33"/>
      <c r="N10" s="33"/>
      <c r="O10" s="34" t="s">
        <v>90</v>
      </c>
      <c r="P10" s="36"/>
      <c r="Q10" s="16"/>
      <c r="R10" s="38" t="s">
        <v>91</v>
      </c>
    </row>
    <row r="11" spans="1:18" ht="39">
      <c r="A11" s="30">
        <v>7</v>
      </c>
      <c r="B11" s="29" t="s">
        <v>92</v>
      </c>
      <c r="C11" s="30" t="s">
        <v>56</v>
      </c>
      <c r="D11" s="31" t="s">
        <v>93</v>
      </c>
      <c r="E11" s="32"/>
      <c r="F11" s="31"/>
      <c r="G11" s="33" t="s">
        <v>58</v>
      </c>
      <c r="H11" s="30" t="s">
        <v>76</v>
      </c>
      <c r="I11" s="34" t="s">
        <v>94</v>
      </c>
      <c r="J11" s="34"/>
      <c r="K11" s="34"/>
      <c r="L11" s="33" t="s">
        <v>31</v>
      </c>
      <c r="M11" s="33"/>
      <c r="N11" s="33"/>
      <c r="O11" s="34" t="s">
        <v>95</v>
      </c>
      <c r="P11" s="36"/>
      <c r="Q11" s="16"/>
      <c r="R11" s="38" t="s">
        <v>96</v>
      </c>
    </row>
    <row r="12" spans="1:18" ht="64.5">
      <c r="A12" s="30">
        <v>8</v>
      </c>
      <c r="B12" s="29" t="s">
        <v>85</v>
      </c>
      <c r="C12" s="30" t="s">
        <v>56</v>
      </c>
      <c r="D12" s="31" t="s">
        <v>97</v>
      </c>
      <c r="E12" s="32"/>
      <c r="F12" s="31"/>
      <c r="G12" s="33" t="s">
        <v>58</v>
      </c>
      <c r="H12" s="30" t="s">
        <v>65</v>
      </c>
      <c r="I12" s="34" t="s">
        <v>98</v>
      </c>
      <c r="J12" s="34"/>
      <c r="K12" s="34"/>
      <c r="L12" s="33" t="s">
        <v>31</v>
      </c>
      <c r="M12" s="33"/>
      <c r="N12" s="33"/>
      <c r="O12" s="34" t="s">
        <v>83</v>
      </c>
      <c r="P12" s="36"/>
      <c r="Q12" s="16"/>
      <c r="R12" s="38" t="s">
        <v>99</v>
      </c>
    </row>
    <row r="13" spans="1:18" ht="65.25">
      <c r="A13" s="30">
        <v>9</v>
      </c>
      <c r="B13" s="29" t="s">
        <v>100</v>
      </c>
      <c r="C13" s="30" t="s">
        <v>101</v>
      </c>
      <c r="D13" s="40" t="s">
        <v>102</v>
      </c>
      <c r="E13" s="41" t="s">
        <v>103</v>
      </c>
      <c r="F13" s="31"/>
      <c r="G13" s="33" t="s">
        <v>58</v>
      </c>
      <c r="H13" s="30" t="s">
        <v>59</v>
      </c>
      <c r="I13" s="34" t="s">
        <v>104</v>
      </c>
      <c r="J13" s="34" t="s">
        <v>105</v>
      </c>
      <c r="K13" s="34" t="s">
        <v>106</v>
      </c>
      <c r="L13" s="33" t="s">
        <v>31</v>
      </c>
      <c r="M13" s="33"/>
      <c r="N13" s="33"/>
      <c r="O13" s="34"/>
      <c r="Q13" s="16"/>
      <c r="R13" s="38" t="s">
        <v>107</v>
      </c>
    </row>
    <row r="14" spans="1:18" ht="65.25">
      <c r="A14" s="30">
        <v>10</v>
      </c>
      <c r="B14" s="29" t="s">
        <v>100</v>
      </c>
      <c r="C14" s="30" t="s">
        <v>101</v>
      </c>
      <c r="D14" s="40" t="s">
        <v>102</v>
      </c>
      <c r="E14" s="41" t="s">
        <v>103</v>
      </c>
      <c r="F14" s="31"/>
      <c r="G14" s="33" t="s">
        <v>58</v>
      </c>
      <c r="H14" s="30" t="s">
        <v>59</v>
      </c>
      <c r="I14" s="34" t="s">
        <v>108</v>
      </c>
      <c r="J14" s="34" t="s">
        <v>105</v>
      </c>
      <c r="K14" s="34" t="s">
        <v>106</v>
      </c>
      <c r="L14" s="33" t="s">
        <v>31</v>
      </c>
      <c r="M14" s="33"/>
      <c r="N14" s="33"/>
      <c r="O14" s="34"/>
      <c r="Q14" s="16"/>
      <c r="R14" s="38" t="s">
        <v>109</v>
      </c>
    </row>
    <row r="15" spans="1:18" ht="27.75">
      <c r="A15" s="30">
        <v>11</v>
      </c>
      <c r="B15" s="29" t="s">
        <v>110</v>
      </c>
      <c r="C15" s="30" t="s">
        <v>111</v>
      </c>
      <c r="D15" s="40"/>
      <c r="E15" s="41"/>
      <c r="F15" s="31"/>
      <c r="G15" s="33" t="s">
        <v>58</v>
      </c>
      <c r="H15" s="30" t="s">
        <v>88</v>
      </c>
      <c r="I15" s="34" t="s">
        <v>112</v>
      </c>
      <c r="J15" s="34"/>
      <c r="K15" s="34"/>
      <c r="L15" s="33" t="s">
        <v>31</v>
      </c>
      <c r="M15" s="33"/>
      <c r="N15" s="33"/>
      <c r="O15" s="34" t="s">
        <v>113</v>
      </c>
      <c r="P15" s="36"/>
      <c r="Q15" s="16"/>
      <c r="R15" s="38" t="s">
        <v>114</v>
      </c>
    </row>
    <row r="16" spans="1:18" ht="39.75">
      <c r="A16" s="30">
        <v>12</v>
      </c>
      <c r="B16" s="29" t="s">
        <v>115</v>
      </c>
      <c r="C16" s="30" t="s">
        <v>111</v>
      </c>
      <c r="D16" s="31" t="s">
        <v>116</v>
      </c>
      <c r="E16" s="32"/>
      <c r="F16" s="31"/>
      <c r="G16" s="33" t="s">
        <v>58</v>
      </c>
      <c r="H16" s="30" t="s">
        <v>88</v>
      </c>
      <c r="I16" s="34" t="s">
        <v>117</v>
      </c>
      <c r="J16" s="34" t="s">
        <v>118</v>
      </c>
      <c r="K16" s="34"/>
      <c r="L16" s="33" t="s">
        <v>35</v>
      </c>
      <c r="M16" s="33"/>
      <c r="N16" s="33"/>
      <c r="O16" s="34"/>
      <c r="Q16" s="16"/>
      <c r="R16" s="38" t="s">
        <v>119</v>
      </c>
    </row>
    <row r="17" spans="1:18" ht="52.5">
      <c r="A17" s="30">
        <v>13</v>
      </c>
      <c r="B17" s="29" t="s">
        <v>120</v>
      </c>
      <c r="C17" s="30" t="s">
        <v>111</v>
      </c>
      <c r="D17" s="40" t="s">
        <v>121</v>
      </c>
      <c r="E17" s="39"/>
      <c r="F17" s="31"/>
      <c r="G17" s="33" t="s">
        <v>58</v>
      </c>
      <c r="H17" s="30" t="s">
        <v>59</v>
      </c>
      <c r="I17" s="34" t="s">
        <v>122</v>
      </c>
      <c r="J17" s="34" t="s">
        <v>123</v>
      </c>
      <c r="K17" s="34" t="s">
        <v>124</v>
      </c>
      <c r="L17" s="33" t="s">
        <v>31</v>
      </c>
      <c r="M17" s="33"/>
      <c r="N17" s="33"/>
      <c r="O17" s="34" t="s">
        <v>120</v>
      </c>
      <c r="R17" s="38" t="s">
        <v>125</v>
      </c>
    </row>
    <row r="18" spans="1:18" ht="27.75">
      <c r="A18" s="30">
        <v>14</v>
      </c>
      <c r="B18" s="29" t="s">
        <v>120</v>
      </c>
      <c r="C18" s="30" t="s">
        <v>111</v>
      </c>
      <c r="D18" s="40" t="s">
        <v>126</v>
      </c>
      <c r="E18" s="41" t="s">
        <v>127</v>
      </c>
      <c r="F18" s="31"/>
      <c r="G18" s="33" t="s">
        <v>58</v>
      </c>
      <c r="H18" s="30" t="s">
        <v>59</v>
      </c>
      <c r="I18" s="34" t="s">
        <v>128</v>
      </c>
      <c r="J18" s="34" t="s">
        <v>129</v>
      </c>
      <c r="K18" s="34" t="s">
        <v>124</v>
      </c>
      <c r="L18" s="33" t="s">
        <v>31</v>
      </c>
      <c r="M18" s="33"/>
      <c r="N18" s="33"/>
      <c r="O18" s="34" t="s">
        <v>120</v>
      </c>
      <c r="Q18" s="16"/>
      <c r="R18" s="42" t="s">
        <v>130</v>
      </c>
    </row>
    <row r="19" spans="1:18" ht="27.75">
      <c r="A19" s="30">
        <v>15</v>
      </c>
      <c r="B19" s="29" t="s">
        <v>131</v>
      </c>
      <c r="C19" s="30" t="s">
        <v>111</v>
      </c>
      <c r="D19" s="40" t="s">
        <v>132</v>
      </c>
      <c r="E19" s="41" t="s">
        <v>133</v>
      </c>
      <c r="F19" s="31"/>
      <c r="G19" s="33" t="s">
        <v>134</v>
      </c>
      <c r="H19" s="30" t="s">
        <v>88</v>
      </c>
      <c r="I19" s="34" t="s">
        <v>135</v>
      </c>
      <c r="J19" s="34"/>
      <c r="K19" s="34" t="s">
        <v>136</v>
      </c>
      <c r="L19" s="33" t="s">
        <v>31</v>
      </c>
      <c r="M19" s="33"/>
      <c r="N19" s="33"/>
      <c r="O19" s="34" t="s">
        <v>137</v>
      </c>
      <c r="R19" t="s">
        <v>138</v>
      </c>
    </row>
    <row r="20" spans="1:18" ht="52.5">
      <c r="A20" s="30">
        <v>16</v>
      </c>
      <c r="B20" s="29" t="s">
        <v>115</v>
      </c>
      <c r="C20" s="30" t="s">
        <v>111</v>
      </c>
      <c r="D20" s="31" t="s">
        <v>139</v>
      </c>
      <c r="E20" s="39"/>
      <c r="F20" s="31"/>
      <c r="G20" s="33" t="s">
        <v>58</v>
      </c>
      <c r="H20" s="30" t="s">
        <v>88</v>
      </c>
      <c r="I20" s="34" t="s">
        <v>140</v>
      </c>
      <c r="J20" s="34" t="s">
        <v>141</v>
      </c>
      <c r="K20" s="34"/>
      <c r="L20" s="33"/>
      <c r="M20" s="33"/>
      <c r="N20" s="33"/>
      <c r="O20" s="34"/>
      <c r="P20" s="36"/>
      <c r="R20" t="s">
        <v>142</v>
      </c>
    </row>
    <row r="21" spans="1:18" ht="27.75">
      <c r="A21" s="30">
        <v>17</v>
      </c>
      <c r="B21" s="29" t="s">
        <v>85</v>
      </c>
      <c r="C21" s="30" t="s">
        <v>143</v>
      </c>
      <c r="D21" s="31" t="s">
        <v>144</v>
      </c>
      <c r="E21" s="39" t="s">
        <v>145</v>
      </c>
      <c r="F21" s="31" t="s">
        <v>146</v>
      </c>
      <c r="G21" s="33" t="s">
        <v>58</v>
      </c>
      <c r="H21" s="30" t="s">
        <v>88</v>
      </c>
      <c r="I21" s="34" t="s">
        <v>147</v>
      </c>
      <c r="J21" s="34"/>
      <c r="K21" s="34"/>
      <c r="L21" s="33"/>
      <c r="M21" s="33"/>
      <c r="N21" s="33"/>
      <c r="O21" s="34"/>
      <c r="P21" s="36"/>
      <c r="R21" t="s">
        <v>148</v>
      </c>
    </row>
    <row r="22" spans="1:18" ht="39.75">
      <c r="A22" s="30">
        <v>18</v>
      </c>
      <c r="B22" s="29" t="s">
        <v>85</v>
      </c>
      <c r="C22" s="30" t="s">
        <v>143</v>
      </c>
      <c r="D22" s="31" t="s">
        <v>149</v>
      </c>
      <c r="E22" s="32" t="s">
        <v>150</v>
      </c>
      <c r="F22" s="31"/>
      <c r="G22" s="33" t="s">
        <v>58</v>
      </c>
      <c r="H22" s="30" t="s">
        <v>151</v>
      </c>
      <c r="I22" s="34" t="s">
        <v>152</v>
      </c>
      <c r="J22" s="34"/>
      <c r="K22" s="34"/>
      <c r="L22" s="33"/>
      <c r="M22" s="33"/>
      <c r="N22" s="33"/>
      <c r="O22" s="34"/>
      <c r="P22" s="36"/>
      <c r="R22" t="s">
        <v>153</v>
      </c>
    </row>
    <row r="23" spans="1:18" ht="39.75">
      <c r="A23" s="30">
        <v>19</v>
      </c>
      <c r="B23" s="29" t="s">
        <v>85</v>
      </c>
      <c r="C23" s="30" t="s">
        <v>143</v>
      </c>
      <c r="D23" s="31" t="s">
        <v>154</v>
      </c>
      <c r="E23" s="32" t="s">
        <v>155</v>
      </c>
      <c r="F23" s="31"/>
      <c r="G23" s="33" t="s">
        <v>58</v>
      </c>
      <c r="H23" s="30" t="s">
        <v>151</v>
      </c>
      <c r="I23" s="34" t="s">
        <v>156</v>
      </c>
      <c r="J23" s="34"/>
      <c r="K23" s="34"/>
      <c r="L23" s="33"/>
      <c r="M23" s="33"/>
      <c r="N23" s="33"/>
      <c r="O23" s="34"/>
      <c r="P23" s="36"/>
      <c r="R23" t="s">
        <v>157</v>
      </c>
    </row>
    <row r="24" spans="1:18" ht="27.75">
      <c r="A24" s="30">
        <v>20</v>
      </c>
      <c r="B24" s="29" t="s">
        <v>85</v>
      </c>
      <c r="C24" s="30" t="s">
        <v>143</v>
      </c>
      <c r="D24" s="31" t="s">
        <v>158</v>
      </c>
      <c r="E24" s="32" t="s">
        <v>159</v>
      </c>
      <c r="F24" s="31" t="s">
        <v>160</v>
      </c>
      <c r="G24" s="33" t="s">
        <v>58</v>
      </c>
      <c r="H24" s="30" t="s">
        <v>88</v>
      </c>
      <c r="I24" s="34" t="s">
        <v>161</v>
      </c>
      <c r="J24" s="34"/>
      <c r="K24" s="34"/>
      <c r="L24" s="33"/>
      <c r="M24" s="33"/>
      <c r="N24" s="33"/>
      <c r="O24" s="34"/>
      <c r="P24" s="36"/>
      <c r="R24" t="s">
        <v>162</v>
      </c>
    </row>
    <row r="25" spans="1:18" ht="39.75">
      <c r="A25" s="30">
        <v>21</v>
      </c>
      <c r="B25" s="29" t="s">
        <v>85</v>
      </c>
      <c r="C25" s="30" t="s">
        <v>143</v>
      </c>
      <c r="D25" s="31" t="s">
        <v>163</v>
      </c>
      <c r="E25" s="32" t="s">
        <v>164</v>
      </c>
      <c r="F25" s="31" t="s">
        <v>165</v>
      </c>
      <c r="G25" s="33" t="s">
        <v>58</v>
      </c>
      <c r="H25" s="30" t="s">
        <v>88</v>
      </c>
      <c r="I25" s="34" t="s">
        <v>166</v>
      </c>
      <c r="J25" s="34"/>
      <c r="K25" s="34"/>
      <c r="L25" s="33"/>
      <c r="M25" s="33"/>
      <c r="N25" s="33"/>
      <c r="O25" s="34"/>
      <c r="P25" s="36"/>
      <c r="R25" t="s">
        <v>167</v>
      </c>
    </row>
    <row r="26" spans="1:17" ht="27.75">
      <c r="A26" s="30">
        <v>22</v>
      </c>
      <c r="B26" s="29" t="s">
        <v>85</v>
      </c>
      <c r="C26" s="30" t="s">
        <v>143</v>
      </c>
      <c r="D26" s="31" t="s">
        <v>168</v>
      </c>
      <c r="E26" s="32" t="s">
        <v>169</v>
      </c>
      <c r="F26" s="31"/>
      <c r="G26" s="33" t="s">
        <v>58</v>
      </c>
      <c r="H26" s="30" t="s">
        <v>88</v>
      </c>
      <c r="I26" s="34" t="s">
        <v>170</v>
      </c>
      <c r="J26" s="34"/>
      <c r="K26" s="34"/>
      <c r="L26" s="33"/>
      <c r="M26" s="33"/>
      <c r="N26" s="33"/>
      <c r="O26" s="34"/>
      <c r="P26" s="43"/>
      <c r="Q26" s="16"/>
    </row>
    <row r="27" spans="1:17" ht="39.75">
      <c r="A27" s="30">
        <v>23</v>
      </c>
      <c r="B27" s="29" t="s">
        <v>85</v>
      </c>
      <c r="C27" s="30" t="s">
        <v>143</v>
      </c>
      <c r="D27" s="31" t="s">
        <v>171</v>
      </c>
      <c r="E27" s="32" t="s">
        <v>172</v>
      </c>
      <c r="F27" s="31" t="s">
        <v>173</v>
      </c>
      <c r="G27" s="33" t="s">
        <v>58</v>
      </c>
      <c r="H27" s="30" t="s">
        <v>88</v>
      </c>
      <c r="I27" s="34" t="s">
        <v>174</v>
      </c>
      <c r="J27" s="34"/>
      <c r="K27" s="34"/>
      <c r="L27" s="33"/>
      <c r="M27" s="33"/>
      <c r="N27" s="33"/>
      <c r="O27" s="34"/>
      <c r="P27" s="16"/>
      <c r="Q27" s="16"/>
    </row>
    <row r="28" spans="1:17" ht="27.75">
      <c r="A28" s="30">
        <v>24</v>
      </c>
      <c r="B28" s="29" t="s">
        <v>85</v>
      </c>
      <c r="C28" s="30" t="s">
        <v>143</v>
      </c>
      <c r="D28" s="31" t="s">
        <v>171</v>
      </c>
      <c r="E28" s="32" t="s">
        <v>172</v>
      </c>
      <c r="F28" s="31"/>
      <c r="G28" s="33" t="s">
        <v>58</v>
      </c>
      <c r="H28" s="30" t="s">
        <v>88</v>
      </c>
      <c r="I28" s="34" t="s">
        <v>175</v>
      </c>
      <c r="J28" s="34"/>
      <c r="K28" s="34"/>
      <c r="L28" s="33"/>
      <c r="M28" s="33"/>
      <c r="N28" s="33"/>
      <c r="O28" s="34"/>
      <c r="P28" s="16"/>
      <c r="Q28" s="16"/>
    </row>
    <row r="29" spans="1:17" ht="14.25">
      <c r="A29" s="30">
        <v>25</v>
      </c>
      <c r="B29" s="29" t="s">
        <v>85</v>
      </c>
      <c r="C29" s="30" t="s">
        <v>143</v>
      </c>
      <c r="D29" s="31" t="s">
        <v>176</v>
      </c>
      <c r="E29" s="32" t="s">
        <v>177</v>
      </c>
      <c r="F29" s="31" t="s">
        <v>178</v>
      </c>
      <c r="G29" s="33" t="s">
        <v>58</v>
      </c>
      <c r="H29" s="30" t="s">
        <v>88</v>
      </c>
      <c r="I29" s="34" t="s">
        <v>179</v>
      </c>
      <c r="J29" s="34"/>
      <c r="K29" s="34"/>
      <c r="L29" s="33"/>
      <c r="M29" s="33"/>
      <c r="N29" s="33"/>
      <c r="O29" s="34"/>
      <c r="P29" s="16"/>
      <c r="Q29" s="16"/>
    </row>
    <row r="30" spans="1:16" ht="52.5">
      <c r="A30" s="30">
        <v>26</v>
      </c>
      <c r="B30" s="29" t="s">
        <v>180</v>
      </c>
      <c r="C30" s="30" t="s">
        <v>111</v>
      </c>
      <c r="D30" s="31" t="s">
        <v>181</v>
      </c>
      <c r="E30" s="32"/>
      <c r="F30" s="31" t="s">
        <v>182</v>
      </c>
      <c r="G30" s="33" t="s">
        <v>58</v>
      </c>
      <c r="H30" s="30"/>
      <c r="I30" s="34" t="s">
        <v>183</v>
      </c>
      <c r="J30" s="34" t="s">
        <v>184</v>
      </c>
      <c r="K30" s="34"/>
      <c r="L30" s="33"/>
      <c r="M30" s="33"/>
      <c r="N30" s="33"/>
      <c r="O30" s="34"/>
      <c r="P30" s="16"/>
    </row>
    <row r="31" spans="1:17" ht="78">
      <c r="A31" s="30">
        <v>27</v>
      </c>
      <c r="B31" s="29" t="s">
        <v>180</v>
      </c>
      <c r="C31" s="30" t="s">
        <v>111</v>
      </c>
      <c r="D31" s="31" t="s">
        <v>185</v>
      </c>
      <c r="E31" s="32"/>
      <c r="F31" s="31" t="s">
        <v>186</v>
      </c>
      <c r="G31" s="33" t="s">
        <v>58</v>
      </c>
      <c r="H31" s="30"/>
      <c r="I31" s="34" t="s">
        <v>187</v>
      </c>
      <c r="J31" s="34" t="s">
        <v>188</v>
      </c>
      <c r="K31" s="34"/>
      <c r="L31" s="33"/>
      <c r="M31" s="33"/>
      <c r="N31" s="33"/>
      <c r="O31" s="34"/>
      <c r="P31" s="18"/>
      <c r="Q31" s="18"/>
    </row>
    <row r="32" spans="1:17" ht="27.75">
      <c r="A32" s="30">
        <v>28</v>
      </c>
      <c r="B32" s="29" t="s">
        <v>180</v>
      </c>
      <c r="C32" s="30" t="s">
        <v>111</v>
      </c>
      <c r="D32" s="31" t="s">
        <v>189</v>
      </c>
      <c r="E32" s="32"/>
      <c r="F32" s="31"/>
      <c r="G32" s="33" t="s">
        <v>58</v>
      </c>
      <c r="H32" s="30"/>
      <c r="I32" s="34" t="s">
        <v>190</v>
      </c>
      <c r="J32" s="34" t="s">
        <v>191</v>
      </c>
      <c r="K32" s="34"/>
      <c r="L32" s="33"/>
      <c r="M32" s="33"/>
      <c r="N32" s="33"/>
      <c r="O32" s="34"/>
      <c r="P32" s="43"/>
      <c r="Q32" s="16"/>
    </row>
    <row r="33" spans="1:17" ht="129">
      <c r="A33" s="30">
        <v>29</v>
      </c>
      <c r="B33" s="29" t="s">
        <v>180</v>
      </c>
      <c r="C33" s="30" t="s">
        <v>111</v>
      </c>
      <c r="D33" s="31" t="s">
        <v>192</v>
      </c>
      <c r="E33" s="32"/>
      <c r="F33" s="31" t="s">
        <v>193</v>
      </c>
      <c r="G33" s="33" t="s">
        <v>58</v>
      </c>
      <c r="H33" s="30"/>
      <c r="I33" s="34" t="s">
        <v>194</v>
      </c>
      <c r="J33" s="34" t="s">
        <v>195</v>
      </c>
      <c r="K33" s="34"/>
      <c r="L33" s="33"/>
      <c r="M33" s="33"/>
      <c r="N33" s="33"/>
      <c r="O33" s="34"/>
      <c r="P33" s="43"/>
      <c r="Q33" s="16"/>
    </row>
    <row r="34" spans="1:17" ht="332.25">
      <c r="A34" s="30">
        <v>30</v>
      </c>
      <c r="B34" s="29" t="s">
        <v>180</v>
      </c>
      <c r="C34" s="30" t="s">
        <v>111</v>
      </c>
      <c r="D34" s="31"/>
      <c r="E34" s="32"/>
      <c r="F34" s="31" t="s">
        <v>196</v>
      </c>
      <c r="G34" s="33" t="s">
        <v>58</v>
      </c>
      <c r="H34" s="30"/>
      <c r="I34" s="34" t="s">
        <v>197</v>
      </c>
      <c r="J34" s="34" t="s">
        <v>198</v>
      </c>
      <c r="K34" s="34"/>
      <c r="L34" s="33"/>
      <c r="M34" s="33"/>
      <c r="N34" s="33"/>
      <c r="O34" s="34"/>
      <c r="P34" s="43"/>
      <c r="Q34" s="16"/>
    </row>
    <row r="35" spans="1:17" ht="78">
      <c r="A35" s="30">
        <v>31</v>
      </c>
      <c r="B35" s="29" t="s">
        <v>180</v>
      </c>
      <c r="C35" s="30" t="s">
        <v>111</v>
      </c>
      <c r="D35" s="31"/>
      <c r="E35" s="32"/>
      <c r="F35" s="31" t="s">
        <v>199</v>
      </c>
      <c r="G35" s="33" t="s">
        <v>58</v>
      </c>
      <c r="H35" s="30"/>
      <c r="I35" s="34" t="s">
        <v>200</v>
      </c>
      <c r="J35" s="34" t="s">
        <v>201</v>
      </c>
      <c r="K35" s="34"/>
      <c r="L35" s="33"/>
      <c r="M35" s="33"/>
      <c r="N35" s="33"/>
      <c r="O35" s="34"/>
      <c r="P35" s="44"/>
      <c r="Q35" s="16"/>
    </row>
    <row r="36" spans="1:17" ht="90">
      <c r="A36" s="30">
        <v>32</v>
      </c>
      <c r="B36" s="29" t="s">
        <v>180</v>
      </c>
      <c r="C36" s="30" t="s">
        <v>111</v>
      </c>
      <c r="D36" s="31" t="s">
        <v>176</v>
      </c>
      <c r="E36" s="39"/>
      <c r="F36" s="31" t="s">
        <v>202</v>
      </c>
      <c r="G36" s="33" t="s">
        <v>58</v>
      </c>
      <c r="H36" s="30"/>
      <c r="I36" s="34" t="s">
        <v>203</v>
      </c>
      <c r="J36" s="34" t="s">
        <v>204</v>
      </c>
      <c r="K36" s="34"/>
      <c r="L36" s="33"/>
      <c r="M36" s="33"/>
      <c r="N36" s="33"/>
      <c r="O36" s="34"/>
      <c r="P36" s="43"/>
      <c r="Q36" s="16"/>
    </row>
    <row r="37" spans="1:17" ht="65.25">
      <c r="A37" s="30">
        <v>33</v>
      </c>
      <c r="B37" s="29" t="s">
        <v>180</v>
      </c>
      <c r="C37" s="30" t="s">
        <v>111</v>
      </c>
      <c r="D37" s="31" t="s">
        <v>176</v>
      </c>
      <c r="E37" s="39"/>
      <c r="F37" s="31" t="s">
        <v>202</v>
      </c>
      <c r="G37" s="33" t="s">
        <v>58</v>
      </c>
      <c r="H37" s="30"/>
      <c r="I37" s="34" t="s">
        <v>205</v>
      </c>
      <c r="J37" s="34" t="s">
        <v>206</v>
      </c>
      <c r="K37" s="34"/>
      <c r="L37" s="33"/>
      <c r="M37" s="33"/>
      <c r="N37" s="33"/>
      <c r="O37" s="34"/>
      <c r="P37" s="43"/>
      <c r="Q37" s="16"/>
    </row>
    <row r="38" spans="1:17" ht="14.25">
      <c r="A38" s="30">
        <v>34</v>
      </c>
      <c r="B38" s="29" t="s">
        <v>180</v>
      </c>
      <c r="C38" s="30" t="s">
        <v>111</v>
      </c>
      <c r="D38" s="31" t="s">
        <v>176</v>
      </c>
      <c r="E38" s="39"/>
      <c r="F38" s="31" t="s">
        <v>202</v>
      </c>
      <c r="G38" s="33" t="s">
        <v>58</v>
      </c>
      <c r="H38" s="30"/>
      <c r="I38" s="34" t="s">
        <v>207</v>
      </c>
      <c r="J38" s="34" t="s">
        <v>208</v>
      </c>
      <c r="K38" s="34"/>
      <c r="L38" s="33"/>
      <c r="M38" s="33"/>
      <c r="N38" s="33"/>
      <c r="O38" s="34"/>
      <c r="P38" s="43"/>
      <c r="Q38" s="16"/>
    </row>
    <row r="39" spans="1:17" ht="39.75">
      <c r="A39" s="30">
        <v>35</v>
      </c>
      <c r="B39" s="29" t="s">
        <v>180</v>
      </c>
      <c r="C39" s="30" t="s">
        <v>111</v>
      </c>
      <c r="D39" s="31" t="s">
        <v>209</v>
      </c>
      <c r="E39" s="39"/>
      <c r="F39" s="31" t="s">
        <v>210</v>
      </c>
      <c r="G39" s="33" t="s">
        <v>58</v>
      </c>
      <c r="H39" s="30"/>
      <c r="I39" s="34" t="s">
        <v>211</v>
      </c>
      <c r="J39" s="34" t="s">
        <v>212</v>
      </c>
      <c r="K39" s="34"/>
      <c r="L39" s="33"/>
      <c r="M39" s="33"/>
      <c r="N39" s="33"/>
      <c r="O39" s="34"/>
      <c r="P39" s="45"/>
      <c r="Q39" s="16"/>
    </row>
    <row r="40" spans="1:17" ht="27.75">
      <c r="A40" s="30">
        <v>36</v>
      </c>
      <c r="B40" s="29" t="s">
        <v>180</v>
      </c>
      <c r="C40" s="30" t="s">
        <v>111</v>
      </c>
      <c r="D40" s="31" t="s">
        <v>213</v>
      </c>
      <c r="E40" s="32"/>
      <c r="F40" s="31"/>
      <c r="G40" s="33" t="s">
        <v>58</v>
      </c>
      <c r="H40" s="30"/>
      <c r="I40" s="34" t="s">
        <v>214</v>
      </c>
      <c r="J40" s="34" t="s">
        <v>215</v>
      </c>
      <c r="K40" s="34"/>
      <c r="L40" s="33"/>
      <c r="M40" s="33"/>
      <c r="N40" s="33"/>
      <c r="O40" s="34"/>
      <c r="P40" s="45"/>
      <c r="Q40" s="16"/>
    </row>
    <row r="41" spans="1:17" ht="14.25">
      <c r="A41" s="30">
        <v>37</v>
      </c>
      <c r="B41" s="29" t="s">
        <v>180</v>
      </c>
      <c r="C41" s="30" t="s">
        <v>111</v>
      </c>
      <c r="D41" s="31" t="s">
        <v>216</v>
      </c>
      <c r="E41" s="39"/>
      <c r="F41" s="31"/>
      <c r="G41" s="33" t="s">
        <v>58</v>
      </c>
      <c r="H41" s="30"/>
      <c r="I41" s="34" t="s">
        <v>217</v>
      </c>
      <c r="J41" s="34" t="s">
        <v>218</v>
      </c>
      <c r="K41" s="34"/>
      <c r="L41" s="33"/>
      <c r="M41" s="33"/>
      <c r="N41" s="33"/>
      <c r="O41" s="34"/>
      <c r="P41" s="43"/>
      <c r="Q41" s="16"/>
    </row>
    <row r="42" spans="1:17" ht="39.75">
      <c r="A42" s="30">
        <v>38</v>
      </c>
      <c r="B42" s="29" t="s">
        <v>219</v>
      </c>
      <c r="C42" s="30" t="s">
        <v>111</v>
      </c>
      <c r="D42" s="31" t="s">
        <v>192</v>
      </c>
      <c r="E42" s="39" t="s">
        <v>220</v>
      </c>
      <c r="F42" s="31" t="s">
        <v>221</v>
      </c>
      <c r="G42" s="33" t="s">
        <v>58</v>
      </c>
      <c r="H42" s="30" t="s">
        <v>59</v>
      </c>
      <c r="I42" s="34" t="s">
        <v>222</v>
      </c>
      <c r="J42" s="34"/>
      <c r="K42" s="34"/>
      <c r="L42" s="33"/>
      <c r="M42" s="33"/>
      <c r="N42" s="33"/>
      <c r="O42" s="34"/>
      <c r="P42" s="46"/>
      <c r="Q42" s="16"/>
    </row>
    <row r="43" spans="1:17" ht="39.75">
      <c r="A43" s="30">
        <v>39</v>
      </c>
      <c r="B43" s="29" t="s">
        <v>219</v>
      </c>
      <c r="C43" s="30" t="s">
        <v>111</v>
      </c>
      <c r="D43" s="31" t="s">
        <v>192</v>
      </c>
      <c r="E43" s="39" t="s">
        <v>223</v>
      </c>
      <c r="F43" s="31" t="s">
        <v>224</v>
      </c>
      <c r="G43" s="33" t="s">
        <v>58</v>
      </c>
      <c r="H43" s="30" t="s">
        <v>59</v>
      </c>
      <c r="I43" s="34" t="s">
        <v>225</v>
      </c>
      <c r="J43" s="34"/>
      <c r="K43" s="34"/>
      <c r="L43" s="33"/>
      <c r="M43" s="33"/>
      <c r="N43" s="33"/>
      <c r="O43" s="34"/>
      <c r="P43" s="16"/>
      <c r="Q43" s="16"/>
    </row>
    <row r="44" spans="1:17" ht="14.25">
      <c r="A44" s="30">
        <v>40</v>
      </c>
      <c r="B44" s="29" t="s">
        <v>226</v>
      </c>
      <c r="C44" s="30" t="s">
        <v>143</v>
      </c>
      <c r="D44" s="31" t="s">
        <v>227</v>
      </c>
      <c r="E44" s="32" t="s">
        <v>228</v>
      </c>
      <c r="F44" s="31" t="s">
        <v>224</v>
      </c>
      <c r="G44" s="33" t="s">
        <v>58</v>
      </c>
      <c r="H44" s="30" t="s">
        <v>59</v>
      </c>
      <c r="I44" s="34" t="s">
        <v>229</v>
      </c>
      <c r="J44" s="34" t="s">
        <v>230</v>
      </c>
      <c r="K44" s="34"/>
      <c r="L44" s="33"/>
      <c r="M44" s="33"/>
      <c r="N44" s="33"/>
      <c r="O44" s="34"/>
      <c r="P44" s="46"/>
      <c r="Q44" s="16"/>
    </row>
    <row r="45" spans="1:17" ht="65.25">
      <c r="A45" s="30">
        <v>41</v>
      </c>
      <c r="B45" s="29" t="s">
        <v>226</v>
      </c>
      <c r="C45" s="30" t="s">
        <v>143</v>
      </c>
      <c r="D45" s="31" t="s">
        <v>231</v>
      </c>
      <c r="E45" s="32" t="s">
        <v>232</v>
      </c>
      <c r="F45" s="31" t="s">
        <v>233</v>
      </c>
      <c r="G45" s="33" t="s">
        <v>58</v>
      </c>
      <c r="H45" s="30" t="s">
        <v>59</v>
      </c>
      <c r="I45" s="34" t="s">
        <v>234</v>
      </c>
      <c r="J45" s="34" t="s">
        <v>235</v>
      </c>
      <c r="K45" s="34"/>
      <c r="L45" s="33"/>
      <c r="M45" s="33"/>
      <c r="N45" s="33"/>
      <c r="O45" s="34"/>
      <c r="P45" s="16"/>
      <c r="Q45" s="16"/>
    </row>
    <row r="46" spans="1:17" ht="39.75">
      <c r="A46" s="30">
        <v>42</v>
      </c>
      <c r="B46" s="29" t="s">
        <v>226</v>
      </c>
      <c r="C46" s="30" t="s">
        <v>143</v>
      </c>
      <c r="D46" s="31" t="s">
        <v>231</v>
      </c>
      <c r="E46" s="32" t="s">
        <v>236</v>
      </c>
      <c r="F46" s="31" t="s">
        <v>237</v>
      </c>
      <c r="G46" s="33" t="s">
        <v>58</v>
      </c>
      <c r="H46" s="30" t="s">
        <v>151</v>
      </c>
      <c r="I46" s="34" t="s">
        <v>238</v>
      </c>
      <c r="J46" s="34" t="s">
        <v>239</v>
      </c>
      <c r="K46" s="34"/>
      <c r="L46" s="33"/>
      <c r="M46" s="33"/>
      <c r="N46" s="33"/>
      <c r="O46" s="34"/>
      <c r="P46" s="16"/>
      <c r="Q46" s="16"/>
    </row>
    <row r="47" spans="1:17" ht="27.75">
      <c r="A47" s="30">
        <v>43</v>
      </c>
      <c r="B47" s="29" t="s">
        <v>226</v>
      </c>
      <c r="C47" s="30" t="s">
        <v>143</v>
      </c>
      <c r="D47" s="31" t="s">
        <v>240</v>
      </c>
      <c r="E47" s="32" t="s">
        <v>241</v>
      </c>
      <c r="F47" s="31" t="s">
        <v>242</v>
      </c>
      <c r="G47" s="33" t="s">
        <v>58</v>
      </c>
      <c r="H47" s="30" t="s">
        <v>151</v>
      </c>
      <c r="I47" s="34" t="s">
        <v>243</v>
      </c>
      <c r="J47" s="34" t="s">
        <v>244</v>
      </c>
      <c r="K47" s="34"/>
      <c r="L47" s="33"/>
      <c r="M47" s="33"/>
      <c r="N47" s="33"/>
      <c r="O47" s="34"/>
      <c r="P47" s="16"/>
      <c r="Q47" s="16"/>
    </row>
    <row r="48" spans="1:16" ht="39.75">
      <c r="A48" s="30">
        <v>44</v>
      </c>
      <c r="B48" s="29" t="s">
        <v>226</v>
      </c>
      <c r="C48" s="30" t="s">
        <v>143</v>
      </c>
      <c r="D48" s="31" t="s">
        <v>245</v>
      </c>
      <c r="E48" s="32" t="s">
        <v>246</v>
      </c>
      <c r="F48" s="31" t="s">
        <v>247</v>
      </c>
      <c r="G48" s="33" t="s">
        <v>58</v>
      </c>
      <c r="H48" s="30" t="s">
        <v>248</v>
      </c>
      <c r="I48" s="34" t="s">
        <v>249</v>
      </c>
      <c r="J48" s="34" t="s">
        <v>239</v>
      </c>
      <c r="K48" s="34"/>
      <c r="L48" s="33"/>
      <c r="M48" s="33"/>
      <c r="N48" s="33"/>
      <c r="O48" s="34"/>
      <c r="P48" s="16"/>
    </row>
    <row r="49" spans="1:16" ht="27.75">
      <c r="A49" s="30">
        <v>45</v>
      </c>
      <c r="B49" s="29" t="s">
        <v>226</v>
      </c>
      <c r="C49" s="30" t="s">
        <v>143</v>
      </c>
      <c r="D49" s="31" t="s">
        <v>245</v>
      </c>
      <c r="E49" s="32" t="s">
        <v>246</v>
      </c>
      <c r="F49" s="31" t="s">
        <v>250</v>
      </c>
      <c r="G49" s="33" t="s">
        <v>58</v>
      </c>
      <c r="H49" s="30" t="s">
        <v>248</v>
      </c>
      <c r="I49" s="34" t="s">
        <v>251</v>
      </c>
      <c r="J49" s="34" t="s">
        <v>239</v>
      </c>
      <c r="K49" s="34"/>
      <c r="L49" s="33"/>
      <c r="M49" s="33"/>
      <c r="N49" s="33"/>
      <c r="O49" s="34"/>
      <c r="P49" s="16"/>
    </row>
    <row r="50" spans="1:15" ht="14.25">
      <c r="A50" s="30">
        <v>46</v>
      </c>
      <c r="B50" s="29" t="s">
        <v>252</v>
      </c>
      <c r="C50" s="30" t="s">
        <v>143</v>
      </c>
      <c r="D50" s="31" t="s">
        <v>253</v>
      </c>
      <c r="E50" s="32"/>
      <c r="F50" s="31"/>
      <c r="G50" s="33" t="s">
        <v>58</v>
      </c>
      <c r="H50" s="30" t="s">
        <v>88</v>
      </c>
      <c r="I50" s="34" t="s">
        <v>254</v>
      </c>
      <c r="J50" s="34" t="s">
        <v>255</v>
      </c>
      <c r="K50" s="34"/>
      <c r="L50" s="33"/>
      <c r="M50" s="33"/>
      <c r="N50" s="33"/>
      <c r="O50" s="34"/>
    </row>
    <row r="51" spans="1:15" ht="39.75">
      <c r="A51" s="30">
        <v>47</v>
      </c>
      <c r="B51" s="29" t="s">
        <v>252</v>
      </c>
      <c r="C51" s="30" t="s">
        <v>143</v>
      </c>
      <c r="D51" s="31" t="s">
        <v>256</v>
      </c>
      <c r="E51" s="32" t="s">
        <v>257</v>
      </c>
      <c r="F51" s="31" t="s">
        <v>258</v>
      </c>
      <c r="G51" s="33" t="s">
        <v>58</v>
      </c>
      <c r="H51" s="30" t="s">
        <v>88</v>
      </c>
      <c r="I51" s="34" t="s">
        <v>259</v>
      </c>
      <c r="J51" s="34" t="s">
        <v>260</v>
      </c>
      <c r="K51" s="34"/>
      <c r="L51" s="33"/>
      <c r="M51" s="33"/>
      <c r="N51" s="33"/>
      <c r="O51" s="34"/>
    </row>
    <row r="52" spans="1:15" ht="27.75">
      <c r="A52" s="30">
        <v>48</v>
      </c>
      <c r="B52" s="29" t="s">
        <v>252</v>
      </c>
      <c r="C52" s="30" t="s">
        <v>143</v>
      </c>
      <c r="D52" s="40" t="s">
        <v>261</v>
      </c>
      <c r="E52" s="41" t="s">
        <v>262</v>
      </c>
      <c r="F52" s="31" t="s">
        <v>263</v>
      </c>
      <c r="G52" s="33" t="s">
        <v>58</v>
      </c>
      <c r="H52" s="30" t="s">
        <v>88</v>
      </c>
      <c r="I52" s="34" t="s">
        <v>264</v>
      </c>
      <c r="J52" s="34" t="s">
        <v>239</v>
      </c>
      <c r="K52" s="34"/>
      <c r="L52" s="33"/>
      <c r="M52" s="33"/>
      <c r="N52" s="33"/>
      <c r="O52" s="34"/>
    </row>
    <row r="53" spans="1:15" ht="14.25">
      <c r="A53" s="30">
        <v>49</v>
      </c>
      <c r="B53" s="29" t="s">
        <v>252</v>
      </c>
      <c r="C53" s="30" t="s">
        <v>143</v>
      </c>
      <c r="D53" s="40" t="s">
        <v>265</v>
      </c>
      <c r="E53" s="41" t="s">
        <v>266</v>
      </c>
      <c r="F53" s="31" t="s">
        <v>267</v>
      </c>
      <c r="G53" s="33" t="s">
        <v>58</v>
      </c>
      <c r="H53" s="30" t="s">
        <v>88</v>
      </c>
      <c r="I53" s="47" t="s">
        <v>268</v>
      </c>
      <c r="J53" s="34" t="s">
        <v>269</v>
      </c>
      <c r="K53" s="34"/>
      <c r="L53" s="33"/>
      <c r="M53" s="33"/>
      <c r="N53" s="33"/>
      <c r="O53" s="34"/>
    </row>
    <row r="54" spans="1:15" ht="27.75">
      <c r="A54" s="30">
        <v>50</v>
      </c>
      <c r="B54" s="29" t="s">
        <v>252</v>
      </c>
      <c r="C54" s="30" t="s">
        <v>143</v>
      </c>
      <c r="D54" s="40" t="s">
        <v>270</v>
      </c>
      <c r="E54" s="41" t="s">
        <v>271</v>
      </c>
      <c r="F54" s="31" t="s">
        <v>272</v>
      </c>
      <c r="G54" s="33" t="s">
        <v>58</v>
      </c>
      <c r="H54" s="30" t="s">
        <v>88</v>
      </c>
      <c r="I54" s="34" t="s">
        <v>273</v>
      </c>
      <c r="J54" s="34" t="s">
        <v>274</v>
      </c>
      <c r="K54" s="34"/>
      <c r="L54" s="33"/>
      <c r="M54" s="33"/>
      <c r="N54" s="33"/>
      <c r="O54" s="34"/>
    </row>
    <row r="55" spans="1:15" ht="14.25">
      <c r="A55" s="30">
        <v>51</v>
      </c>
      <c r="B55" s="29" t="s">
        <v>252</v>
      </c>
      <c r="C55" s="30" t="s">
        <v>143</v>
      </c>
      <c r="D55" s="31" t="s">
        <v>275</v>
      </c>
      <c r="E55" s="32" t="s">
        <v>276</v>
      </c>
      <c r="F55" s="31" t="s">
        <v>277</v>
      </c>
      <c r="G55" s="33" t="s">
        <v>58</v>
      </c>
      <c r="H55" s="30" t="s">
        <v>59</v>
      </c>
      <c r="I55" s="34" t="s">
        <v>278</v>
      </c>
      <c r="J55" s="34" t="s">
        <v>279</v>
      </c>
      <c r="K55" s="34"/>
      <c r="L55" s="33"/>
      <c r="M55" s="33"/>
      <c r="N55" s="33"/>
      <c r="O55" s="34"/>
    </row>
    <row r="56" spans="1:15" ht="27.75">
      <c r="A56" s="30">
        <v>52</v>
      </c>
      <c r="B56" s="29" t="s">
        <v>280</v>
      </c>
      <c r="C56" s="30" t="s">
        <v>143</v>
      </c>
      <c r="D56" s="31" t="s">
        <v>281</v>
      </c>
      <c r="E56" s="32" t="s">
        <v>282</v>
      </c>
      <c r="F56" s="31" t="s">
        <v>241</v>
      </c>
      <c r="G56" s="33" t="s">
        <v>58</v>
      </c>
      <c r="H56" s="30" t="s">
        <v>88</v>
      </c>
      <c r="I56" s="34" t="s">
        <v>283</v>
      </c>
      <c r="J56" s="34" t="s">
        <v>284</v>
      </c>
      <c r="K56" s="34"/>
      <c r="L56" s="33"/>
      <c r="M56" s="33"/>
      <c r="N56" s="33"/>
      <c r="O56" s="34"/>
    </row>
    <row r="57" spans="1:15" ht="52.5">
      <c r="A57" s="30">
        <v>53</v>
      </c>
      <c r="B57" s="29" t="s">
        <v>55</v>
      </c>
      <c r="C57" s="30" t="s">
        <v>143</v>
      </c>
      <c r="D57" s="31" t="s">
        <v>285</v>
      </c>
      <c r="E57" s="32"/>
      <c r="F57" s="31"/>
      <c r="G57" s="33" t="s">
        <v>58</v>
      </c>
      <c r="H57" s="30" t="s">
        <v>286</v>
      </c>
      <c r="I57" s="34" t="s">
        <v>287</v>
      </c>
      <c r="J57" s="34" t="s">
        <v>288</v>
      </c>
      <c r="K57" s="34"/>
      <c r="L57" s="33"/>
      <c r="M57" s="33"/>
      <c r="N57" s="33"/>
      <c r="O57" s="34"/>
    </row>
    <row r="58" spans="1:15" ht="14.25">
      <c r="A58" s="30">
        <v>54</v>
      </c>
      <c r="B58" s="29" t="s">
        <v>55</v>
      </c>
      <c r="C58" s="30" t="s">
        <v>143</v>
      </c>
      <c r="D58" s="31" t="s">
        <v>289</v>
      </c>
      <c r="E58" s="32" t="s">
        <v>290</v>
      </c>
      <c r="F58" s="31" t="s">
        <v>224</v>
      </c>
      <c r="G58" s="33" t="s">
        <v>58</v>
      </c>
      <c r="H58" s="30" t="s">
        <v>70</v>
      </c>
      <c r="I58" s="34" t="s">
        <v>291</v>
      </c>
      <c r="J58" s="34" t="s">
        <v>288</v>
      </c>
      <c r="K58" s="34"/>
      <c r="L58" s="33"/>
      <c r="M58" s="33"/>
      <c r="N58" s="33"/>
      <c r="O58" s="34"/>
    </row>
    <row r="59" spans="1:16" ht="39.75">
      <c r="A59" s="30">
        <v>55</v>
      </c>
      <c r="B59" s="29" t="s">
        <v>55</v>
      </c>
      <c r="C59" s="30" t="s">
        <v>143</v>
      </c>
      <c r="D59" s="31" t="s">
        <v>292</v>
      </c>
      <c r="E59" s="39"/>
      <c r="F59" s="31"/>
      <c r="G59" s="33" t="s">
        <v>58</v>
      </c>
      <c r="H59" s="30" t="s">
        <v>293</v>
      </c>
      <c r="I59" s="34" t="s">
        <v>294</v>
      </c>
      <c r="J59" s="34" t="s">
        <v>288</v>
      </c>
      <c r="K59" s="34"/>
      <c r="L59" s="33"/>
      <c r="M59" s="33"/>
      <c r="N59" s="33"/>
      <c r="O59" s="34"/>
      <c r="P59" s="42"/>
    </row>
    <row r="60" spans="1:15" ht="27.75">
      <c r="A60" s="30">
        <v>56</v>
      </c>
      <c r="B60" s="29" t="s">
        <v>55</v>
      </c>
      <c r="C60" s="29" t="s">
        <v>143</v>
      </c>
      <c r="D60" s="40" t="s">
        <v>295</v>
      </c>
      <c r="E60" s="41" t="s">
        <v>296</v>
      </c>
      <c r="F60" s="40" t="s">
        <v>297</v>
      </c>
      <c r="G60" s="34" t="s">
        <v>58</v>
      </c>
      <c r="H60" s="29" t="s">
        <v>298</v>
      </c>
      <c r="I60" s="34" t="s">
        <v>299</v>
      </c>
      <c r="J60" s="34" t="s">
        <v>288</v>
      </c>
      <c r="K60" s="34"/>
      <c r="L60" s="33"/>
      <c r="M60" s="33"/>
      <c r="N60" s="33"/>
      <c r="O60" s="34"/>
    </row>
    <row r="61" spans="1:15" ht="39.75">
      <c r="A61" s="30">
        <v>57</v>
      </c>
      <c r="B61" s="29" t="s">
        <v>55</v>
      </c>
      <c r="C61" s="30" t="s">
        <v>143</v>
      </c>
      <c r="D61" s="31" t="s">
        <v>300</v>
      </c>
      <c r="E61" s="32"/>
      <c r="F61" s="31"/>
      <c r="G61" s="33" t="s">
        <v>58</v>
      </c>
      <c r="H61" s="30" t="s">
        <v>298</v>
      </c>
      <c r="I61" s="34" t="s">
        <v>301</v>
      </c>
      <c r="J61" s="34" t="s">
        <v>288</v>
      </c>
      <c r="K61" s="34"/>
      <c r="L61" s="33"/>
      <c r="M61" s="33"/>
      <c r="N61" s="33"/>
      <c r="O61" s="34"/>
    </row>
    <row r="62" spans="1:16" ht="27.75">
      <c r="A62" s="30">
        <v>58</v>
      </c>
      <c r="B62" s="29" t="s">
        <v>55</v>
      </c>
      <c r="C62" s="30" t="s">
        <v>143</v>
      </c>
      <c r="D62" s="31" t="s">
        <v>302</v>
      </c>
      <c r="E62" s="32" t="s">
        <v>303</v>
      </c>
      <c r="F62" s="31" t="s">
        <v>304</v>
      </c>
      <c r="G62" s="33" t="s">
        <v>58</v>
      </c>
      <c r="H62" s="30" t="s">
        <v>293</v>
      </c>
      <c r="I62" s="34" t="s">
        <v>305</v>
      </c>
      <c r="J62" s="34" t="s">
        <v>306</v>
      </c>
      <c r="K62" s="34"/>
      <c r="L62" s="33"/>
      <c r="M62" s="33"/>
      <c r="N62" s="33"/>
      <c r="O62" s="34"/>
      <c r="P62" s="35"/>
    </row>
    <row r="63" spans="1:16" ht="27.75">
      <c r="A63" s="30">
        <v>59</v>
      </c>
      <c r="B63" s="29" t="s">
        <v>307</v>
      </c>
      <c r="C63" s="30" t="s">
        <v>143</v>
      </c>
      <c r="D63" s="31" t="s">
        <v>308</v>
      </c>
      <c r="E63" s="32" t="s">
        <v>309</v>
      </c>
      <c r="F63" s="31"/>
      <c r="G63" s="33" t="s">
        <v>58</v>
      </c>
      <c r="H63" s="30" t="s">
        <v>88</v>
      </c>
      <c r="I63" s="34" t="s">
        <v>310</v>
      </c>
      <c r="J63" s="34"/>
      <c r="K63" s="34"/>
      <c r="L63" s="33"/>
      <c r="M63" s="33"/>
      <c r="N63" s="33"/>
      <c r="O63" s="34"/>
      <c r="P63" s="48"/>
    </row>
    <row r="64" spans="1:15" ht="14.25">
      <c r="A64" s="30">
        <v>60</v>
      </c>
      <c r="B64" s="29" t="s">
        <v>307</v>
      </c>
      <c r="C64" s="30" t="s">
        <v>143</v>
      </c>
      <c r="D64" s="31" t="s">
        <v>308</v>
      </c>
      <c r="E64" s="32" t="s">
        <v>311</v>
      </c>
      <c r="F64" s="31"/>
      <c r="G64" s="33" t="s">
        <v>58</v>
      </c>
      <c r="H64" s="30" t="s">
        <v>88</v>
      </c>
      <c r="I64" s="34" t="s">
        <v>312</v>
      </c>
      <c r="J64" s="34"/>
      <c r="K64" s="34"/>
      <c r="L64" s="33"/>
      <c r="M64" s="33"/>
      <c r="N64" s="33"/>
      <c r="O64" s="34"/>
    </row>
    <row r="65" spans="1:15" ht="39.75">
      <c r="A65" s="30">
        <v>61</v>
      </c>
      <c r="B65" s="29" t="s">
        <v>307</v>
      </c>
      <c r="C65" s="30" t="s">
        <v>143</v>
      </c>
      <c r="D65" s="31" t="s">
        <v>313</v>
      </c>
      <c r="E65" s="32" t="s">
        <v>314</v>
      </c>
      <c r="F65" s="31"/>
      <c r="G65" s="33" t="s">
        <v>58</v>
      </c>
      <c r="H65" s="30" t="s">
        <v>59</v>
      </c>
      <c r="I65" s="34" t="s">
        <v>315</v>
      </c>
      <c r="J65" s="34"/>
      <c r="K65" s="34"/>
      <c r="L65" s="33"/>
      <c r="M65" s="33"/>
      <c r="N65" s="33"/>
      <c r="O65" s="34"/>
    </row>
    <row r="66" spans="1:15" ht="52.5">
      <c r="A66" s="30">
        <v>62</v>
      </c>
      <c r="B66" s="29" t="s">
        <v>307</v>
      </c>
      <c r="C66" s="30" t="s">
        <v>143</v>
      </c>
      <c r="D66" s="31" t="s">
        <v>302</v>
      </c>
      <c r="E66" s="32" t="s">
        <v>316</v>
      </c>
      <c r="F66" s="31"/>
      <c r="G66" s="33" t="s">
        <v>58</v>
      </c>
      <c r="H66" s="30" t="s">
        <v>59</v>
      </c>
      <c r="I66" s="34" t="s">
        <v>317</v>
      </c>
      <c r="J66" s="34"/>
      <c r="K66" s="34"/>
      <c r="L66" s="33"/>
      <c r="M66" s="33"/>
      <c r="N66" s="33"/>
      <c r="O66" s="34"/>
    </row>
    <row r="67" spans="1:15" ht="52.5">
      <c r="A67" s="30">
        <v>63</v>
      </c>
      <c r="B67" s="29" t="s">
        <v>307</v>
      </c>
      <c r="C67" s="30" t="s">
        <v>143</v>
      </c>
      <c r="D67" s="31" t="s">
        <v>318</v>
      </c>
      <c r="E67" s="32" t="s">
        <v>319</v>
      </c>
      <c r="F67" s="31"/>
      <c r="G67" s="33" t="s">
        <v>58</v>
      </c>
      <c r="H67" s="30" t="s">
        <v>88</v>
      </c>
      <c r="I67" s="34" t="s">
        <v>320</v>
      </c>
      <c r="J67" s="34"/>
      <c r="K67" s="34"/>
      <c r="L67" s="33"/>
      <c r="M67" s="33"/>
      <c r="N67" s="33"/>
      <c r="O67" s="34"/>
    </row>
    <row r="68" spans="1:15" ht="52.5">
      <c r="A68" s="30">
        <v>64</v>
      </c>
      <c r="B68" s="29" t="s">
        <v>100</v>
      </c>
      <c r="C68" s="30" t="s">
        <v>111</v>
      </c>
      <c r="D68" s="31" t="s">
        <v>321</v>
      </c>
      <c r="E68" s="32" t="s">
        <v>322</v>
      </c>
      <c r="F68" s="31"/>
      <c r="G68" s="33" t="s">
        <v>58</v>
      </c>
      <c r="H68" s="30" t="s">
        <v>88</v>
      </c>
      <c r="I68" s="34" t="s">
        <v>323</v>
      </c>
      <c r="J68" s="34"/>
      <c r="K68" s="34"/>
      <c r="L68" s="33"/>
      <c r="M68" s="33"/>
      <c r="N68" s="33"/>
      <c r="O68" s="34"/>
    </row>
    <row r="69" spans="1:15" ht="39.75">
      <c r="A69" s="30">
        <v>65</v>
      </c>
      <c r="B69" s="29" t="s">
        <v>324</v>
      </c>
      <c r="C69" s="30" t="s">
        <v>143</v>
      </c>
      <c r="D69" s="31" t="s">
        <v>231</v>
      </c>
      <c r="E69" s="32" t="s">
        <v>232</v>
      </c>
      <c r="F69" s="31"/>
      <c r="G69" s="33" t="s">
        <v>58</v>
      </c>
      <c r="H69" s="30"/>
      <c r="I69" s="34" t="s">
        <v>325</v>
      </c>
      <c r="J69" s="34" t="s">
        <v>326</v>
      </c>
      <c r="K69" s="34"/>
      <c r="L69" s="33"/>
      <c r="M69" s="33"/>
      <c r="N69" s="33"/>
      <c r="O69" s="34"/>
    </row>
    <row r="70" spans="1:15" ht="14.25">
      <c r="A70" s="30">
        <v>66</v>
      </c>
      <c r="B70" s="29" t="s">
        <v>324</v>
      </c>
      <c r="C70" s="30" t="s">
        <v>143</v>
      </c>
      <c r="D70" s="31" t="s">
        <v>327</v>
      </c>
      <c r="E70" s="32" t="s">
        <v>236</v>
      </c>
      <c r="F70" s="31" t="s">
        <v>328</v>
      </c>
      <c r="G70" s="33" t="s">
        <v>58</v>
      </c>
      <c r="H70" s="30"/>
      <c r="I70" s="34" t="s">
        <v>329</v>
      </c>
      <c r="J70" s="34" t="s">
        <v>330</v>
      </c>
      <c r="K70" s="34"/>
      <c r="L70" s="33"/>
      <c r="M70" s="33"/>
      <c r="N70" s="33"/>
      <c r="O70" s="34"/>
    </row>
    <row r="71" spans="1:15" ht="65.25">
      <c r="A71" s="30">
        <v>67</v>
      </c>
      <c r="B71" s="29" t="s">
        <v>324</v>
      </c>
      <c r="C71" s="30" t="s">
        <v>143</v>
      </c>
      <c r="D71" s="31" t="s">
        <v>331</v>
      </c>
      <c r="E71" s="32" t="s">
        <v>220</v>
      </c>
      <c r="F71" s="31"/>
      <c r="G71" s="33" t="s">
        <v>58</v>
      </c>
      <c r="H71" s="30"/>
      <c r="I71" s="34" t="s">
        <v>332</v>
      </c>
      <c r="J71" s="34" t="s">
        <v>333</v>
      </c>
      <c r="K71" s="34"/>
      <c r="L71" s="33"/>
      <c r="M71" s="33"/>
      <c r="N71" s="33"/>
      <c r="O71" s="34"/>
    </row>
    <row r="72" spans="1:15" ht="14.25">
      <c r="A72" s="30">
        <v>68</v>
      </c>
      <c r="B72" s="29" t="s">
        <v>324</v>
      </c>
      <c r="C72" s="30" t="s">
        <v>143</v>
      </c>
      <c r="D72" s="31" t="s">
        <v>334</v>
      </c>
      <c r="E72" s="39" t="s">
        <v>335</v>
      </c>
      <c r="F72" s="31" t="s">
        <v>336</v>
      </c>
      <c r="G72" s="33" t="s">
        <v>58</v>
      </c>
      <c r="H72" s="30"/>
      <c r="I72" s="34" t="s">
        <v>337</v>
      </c>
      <c r="J72" s="34" t="s">
        <v>338</v>
      </c>
      <c r="K72" s="34"/>
      <c r="L72" s="33"/>
      <c r="M72" s="33"/>
      <c r="N72" s="33"/>
      <c r="O72" s="34"/>
    </row>
    <row r="73" spans="1:15" ht="14.25">
      <c r="A73" s="30">
        <v>69</v>
      </c>
      <c r="B73" s="29" t="s">
        <v>324</v>
      </c>
      <c r="C73" s="30" t="s">
        <v>143</v>
      </c>
      <c r="D73" s="31" t="s">
        <v>189</v>
      </c>
      <c r="E73" s="32" t="s">
        <v>339</v>
      </c>
      <c r="F73" s="31" t="s">
        <v>228</v>
      </c>
      <c r="G73" s="33" t="s">
        <v>58</v>
      </c>
      <c r="H73" s="30"/>
      <c r="I73" s="34" t="s">
        <v>340</v>
      </c>
      <c r="J73" s="34" t="s">
        <v>341</v>
      </c>
      <c r="K73" s="34"/>
      <c r="L73" s="33"/>
      <c r="M73" s="33"/>
      <c r="N73" s="33"/>
      <c r="O73" s="34"/>
    </row>
    <row r="74" spans="1:15" ht="78">
      <c r="A74" s="30">
        <v>70</v>
      </c>
      <c r="B74" s="29" t="s">
        <v>324</v>
      </c>
      <c r="C74" s="30" t="s">
        <v>143</v>
      </c>
      <c r="D74" s="31" t="s">
        <v>342</v>
      </c>
      <c r="E74" s="32" t="s">
        <v>343</v>
      </c>
      <c r="F74" s="31" t="s">
        <v>344</v>
      </c>
      <c r="G74" s="33" t="s">
        <v>58</v>
      </c>
      <c r="H74" s="30"/>
      <c r="I74" s="34" t="s">
        <v>345</v>
      </c>
      <c r="J74" s="34" t="s">
        <v>346</v>
      </c>
      <c r="K74" s="34"/>
      <c r="L74" s="33"/>
      <c r="M74" s="33"/>
      <c r="N74" s="33"/>
      <c r="O74" s="34"/>
    </row>
    <row r="75" spans="1:15" ht="14.25">
      <c r="A75" s="30">
        <v>71</v>
      </c>
      <c r="B75" s="29" t="s">
        <v>324</v>
      </c>
      <c r="C75" s="30" t="s">
        <v>143</v>
      </c>
      <c r="D75" s="31" t="s">
        <v>347</v>
      </c>
      <c r="E75" s="32" t="s">
        <v>348</v>
      </c>
      <c r="F75" s="31" t="s">
        <v>349</v>
      </c>
      <c r="G75" s="33" t="s">
        <v>58</v>
      </c>
      <c r="H75" s="30"/>
      <c r="I75" s="34" t="s">
        <v>350</v>
      </c>
      <c r="J75" s="34" t="s">
        <v>351</v>
      </c>
      <c r="K75" s="34"/>
      <c r="L75" s="33"/>
      <c r="M75" s="33"/>
      <c r="N75" s="33"/>
      <c r="O75" s="34"/>
    </row>
    <row r="76" spans="1:15" ht="14.25">
      <c r="A76" s="30">
        <v>72</v>
      </c>
      <c r="B76" s="29" t="s">
        <v>324</v>
      </c>
      <c r="C76" s="30" t="s">
        <v>143</v>
      </c>
      <c r="D76" s="31" t="s">
        <v>352</v>
      </c>
      <c r="E76" s="32" t="s">
        <v>348</v>
      </c>
      <c r="F76" s="31" t="s">
        <v>328</v>
      </c>
      <c r="G76" s="33" t="s">
        <v>58</v>
      </c>
      <c r="H76" s="30"/>
      <c r="I76" s="34" t="s">
        <v>353</v>
      </c>
      <c r="J76" s="34" t="s">
        <v>354</v>
      </c>
      <c r="K76" s="34"/>
      <c r="L76" s="33"/>
      <c r="M76" s="33"/>
      <c r="N76" s="33"/>
      <c r="O76" s="34"/>
    </row>
    <row r="77" spans="1:15" ht="14.25">
      <c r="A77" s="30">
        <v>73</v>
      </c>
      <c r="B77" s="30" t="s">
        <v>324</v>
      </c>
      <c r="C77" s="30" t="s">
        <v>143</v>
      </c>
      <c r="D77" s="40" t="s">
        <v>352</v>
      </c>
      <c r="E77" s="41" t="s">
        <v>348</v>
      </c>
      <c r="F77" s="31" t="s">
        <v>246</v>
      </c>
      <c r="G77" s="33" t="s">
        <v>58</v>
      </c>
      <c r="H77" s="30"/>
      <c r="I77" s="34" t="s">
        <v>355</v>
      </c>
      <c r="J77" s="34" t="s">
        <v>356</v>
      </c>
      <c r="K77" s="34"/>
      <c r="L77" s="33"/>
      <c r="M77" s="33"/>
      <c r="N77" s="33"/>
      <c r="O77" s="34"/>
    </row>
    <row r="78" spans="1:15" ht="14.25">
      <c r="A78" s="30">
        <v>74</v>
      </c>
      <c r="B78" s="30" t="s">
        <v>324</v>
      </c>
      <c r="C78" s="30" t="s">
        <v>143</v>
      </c>
      <c r="D78" s="40" t="s">
        <v>352</v>
      </c>
      <c r="E78" s="41" t="s">
        <v>348</v>
      </c>
      <c r="F78" s="31" t="s">
        <v>357</v>
      </c>
      <c r="G78" s="33" t="s">
        <v>58</v>
      </c>
      <c r="H78" s="30"/>
      <c r="I78" s="47" t="s">
        <v>358</v>
      </c>
      <c r="J78" s="34" t="s">
        <v>359</v>
      </c>
      <c r="K78" s="34"/>
      <c r="L78" s="33"/>
      <c r="M78" s="33"/>
      <c r="N78" s="33"/>
      <c r="O78" s="34"/>
    </row>
    <row r="79" spans="1:15" ht="39.75">
      <c r="A79" s="30">
        <v>75</v>
      </c>
      <c r="B79" s="30" t="s">
        <v>324</v>
      </c>
      <c r="C79" s="30" t="s">
        <v>143</v>
      </c>
      <c r="D79" s="31" t="s">
        <v>360</v>
      </c>
      <c r="E79" s="32" t="s">
        <v>361</v>
      </c>
      <c r="F79" s="31"/>
      <c r="G79" s="33" t="s">
        <v>58</v>
      </c>
      <c r="H79" s="30"/>
      <c r="I79" s="34" t="s">
        <v>362</v>
      </c>
      <c r="J79" s="34" t="s">
        <v>363</v>
      </c>
      <c r="K79" s="34"/>
      <c r="L79" s="33"/>
      <c r="M79" s="33"/>
      <c r="N79" s="33"/>
      <c r="O79" s="34"/>
    </row>
    <row r="80" spans="1:15" ht="52.5">
      <c r="A80" s="30">
        <v>76</v>
      </c>
      <c r="B80" s="30" t="s">
        <v>324</v>
      </c>
      <c r="C80" s="30" t="s">
        <v>143</v>
      </c>
      <c r="D80" s="31" t="s">
        <v>364</v>
      </c>
      <c r="E80" s="32" t="s">
        <v>220</v>
      </c>
      <c r="F80" s="31"/>
      <c r="G80" s="33" t="s">
        <v>58</v>
      </c>
      <c r="H80" s="30"/>
      <c r="I80" s="34" t="s">
        <v>365</v>
      </c>
      <c r="J80" s="34" t="s">
        <v>366</v>
      </c>
      <c r="K80" s="34"/>
      <c r="L80" s="33"/>
      <c r="M80" s="33"/>
      <c r="N80" s="33"/>
      <c r="O80" s="34"/>
    </row>
    <row r="81" spans="1:15" ht="14.25">
      <c r="A81" s="30">
        <v>77</v>
      </c>
      <c r="B81" s="30" t="s">
        <v>324</v>
      </c>
      <c r="C81" s="30" t="s">
        <v>143</v>
      </c>
      <c r="D81" s="31" t="s">
        <v>302</v>
      </c>
      <c r="E81" s="39" t="s">
        <v>367</v>
      </c>
      <c r="F81" s="31" t="s">
        <v>361</v>
      </c>
      <c r="G81" s="33" t="s">
        <v>58</v>
      </c>
      <c r="H81" s="30"/>
      <c r="I81" s="34" t="s">
        <v>368</v>
      </c>
      <c r="J81" s="34" t="s">
        <v>369</v>
      </c>
      <c r="K81" s="34"/>
      <c r="L81" s="33"/>
      <c r="M81" s="33"/>
      <c r="N81" s="33"/>
      <c r="O81" s="34"/>
    </row>
    <row r="82" spans="1:15" ht="65.25">
      <c r="A82" s="30">
        <v>78</v>
      </c>
      <c r="B82" s="29" t="s">
        <v>324</v>
      </c>
      <c r="C82" s="30" t="s">
        <v>143</v>
      </c>
      <c r="D82" s="31" t="s">
        <v>370</v>
      </c>
      <c r="E82" s="32" t="s">
        <v>371</v>
      </c>
      <c r="F82" s="31"/>
      <c r="G82" s="33" t="s">
        <v>58</v>
      </c>
      <c r="H82" s="30"/>
      <c r="I82" s="34" t="s">
        <v>372</v>
      </c>
      <c r="J82" s="34" t="s">
        <v>373</v>
      </c>
      <c r="K82" s="34"/>
      <c r="L82" s="33"/>
      <c r="M82" s="33"/>
      <c r="N82" s="33"/>
      <c r="O82" s="34"/>
    </row>
    <row r="83" spans="1:15" ht="27.75">
      <c r="A83" s="30">
        <v>79</v>
      </c>
      <c r="B83" s="29" t="s">
        <v>324</v>
      </c>
      <c r="C83" s="30" t="s">
        <v>143</v>
      </c>
      <c r="D83" s="31" t="s">
        <v>87</v>
      </c>
      <c r="E83" s="32" t="s">
        <v>374</v>
      </c>
      <c r="F83" s="31"/>
      <c r="G83" s="33" t="s">
        <v>58</v>
      </c>
      <c r="H83" s="30"/>
      <c r="I83" s="34" t="s">
        <v>375</v>
      </c>
      <c r="J83" s="34" t="s">
        <v>376</v>
      </c>
      <c r="K83" s="34"/>
      <c r="L83" s="33"/>
      <c r="M83" s="33"/>
      <c r="N83" s="33"/>
      <c r="O83" s="34"/>
    </row>
    <row r="84" spans="1:15" ht="52.5">
      <c r="A84" s="30">
        <v>80</v>
      </c>
      <c r="B84" s="29" t="s">
        <v>324</v>
      </c>
      <c r="C84" s="30" t="s">
        <v>143</v>
      </c>
      <c r="D84" s="31" t="s">
        <v>377</v>
      </c>
      <c r="E84" s="32" t="s">
        <v>378</v>
      </c>
      <c r="F84" s="31"/>
      <c r="G84" s="33" t="s">
        <v>58</v>
      </c>
      <c r="H84" s="30"/>
      <c r="I84" s="34" t="s">
        <v>379</v>
      </c>
      <c r="J84" s="34" t="s">
        <v>380</v>
      </c>
      <c r="K84" s="34"/>
      <c r="L84" s="33"/>
      <c r="M84" s="33"/>
      <c r="N84" s="33"/>
      <c r="O84" s="34"/>
    </row>
    <row r="85" spans="1:15" ht="52.5">
      <c r="A85" s="30">
        <v>81</v>
      </c>
      <c r="B85" s="29" t="s">
        <v>324</v>
      </c>
      <c r="C85" s="30" t="s">
        <v>143</v>
      </c>
      <c r="D85" s="31" t="s">
        <v>381</v>
      </c>
      <c r="E85" s="32" t="s">
        <v>382</v>
      </c>
      <c r="F85" s="31"/>
      <c r="G85" s="33" t="s">
        <v>58</v>
      </c>
      <c r="H85" s="30"/>
      <c r="I85" s="34" t="s">
        <v>383</v>
      </c>
      <c r="J85" s="34" t="s">
        <v>384</v>
      </c>
      <c r="K85" s="34"/>
      <c r="L85" s="33"/>
      <c r="M85" s="33"/>
      <c r="N85" s="33"/>
      <c r="O85" s="34"/>
    </row>
    <row r="86" spans="1:15" ht="39.75">
      <c r="A86" s="30">
        <v>82</v>
      </c>
      <c r="B86" s="29" t="s">
        <v>324</v>
      </c>
      <c r="C86" s="30" t="s">
        <v>143</v>
      </c>
      <c r="D86" s="31" t="s">
        <v>381</v>
      </c>
      <c r="E86" s="32" t="s">
        <v>382</v>
      </c>
      <c r="F86" s="31"/>
      <c r="G86" s="33" t="s">
        <v>58</v>
      </c>
      <c r="H86" s="30"/>
      <c r="I86" s="34" t="s">
        <v>385</v>
      </c>
      <c r="J86" s="34" t="s">
        <v>386</v>
      </c>
      <c r="K86" s="34"/>
      <c r="L86" s="33"/>
      <c r="M86" s="33"/>
      <c r="N86" s="33"/>
      <c r="O86" s="34"/>
    </row>
    <row r="87" spans="1:15" ht="14.25">
      <c r="A87" s="30">
        <v>83</v>
      </c>
      <c r="B87" s="29" t="s">
        <v>324</v>
      </c>
      <c r="C87" s="30" t="s">
        <v>143</v>
      </c>
      <c r="D87" s="31" t="s">
        <v>387</v>
      </c>
      <c r="E87" s="32"/>
      <c r="F87" s="31"/>
      <c r="G87" s="33" t="s">
        <v>58</v>
      </c>
      <c r="H87" s="30"/>
      <c r="I87" s="34" t="s">
        <v>388</v>
      </c>
      <c r="J87" s="34" t="s">
        <v>389</v>
      </c>
      <c r="K87" s="34"/>
      <c r="L87" s="33"/>
      <c r="M87" s="33"/>
      <c r="N87" s="33"/>
      <c r="O87" s="34"/>
    </row>
    <row r="88" spans="1:15" ht="14.25">
      <c r="A88" s="30">
        <v>84</v>
      </c>
      <c r="B88" s="29" t="s">
        <v>324</v>
      </c>
      <c r="C88" s="30" t="s">
        <v>143</v>
      </c>
      <c r="D88" s="31" t="s">
        <v>231</v>
      </c>
      <c r="E88" s="32" t="s">
        <v>236</v>
      </c>
      <c r="F88" s="31" t="s">
        <v>223</v>
      </c>
      <c r="G88" s="33" t="s">
        <v>58</v>
      </c>
      <c r="H88" s="30"/>
      <c r="I88" s="34" t="s">
        <v>390</v>
      </c>
      <c r="J88" s="34" t="s">
        <v>391</v>
      </c>
      <c r="K88" s="34"/>
      <c r="L88" s="33"/>
      <c r="M88" s="33"/>
      <c r="N88" s="33"/>
      <c r="O88" s="34"/>
    </row>
    <row r="89" spans="1:15" ht="39.75">
      <c r="A89" s="30">
        <v>85</v>
      </c>
      <c r="B89" s="29" t="s">
        <v>392</v>
      </c>
      <c r="C89" s="30" t="s">
        <v>143</v>
      </c>
      <c r="D89" s="31" t="s">
        <v>393</v>
      </c>
      <c r="E89" s="32" t="s">
        <v>382</v>
      </c>
      <c r="F89" s="31"/>
      <c r="G89" s="33" t="s">
        <v>58</v>
      </c>
      <c r="H89" s="30"/>
      <c r="I89" s="34" t="s">
        <v>394</v>
      </c>
      <c r="J89" s="34" t="s">
        <v>395</v>
      </c>
      <c r="K89" s="34"/>
      <c r="L89" s="33"/>
      <c r="M89" s="33"/>
      <c r="N89" s="33"/>
      <c r="O89" s="34"/>
    </row>
    <row r="90" spans="1:15" ht="103.5">
      <c r="A90" s="30">
        <v>86</v>
      </c>
      <c r="B90" s="29" t="s">
        <v>392</v>
      </c>
      <c r="C90" s="30" t="s">
        <v>143</v>
      </c>
      <c r="D90" s="31" t="s">
        <v>393</v>
      </c>
      <c r="E90" s="32" t="s">
        <v>382</v>
      </c>
      <c r="F90" s="31"/>
      <c r="G90" s="33" t="s">
        <v>58</v>
      </c>
      <c r="H90" s="30"/>
      <c r="I90" s="34" t="s">
        <v>396</v>
      </c>
      <c r="J90" s="34" t="s">
        <v>397</v>
      </c>
      <c r="K90" s="34"/>
      <c r="L90" s="33"/>
      <c r="M90" s="33"/>
      <c r="N90" s="33"/>
      <c r="O90" s="34"/>
    </row>
    <row r="91" spans="1:15" ht="27.75">
      <c r="A91" s="30">
        <v>87</v>
      </c>
      <c r="B91" s="29" t="s">
        <v>120</v>
      </c>
      <c r="C91" s="30" t="s">
        <v>143</v>
      </c>
      <c r="D91" s="40" t="s">
        <v>398</v>
      </c>
      <c r="E91" s="32"/>
      <c r="F91" s="31"/>
      <c r="G91" s="33" t="s">
        <v>58</v>
      </c>
      <c r="H91" s="30" t="s">
        <v>59</v>
      </c>
      <c r="I91" s="34" t="s">
        <v>399</v>
      </c>
      <c r="J91" s="34"/>
      <c r="K91" s="34"/>
      <c r="L91" s="33"/>
      <c r="M91" s="33"/>
      <c r="N91" s="33"/>
      <c r="O91" s="34"/>
    </row>
    <row r="92" spans="1:15" ht="65.25">
      <c r="A92" s="30">
        <v>88</v>
      </c>
      <c r="B92" s="29" t="s">
        <v>120</v>
      </c>
      <c r="C92" s="30" t="s">
        <v>143</v>
      </c>
      <c r="D92" s="40" t="s">
        <v>126</v>
      </c>
      <c r="E92" s="41" t="s">
        <v>127</v>
      </c>
      <c r="F92" s="31"/>
      <c r="G92" s="33" t="s">
        <v>58</v>
      </c>
      <c r="H92" s="30" t="s">
        <v>59</v>
      </c>
      <c r="I92" s="34" t="s">
        <v>400</v>
      </c>
      <c r="J92" s="34" t="s">
        <v>401</v>
      </c>
      <c r="K92" s="34"/>
      <c r="L92" s="33"/>
      <c r="M92" s="33"/>
      <c r="N92" s="33"/>
      <c r="O92" s="34"/>
    </row>
    <row r="93" spans="1:15" ht="52.5">
      <c r="A93" s="49">
        <v>89</v>
      </c>
      <c r="B93" s="50" t="s">
        <v>120</v>
      </c>
      <c r="C93" s="49" t="s">
        <v>143</v>
      </c>
      <c r="D93" s="51" t="s">
        <v>402</v>
      </c>
      <c r="E93" s="52"/>
      <c r="F93" s="51"/>
      <c r="G93" s="53" t="s">
        <v>58</v>
      </c>
      <c r="H93" s="49" t="s">
        <v>59</v>
      </c>
      <c r="I93" s="54" t="s">
        <v>403</v>
      </c>
      <c r="J93" s="54"/>
      <c r="K93" s="54"/>
      <c r="L93" s="53"/>
      <c r="M93" s="53"/>
      <c r="N93" s="53"/>
      <c r="O93" s="54"/>
    </row>
    <row r="94" spans="1:15" ht="65.25">
      <c r="A94" s="30">
        <v>90</v>
      </c>
      <c r="B94" s="30" t="s">
        <v>120</v>
      </c>
      <c r="C94" s="30" t="s">
        <v>111</v>
      </c>
      <c r="D94" s="40" t="s">
        <v>404</v>
      </c>
      <c r="E94" s="41" t="s">
        <v>228</v>
      </c>
      <c r="F94" s="31"/>
      <c r="G94" s="33" t="s">
        <v>58</v>
      </c>
      <c r="H94" s="30" t="s">
        <v>59</v>
      </c>
      <c r="I94" s="34" t="s">
        <v>405</v>
      </c>
      <c r="J94" s="34"/>
      <c r="K94" s="34"/>
      <c r="L94" s="33"/>
      <c r="M94" s="33"/>
      <c r="N94" s="33"/>
      <c r="O94" s="34"/>
    </row>
    <row r="95" spans="1:15" ht="39.75">
      <c r="A95" s="30">
        <v>91</v>
      </c>
      <c r="B95" s="29" t="s">
        <v>406</v>
      </c>
      <c r="C95" s="30" t="s">
        <v>143</v>
      </c>
      <c r="D95" s="40" t="s">
        <v>407</v>
      </c>
      <c r="E95" s="39" t="s">
        <v>408</v>
      </c>
      <c r="F95" s="31"/>
      <c r="G95" s="33" t="s">
        <v>58</v>
      </c>
      <c r="H95" s="30" t="s">
        <v>248</v>
      </c>
      <c r="I95" s="34" t="s">
        <v>409</v>
      </c>
      <c r="J95" s="34" t="s">
        <v>410</v>
      </c>
      <c r="K95" s="34"/>
      <c r="L95" s="33"/>
      <c r="M95" s="33"/>
      <c r="N95" s="33"/>
      <c r="O95" s="34"/>
    </row>
    <row r="96" spans="1:15" ht="65.25">
      <c r="A96" s="30">
        <v>92</v>
      </c>
      <c r="B96" s="29" t="s">
        <v>406</v>
      </c>
      <c r="C96" s="30" t="s">
        <v>143</v>
      </c>
      <c r="D96" s="40" t="s">
        <v>411</v>
      </c>
      <c r="E96" s="39" t="s">
        <v>412</v>
      </c>
      <c r="F96" s="31"/>
      <c r="G96" s="33" t="s">
        <v>58</v>
      </c>
      <c r="H96" s="30" t="s">
        <v>248</v>
      </c>
      <c r="I96" s="34" t="s">
        <v>413</v>
      </c>
      <c r="J96" s="34" t="s">
        <v>414</v>
      </c>
      <c r="K96" s="34"/>
      <c r="L96" s="33"/>
      <c r="M96" s="33"/>
      <c r="N96" s="33"/>
      <c r="O96" s="34"/>
    </row>
    <row r="97" spans="1:15" ht="78">
      <c r="A97" s="30">
        <v>93</v>
      </c>
      <c r="B97" s="29" t="s">
        <v>406</v>
      </c>
      <c r="C97" s="30" t="s">
        <v>143</v>
      </c>
      <c r="D97" s="31" t="s">
        <v>302</v>
      </c>
      <c r="E97" s="39" t="s">
        <v>367</v>
      </c>
      <c r="F97" s="31" t="s">
        <v>415</v>
      </c>
      <c r="G97" s="33" t="s">
        <v>58</v>
      </c>
      <c r="H97" s="30" t="s">
        <v>59</v>
      </c>
      <c r="I97" s="34" t="s">
        <v>416</v>
      </c>
      <c r="J97" s="34" t="s">
        <v>417</v>
      </c>
      <c r="K97" s="34"/>
      <c r="L97" s="33"/>
      <c r="M97" s="33"/>
      <c r="N97" s="33"/>
      <c r="O97" s="34"/>
    </row>
    <row r="98" spans="1:15" ht="90">
      <c r="A98" s="30">
        <v>94</v>
      </c>
      <c r="B98" s="29" t="s">
        <v>406</v>
      </c>
      <c r="C98" s="30" t="s">
        <v>143</v>
      </c>
      <c r="D98" s="31" t="s">
        <v>302</v>
      </c>
      <c r="E98" s="39" t="s">
        <v>367</v>
      </c>
      <c r="F98" s="31" t="s">
        <v>418</v>
      </c>
      <c r="G98" s="33" t="s">
        <v>58</v>
      </c>
      <c r="H98" s="30" t="s">
        <v>59</v>
      </c>
      <c r="I98" s="34" t="s">
        <v>419</v>
      </c>
      <c r="J98" s="34" t="s">
        <v>420</v>
      </c>
      <c r="K98" s="34"/>
      <c r="L98" s="33"/>
      <c r="M98" s="33"/>
      <c r="N98" s="33"/>
      <c r="O98" s="34"/>
    </row>
    <row r="99" spans="1:15" ht="39.75">
      <c r="A99" s="30">
        <v>95</v>
      </c>
      <c r="B99" s="29" t="s">
        <v>406</v>
      </c>
      <c r="C99" s="30" t="s">
        <v>143</v>
      </c>
      <c r="D99" s="31" t="s">
        <v>313</v>
      </c>
      <c r="E99" s="39" t="s">
        <v>303</v>
      </c>
      <c r="F99" s="31" t="s">
        <v>421</v>
      </c>
      <c r="G99" s="33" t="s">
        <v>58</v>
      </c>
      <c r="H99" s="30" t="s">
        <v>59</v>
      </c>
      <c r="I99" s="34" t="s">
        <v>422</v>
      </c>
      <c r="J99" s="34" t="s">
        <v>423</v>
      </c>
      <c r="K99" s="34"/>
      <c r="L99" s="33"/>
      <c r="M99" s="33"/>
      <c r="N99" s="33"/>
      <c r="O99" s="34"/>
    </row>
    <row r="100" spans="1:15" ht="52.5">
      <c r="A100" s="30">
        <v>96</v>
      </c>
      <c r="B100" s="29" t="s">
        <v>424</v>
      </c>
      <c r="C100" s="30"/>
      <c r="D100" s="31" t="s">
        <v>387</v>
      </c>
      <c r="E100" s="39" t="s">
        <v>425</v>
      </c>
      <c r="F100" s="31" t="s">
        <v>425</v>
      </c>
      <c r="G100" s="33" t="s">
        <v>58</v>
      </c>
      <c r="H100" s="30"/>
      <c r="I100" s="34" t="s">
        <v>426</v>
      </c>
      <c r="J100" s="34" t="s">
        <v>427</v>
      </c>
      <c r="K100" s="34"/>
      <c r="L100" s="33"/>
      <c r="M100" s="33"/>
      <c r="N100" s="33"/>
      <c r="O100" s="34"/>
    </row>
    <row r="101" spans="1:15" ht="39.75">
      <c r="A101" s="30">
        <v>97</v>
      </c>
      <c r="B101" s="29" t="s">
        <v>424</v>
      </c>
      <c r="C101" s="30"/>
      <c r="D101" s="31" t="s">
        <v>387</v>
      </c>
      <c r="E101" s="39" t="s">
        <v>425</v>
      </c>
      <c r="F101" s="31" t="s">
        <v>425</v>
      </c>
      <c r="G101" s="33" t="s">
        <v>58</v>
      </c>
      <c r="H101" s="30"/>
      <c r="I101" s="34" t="s">
        <v>428</v>
      </c>
      <c r="J101" s="34" t="s">
        <v>429</v>
      </c>
      <c r="K101" s="34"/>
      <c r="L101" s="33"/>
      <c r="M101" s="33"/>
      <c r="N101" s="33"/>
      <c r="O101" s="34"/>
    </row>
    <row r="102" spans="1:15" ht="90">
      <c r="A102" s="30">
        <v>98</v>
      </c>
      <c r="B102" s="29" t="s">
        <v>424</v>
      </c>
      <c r="C102" s="30"/>
      <c r="D102" s="31" t="s">
        <v>430</v>
      </c>
      <c r="E102" s="39" t="s">
        <v>431</v>
      </c>
      <c r="F102" s="31" t="s">
        <v>177</v>
      </c>
      <c r="G102" s="33" t="s">
        <v>58</v>
      </c>
      <c r="H102" s="30"/>
      <c r="I102" s="34" t="s">
        <v>432</v>
      </c>
      <c r="J102" s="34" t="s">
        <v>433</v>
      </c>
      <c r="K102" s="34"/>
      <c r="L102" s="33"/>
      <c r="M102" s="33"/>
      <c r="N102" s="33"/>
      <c r="O102" s="34"/>
    </row>
    <row r="103" spans="1:15" ht="27.75">
      <c r="A103" s="30">
        <v>99</v>
      </c>
      <c r="B103" s="29" t="s">
        <v>424</v>
      </c>
      <c r="C103" s="30"/>
      <c r="D103" s="31" t="s">
        <v>430</v>
      </c>
      <c r="E103" s="39" t="s">
        <v>431</v>
      </c>
      <c r="F103" s="31" t="s">
        <v>434</v>
      </c>
      <c r="G103" s="33" t="s">
        <v>58</v>
      </c>
      <c r="H103" s="30"/>
      <c r="I103" s="34" t="s">
        <v>435</v>
      </c>
      <c r="J103" s="34" t="s">
        <v>436</v>
      </c>
      <c r="K103" s="34"/>
      <c r="L103" s="33"/>
      <c r="M103" s="33"/>
      <c r="N103" s="33"/>
      <c r="O103" s="34"/>
    </row>
    <row r="104" spans="1:15" ht="52.5">
      <c r="A104" s="30">
        <v>100</v>
      </c>
      <c r="B104" s="29" t="s">
        <v>424</v>
      </c>
      <c r="C104" s="30"/>
      <c r="D104" s="31" t="s">
        <v>132</v>
      </c>
      <c r="E104" s="39" t="s">
        <v>437</v>
      </c>
      <c r="F104" s="31" t="s">
        <v>434</v>
      </c>
      <c r="G104" s="33" t="s">
        <v>58</v>
      </c>
      <c r="H104" s="30"/>
      <c r="I104" s="34" t="s">
        <v>438</v>
      </c>
      <c r="J104" s="34" t="s">
        <v>439</v>
      </c>
      <c r="K104" s="34"/>
      <c r="L104" s="33"/>
      <c r="M104" s="33"/>
      <c r="N104" s="33"/>
      <c r="O104" s="34"/>
    </row>
    <row r="105" spans="1:15" ht="52.5">
      <c r="A105" s="30">
        <v>101</v>
      </c>
      <c r="B105" s="29" t="s">
        <v>424</v>
      </c>
      <c r="C105" s="30"/>
      <c r="D105" s="31" t="s">
        <v>440</v>
      </c>
      <c r="E105" s="39" t="s">
        <v>441</v>
      </c>
      <c r="F105" s="31" t="s">
        <v>367</v>
      </c>
      <c r="G105" s="33" t="s">
        <v>58</v>
      </c>
      <c r="H105" s="30"/>
      <c r="I105" s="34" t="s">
        <v>442</v>
      </c>
      <c r="J105" s="34" t="s">
        <v>443</v>
      </c>
      <c r="K105" s="34"/>
      <c r="L105" s="33"/>
      <c r="M105" s="33"/>
      <c r="N105" s="33"/>
      <c r="O105" s="34"/>
    </row>
    <row r="106" spans="1:15" ht="39.75">
      <c r="A106" s="30">
        <v>102</v>
      </c>
      <c r="B106" s="29" t="s">
        <v>424</v>
      </c>
      <c r="C106" s="30"/>
      <c r="D106" s="31" t="s">
        <v>216</v>
      </c>
      <c r="E106" s="39" t="s">
        <v>437</v>
      </c>
      <c r="F106" s="31" t="s">
        <v>303</v>
      </c>
      <c r="G106" s="33" t="s">
        <v>58</v>
      </c>
      <c r="H106" s="30"/>
      <c r="I106" s="34" t="s">
        <v>444</v>
      </c>
      <c r="J106" s="34" t="s">
        <v>445</v>
      </c>
      <c r="K106" s="34"/>
      <c r="L106" s="33"/>
      <c r="M106" s="33"/>
      <c r="N106" s="33"/>
      <c r="O106" s="34"/>
    </row>
    <row r="107" spans="1:15" ht="52.5">
      <c r="A107" s="30">
        <v>103</v>
      </c>
      <c r="B107" s="29" t="s">
        <v>424</v>
      </c>
      <c r="C107" s="30"/>
      <c r="D107" s="31" t="s">
        <v>370</v>
      </c>
      <c r="E107" s="39" t="s">
        <v>371</v>
      </c>
      <c r="F107" s="31" t="s">
        <v>344</v>
      </c>
      <c r="G107" s="33" t="s">
        <v>58</v>
      </c>
      <c r="H107" s="30"/>
      <c r="I107" s="34" t="s">
        <v>446</v>
      </c>
      <c r="J107" s="34" t="s">
        <v>447</v>
      </c>
      <c r="K107" s="34"/>
      <c r="L107" s="33"/>
      <c r="M107" s="33"/>
      <c r="N107" s="33"/>
      <c r="O107" s="34"/>
    </row>
    <row r="108" spans="1:15" ht="39.75">
      <c r="A108" s="30">
        <v>104</v>
      </c>
      <c r="B108" s="29" t="s">
        <v>424</v>
      </c>
      <c r="C108" s="30"/>
      <c r="D108" s="31" t="s">
        <v>448</v>
      </c>
      <c r="E108" s="39" t="s">
        <v>449</v>
      </c>
      <c r="F108" s="31" t="s">
        <v>304</v>
      </c>
      <c r="G108" s="33" t="s">
        <v>58</v>
      </c>
      <c r="H108" s="30"/>
      <c r="I108" s="34" t="s">
        <v>450</v>
      </c>
      <c r="J108" s="34" t="s">
        <v>451</v>
      </c>
      <c r="K108" s="34"/>
      <c r="L108" s="33"/>
      <c r="M108" s="33"/>
      <c r="N108" s="33"/>
      <c r="O108" s="34"/>
    </row>
    <row r="109" spans="1:15" ht="27.75">
      <c r="A109" s="30">
        <v>105</v>
      </c>
      <c r="B109" s="29" t="s">
        <v>424</v>
      </c>
      <c r="C109" s="30"/>
      <c r="D109" s="31" t="s">
        <v>452</v>
      </c>
      <c r="E109" s="39" t="s">
        <v>434</v>
      </c>
      <c r="F109" s="31" t="s">
        <v>425</v>
      </c>
      <c r="G109" s="33" t="s">
        <v>58</v>
      </c>
      <c r="H109" s="30"/>
      <c r="I109" s="34" t="s">
        <v>453</v>
      </c>
      <c r="J109" s="34" t="s">
        <v>454</v>
      </c>
      <c r="K109" s="34"/>
      <c r="L109" s="33"/>
      <c r="M109" s="33"/>
      <c r="N109" s="33"/>
      <c r="O109" s="34"/>
    </row>
    <row r="110" spans="1:15" ht="27.75">
      <c r="A110" s="30">
        <v>106</v>
      </c>
      <c r="B110" s="29" t="s">
        <v>424</v>
      </c>
      <c r="C110" s="30"/>
      <c r="D110" s="31" t="s">
        <v>455</v>
      </c>
      <c r="E110" s="39" t="s">
        <v>456</v>
      </c>
      <c r="F110" s="31" t="s">
        <v>425</v>
      </c>
      <c r="G110" s="33" t="s">
        <v>58</v>
      </c>
      <c r="H110" s="30"/>
      <c r="I110" s="34" t="s">
        <v>457</v>
      </c>
      <c r="J110" s="34" t="s">
        <v>458</v>
      </c>
      <c r="K110" s="34"/>
      <c r="L110" s="33"/>
      <c r="M110" s="33"/>
      <c r="N110" s="33"/>
      <c r="O110" s="34"/>
    </row>
    <row r="111" spans="1:15" ht="27.75">
      <c r="A111" s="30">
        <v>107</v>
      </c>
      <c r="B111" s="29" t="s">
        <v>424</v>
      </c>
      <c r="C111" s="30"/>
      <c r="D111" s="31" t="s">
        <v>342</v>
      </c>
      <c r="E111" s="39" t="s">
        <v>343</v>
      </c>
      <c r="F111" s="31" t="s">
        <v>246</v>
      </c>
      <c r="G111" s="33" t="s">
        <v>58</v>
      </c>
      <c r="H111" s="30"/>
      <c r="I111" s="34" t="s">
        <v>459</v>
      </c>
      <c r="J111" s="34" t="s">
        <v>460</v>
      </c>
      <c r="K111" s="34"/>
      <c r="L111" s="33"/>
      <c r="M111" s="33"/>
      <c r="N111" s="33"/>
      <c r="O111" s="34"/>
    </row>
    <row r="112" spans="1:15" ht="116.25">
      <c r="A112" s="30">
        <v>108</v>
      </c>
      <c r="B112" s="29" t="s">
        <v>424</v>
      </c>
      <c r="C112" s="30"/>
      <c r="D112" s="31" t="s">
        <v>461</v>
      </c>
      <c r="E112" s="39" t="s">
        <v>262</v>
      </c>
      <c r="F112" s="31" t="s">
        <v>322</v>
      </c>
      <c r="G112" s="33" t="s">
        <v>58</v>
      </c>
      <c r="H112" s="30"/>
      <c r="I112" s="34" t="s">
        <v>462</v>
      </c>
      <c r="J112" s="34" t="s">
        <v>463</v>
      </c>
      <c r="K112" s="34"/>
      <c r="L112" s="33"/>
      <c r="M112" s="33"/>
      <c r="N112" s="33"/>
      <c r="O112" s="34"/>
    </row>
    <row r="113" spans="1:15" ht="27.75">
      <c r="A113" s="30">
        <v>109</v>
      </c>
      <c r="B113" s="29" t="s">
        <v>424</v>
      </c>
      <c r="C113" s="30"/>
      <c r="D113" s="31" t="s">
        <v>144</v>
      </c>
      <c r="E113" s="39" t="s">
        <v>155</v>
      </c>
      <c r="F113" s="31" t="s">
        <v>415</v>
      </c>
      <c r="G113" s="33" t="s">
        <v>58</v>
      </c>
      <c r="H113" s="30"/>
      <c r="I113" s="34" t="s">
        <v>464</v>
      </c>
      <c r="J113" s="34" t="s">
        <v>465</v>
      </c>
      <c r="K113" s="34"/>
      <c r="L113" s="33"/>
      <c r="M113" s="33"/>
      <c r="N113" s="33"/>
      <c r="O113" s="34"/>
    </row>
    <row r="114" spans="1:15" ht="52.5">
      <c r="A114" s="30">
        <v>110</v>
      </c>
      <c r="B114" s="29" t="s">
        <v>424</v>
      </c>
      <c r="C114" s="30"/>
      <c r="D114" s="31" t="s">
        <v>466</v>
      </c>
      <c r="E114" s="39" t="s">
        <v>145</v>
      </c>
      <c r="F114" s="31" t="s">
        <v>467</v>
      </c>
      <c r="G114" s="33" t="s">
        <v>58</v>
      </c>
      <c r="H114" s="30"/>
      <c r="I114" s="34" t="s">
        <v>468</v>
      </c>
      <c r="J114" s="34" t="s">
        <v>469</v>
      </c>
      <c r="K114" s="34"/>
      <c r="L114" s="33"/>
      <c r="M114" s="33"/>
      <c r="N114" s="33"/>
      <c r="O114" s="34"/>
    </row>
    <row r="115" spans="1:15" ht="39.75">
      <c r="A115" s="30">
        <v>111</v>
      </c>
      <c r="B115" s="29" t="s">
        <v>424</v>
      </c>
      <c r="C115" s="30"/>
      <c r="D115" s="31" t="s">
        <v>470</v>
      </c>
      <c r="E115" s="39" t="s">
        <v>471</v>
      </c>
      <c r="F115" s="31" t="s">
        <v>472</v>
      </c>
      <c r="G115" s="33" t="s">
        <v>58</v>
      </c>
      <c r="H115" s="30"/>
      <c r="I115" s="34" t="s">
        <v>473</v>
      </c>
      <c r="J115" s="34" t="s">
        <v>439</v>
      </c>
      <c r="K115" s="34"/>
      <c r="L115" s="33"/>
      <c r="M115" s="33"/>
      <c r="N115" s="33"/>
      <c r="O115" s="34"/>
    </row>
    <row r="116" spans="1:15" ht="27.75">
      <c r="A116" s="30">
        <v>112</v>
      </c>
      <c r="B116" s="29" t="s">
        <v>424</v>
      </c>
      <c r="C116" s="30"/>
      <c r="D116" s="31" t="s">
        <v>474</v>
      </c>
      <c r="E116" s="39" t="s">
        <v>475</v>
      </c>
      <c r="F116" s="31" t="s">
        <v>418</v>
      </c>
      <c r="G116" s="33" t="s">
        <v>58</v>
      </c>
      <c r="H116" s="30"/>
      <c r="I116" s="34" t="s">
        <v>476</v>
      </c>
      <c r="J116" s="34" t="s">
        <v>477</v>
      </c>
      <c r="K116" s="34"/>
      <c r="L116" s="33"/>
      <c r="M116" s="33"/>
      <c r="N116" s="33"/>
      <c r="O116" s="34"/>
    </row>
    <row r="117" spans="1:15" ht="39.75">
      <c r="A117" s="30">
        <v>113</v>
      </c>
      <c r="B117" s="29" t="s">
        <v>424</v>
      </c>
      <c r="C117" s="30"/>
      <c r="D117" s="31" t="s">
        <v>478</v>
      </c>
      <c r="E117" s="39" t="s">
        <v>304</v>
      </c>
      <c r="F117" s="31" t="s">
        <v>349</v>
      </c>
      <c r="G117" s="33" t="s">
        <v>58</v>
      </c>
      <c r="H117" s="30"/>
      <c r="I117" s="34" t="s">
        <v>479</v>
      </c>
      <c r="J117" s="34" t="s">
        <v>480</v>
      </c>
      <c r="K117" s="34"/>
      <c r="L117" s="33"/>
      <c r="M117" s="33"/>
      <c r="N117" s="33"/>
      <c r="O117" s="34"/>
    </row>
    <row r="118" spans="1:15" ht="14.25">
      <c r="A118" s="30">
        <v>114</v>
      </c>
      <c r="B118" s="29" t="s">
        <v>424</v>
      </c>
      <c r="C118" s="30"/>
      <c r="D118" s="31" t="s">
        <v>481</v>
      </c>
      <c r="E118" s="39" t="s">
        <v>304</v>
      </c>
      <c r="F118" s="31" t="s">
        <v>241</v>
      </c>
      <c r="G118" s="33" t="s">
        <v>58</v>
      </c>
      <c r="H118" s="30"/>
      <c r="I118" s="34" t="s">
        <v>482</v>
      </c>
      <c r="J118" s="34" t="s">
        <v>483</v>
      </c>
      <c r="K118" s="34"/>
      <c r="L118" s="33"/>
      <c r="M118" s="33"/>
      <c r="N118" s="33"/>
      <c r="O118" s="34"/>
    </row>
    <row r="119" spans="1:15" ht="39.75">
      <c r="A119" s="30">
        <v>115</v>
      </c>
      <c r="B119" s="29" t="s">
        <v>424</v>
      </c>
      <c r="C119" s="30"/>
      <c r="D119" s="31" t="s">
        <v>484</v>
      </c>
      <c r="E119" s="39"/>
      <c r="F119" s="31"/>
      <c r="G119" s="33" t="s">
        <v>58</v>
      </c>
      <c r="H119" s="30"/>
      <c r="I119" s="34" t="s">
        <v>485</v>
      </c>
      <c r="J119" s="34" t="s">
        <v>486</v>
      </c>
      <c r="K119" s="34"/>
      <c r="L119" s="33"/>
      <c r="M119" s="33"/>
      <c r="N119" s="33"/>
      <c r="O119" s="34"/>
    </row>
    <row r="120" spans="1:15" ht="27.75">
      <c r="A120" s="30">
        <v>116</v>
      </c>
      <c r="B120" s="29" t="s">
        <v>424</v>
      </c>
      <c r="C120" s="30"/>
      <c r="D120" s="31"/>
      <c r="E120" s="39"/>
      <c r="F120" s="31"/>
      <c r="G120" s="33" t="s">
        <v>58</v>
      </c>
      <c r="H120" s="30"/>
      <c r="I120" s="34" t="s">
        <v>487</v>
      </c>
      <c r="J120" s="34" t="s">
        <v>488</v>
      </c>
      <c r="K120" s="34"/>
      <c r="L120" s="33"/>
      <c r="M120" s="33"/>
      <c r="N120" s="33"/>
      <c r="O120" s="34"/>
    </row>
    <row r="121" spans="1:15" ht="27.75">
      <c r="A121" s="30">
        <v>117</v>
      </c>
      <c r="B121" s="29" t="s">
        <v>424</v>
      </c>
      <c r="C121" s="30"/>
      <c r="D121" s="31"/>
      <c r="E121" s="39"/>
      <c r="F121" s="31"/>
      <c r="G121" s="33" t="s">
        <v>58</v>
      </c>
      <c r="H121" s="30"/>
      <c r="I121" s="34" t="s">
        <v>489</v>
      </c>
      <c r="J121" s="34" t="s">
        <v>490</v>
      </c>
      <c r="K121" s="34"/>
      <c r="L121" s="33"/>
      <c r="M121" s="33"/>
      <c r="N121" s="33"/>
      <c r="O121" s="34"/>
    </row>
    <row r="122" spans="1:15" ht="52.5">
      <c r="A122" s="30">
        <v>118</v>
      </c>
      <c r="B122" s="29" t="s">
        <v>424</v>
      </c>
      <c r="C122" s="30"/>
      <c r="D122" s="31"/>
      <c r="E122" s="39"/>
      <c r="F122" s="31"/>
      <c r="G122" s="33" t="s">
        <v>58</v>
      </c>
      <c r="H122" s="30"/>
      <c r="I122" s="34" t="s">
        <v>491</v>
      </c>
      <c r="J122" s="34" t="s">
        <v>492</v>
      </c>
      <c r="K122" s="34"/>
      <c r="L122" s="33"/>
      <c r="M122" s="33"/>
      <c r="N122" s="33"/>
      <c r="O122" s="34"/>
    </row>
    <row r="123" spans="1:15" ht="14.25">
      <c r="A123" s="30">
        <v>119</v>
      </c>
      <c r="B123" s="29" t="s">
        <v>424</v>
      </c>
      <c r="C123" s="30"/>
      <c r="D123" s="31" t="s">
        <v>352</v>
      </c>
      <c r="E123" s="39"/>
      <c r="F123" s="31"/>
      <c r="G123" s="33" t="s">
        <v>58</v>
      </c>
      <c r="H123" s="30"/>
      <c r="I123" s="34" t="s">
        <v>493</v>
      </c>
      <c r="J123" s="34" t="s">
        <v>494</v>
      </c>
      <c r="K123" s="34"/>
      <c r="L123" s="33"/>
      <c r="M123" s="33"/>
      <c r="N123" s="33"/>
      <c r="O123" s="34"/>
    </row>
    <row r="124" spans="1:15" ht="39.75">
      <c r="A124" s="30">
        <v>120</v>
      </c>
      <c r="B124" s="29" t="s">
        <v>424</v>
      </c>
      <c r="C124" s="30">
        <v>3</v>
      </c>
      <c r="D124" s="31" t="s">
        <v>495</v>
      </c>
      <c r="E124" s="39"/>
      <c r="F124" s="31"/>
      <c r="G124" s="33" t="s">
        <v>58</v>
      </c>
      <c r="H124" s="30"/>
      <c r="I124" s="34" t="s">
        <v>496</v>
      </c>
      <c r="J124" s="34" t="s">
        <v>497</v>
      </c>
      <c r="K124" s="34"/>
      <c r="L124" s="33"/>
      <c r="M124" s="33"/>
      <c r="N124" s="33"/>
      <c r="O124" s="34"/>
    </row>
    <row r="125" spans="1:15" ht="27.75">
      <c r="A125" s="30">
        <v>121</v>
      </c>
      <c r="B125" s="29" t="s">
        <v>424</v>
      </c>
      <c r="C125" s="30">
        <v>3</v>
      </c>
      <c r="D125" s="31"/>
      <c r="E125" s="39"/>
      <c r="F125" s="31"/>
      <c r="G125" s="33" t="s">
        <v>58</v>
      </c>
      <c r="H125" s="30"/>
      <c r="I125" s="34" t="s">
        <v>498</v>
      </c>
      <c r="J125" s="34" t="s">
        <v>497</v>
      </c>
      <c r="K125" s="34"/>
      <c r="L125" s="33"/>
      <c r="M125" s="33"/>
      <c r="N125" s="33"/>
      <c r="O125" s="34"/>
    </row>
    <row r="126" spans="1:15" ht="39.75">
      <c r="A126" s="30">
        <v>122</v>
      </c>
      <c r="B126" s="29" t="s">
        <v>424</v>
      </c>
      <c r="C126" s="30"/>
      <c r="D126" s="31"/>
      <c r="E126" s="39"/>
      <c r="F126" s="31"/>
      <c r="G126" s="33" t="s">
        <v>58</v>
      </c>
      <c r="H126" s="30"/>
      <c r="I126" s="34" t="s">
        <v>499</v>
      </c>
      <c r="J126" s="34" t="s">
        <v>500</v>
      </c>
      <c r="K126" s="34"/>
      <c r="L126" s="33"/>
      <c r="M126" s="33"/>
      <c r="N126" s="33"/>
      <c r="O126" s="34"/>
    </row>
    <row r="127" spans="1:15" ht="39.75">
      <c r="A127" s="30">
        <v>123</v>
      </c>
      <c r="B127" s="29" t="s">
        <v>424</v>
      </c>
      <c r="C127" s="30"/>
      <c r="D127" s="31" t="s">
        <v>501</v>
      </c>
      <c r="E127" s="39"/>
      <c r="F127" s="31"/>
      <c r="G127" s="33" t="s">
        <v>58</v>
      </c>
      <c r="H127" s="30"/>
      <c r="I127" s="34" t="s">
        <v>502</v>
      </c>
      <c r="J127" s="34" t="s">
        <v>503</v>
      </c>
      <c r="K127" s="34"/>
      <c r="L127" s="33"/>
      <c r="M127" s="33"/>
      <c r="N127" s="33"/>
      <c r="O127" s="34"/>
    </row>
    <row r="128" spans="1:15" ht="78">
      <c r="A128" s="30">
        <v>124</v>
      </c>
      <c r="B128" s="29" t="s">
        <v>92</v>
      </c>
      <c r="C128" s="30" t="s">
        <v>143</v>
      </c>
      <c r="D128" s="31" t="s">
        <v>504</v>
      </c>
      <c r="E128" s="39" t="s">
        <v>505</v>
      </c>
      <c r="F128" s="31" t="s">
        <v>367</v>
      </c>
      <c r="G128" s="33" t="s">
        <v>58</v>
      </c>
      <c r="H128" s="30" t="s">
        <v>36</v>
      </c>
      <c r="I128" s="34" t="s">
        <v>506</v>
      </c>
      <c r="J128" s="34" t="s">
        <v>507</v>
      </c>
      <c r="K128" s="34"/>
      <c r="L128" s="33"/>
      <c r="M128" s="33"/>
      <c r="N128" s="33"/>
      <c r="O128" s="34"/>
    </row>
    <row r="129" spans="1:15" ht="78">
      <c r="A129" s="30">
        <v>125</v>
      </c>
      <c r="B129" s="29" t="s">
        <v>92</v>
      </c>
      <c r="C129" s="30" t="s">
        <v>143</v>
      </c>
      <c r="D129" s="31" t="s">
        <v>508</v>
      </c>
      <c r="E129" s="39" t="s">
        <v>336</v>
      </c>
      <c r="F129" s="31" t="s">
        <v>415</v>
      </c>
      <c r="G129" s="33" t="s">
        <v>58</v>
      </c>
      <c r="H129" s="30" t="s">
        <v>36</v>
      </c>
      <c r="I129" s="34" t="s">
        <v>509</v>
      </c>
      <c r="J129" s="34" t="s">
        <v>507</v>
      </c>
      <c r="K129" s="34"/>
      <c r="L129" s="33"/>
      <c r="M129" s="33"/>
      <c r="N129" s="33"/>
      <c r="O129" s="34"/>
    </row>
    <row r="130" spans="1:15" ht="39.75">
      <c r="A130" s="30">
        <v>126</v>
      </c>
      <c r="B130" s="29" t="s">
        <v>92</v>
      </c>
      <c r="C130" s="30" t="s">
        <v>143</v>
      </c>
      <c r="D130" s="31" t="s">
        <v>508</v>
      </c>
      <c r="E130" s="39" t="s">
        <v>472</v>
      </c>
      <c r="F130" s="31" t="s">
        <v>510</v>
      </c>
      <c r="G130" s="33" t="s">
        <v>58</v>
      </c>
      <c r="H130" s="30" t="s">
        <v>36</v>
      </c>
      <c r="I130" s="34" t="s">
        <v>511</v>
      </c>
      <c r="J130" s="34" t="s">
        <v>512</v>
      </c>
      <c r="K130" s="34"/>
      <c r="L130" s="33"/>
      <c r="M130" s="33"/>
      <c r="N130" s="33"/>
      <c r="O130" s="34"/>
    </row>
    <row r="131" spans="1:15" ht="27.75">
      <c r="A131" s="30">
        <v>127</v>
      </c>
      <c r="B131" s="29" t="s">
        <v>92</v>
      </c>
      <c r="C131" s="30" t="s">
        <v>143</v>
      </c>
      <c r="D131" s="31" t="s">
        <v>352</v>
      </c>
      <c r="E131" s="39" t="s">
        <v>348</v>
      </c>
      <c r="F131" s="31" t="s">
        <v>328</v>
      </c>
      <c r="G131" s="33" t="s">
        <v>58</v>
      </c>
      <c r="H131" s="30" t="s">
        <v>36</v>
      </c>
      <c r="I131" s="34" t="s">
        <v>513</v>
      </c>
      <c r="J131" s="34" t="s">
        <v>514</v>
      </c>
      <c r="K131" s="34"/>
      <c r="L131" s="33"/>
      <c r="M131" s="33"/>
      <c r="N131" s="33"/>
      <c r="O131" s="34"/>
    </row>
    <row r="132" spans="1:15" ht="27.75">
      <c r="A132" s="30">
        <v>128</v>
      </c>
      <c r="B132" s="29" t="s">
        <v>92</v>
      </c>
      <c r="C132" s="30" t="s">
        <v>143</v>
      </c>
      <c r="D132" s="31" t="s">
        <v>352</v>
      </c>
      <c r="E132" s="39" t="s">
        <v>348</v>
      </c>
      <c r="F132" s="31" t="s">
        <v>515</v>
      </c>
      <c r="G132" s="33" t="s">
        <v>58</v>
      </c>
      <c r="H132" s="30" t="s">
        <v>36</v>
      </c>
      <c r="I132" s="34" t="s">
        <v>516</v>
      </c>
      <c r="J132" s="34" t="s">
        <v>514</v>
      </c>
      <c r="K132" s="34"/>
      <c r="L132" s="33"/>
      <c r="M132" s="33"/>
      <c r="N132" s="33"/>
      <c r="O132" s="34"/>
    </row>
    <row r="133" spans="1:15" ht="27.75">
      <c r="A133" s="30">
        <v>129</v>
      </c>
      <c r="B133" s="29" t="s">
        <v>92</v>
      </c>
      <c r="C133" s="30" t="s">
        <v>143</v>
      </c>
      <c r="D133" s="31" t="s">
        <v>352</v>
      </c>
      <c r="E133" s="39" t="s">
        <v>348</v>
      </c>
      <c r="F133" s="31" t="s">
        <v>374</v>
      </c>
      <c r="G133" s="33" t="s">
        <v>58</v>
      </c>
      <c r="H133" s="30" t="s">
        <v>36</v>
      </c>
      <c r="I133" s="34" t="s">
        <v>517</v>
      </c>
      <c r="J133" s="34" t="s">
        <v>514</v>
      </c>
      <c r="K133" s="34"/>
      <c r="L133" s="33"/>
      <c r="M133" s="33"/>
      <c r="N133" s="33"/>
      <c r="O133" s="34"/>
    </row>
    <row r="134" spans="1:15" ht="52.5">
      <c r="A134" s="30">
        <v>130</v>
      </c>
      <c r="B134" s="29" t="s">
        <v>92</v>
      </c>
      <c r="C134" s="30" t="s">
        <v>143</v>
      </c>
      <c r="D134" s="31" t="s">
        <v>518</v>
      </c>
      <c r="E134" s="39" t="s">
        <v>519</v>
      </c>
      <c r="F134" s="31" t="s">
        <v>374</v>
      </c>
      <c r="G134" s="33" t="s">
        <v>58</v>
      </c>
      <c r="H134" s="30" t="s">
        <v>36</v>
      </c>
      <c r="I134" s="34" t="s">
        <v>520</v>
      </c>
      <c r="J134" s="34" t="s">
        <v>521</v>
      </c>
      <c r="K134" s="34"/>
      <c r="L134" s="33"/>
      <c r="M134" s="33"/>
      <c r="N134" s="33"/>
      <c r="O134" s="34"/>
    </row>
    <row r="135" spans="1:15" ht="27.75">
      <c r="A135" s="30">
        <v>131</v>
      </c>
      <c r="B135" s="29" t="s">
        <v>92</v>
      </c>
      <c r="C135" s="30" t="s">
        <v>143</v>
      </c>
      <c r="D135" s="31" t="s">
        <v>522</v>
      </c>
      <c r="E135" s="39" t="s">
        <v>382</v>
      </c>
      <c r="F135" s="31" t="s">
        <v>241</v>
      </c>
      <c r="G135" s="33" t="s">
        <v>58</v>
      </c>
      <c r="H135" s="30" t="s">
        <v>36</v>
      </c>
      <c r="I135" s="34" t="s">
        <v>523</v>
      </c>
      <c r="J135" s="34" t="s">
        <v>524</v>
      </c>
      <c r="K135" s="34"/>
      <c r="L135" s="33"/>
      <c r="M135" s="33"/>
      <c r="N135" s="33"/>
      <c r="O135" s="34"/>
    </row>
    <row r="136" spans="1:15" ht="78">
      <c r="A136" s="30">
        <v>132</v>
      </c>
      <c r="B136" s="29" t="s">
        <v>92</v>
      </c>
      <c r="C136" s="30" t="s">
        <v>143</v>
      </c>
      <c r="D136" s="31" t="s">
        <v>393</v>
      </c>
      <c r="E136" s="39" t="s">
        <v>382</v>
      </c>
      <c r="F136" s="31" t="s">
        <v>525</v>
      </c>
      <c r="G136" s="33" t="s">
        <v>58</v>
      </c>
      <c r="H136" s="30" t="s">
        <v>36</v>
      </c>
      <c r="I136" s="34" t="s">
        <v>526</v>
      </c>
      <c r="J136" s="34" t="s">
        <v>527</v>
      </c>
      <c r="K136" s="34"/>
      <c r="L136" s="33"/>
      <c r="M136" s="33"/>
      <c r="N136" s="33"/>
      <c r="O136" s="34"/>
    </row>
    <row r="137" spans="1:15" ht="27.75">
      <c r="A137" s="30">
        <v>133</v>
      </c>
      <c r="B137" s="29" t="s">
        <v>92</v>
      </c>
      <c r="C137" s="30" t="s">
        <v>143</v>
      </c>
      <c r="D137" s="31"/>
      <c r="E137" s="39"/>
      <c r="F137" s="31"/>
      <c r="G137" s="33" t="s">
        <v>58</v>
      </c>
      <c r="H137" s="30" t="s">
        <v>36</v>
      </c>
      <c r="I137" s="34" t="s">
        <v>528</v>
      </c>
      <c r="J137" s="34" t="s">
        <v>529</v>
      </c>
      <c r="K137" s="34"/>
      <c r="L137" s="33"/>
      <c r="M137" s="33"/>
      <c r="N137" s="33"/>
      <c r="O137" s="34"/>
    </row>
    <row r="138" spans="1:15" ht="65.25">
      <c r="A138" s="30">
        <v>134</v>
      </c>
      <c r="B138" s="29" t="s">
        <v>92</v>
      </c>
      <c r="C138" s="30" t="s">
        <v>143</v>
      </c>
      <c r="D138" s="31" t="s">
        <v>530</v>
      </c>
      <c r="E138" s="39" t="s">
        <v>220</v>
      </c>
      <c r="F138" s="31" t="s">
        <v>525</v>
      </c>
      <c r="G138" s="33" t="s">
        <v>58</v>
      </c>
      <c r="H138" s="30" t="s">
        <v>36</v>
      </c>
      <c r="I138" s="34" t="s">
        <v>531</v>
      </c>
      <c r="J138" s="34" t="s">
        <v>532</v>
      </c>
      <c r="K138" s="34"/>
      <c r="L138" s="33"/>
      <c r="M138" s="33"/>
      <c r="N138" s="33"/>
      <c r="O138" s="34"/>
    </row>
    <row r="139" spans="1:15" ht="65.25">
      <c r="A139" s="30">
        <v>135</v>
      </c>
      <c r="B139" s="29" t="s">
        <v>92</v>
      </c>
      <c r="C139" s="30" t="s">
        <v>143</v>
      </c>
      <c r="D139" s="31" t="s">
        <v>313</v>
      </c>
      <c r="E139" s="39" t="s">
        <v>223</v>
      </c>
      <c r="F139" s="31" t="s">
        <v>533</v>
      </c>
      <c r="G139" s="33" t="s">
        <v>58</v>
      </c>
      <c r="H139" s="30" t="s">
        <v>36</v>
      </c>
      <c r="I139" s="34" t="s">
        <v>534</v>
      </c>
      <c r="J139" s="34" t="s">
        <v>532</v>
      </c>
      <c r="K139" s="34"/>
      <c r="L139" s="33"/>
      <c r="M139" s="33"/>
      <c r="N139" s="33"/>
      <c r="O139" s="34"/>
    </row>
    <row r="140" spans="1:15" ht="14.25">
      <c r="A140" s="30">
        <v>136</v>
      </c>
      <c r="B140" s="29" t="s">
        <v>92</v>
      </c>
      <c r="C140" s="30" t="s">
        <v>143</v>
      </c>
      <c r="D140" s="31" t="s">
        <v>535</v>
      </c>
      <c r="E140" s="39" t="s">
        <v>536</v>
      </c>
      <c r="F140" s="31" t="s">
        <v>367</v>
      </c>
      <c r="G140" s="33" t="s">
        <v>58</v>
      </c>
      <c r="H140" s="30" t="s">
        <v>36</v>
      </c>
      <c r="I140" s="34" t="s">
        <v>537</v>
      </c>
      <c r="J140" s="34" t="s">
        <v>538</v>
      </c>
      <c r="K140" s="34"/>
      <c r="L140" s="33"/>
      <c r="M140" s="33"/>
      <c r="N140" s="33"/>
      <c r="O140" s="34"/>
    </row>
    <row r="141" spans="1:15" ht="27.75">
      <c r="A141" s="30">
        <v>137</v>
      </c>
      <c r="B141" s="29" t="s">
        <v>92</v>
      </c>
      <c r="C141" s="30" t="s">
        <v>143</v>
      </c>
      <c r="D141" s="31" t="s">
        <v>539</v>
      </c>
      <c r="E141" s="39" t="s">
        <v>540</v>
      </c>
      <c r="F141" s="31" t="s">
        <v>541</v>
      </c>
      <c r="G141" s="33" t="s">
        <v>58</v>
      </c>
      <c r="H141" s="30" t="s">
        <v>36</v>
      </c>
      <c r="I141" s="34" t="s">
        <v>542</v>
      </c>
      <c r="J141" s="34" t="s">
        <v>543</v>
      </c>
      <c r="K141" s="34"/>
      <c r="L141" s="33"/>
      <c r="M141" s="33"/>
      <c r="N141" s="33"/>
      <c r="O141" s="34"/>
    </row>
    <row r="142" spans="1:15" ht="52.5">
      <c r="A142" s="30">
        <v>138</v>
      </c>
      <c r="B142" s="29" t="s">
        <v>92</v>
      </c>
      <c r="C142" s="30" t="s">
        <v>143</v>
      </c>
      <c r="D142" s="31" t="s">
        <v>544</v>
      </c>
      <c r="E142" s="39" t="s">
        <v>545</v>
      </c>
      <c r="F142" s="31" t="s">
        <v>472</v>
      </c>
      <c r="G142" s="33" t="s">
        <v>58</v>
      </c>
      <c r="H142" s="30" t="s">
        <v>36</v>
      </c>
      <c r="I142" s="34" t="s">
        <v>546</v>
      </c>
      <c r="J142" s="34" t="s">
        <v>547</v>
      </c>
      <c r="K142" s="34"/>
      <c r="L142" s="33"/>
      <c r="M142" s="33"/>
      <c r="N142" s="33"/>
      <c r="O142" s="34"/>
    </row>
    <row r="143" spans="1:15" ht="103.5">
      <c r="A143" s="30">
        <v>139</v>
      </c>
      <c r="B143" s="29" t="s">
        <v>92</v>
      </c>
      <c r="C143" s="30" t="s">
        <v>143</v>
      </c>
      <c r="D143" s="31" t="s">
        <v>387</v>
      </c>
      <c r="E143" s="39"/>
      <c r="F143" s="31"/>
      <c r="G143" s="33" t="s">
        <v>58</v>
      </c>
      <c r="H143" s="30" t="s">
        <v>36</v>
      </c>
      <c r="I143" s="34" t="s">
        <v>548</v>
      </c>
      <c r="J143" s="34" t="s">
        <v>549</v>
      </c>
      <c r="K143" s="34"/>
      <c r="L143" s="33"/>
      <c r="M143" s="33"/>
      <c r="N143" s="33"/>
      <c r="O143" s="34"/>
    </row>
    <row r="144" spans="1:15" ht="141">
      <c r="A144" s="30">
        <v>140</v>
      </c>
      <c r="B144" s="29" t="s">
        <v>92</v>
      </c>
      <c r="C144" s="30" t="s">
        <v>143</v>
      </c>
      <c r="D144" s="31" t="s">
        <v>387</v>
      </c>
      <c r="E144" s="39"/>
      <c r="F144" s="31"/>
      <c r="G144" s="33" t="s">
        <v>58</v>
      </c>
      <c r="H144" s="30" t="s">
        <v>36</v>
      </c>
      <c r="I144" s="34" t="s">
        <v>550</v>
      </c>
      <c r="J144" s="34" t="s">
        <v>551</v>
      </c>
      <c r="K144" s="34"/>
      <c r="L144" s="33"/>
      <c r="M144" s="33"/>
      <c r="N144" s="33"/>
      <c r="O144" s="34"/>
    </row>
    <row r="145" spans="1:15" ht="39.75">
      <c r="A145" s="30">
        <v>141</v>
      </c>
      <c r="B145" s="29" t="s">
        <v>552</v>
      </c>
      <c r="C145" s="30" t="s">
        <v>143</v>
      </c>
      <c r="D145" s="31" t="s">
        <v>87</v>
      </c>
      <c r="E145" s="39" t="s">
        <v>374</v>
      </c>
      <c r="F145" s="31"/>
      <c r="G145" s="33" t="s">
        <v>58</v>
      </c>
      <c r="H145" s="30" t="s">
        <v>36</v>
      </c>
      <c r="I145" s="34" t="s">
        <v>553</v>
      </c>
      <c r="J145" s="34" t="s">
        <v>554</v>
      </c>
      <c r="K145" s="34"/>
      <c r="L145" s="33"/>
      <c r="M145" s="33"/>
      <c r="N145" s="33"/>
      <c r="O145" s="34"/>
    </row>
    <row r="146" spans="1:15" ht="78">
      <c r="A146" s="30">
        <v>142</v>
      </c>
      <c r="B146" s="29" t="s">
        <v>552</v>
      </c>
      <c r="C146" s="30" t="s">
        <v>143</v>
      </c>
      <c r="D146" s="31" t="s">
        <v>87</v>
      </c>
      <c r="E146" s="39" t="s">
        <v>374</v>
      </c>
      <c r="F146" s="31"/>
      <c r="G146" s="33" t="s">
        <v>58</v>
      </c>
      <c r="H146" s="30" t="s">
        <v>36</v>
      </c>
      <c r="I146" s="34" t="s">
        <v>555</v>
      </c>
      <c r="J146" s="34" t="s">
        <v>556</v>
      </c>
      <c r="K146" s="34"/>
      <c r="L146" s="33"/>
      <c r="M146" s="33"/>
      <c r="N146" s="33"/>
      <c r="O146" s="34"/>
    </row>
    <row r="147" spans="1:15" ht="39.75">
      <c r="A147" s="30">
        <v>143</v>
      </c>
      <c r="B147" s="29" t="s">
        <v>552</v>
      </c>
      <c r="C147" s="30" t="s">
        <v>143</v>
      </c>
      <c r="D147" s="31" t="s">
        <v>87</v>
      </c>
      <c r="E147" s="39" t="s">
        <v>374</v>
      </c>
      <c r="F147" s="31"/>
      <c r="G147" s="33" t="s">
        <v>58</v>
      </c>
      <c r="H147" s="30" t="s">
        <v>36</v>
      </c>
      <c r="I147" s="34" t="s">
        <v>557</v>
      </c>
      <c r="J147" s="34" t="s">
        <v>558</v>
      </c>
      <c r="K147" s="34"/>
      <c r="L147" s="33"/>
      <c r="M147" s="33"/>
      <c r="N147" s="33"/>
      <c r="O147" s="34"/>
    </row>
    <row r="148" spans="1:15" ht="27.75">
      <c r="A148" s="30">
        <v>144</v>
      </c>
      <c r="B148" s="29" t="s">
        <v>552</v>
      </c>
      <c r="C148" s="30" t="s">
        <v>143</v>
      </c>
      <c r="D148" s="31" t="s">
        <v>87</v>
      </c>
      <c r="E148" s="39" t="s">
        <v>374</v>
      </c>
      <c r="F148" s="31"/>
      <c r="G148" s="33" t="s">
        <v>58</v>
      </c>
      <c r="H148" s="30" t="s">
        <v>36</v>
      </c>
      <c r="I148" s="34" t="s">
        <v>559</v>
      </c>
      <c r="J148" s="34" t="s">
        <v>560</v>
      </c>
      <c r="K148" s="34"/>
      <c r="L148" s="33"/>
      <c r="M148" s="33"/>
      <c r="N148" s="33"/>
      <c r="O148" s="34"/>
    </row>
    <row r="149" spans="1:15" ht="39.75">
      <c r="A149" s="30">
        <v>145</v>
      </c>
      <c r="B149" s="29" t="s">
        <v>561</v>
      </c>
      <c r="C149" s="30" t="s">
        <v>143</v>
      </c>
      <c r="D149" s="31" t="s">
        <v>562</v>
      </c>
      <c r="E149" s="39" t="s">
        <v>250</v>
      </c>
      <c r="F149" s="31" t="s">
        <v>563</v>
      </c>
      <c r="G149" s="33" t="s">
        <v>58</v>
      </c>
      <c r="H149" s="30" t="s">
        <v>88</v>
      </c>
      <c r="I149" s="34" t="s">
        <v>564</v>
      </c>
      <c r="J149" s="34" t="s">
        <v>565</v>
      </c>
      <c r="K149" s="34"/>
      <c r="L149" s="33"/>
      <c r="M149" s="33"/>
      <c r="N149" s="33"/>
      <c r="O149" s="34"/>
    </row>
    <row r="150" spans="1:15" ht="14.25">
      <c r="A150" s="30">
        <v>146</v>
      </c>
      <c r="B150" s="29"/>
      <c r="C150" s="30"/>
      <c r="D150" s="31"/>
      <c r="E150" s="39"/>
      <c r="F150" s="31"/>
      <c r="G150" s="33"/>
      <c r="H150" s="30"/>
      <c r="I150" s="34"/>
      <c r="J150" s="34"/>
      <c r="K150" s="34"/>
      <c r="L150" s="33"/>
      <c r="M150" s="33"/>
      <c r="N150" s="33"/>
      <c r="O150" s="34"/>
    </row>
    <row r="151" spans="1:15" ht="14.25">
      <c r="A151" s="30">
        <v>147</v>
      </c>
      <c r="B151" s="29"/>
      <c r="C151" s="30"/>
      <c r="D151" s="31"/>
      <c r="E151" s="39"/>
      <c r="F151" s="31"/>
      <c r="G151" s="33"/>
      <c r="H151" s="30"/>
      <c r="I151" s="34"/>
      <c r="J151" s="34"/>
      <c r="K151" s="34"/>
      <c r="L151" s="33"/>
      <c r="M151" s="33"/>
      <c r="N151" s="33"/>
      <c r="O151" s="34"/>
    </row>
    <row r="152" spans="1:15" ht="14.25">
      <c r="A152" s="30">
        <v>148</v>
      </c>
      <c r="B152" s="29"/>
      <c r="C152" s="30"/>
      <c r="D152" s="31"/>
      <c r="E152" s="39"/>
      <c r="F152" s="31"/>
      <c r="G152" s="33"/>
      <c r="H152" s="30"/>
      <c r="I152" s="34"/>
      <c r="J152" s="34"/>
      <c r="K152" s="34"/>
      <c r="L152" s="33"/>
      <c r="M152" s="33"/>
      <c r="N152" s="33"/>
      <c r="O152" s="34"/>
    </row>
    <row r="153" spans="1:15" ht="14.25">
      <c r="A153" s="30">
        <v>149</v>
      </c>
      <c r="B153" s="29"/>
      <c r="C153" s="30"/>
      <c r="D153" s="31"/>
      <c r="E153" s="39"/>
      <c r="F153" s="31"/>
      <c r="G153" s="33"/>
      <c r="H153" s="30"/>
      <c r="I153" s="34"/>
      <c r="J153" s="34"/>
      <c r="K153" s="34"/>
      <c r="L153" s="33"/>
      <c r="M153" s="33"/>
      <c r="N153" s="33"/>
      <c r="O153" s="34"/>
    </row>
    <row r="154" spans="1:15" ht="14.25">
      <c r="A154" s="30">
        <v>150</v>
      </c>
      <c r="B154" s="29"/>
      <c r="C154" s="30"/>
      <c r="D154" s="31"/>
      <c r="E154" s="39"/>
      <c r="F154" s="31"/>
      <c r="G154" s="33"/>
      <c r="H154" s="30"/>
      <c r="I154" s="34"/>
      <c r="J154" s="34"/>
      <c r="K154" s="34"/>
      <c r="L154" s="33"/>
      <c r="M154" s="33"/>
      <c r="N154" s="33"/>
      <c r="O154" s="34"/>
    </row>
    <row r="155" spans="1:15" ht="14.25">
      <c r="A155" s="30">
        <v>151</v>
      </c>
      <c r="B155" s="29"/>
      <c r="C155" s="30"/>
      <c r="D155" s="31"/>
      <c r="E155" s="39"/>
      <c r="F155" s="31"/>
      <c r="G155" s="33"/>
      <c r="H155" s="30"/>
      <c r="I155" s="34"/>
      <c r="J155" s="34"/>
      <c r="K155" s="34"/>
      <c r="L155" s="33"/>
      <c r="M155" s="33"/>
      <c r="N155" s="33"/>
      <c r="O155" s="34"/>
    </row>
    <row r="156" spans="1:15" ht="14.25">
      <c r="A156" s="30">
        <v>152</v>
      </c>
      <c r="B156" s="29"/>
      <c r="C156" s="30"/>
      <c r="D156" s="31"/>
      <c r="E156" s="39"/>
      <c r="F156" s="31"/>
      <c r="G156" s="33"/>
      <c r="H156" s="30"/>
      <c r="I156" s="34"/>
      <c r="J156" s="34"/>
      <c r="K156" s="34"/>
      <c r="L156" s="33"/>
      <c r="M156" s="33"/>
      <c r="N156" s="33"/>
      <c r="O156" s="34"/>
    </row>
    <row r="157" spans="1:15" ht="14.25">
      <c r="A157" s="30">
        <v>153</v>
      </c>
      <c r="B157" s="29"/>
      <c r="C157" s="30"/>
      <c r="D157" s="31"/>
      <c r="E157" s="39"/>
      <c r="F157" s="31"/>
      <c r="G157" s="33"/>
      <c r="H157" s="30"/>
      <c r="I157" s="34"/>
      <c r="J157" s="34"/>
      <c r="K157" s="34"/>
      <c r="L157" s="33"/>
      <c r="M157" s="33"/>
      <c r="N157" s="33"/>
      <c r="O157" s="34"/>
    </row>
    <row r="158" spans="1:15" ht="14.25">
      <c r="A158" s="30">
        <v>154</v>
      </c>
      <c r="B158" s="29"/>
      <c r="C158" s="30"/>
      <c r="D158" s="31"/>
      <c r="E158" s="39"/>
      <c r="F158" s="31"/>
      <c r="G158" s="33"/>
      <c r="H158" s="30"/>
      <c r="I158" s="34"/>
      <c r="J158" s="34"/>
      <c r="K158" s="34"/>
      <c r="L158" s="33"/>
      <c r="M158" s="33"/>
      <c r="N158" s="33"/>
      <c r="O158" s="34"/>
    </row>
    <row r="159" spans="1:15" ht="14.25">
      <c r="A159" s="30">
        <v>155</v>
      </c>
      <c r="B159" s="29"/>
      <c r="C159" s="30"/>
      <c r="D159" s="31"/>
      <c r="E159" s="39"/>
      <c r="F159" s="31"/>
      <c r="G159" s="33"/>
      <c r="H159" s="30"/>
      <c r="I159" s="34"/>
      <c r="J159" s="34"/>
      <c r="K159" s="34"/>
      <c r="L159" s="33"/>
      <c r="M159" s="33"/>
      <c r="N159" s="33"/>
      <c r="O159" s="34"/>
    </row>
    <row r="160" spans="1:15" ht="14.25">
      <c r="A160" s="30">
        <v>156</v>
      </c>
      <c r="B160" s="29"/>
      <c r="C160" s="30"/>
      <c r="D160" s="31"/>
      <c r="E160" s="39"/>
      <c r="F160" s="31"/>
      <c r="G160" s="33"/>
      <c r="H160" s="30"/>
      <c r="I160" s="34"/>
      <c r="J160" s="34"/>
      <c r="K160" s="34"/>
      <c r="L160" s="33"/>
      <c r="M160" s="33"/>
      <c r="N160" s="33"/>
      <c r="O160" s="34"/>
    </row>
    <row r="161" spans="1:15" ht="14.25">
      <c r="A161" s="30">
        <v>157</v>
      </c>
      <c r="B161" s="29"/>
      <c r="C161" s="30"/>
      <c r="D161" s="31"/>
      <c r="E161" s="39"/>
      <c r="F161" s="31"/>
      <c r="G161" s="33"/>
      <c r="H161" s="30"/>
      <c r="I161" s="34"/>
      <c r="J161" s="34"/>
      <c r="K161" s="34"/>
      <c r="L161" s="33"/>
      <c r="M161" s="33"/>
      <c r="N161" s="33"/>
      <c r="O161" s="34"/>
    </row>
    <row r="162" spans="1:15" ht="14.25">
      <c r="A162" s="30">
        <v>158</v>
      </c>
      <c r="B162" s="29"/>
      <c r="C162" s="30"/>
      <c r="D162" s="31"/>
      <c r="E162" s="39"/>
      <c r="F162" s="31"/>
      <c r="G162" s="33"/>
      <c r="H162" s="30"/>
      <c r="I162" s="34"/>
      <c r="J162" s="34"/>
      <c r="K162" s="34"/>
      <c r="L162" s="33"/>
      <c r="M162" s="33"/>
      <c r="N162" s="33"/>
      <c r="O162" s="34"/>
    </row>
    <row r="163" spans="1:15" ht="14.25">
      <c r="A163" s="30">
        <v>159</v>
      </c>
      <c r="B163" s="29"/>
      <c r="C163" s="30"/>
      <c r="D163" s="31"/>
      <c r="E163" s="39"/>
      <c r="F163" s="31"/>
      <c r="G163" s="33"/>
      <c r="H163" s="30"/>
      <c r="I163" s="34"/>
      <c r="J163" s="34"/>
      <c r="K163" s="34"/>
      <c r="L163" s="33"/>
      <c r="M163" s="33"/>
      <c r="N163" s="33"/>
      <c r="O163" s="34"/>
    </row>
    <row r="164" spans="1:15" ht="14.25">
      <c r="A164" s="30">
        <v>160</v>
      </c>
      <c r="B164" s="29"/>
      <c r="C164" s="30"/>
      <c r="D164" s="31"/>
      <c r="E164" s="39"/>
      <c r="F164" s="31"/>
      <c r="G164" s="33"/>
      <c r="H164" s="30"/>
      <c r="I164" s="34"/>
      <c r="J164" s="34"/>
      <c r="K164" s="34"/>
      <c r="L164" s="33"/>
      <c r="M164" s="33"/>
      <c r="N164" s="33"/>
      <c r="O164" s="34"/>
    </row>
    <row r="165" spans="1:15" ht="14.25">
      <c r="A165" s="30">
        <v>161</v>
      </c>
      <c r="B165" s="29"/>
      <c r="C165" s="30"/>
      <c r="D165" s="31"/>
      <c r="E165" s="39"/>
      <c r="F165" s="31"/>
      <c r="G165" s="33"/>
      <c r="H165" s="30"/>
      <c r="I165" s="34"/>
      <c r="J165" s="34"/>
      <c r="K165" s="34"/>
      <c r="L165" s="33"/>
      <c r="M165" s="33"/>
      <c r="N165" s="33"/>
      <c r="O165" s="34"/>
    </row>
    <row r="166" spans="1:15" ht="14.25">
      <c r="A166" s="30">
        <v>162</v>
      </c>
      <c r="B166" s="29"/>
      <c r="C166" s="30"/>
      <c r="D166" s="31"/>
      <c r="E166" s="39"/>
      <c r="F166" s="31"/>
      <c r="G166" s="33"/>
      <c r="H166" s="30"/>
      <c r="I166" s="34"/>
      <c r="J166" s="34"/>
      <c r="K166" s="34"/>
      <c r="L166" s="33"/>
      <c r="M166" s="33"/>
      <c r="N166" s="33"/>
      <c r="O166" s="34"/>
    </row>
    <row r="167" spans="1:15" ht="14.25">
      <c r="A167" s="30">
        <v>163</v>
      </c>
      <c r="B167" s="29"/>
      <c r="C167" s="30"/>
      <c r="D167" s="31"/>
      <c r="E167" s="39"/>
      <c r="F167" s="31"/>
      <c r="G167" s="33"/>
      <c r="H167" s="30"/>
      <c r="I167" s="34"/>
      <c r="J167" s="34"/>
      <c r="K167" s="34"/>
      <c r="L167" s="33"/>
      <c r="M167" s="33"/>
      <c r="N167" s="33"/>
      <c r="O167" s="34"/>
    </row>
    <row r="168" spans="1:15" ht="14.25">
      <c r="A168" s="30">
        <v>164</v>
      </c>
      <c r="B168" s="29"/>
      <c r="C168" s="30"/>
      <c r="D168" s="31"/>
      <c r="E168" s="39"/>
      <c r="F168" s="31"/>
      <c r="G168" s="33"/>
      <c r="H168" s="30"/>
      <c r="I168" s="34"/>
      <c r="J168" s="34"/>
      <c r="K168" s="34"/>
      <c r="L168" s="33"/>
      <c r="M168" s="33"/>
      <c r="N168" s="33"/>
      <c r="O168" s="34"/>
    </row>
    <row r="169" spans="1:15" ht="14.25">
      <c r="A169" s="30">
        <v>165</v>
      </c>
      <c r="B169" s="29"/>
      <c r="C169" s="30"/>
      <c r="D169" s="31"/>
      <c r="E169" s="39"/>
      <c r="F169" s="31"/>
      <c r="G169" s="33"/>
      <c r="H169" s="30"/>
      <c r="I169" s="34"/>
      <c r="J169" s="34"/>
      <c r="K169" s="34"/>
      <c r="L169" s="33"/>
      <c r="M169" s="33"/>
      <c r="N169" s="33"/>
      <c r="O169" s="34"/>
    </row>
    <row r="170" spans="1:15" ht="14.25">
      <c r="A170" s="30">
        <v>166</v>
      </c>
      <c r="B170" s="29"/>
      <c r="C170" s="30"/>
      <c r="D170" s="31"/>
      <c r="E170" s="39"/>
      <c r="F170" s="31"/>
      <c r="G170" s="33"/>
      <c r="H170" s="30"/>
      <c r="I170" s="34"/>
      <c r="J170" s="34"/>
      <c r="K170" s="34"/>
      <c r="L170" s="33"/>
      <c r="M170" s="33"/>
      <c r="N170" s="33"/>
      <c r="O170" s="34"/>
    </row>
    <row r="171" spans="1:15" ht="14.25">
      <c r="A171" s="30">
        <v>167</v>
      </c>
      <c r="B171" s="29"/>
      <c r="C171" s="30"/>
      <c r="D171" s="31"/>
      <c r="E171" s="39"/>
      <c r="F171" s="31"/>
      <c r="G171" s="33"/>
      <c r="H171" s="30"/>
      <c r="I171" s="34"/>
      <c r="J171" s="34"/>
      <c r="K171" s="34"/>
      <c r="L171" s="33"/>
      <c r="M171" s="33"/>
      <c r="N171" s="33"/>
      <c r="O171" s="34"/>
    </row>
    <row r="172" spans="1:15" ht="14.25">
      <c r="A172" s="30">
        <v>168</v>
      </c>
      <c r="B172" s="29"/>
      <c r="C172" s="30"/>
      <c r="D172" s="31"/>
      <c r="E172" s="39"/>
      <c r="F172" s="31"/>
      <c r="G172" s="33"/>
      <c r="H172" s="30"/>
      <c r="I172" s="34"/>
      <c r="J172" s="34"/>
      <c r="K172" s="34"/>
      <c r="L172" s="33"/>
      <c r="M172" s="33"/>
      <c r="N172" s="33"/>
      <c r="O172" s="34"/>
    </row>
    <row r="173" spans="1:15" ht="14.25">
      <c r="A173" s="30">
        <v>169</v>
      </c>
      <c r="B173" s="29"/>
      <c r="C173" s="30"/>
      <c r="D173" s="31"/>
      <c r="E173" s="39"/>
      <c r="F173" s="31"/>
      <c r="G173" s="33"/>
      <c r="H173" s="30"/>
      <c r="I173" s="34"/>
      <c r="J173" s="34"/>
      <c r="K173" s="34"/>
      <c r="L173" s="33"/>
      <c r="M173" s="33"/>
      <c r="N173" s="33"/>
      <c r="O173" s="34"/>
    </row>
    <row r="174" spans="1:15" ht="14.25">
      <c r="A174" s="30">
        <v>170</v>
      </c>
      <c r="B174" s="29"/>
      <c r="C174" s="30"/>
      <c r="D174" s="31"/>
      <c r="E174" s="39"/>
      <c r="F174" s="31"/>
      <c r="G174" s="33"/>
      <c r="H174" s="30"/>
      <c r="I174" s="34"/>
      <c r="J174" s="34"/>
      <c r="K174" s="34"/>
      <c r="L174" s="33"/>
      <c r="M174" s="33"/>
      <c r="N174" s="33"/>
      <c r="O174" s="34"/>
    </row>
    <row r="175" spans="1:15" ht="14.25">
      <c r="A175" s="30">
        <v>171</v>
      </c>
      <c r="B175" s="29"/>
      <c r="C175" s="30"/>
      <c r="D175" s="31"/>
      <c r="E175" s="39"/>
      <c r="F175" s="31"/>
      <c r="G175" s="33"/>
      <c r="H175" s="30"/>
      <c r="I175" s="34"/>
      <c r="J175" s="34"/>
      <c r="K175" s="34"/>
      <c r="L175" s="33"/>
      <c r="M175" s="33"/>
      <c r="N175" s="33"/>
      <c r="O175" s="34"/>
    </row>
    <row r="176" spans="1:15" ht="14.25">
      <c r="A176" s="30">
        <v>172</v>
      </c>
      <c r="B176" s="29"/>
      <c r="C176" s="30"/>
      <c r="D176" s="31"/>
      <c r="E176" s="39"/>
      <c r="F176" s="31"/>
      <c r="G176" s="33"/>
      <c r="H176" s="30"/>
      <c r="I176" s="34"/>
      <c r="J176" s="34"/>
      <c r="K176" s="34"/>
      <c r="L176" s="33"/>
      <c r="M176" s="33"/>
      <c r="N176" s="33"/>
      <c r="O176" s="34"/>
    </row>
    <row r="177" spans="1:15" ht="14.25">
      <c r="A177" s="30">
        <v>173</v>
      </c>
      <c r="B177" s="29"/>
      <c r="C177" s="30"/>
      <c r="D177" s="31"/>
      <c r="E177" s="39"/>
      <c r="F177" s="31"/>
      <c r="G177" s="33"/>
      <c r="H177" s="30"/>
      <c r="I177" s="34"/>
      <c r="J177" s="34"/>
      <c r="K177" s="34"/>
      <c r="L177" s="33"/>
      <c r="M177" s="33"/>
      <c r="N177" s="33"/>
      <c r="O177" s="34"/>
    </row>
    <row r="178" spans="1:15" ht="14.25">
      <c r="A178" s="30">
        <v>174</v>
      </c>
      <c r="B178" s="29"/>
      <c r="C178" s="30"/>
      <c r="D178" s="31"/>
      <c r="E178" s="39"/>
      <c r="F178" s="31"/>
      <c r="G178" s="33"/>
      <c r="H178" s="30"/>
      <c r="I178" s="34"/>
      <c r="J178" s="34"/>
      <c r="K178" s="34"/>
      <c r="L178" s="33"/>
      <c r="M178" s="33"/>
      <c r="N178" s="33"/>
      <c r="O178" s="34"/>
    </row>
    <row r="179" spans="1:15" ht="14.25">
      <c r="A179" s="30">
        <v>175</v>
      </c>
      <c r="B179" s="29"/>
      <c r="C179" s="30"/>
      <c r="D179" s="31"/>
      <c r="E179" s="39"/>
      <c r="F179" s="31"/>
      <c r="G179" s="33"/>
      <c r="H179" s="30"/>
      <c r="I179" s="34"/>
      <c r="J179" s="34"/>
      <c r="K179" s="34"/>
      <c r="L179" s="33"/>
      <c r="M179" s="33"/>
      <c r="N179" s="33"/>
      <c r="O179" s="34"/>
    </row>
    <row r="180" spans="1:15" ht="14.25">
      <c r="A180" s="30">
        <v>176</v>
      </c>
      <c r="B180" s="29"/>
      <c r="C180" s="30"/>
      <c r="D180" s="31"/>
      <c r="E180" s="39"/>
      <c r="F180" s="31"/>
      <c r="G180" s="33"/>
      <c r="H180" s="30"/>
      <c r="I180" s="34"/>
      <c r="J180" s="34"/>
      <c r="K180" s="34"/>
      <c r="L180" s="33"/>
      <c r="M180" s="33"/>
      <c r="N180" s="33"/>
      <c r="O180" s="34"/>
    </row>
    <row r="181" spans="1:15" ht="14.25">
      <c r="A181" s="30">
        <v>177</v>
      </c>
      <c r="B181" s="29"/>
      <c r="C181" s="30"/>
      <c r="D181" s="31"/>
      <c r="E181" s="39"/>
      <c r="F181" s="31"/>
      <c r="G181" s="33"/>
      <c r="H181" s="30"/>
      <c r="I181" s="34"/>
      <c r="J181" s="34"/>
      <c r="K181" s="34"/>
      <c r="L181" s="33"/>
      <c r="M181" s="33"/>
      <c r="N181" s="33"/>
      <c r="O181" s="34"/>
    </row>
    <row r="182" spans="1:15" ht="14.25">
      <c r="A182" s="30">
        <v>178</v>
      </c>
      <c r="B182" s="29"/>
      <c r="C182" s="30"/>
      <c r="D182" s="31"/>
      <c r="E182" s="39"/>
      <c r="F182" s="31"/>
      <c r="G182" s="33"/>
      <c r="H182" s="30"/>
      <c r="I182" s="34"/>
      <c r="J182" s="34"/>
      <c r="K182" s="34"/>
      <c r="L182" s="33"/>
      <c r="M182" s="33"/>
      <c r="N182" s="33"/>
      <c r="O182" s="34"/>
    </row>
    <row r="183" spans="1:15" ht="14.25">
      <c r="A183" s="30">
        <v>179</v>
      </c>
      <c r="B183" s="29"/>
      <c r="C183" s="30"/>
      <c r="D183" s="31"/>
      <c r="E183" s="39"/>
      <c r="F183" s="31"/>
      <c r="G183" s="33"/>
      <c r="H183" s="30"/>
      <c r="I183" s="34"/>
      <c r="J183" s="34"/>
      <c r="K183" s="34"/>
      <c r="L183" s="33"/>
      <c r="M183" s="33"/>
      <c r="N183" s="33"/>
      <c r="O183" s="34"/>
    </row>
    <row r="184" spans="1:15" ht="14.25">
      <c r="A184" s="30">
        <v>180</v>
      </c>
      <c r="B184" s="29"/>
      <c r="C184" s="30"/>
      <c r="D184" s="31"/>
      <c r="E184" s="39"/>
      <c r="F184" s="31"/>
      <c r="G184" s="33"/>
      <c r="H184" s="30"/>
      <c r="I184" s="34"/>
      <c r="J184" s="34"/>
      <c r="K184" s="34"/>
      <c r="L184" s="33"/>
      <c r="M184" s="33"/>
      <c r="N184" s="33"/>
      <c r="O184" s="34"/>
    </row>
    <row r="185" spans="1:15" ht="14.25">
      <c r="A185" s="30">
        <v>181</v>
      </c>
      <c r="B185" s="29"/>
      <c r="C185" s="30"/>
      <c r="D185" s="31"/>
      <c r="E185" s="39"/>
      <c r="F185" s="31"/>
      <c r="G185" s="33"/>
      <c r="H185" s="30"/>
      <c r="I185" s="34"/>
      <c r="J185" s="34"/>
      <c r="K185" s="34"/>
      <c r="L185" s="33"/>
      <c r="M185" s="33"/>
      <c r="N185" s="33"/>
      <c r="O185" s="34"/>
    </row>
    <row r="186" spans="1:15" ht="14.25">
      <c r="A186" s="30">
        <v>182</v>
      </c>
      <c r="B186" s="29"/>
      <c r="C186" s="30"/>
      <c r="D186" s="31"/>
      <c r="E186" s="39"/>
      <c r="F186" s="31"/>
      <c r="G186" s="33"/>
      <c r="H186" s="30"/>
      <c r="I186" s="34"/>
      <c r="J186" s="34"/>
      <c r="K186" s="34"/>
      <c r="L186" s="33"/>
      <c r="M186" s="33"/>
      <c r="N186" s="33"/>
      <c r="O186" s="34"/>
    </row>
    <row r="187" spans="1:15" ht="14.25">
      <c r="A187" s="30">
        <v>183</v>
      </c>
      <c r="B187" s="29"/>
      <c r="C187" s="30"/>
      <c r="D187" s="31"/>
      <c r="E187" s="39"/>
      <c r="F187" s="31"/>
      <c r="G187" s="33"/>
      <c r="H187" s="30"/>
      <c r="I187" s="34"/>
      <c r="J187" s="34"/>
      <c r="K187" s="34"/>
      <c r="L187" s="33"/>
      <c r="M187" s="33"/>
      <c r="N187" s="33"/>
      <c r="O187" s="34"/>
    </row>
    <row r="188" spans="1:15" ht="14.25">
      <c r="A188" s="30">
        <v>184</v>
      </c>
      <c r="B188" s="29"/>
      <c r="C188" s="30"/>
      <c r="D188" s="31"/>
      <c r="E188" s="39"/>
      <c r="F188" s="31"/>
      <c r="G188" s="33"/>
      <c r="H188" s="30"/>
      <c r="I188" s="34"/>
      <c r="J188" s="34"/>
      <c r="K188" s="34"/>
      <c r="L188" s="33"/>
      <c r="M188" s="33"/>
      <c r="N188" s="33"/>
      <c r="O188" s="34"/>
    </row>
    <row r="189" spans="1:15" ht="14.25">
      <c r="A189" s="30">
        <v>185</v>
      </c>
      <c r="B189" s="29"/>
      <c r="C189" s="30"/>
      <c r="D189" s="31"/>
      <c r="E189" s="39"/>
      <c r="F189" s="31"/>
      <c r="G189" s="33"/>
      <c r="H189" s="30"/>
      <c r="I189" s="34"/>
      <c r="J189" s="34"/>
      <c r="K189" s="34"/>
      <c r="L189" s="33"/>
      <c r="M189" s="33"/>
      <c r="N189" s="33"/>
      <c r="O189" s="34"/>
    </row>
    <row r="190" spans="1:15" ht="14.25">
      <c r="A190" s="30">
        <v>186</v>
      </c>
      <c r="B190" s="29"/>
      <c r="C190" s="30"/>
      <c r="D190" s="31"/>
      <c r="E190" s="39"/>
      <c r="F190" s="31"/>
      <c r="G190" s="33"/>
      <c r="H190" s="30"/>
      <c r="I190" s="34"/>
      <c r="J190" s="34"/>
      <c r="K190" s="34"/>
      <c r="L190" s="33"/>
      <c r="M190" s="33"/>
      <c r="N190" s="33"/>
      <c r="O190" s="34"/>
    </row>
    <row r="191" spans="1:15" ht="14.25">
      <c r="A191" s="30">
        <v>187</v>
      </c>
      <c r="B191" s="29"/>
      <c r="C191" s="30"/>
      <c r="D191" s="31"/>
      <c r="E191" s="39"/>
      <c r="F191" s="31"/>
      <c r="G191" s="33"/>
      <c r="H191" s="30"/>
      <c r="I191" s="34"/>
      <c r="J191" s="34"/>
      <c r="K191" s="34"/>
      <c r="L191" s="33"/>
      <c r="M191" s="33"/>
      <c r="N191" s="33"/>
      <c r="O191" s="34"/>
    </row>
    <row r="192" spans="1:15" ht="14.25">
      <c r="A192" s="30">
        <v>188</v>
      </c>
      <c r="B192" s="29"/>
      <c r="C192" s="30"/>
      <c r="D192" s="31"/>
      <c r="E192" s="39"/>
      <c r="F192" s="31"/>
      <c r="G192" s="33"/>
      <c r="H192" s="30"/>
      <c r="I192" s="34"/>
      <c r="J192" s="34"/>
      <c r="K192" s="34"/>
      <c r="L192" s="33"/>
      <c r="M192" s="33"/>
      <c r="N192" s="33"/>
      <c r="O192" s="34"/>
    </row>
    <row r="193" spans="1:15" ht="14.25">
      <c r="A193" s="30">
        <v>189</v>
      </c>
      <c r="B193" s="29"/>
      <c r="C193" s="30"/>
      <c r="D193" s="31"/>
      <c r="E193" s="39"/>
      <c r="F193" s="31"/>
      <c r="G193" s="33"/>
      <c r="H193" s="30"/>
      <c r="I193" s="34"/>
      <c r="J193" s="34"/>
      <c r="K193" s="34"/>
      <c r="L193" s="33"/>
      <c r="M193" s="33"/>
      <c r="N193" s="33"/>
      <c r="O193" s="34"/>
    </row>
    <row r="194" spans="1:15" ht="14.25">
      <c r="A194" s="30">
        <v>190</v>
      </c>
      <c r="B194" s="29"/>
      <c r="C194" s="30"/>
      <c r="D194" s="31"/>
      <c r="E194" s="39"/>
      <c r="F194" s="31"/>
      <c r="G194" s="33"/>
      <c r="H194" s="30"/>
      <c r="I194" s="34"/>
      <c r="J194" s="34"/>
      <c r="K194" s="34"/>
      <c r="L194" s="33"/>
      <c r="M194" s="33"/>
      <c r="N194" s="33"/>
      <c r="O194" s="34"/>
    </row>
    <row r="195" spans="1:15" ht="14.25">
      <c r="A195" s="30">
        <v>191</v>
      </c>
      <c r="B195" s="29"/>
      <c r="C195" s="30"/>
      <c r="D195" s="31"/>
      <c r="E195" s="39"/>
      <c r="F195" s="31"/>
      <c r="G195" s="33"/>
      <c r="H195" s="30"/>
      <c r="I195" s="34"/>
      <c r="J195" s="34"/>
      <c r="K195" s="34"/>
      <c r="L195" s="33"/>
      <c r="M195" s="33"/>
      <c r="N195" s="33"/>
      <c r="O195" s="34"/>
    </row>
    <row r="196" spans="1:15" ht="14.25">
      <c r="A196" s="30">
        <v>192</v>
      </c>
      <c r="B196" s="29"/>
      <c r="C196" s="30"/>
      <c r="D196" s="31"/>
      <c r="E196" s="39"/>
      <c r="F196" s="31"/>
      <c r="G196" s="33"/>
      <c r="H196" s="30"/>
      <c r="I196" s="34"/>
      <c r="J196" s="34"/>
      <c r="K196" s="34"/>
      <c r="L196" s="33"/>
      <c r="M196" s="33"/>
      <c r="N196" s="33"/>
      <c r="O196" s="34"/>
    </row>
    <row r="197" spans="1:15" ht="14.25">
      <c r="A197" s="30">
        <v>193</v>
      </c>
      <c r="B197" s="29"/>
      <c r="C197" s="30"/>
      <c r="D197" s="31"/>
      <c r="E197" s="39"/>
      <c r="F197" s="31"/>
      <c r="G197" s="33"/>
      <c r="H197" s="30"/>
      <c r="I197" s="34"/>
      <c r="J197" s="34"/>
      <c r="K197" s="34"/>
      <c r="L197" s="33"/>
      <c r="M197" s="33"/>
      <c r="N197" s="33"/>
      <c r="O197" s="34"/>
    </row>
    <row r="198" spans="1:15" ht="14.25">
      <c r="A198" s="30">
        <v>194</v>
      </c>
      <c r="B198" s="29"/>
      <c r="C198" s="30"/>
      <c r="D198" s="31"/>
      <c r="E198" s="39"/>
      <c r="F198" s="31"/>
      <c r="G198" s="33"/>
      <c r="H198" s="30"/>
      <c r="I198" s="34"/>
      <c r="J198" s="34"/>
      <c r="K198" s="34"/>
      <c r="L198" s="33"/>
      <c r="M198" s="33"/>
      <c r="N198" s="33"/>
      <c r="O198" s="34"/>
    </row>
    <row r="199" spans="1:15" ht="14.25">
      <c r="A199" s="30">
        <v>195</v>
      </c>
      <c r="B199" s="29"/>
      <c r="C199" s="30"/>
      <c r="D199" s="31"/>
      <c r="E199" s="39"/>
      <c r="F199" s="31"/>
      <c r="G199" s="33"/>
      <c r="H199" s="30"/>
      <c r="I199" s="34"/>
      <c r="J199" s="34"/>
      <c r="K199" s="34"/>
      <c r="L199" s="33"/>
      <c r="M199" s="33"/>
      <c r="N199" s="33"/>
      <c r="O199" s="34"/>
    </row>
    <row r="200" spans="1:15" ht="14.25">
      <c r="A200" s="30">
        <v>196</v>
      </c>
      <c r="B200" s="29"/>
      <c r="C200" s="30"/>
      <c r="D200" s="31"/>
      <c r="E200" s="39"/>
      <c r="F200" s="31"/>
      <c r="G200" s="33"/>
      <c r="H200" s="30"/>
      <c r="I200" s="34"/>
      <c r="J200" s="34"/>
      <c r="K200" s="34"/>
      <c r="L200" s="33"/>
      <c r="M200" s="33"/>
      <c r="N200" s="33"/>
      <c r="O200" s="34"/>
    </row>
    <row r="201" spans="1:15" ht="14.25">
      <c r="A201" s="30">
        <v>197</v>
      </c>
      <c r="B201" s="29"/>
      <c r="C201" s="30"/>
      <c r="D201" s="31"/>
      <c r="E201" s="39"/>
      <c r="F201" s="31"/>
      <c r="G201" s="33"/>
      <c r="H201" s="30"/>
      <c r="I201" s="34"/>
      <c r="J201" s="34"/>
      <c r="K201" s="34"/>
      <c r="L201" s="33"/>
      <c r="M201" s="33"/>
      <c r="N201" s="33"/>
      <c r="O201" s="34"/>
    </row>
    <row r="202" spans="1:15" ht="14.25">
      <c r="A202" s="30">
        <v>198</v>
      </c>
      <c r="B202" s="29"/>
      <c r="C202" s="30"/>
      <c r="D202" s="31"/>
      <c r="E202" s="39"/>
      <c r="F202" s="31"/>
      <c r="G202" s="33"/>
      <c r="H202" s="30"/>
      <c r="I202" s="34"/>
      <c r="J202" s="34"/>
      <c r="K202" s="34"/>
      <c r="L202" s="33"/>
      <c r="M202" s="33"/>
      <c r="N202" s="33"/>
      <c r="O202" s="34"/>
    </row>
    <row r="203" spans="1:15" ht="14.25">
      <c r="A203" s="30">
        <v>199</v>
      </c>
      <c r="B203" s="29"/>
      <c r="C203" s="30"/>
      <c r="D203" s="31"/>
      <c r="E203" s="39"/>
      <c r="F203" s="31"/>
      <c r="G203" s="33"/>
      <c r="H203" s="30"/>
      <c r="I203" s="34"/>
      <c r="J203" s="34"/>
      <c r="K203" s="34"/>
      <c r="L203" s="33"/>
      <c r="M203" s="33"/>
      <c r="N203" s="33"/>
      <c r="O203" s="34"/>
    </row>
    <row r="204" spans="1:15" ht="14.25">
      <c r="A204" s="30">
        <v>200</v>
      </c>
      <c r="B204" s="29"/>
      <c r="C204" s="30"/>
      <c r="D204" s="31"/>
      <c r="E204" s="39"/>
      <c r="F204" s="31"/>
      <c r="G204" s="33"/>
      <c r="H204" s="30"/>
      <c r="I204" s="34"/>
      <c r="J204" s="34"/>
      <c r="K204" s="34"/>
      <c r="L204" s="33"/>
      <c r="M204" s="33"/>
      <c r="N204" s="33"/>
      <c r="O204" s="34"/>
    </row>
    <row r="205" spans="1:15" ht="14.25">
      <c r="A205" s="30">
        <v>201</v>
      </c>
      <c r="B205" s="29"/>
      <c r="C205" s="30"/>
      <c r="D205" s="31"/>
      <c r="E205" s="39"/>
      <c r="F205" s="31"/>
      <c r="G205" s="33"/>
      <c r="H205" s="30"/>
      <c r="I205" s="34"/>
      <c r="J205" s="34"/>
      <c r="K205" s="34"/>
      <c r="L205" s="33"/>
      <c r="M205" s="33"/>
      <c r="N205" s="33"/>
      <c r="O205" s="34"/>
    </row>
    <row r="206" spans="1:15" ht="14.25">
      <c r="A206" s="30">
        <v>202</v>
      </c>
      <c r="B206" s="29"/>
      <c r="C206" s="30"/>
      <c r="D206" s="31"/>
      <c r="E206" s="39"/>
      <c r="F206" s="31"/>
      <c r="G206" s="33"/>
      <c r="H206" s="30"/>
      <c r="I206" s="34"/>
      <c r="J206" s="34"/>
      <c r="K206" s="34"/>
      <c r="L206" s="33"/>
      <c r="M206" s="33"/>
      <c r="N206" s="33"/>
      <c r="O206" s="34"/>
    </row>
    <row r="207" spans="1:15" ht="14.25">
      <c r="A207" s="30">
        <v>203</v>
      </c>
      <c r="B207" s="29"/>
      <c r="C207" s="30"/>
      <c r="D207" s="31"/>
      <c r="E207" s="39"/>
      <c r="F207" s="31"/>
      <c r="G207" s="33"/>
      <c r="H207" s="30"/>
      <c r="I207" s="34"/>
      <c r="J207" s="34"/>
      <c r="K207" s="34"/>
      <c r="L207" s="33"/>
      <c r="M207" s="33"/>
      <c r="N207" s="33"/>
      <c r="O207" s="34"/>
    </row>
    <row r="208" spans="1:15" ht="14.25">
      <c r="A208" s="30">
        <v>204</v>
      </c>
      <c r="B208" s="29"/>
      <c r="C208" s="30"/>
      <c r="D208" s="31"/>
      <c r="E208" s="39"/>
      <c r="F208" s="31"/>
      <c r="G208" s="33"/>
      <c r="H208" s="30"/>
      <c r="I208" s="34"/>
      <c r="J208" s="34"/>
      <c r="K208" s="34"/>
      <c r="L208" s="33"/>
      <c r="M208" s="33"/>
      <c r="N208" s="33"/>
      <c r="O208" s="34"/>
    </row>
    <row r="209" spans="1:15" ht="14.25">
      <c r="A209" s="30">
        <v>205</v>
      </c>
      <c r="B209" s="29"/>
      <c r="C209" s="30"/>
      <c r="D209" s="31"/>
      <c r="E209" s="39"/>
      <c r="F209" s="31"/>
      <c r="G209" s="33"/>
      <c r="H209" s="30"/>
      <c r="I209" s="34"/>
      <c r="J209" s="34"/>
      <c r="K209" s="34"/>
      <c r="L209" s="33"/>
      <c r="M209" s="33"/>
      <c r="N209" s="33"/>
      <c r="O209" s="34"/>
    </row>
    <row r="210" spans="1:15" ht="14.25">
      <c r="A210" s="30">
        <v>206</v>
      </c>
      <c r="B210" s="29"/>
      <c r="C210" s="30"/>
      <c r="D210" s="31"/>
      <c r="E210" s="39"/>
      <c r="F210" s="31"/>
      <c r="G210" s="33"/>
      <c r="H210" s="30"/>
      <c r="I210" s="34"/>
      <c r="J210" s="34"/>
      <c r="K210" s="34"/>
      <c r="L210" s="33"/>
      <c r="M210" s="33"/>
      <c r="N210" s="33"/>
      <c r="O210" s="34"/>
    </row>
    <row r="211" spans="1:15" ht="14.25">
      <c r="A211" s="30">
        <v>207</v>
      </c>
      <c r="B211" s="29"/>
      <c r="C211" s="30"/>
      <c r="D211" s="31"/>
      <c r="E211" s="39"/>
      <c r="F211" s="31"/>
      <c r="G211" s="33"/>
      <c r="H211" s="30"/>
      <c r="I211" s="34"/>
      <c r="J211" s="34"/>
      <c r="K211" s="34"/>
      <c r="L211" s="33"/>
      <c r="M211" s="33"/>
      <c r="N211" s="33"/>
      <c r="O211" s="34"/>
    </row>
    <row r="212" spans="1:15" ht="14.25">
      <c r="A212" s="30">
        <v>208</v>
      </c>
      <c r="B212" s="29"/>
      <c r="C212" s="30"/>
      <c r="D212" s="31"/>
      <c r="E212" s="39"/>
      <c r="F212" s="31"/>
      <c r="G212" s="33"/>
      <c r="H212" s="30"/>
      <c r="I212" s="34"/>
      <c r="J212" s="34"/>
      <c r="K212" s="34"/>
      <c r="L212" s="33"/>
      <c r="M212" s="33"/>
      <c r="N212" s="33"/>
      <c r="O212" s="34"/>
    </row>
    <row r="213" spans="1:15" ht="14.25">
      <c r="A213" s="30">
        <v>209</v>
      </c>
      <c r="B213" s="29"/>
      <c r="C213" s="30"/>
      <c r="D213" s="31"/>
      <c r="E213" s="39"/>
      <c r="F213" s="31"/>
      <c r="G213" s="33"/>
      <c r="H213" s="30"/>
      <c r="I213" s="34"/>
      <c r="J213" s="34"/>
      <c r="K213" s="34"/>
      <c r="L213" s="33"/>
      <c r="M213" s="33"/>
      <c r="N213" s="33"/>
      <c r="O213" s="34"/>
    </row>
    <row r="214" spans="1:15" ht="14.25">
      <c r="A214" s="30">
        <v>210</v>
      </c>
      <c r="B214" s="29"/>
      <c r="C214" s="30"/>
      <c r="D214" s="31"/>
      <c r="E214" s="39"/>
      <c r="F214" s="31"/>
      <c r="G214" s="33"/>
      <c r="H214" s="30"/>
      <c r="I214" s="34"/>
      <c r="J214" s="34"/>
      <c r="K214" s="34"/>
      <c r="L214" s="33"/>
      <c r="M214" s="33"/>
      <c r="N214" s="33"/>
      <c r="O214" s="34"/>
    </row>
    <row r="215" spans="1:15" ht="14.25">
      <c r="A215" s="30">
        <v>211</v>
      </c>
      <c r="B215" s="29"/>
      <c r="C215" s="30"/>
      <c r="D215" s="31"/>
      <c r="E215" s="39"/>
      <c r="F215" s="31"/>
      <c r="G215" s="33"/>
      <c r="H215" s="30"/>
      <c r="I215" s="34"/>
      <c r="J215" s="34"/>
      <c r="K215" s="34"/>
      <c r="L215" s="33"/>
      <c r="M215" s="33"/>
      <c r="N215" s="33"/>
      <c r="O215" s="34"/>
    </row>
    <row r="216" spans="1:15" ht="14.25">
      <c r="A216" s="30">
        <v>212</v>
      </c>
      <c r="B216" s="29"/>
      <c r="C216" s="30"/>
      <c r="D216" s="31"/>
      <c r="E216" s="39"/>
      <c r="F216" s="31"/>
      <c r="G216" s="33"/>
      <c r="H216" s="30"/>
      <c r="I216" s="34"/>
      <c r="J216" s="34"/>
      <c r="K216" s="34"/>
      <c r="L216" s="33"/>
      <c r="M216" s="33"/>
      <c r="N216" s="33"/>
      <c r="O216" s="34"/>
    </row>
    <row r="217" spans="1:15" ht="14.25">
      <c r="A217" s="30">
        <v>213</v>
      </c>
      <c r="B217" s="29"/>
      <c r="C217" s="30"/>
      <c r="D217" s="31"/>
      <c r="E217" s="39"/>
      <c r="F217" s="31"/>
      <c r="G217" s="33"/>
      <c r="H217" s="30"/>
      <c r="I217" s="34"/>
      <c r="J217" s="34"/>
      <c r="K217" s="34"/>
      <c r="L217" s="33"/>
      <c r="M217" s="33"/>
      <c r="N217" s="33"/>
      <c r="O217" s="34"/>
    </row>
    <row r="218" spans="1:15" ht="14.25">
      <c r="A218" s="30">
        <v>214</v>
      </c>
      <c r="B218" s="29"/>
      <c r="C218" s="30"/>
      <c r="D218" s="31"/>
      <c r="E218" s="39"/>
      <c r="F218" s="31"/>
      <c r="G218" s="33"/>
      <c r="H218" s="30"/>
      <c r="I218" s="34"/>
      <c r="J218" s="34"/>
      <c r="K218" s="34"/>
      <c r="L218" s="33"/>
      <c r="M218" s="33"/>
      <c r="N218" s="33"/>
      <c r="O218" s="34"/>
    </row>
    <row r="219" spans="1:15" ht="14.25">
      <c r="A219" s="30">
        <v>215</v>
      </c>
      <c r="B219" s="29"/>
      <c r="C219" s="30"/>
      <c r="D219" s="31"/>
      <c r="E219" s="39"/>
      <c r="F219" s="31"/>
      <c r="G219" s="33"/>
      <c r="H219" s="30"/>
      <c r="I219" s="34"/>
      <c r="J219" s="34"/>
      <c r="K219" s="34"/>
      <c r="L219" s="33"/>
      <c r="M219" s="33"/>
      <c r="N219" s="33"/>
      <c r="O219" s="34"/>
    </row>
    <row r="220" spans="1:15" ht="14.25">
      <c r="A220" s="30">
        <v>216</v>
      </c>
      <c r="B220" s="29"/>
      <c r="C220" s="30"/>
      <c r="D220" s="31"/>
      <c r="E220" s="39"/>
      <c r="F220" s="31"/>
      <c r="G220" s="33"/>
      <c r="H220" s="30"/>
      <c r="I220" s="34"/>
      <c r="J220" s="34"/>
      <c r="K220" s="34"/>
      <c r="L220" s="33"/>
      <c r="M220" s="33"/>
      <c r="N220" s="33"/>
      <c r="O220" s="34"/>
    </row>
    <row r="221" spans="1:15" ht="14.25">
      <c r="A221" s="30">
        <v>217</v>
      </c>
      <c r="B221" s="29"/>
      <c r="C221" s="30"/>
      <c r="D221" s="31"/>
      <c r="E221" s="39"/>
      <c r="F221" s="31"/>
      <c r="G221" s="33"/>
      <c r="H221" s="30"/>
      <c r="I221" s="34"/>
      <c r="J221" s="34"/>
      <c r="K221" s="34"/>
      <c r="L221" s="33"/>
      <c r="M221" s="33"/>
      <c r="N221" s="33"/>
      <c r="O221" s="34"/>
    </row>
    <row r="222" spans="1:15" ht="14.25">
      <c r="A222" s="30">
        <v>218</v>
      </c>
      <c r="B222" s="29"/>
      <c r="C222" s="30"/>
      <c r="D222" s="31"/>
      <c r="E222" s="39"/>
      <c r="F222" s="31"/>
      <c r="G222" s="33"/>
      <c r="H222" s="30"/>
      <c r="I222" s="34"/>
      <c r="J222" s="34"/>
      <c r="K222" s="34"/>
      <c r="L222" s="33"/>
      <c r="M222" s="33"/>
      <c r="N222" s="33"/>
      <c r="O222" s="34"/>
    </row>
    <row r="669" ht="10.5" customHeight="1"/>
  </sheetData>
  <sheetProtection/>
  <conditionalFormatting sqref="A5:O222 A245:A667 B223:O667 P62:P63">
    <cfRule type="expression" priority="1" dxfId="0" stopIfTrue="1">
      <formula>$L5="A"</formula>
    </cfRule>
    <cfRule type="expression" priority="2" dxfId="1" stopIfTrue="1">
      <formula>$L5="P"</formula>
    </cfRule>
    <cfRule type="expression" priority="3" dxfId="2" stopIfTrue="1">
      <formula>$L5="W"</formula>
    </cfRule>
  </conditionalFormatting>
  <printOptions/>
  <pageMargins left="0.7479166666666667" right="0.7479166666666667" top="0.9840277777777777" bottom="0.9840277777777777" header="0.5118055555555555" footer="0.5118055555555555"/>
  <pageSetup horizontalDpi="300" verticalDpi="300" orientation="landscape" paperSize="3" scale="75"/>
</worksheet>
</file>

<file path=xl/worksheets/sheet3.xml><?xml version="1.0" encoding="utf-8"?>
<worksheet xmlns="http://schemas.openxmlformats.org/spreadsheetml/2006/main" xmlns:r="http://schemas.openxmlformats.org/officeDocument/2006/relationships">
  <dimension ref="A1:IV254"/>
  <sheetViews>
    <sheetView workbookViewId="0" topLeftCell="A1">
      <pane xSplit="1" ySplit="4" topLeftCell="B21" activePane="bottomRight" state="frozen"/>
      <selection pane="topLeft" activeCell="A1" sqref="A1"/>
      <selection pane="topRight" activeCell="B1" sqref="B1"/>
      <selection pane="bottomLeft" activeCell="A21" sqref="A21"/>
      <selection pane="bottomRight" activeCell="A29" sqref="A29"/>
    </sheetView>
  </sheetViews>
  <sheetFormatPr defaultColWidth="9.140625" defaultRowHeight="12.75"/>
  <cols>
    <col min="1" max="1" width="4.7109375" style="0" customWidth="1"/>
    <col min="2" max="2" width="7.421875" style="0" customWidth="1"/>
    <col min="3" max="3" width="7.8515625" style="0" customWidth="1"/>
    <col min="4" max="4" width="10.8515625" style="0" customWidth="1"/>
    <col min="5" max="5" width="6.421875" style="0" customWidth="1"/>
    <col min="6" max="6" width="8.57421875" style="0" customWidth="1"/>
    <col min="7" max="7" width="3.421875" style="0" customWidth="1"/>
    <col min="8" max="8" width="21.7109375" style="0" customWidth="1"/>
    <col min="9" max="10" width="40.7109375" style="0" customWidth="1"/>
    <col min="11" max="11" width="30.7109375" style="0" customWidth="1"/>
    <col min="12" max="14" width="3.421875" style="0" customWidth="1"/>
    <col min="15" max="15" width="6.421875" style="0" customWidth="1"/>
    <col min="16" max="16" width="18.7109375" style="0" customWidth="1"/>
    <col min="17" max="17" width="6.421875" style="0" customWidth="1"/>
    <col min="18" max="18" width="13.7109375" style="0" customWidth="1"/>
    <col min="19" max="19" width="15.28125" style="0" customWidth="1"/>
    <col min="20" max="20" width="14.7109375" style="0" customWidth="1"/>
  </cols>
  <sheetData>
    <row r="1" spans="2:17" ht="14.25">
      <c r="B1" s="15" t="s">
        <v>25</v>
      </c>
      <c r="C1" s="15"/>
      <c r="D1" s="16"/>
      <c r="E1" s="16"/>
      <c r="F1" s="17"/>
      <c r="G1" s="16" t="s">
        <v>26</v>
      </c>
      <c r="H1" s="15" t="s">
        <v>27</v>
      </c>
      <c r="I1" s="16" t="s">
        <v>28</v>
      </c>
      <c r="J1" s="16"/>
      <c r="K1" s="16"/>
      <c r="L1" s="16"/>
      <c r="M1" s="16"/>
      <c r="N1" s="16"/>
      <c r="O1" s="16"/>
      <c r="P1" s="16"/>
      <c r="Q1" s="16"/>
    </row>
    <row r="2" spans="2:17" ht="14.25">
      <c r="B2" s="55"/>
      <c r="C2" s="16" t="s">
        <v>29</v>
      </c>
      <c r="D2" s="15" t="s">
        <v>30</v>
      </c>
      <c r="E2" s="16"/>
      <c r="F2" s="20"/>
      <c r="G2" s="16" t="s">
        <v>31</v>
      </c>
      <c r="H2" s="15" t="s">
        <v>32</v>
      </c>
      <c r="I2" s="16"/>
      <c r="J2" s="16"/>
      <c r="K2" s="16"/>
      <c r="L2" s="16"/>
      <c r="M2" s="16"/>
      <c r="N2" s="16"/>
      <c r="O2" s="16"/>
      <c r="P2" s="16"/>
      <c r="Q2" s="16"/>
    </row>
    <row r="3" spans="2:17" ht="14.25">
      <c r="B3" s="56"/>
      <c r="C3" s="16" t="s">
        <v>33</v>
      </c>
      <c r="D3" s="15" t="s">
        <v>34</v>
      </c>
      <c r="E3" s="16"/>
      <c r="F3" s="22"/>
      <c r="G3" s="16" t="s">
        <v>35</v>
      </c>
      <c r="H3" s="15" t="s">
        <v>36</v>
      </c>
      <c r="I3" s="16" t="s">
        <v>37</v>
      </c>
      <c r="J3" s="16">
        <f>MAX(A29:A69,'Editorial issues'!A5:A60)</f>
        <v>65</v>
      </c>
      <c r="K3" s="16"/>
      <c r="L3" s="16"/>
      <c r="M3" s="16"/>
      <c r="N3" s="16"/>
      <c r="O3" s="16"/>
      <c r="P3" s="16"/>
      <c r="Q3" s="16"/>
    </row>
    <row r="4" spans="1:256" s="61" customFormat="1" ht="141">
      <c r="A4" s="57" t="s">
        <v>38</v>
      </c>
      <c r="B4" s="23" t="s">
        <v>39</v>
      </c>
      <c r="C4" s="23" t="s">
        <v>40</v>
      </c>
      <c r="D4" s="24" t="s">
        <v>41</v>
      </c>
      <c r="E4" s="24" t="s">
        <v>42</v>
      </c>
      <c r="F4" s="24" t="s">
        <v>43</v>
      </c>
      <c r="G4" s="25" t="s">
        <v>44</v>
      </c>
      <c r="H4" s="25" t="s">
        <v>45</v>
      </c>
      <c r="I4" s="26" t="s">
        <v>46</v>
      </c>
      <c r="J4" s="26" t="s">
        <v>47</v>
      </c>
      <c r="K4" s="26" t="s">
        <v>48</v>
      </c>
      <c r="L4" s="24" t="s">
        <v>49</v>
      </c>
      <c r="M4" s="24" t="s">
        <v>50</v>
      </c>
      <c r="N4" s="24" t="s">
        <v>51</v>
      </c>
      <c r="O4" s="25" t="s">
        <v>52</v>
      </c>
      <c r="P4" s="27" t="s">
        <v>53</v>
      </c>
      <c r="Q4" s="58" t="s">
        <v>54</v>
      </c>
      <c r="R4" s="59"/>
      <c r="S4" s="60"/>
      <c r="T4" s="60"/>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8"/>
      <c r="IF4" s="38"/>
      <c r="IG4" s="38"/>
      <c r="IH4" s="38"/>
      <c r="II4" s="38"/>
      <c r="IJ4" s="38"/>
      <c r="IK4" s="38"/>
      <c r="IL4" s="38"/>
      <c r="IM4" s="38"/>
      <c r="IN4" s="38"/>
      <c r="IO4" s="38"/>
      <c r="IP4" s="38"/>
      <c r="IQ4" s="38"/>
      <c r="IR4" s="38"/>
      <c r="IS4" s="38"/>
      <c r="IT4" s="38"/>
      <c r="IU4" s="38"/>
      <c r="IV4" s="38"/>
    </row>
    <row r="5" spans="1:256" s="16" customFormat="1" ht="39">
      <c r="A5" s="62">
        <v>1</v>
      </c>
      <c r="B5" s="62" t="s">
        <v>85</v>
      </c>
      <c r="C5" s="62" t="s">
        <v>143</v>
      </c>
      <c r="D5" s="31" t="s">
        <v>566</v>
      </c>
      <c r="E5" s="32" t="s">
        <v>456</v>
      </c>
      <c r="F5" s="31" t="s">
        <v>250</v>
      </c>
      <c r="G5" s="33" t="s">
        <v>567</v>
      </c>
      <c r="H5" s="62" t="s">
        <v>88</v>
      </c>
      <c r="I5" s="34" t="s">
        <v>568</v>
      </c>
      <c r="J5" s="34"/>
      <c r="K5" s="34"/>
      <c r="L5" s="33" t="s">
        <v>31</v>
      </c>
      <c r="M5" s="33"/>
      <c r="N5" s="33"/>
      <c r="O5" s="33" t="s">
        <v>55</v>
      </c>
      <c r="R5" s="59"/>
      <c r="S5" s="18"/>
      <c r="T5" s="1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c r="II5" s="38"/>
      <c r="IJ5" s="38"/>
      <c r="IK5" s="38"/>
      <c r="IL5" s="38"/>
      <c r="IM5" s="38"/>
      <c r="IN5" s="38"/>
      <c r="IO5" s="38"/>
      <c r="IP5" s="38"/>
      <c r="IQ5" s="38"/>
      <c r="IR5" s="38"/>
      <c r="IS5" s="38"/>
      <c r="IT5" s="38"/>
      <c r="IU5" s="38"/>
      <c r="IV5" s="38"/>
    </row>
    <row r="6" spans="1:256" s="16" customFormat="1" ht="26.25">
      <c r="A6" s="62">
        <v>2</v>
      </c>
      <c r="B6" s="62" t="s">
        <v>85</v>
      </c>
      <c r="C6" s="62" t="s">
        <v>143</v>
      </c>
      <c r="D6" s="31" t="s">
        <v>569</v>
      </c>
      <c r="E6" s="32" t="s">
        <v>570</v>
      </c>
      <c r="F6" s="31" t="s">
        <v>571</v>
      </c>
      <c r="G6" s="33" t="s">
        <v>567</v>
      </c>
      <c r="H6" s="62" t="s">
        <v>88</v>
      </c>
      <c r="I6" s="34" t="s">
        <v>572</v>
      </c>
      <c r="J6" s="34"/>
      <c r="K6" s="34"/>
      <c r="L6" s="33" t="s">
        <v>31</v>
      </c>
      <c r="M6" s="33"/>
      <c r="N6" s="33"/>
      <c r="O6" s="33" t="s">
        <v>55</v>
      </c>
      <c r="R6" s="18"/>
      <c r="S6" s="1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c r="IJ6" s="38"/>
      <c r="IK6" s="38"/>
      <c r="IL6" s="38"/>
      <c r="IM6" s="38"/>
      <c r="IN6" s="38"/>
      <c r="IO6" s="38"/>
      <c r="IP6" s="38"/>
      <c r="IQ6" s="38"/>
      <c r="IR6" s="38"/>
      <c r="IS6" s="38"/>
      <c r="IT6" s="38"/>
      <c r="IU6" s="38"/>
      <c r="IV6" s="38"/>
    </row>
    <row r="7" spans="1:256" s="16" customFormat="1" ht="26.25">
      <c r="A7" s="62">
        <v>3</v>
      </c>
      <c r="B7" s="62" t="s">
        <v>85</v>
      </c>
      <c r="C7" s="62" t="s">
        <v>143</v>
      </c>
      <c r="D7" s="31" t="s">
        <v>308</v>
      </c>
      <c r="E7" s="32" t="s">
        <v>311</v>
      </c>
      <c r="F7" s="31" t="s">
        <v>297</v>
      </c>
      <c r="G7" s="33" t="s">
        <v>567</v>
      </c>
      <c r="H7" s="62" t="s">
        <v>88</v>
      </c>
      <c r="I7" s="34" t="s">
        <v>573</v>
      </c>
      <c r="J7" s="34"/>
      <c r="K7" s="34"/>
      <c r="L7" s="33" t="s">
        <v>31</v>
      </c>
      <c r="M7" s="33"/>
      <c r="N7" s="33"/>
      <c r="O7" s="33" t="s">
        <v>55</v>
      </c>
      <c r="S7" s="18"/>
      <c r="T7" s="1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c r="IH7" s="38"/>
      <c r="II7" s="38"/>
      <c r="IJ7" s="38"/>
      <c r="IK7" s="38"/>
      <c r="IL7" s="38"/>
      <c r="IM7" s="38"/>
      <c r="IN7" s="38"/>
      <c r="IO7" s="38"/>
      <c r="IP7" s="38"/>
      <c r="IQ7" s="38"/>
      <c r="IR7" s="38"/>
      <c r="IS7" s="38"/>
      <c r="IT7" s="38"/>
      <c r="IU7" s="38"/>
      <c r="IV7" s="38"/>
    </row>
    <row r="8" spans="1:256" s="16" customFormat="1" ht="26.25">
      <c r="A8" s="62">
        <v>4</v>
      </c>
      <c r="B8" s="62" t="s">
        <v>85</v>
      </c>
      <c r="C8" s="62" t="s">
        <v>143</v>
      </c>
      <c r="D8" s="31" t="s">
        <v>574</v>
      </c>
      <c r="E8" s="32" t="s">
        <v>282</v>
      </c>
      <c r="F8" s="31" t="s">
        <v>575</v>
      </c>
      <c r="G8" s="33" t="s">
        <v>567</v>
      </c>
      <c r="H8" s="62" t="s">
        <v>88</v>
      </c>
      <c r="I8" s="34" t="s">
        <v>576</v>
      </c>
      <c r="J8" s="34"/>
      <c r="K8" s="34"/>
      <c r="L8" s="33" t="s">
        <v>31</v>
      </c>
      <c r="M8" s="33"/>
      <c r="N8" s="33"/>
      <c r="O8" s="33" t="s">
        <v>55</v>
      </c>
      <c r="R8" s="43"/>
      <c r="S8" s="18"/>
      <c r="T8" s="1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c r="IJ8" s="38"/>
      <c r="IK8" s="38"/>
      <c r="IL8" s="38"/>
      <c r="IM8" s="38"/>
      <c r="IN8" s="38"/>
      <c r="IO8" s="38"/>
      <c r="IP8" s="38"/>
      <c r="IQ8" s="38"/>
      <c r="IR8" s="38"/>
      <c r="IS8" s="38"/>
      <c r="IT8" s="38"/>
      <c r="IU8" s="38"/>
      <c r="IV8" s="38"/>
    </row>
    <row r="9" spans="1:256" s="16" customFormat="1" ht="14.25">
      <c r="A9" s="62">
        <v>5</v>
      </c>
      <c r="B9" s="62" t="s">
        <v>85</v>
      </c>
      <c r="C9" s="62" t="s">
        <v>143</v>
      </c>
      <c r="D9" s="31" t="s">
        <v>577</v>
      </c>
      <c r="E9" s="32" t="s">
        <v>578</v>
      </c>
      <c r="F9" s="31" t="s">
        <v>579</v>
      </c>
      <c r="G9" s="33" t="s">
        <v>567</v>
      </c>
      <c r="H9" s="62" t="s">
        <v>88</v>
      </c>
      <c r="I9" s="34" t="s">
        <v>580</v>
      </c>
      <c r="J9" s="34"/>
      <c r="K9" s="34"/>
      <c r="L9" s="33" t="s">
        <v>31</v>
      </c>
      <c r="M9" s="33"/>
      <c r="N9" s="33"/>
      <c r="O9" s="33" t="s">
        <v>55</v>
      </c>
      <c r="R9" s="43"/>
      <c r="S9" s="18"/>
      <c r="T9" s="1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row>
    <row r="10" spans="1:256" s="16" customFormat="1" ht="26.25">
      <c r="A10" s="62">
        <v>6</v>
      </c>
      <c r="B10" s="62" t="s">
        <v>85</v>
      </c>
      <c r="C10" s="62" t="s">
        <v>143</v>
      </c>
      <c r="D10" s="31" t="s">
        <v>581</v>
      </c>
      <c r="E10" s="32" t="s">
        <v>578</v>
      </c>
      <c r="F10" s="31"/>
      <c r="G10" s="33" t="s">
        <v>567</v>
      </c>
      <c r="H10" s="62" t="s">
        <v>88</v>
      </c>
      <c r="I10" s="34" t="s">
        <v>582</v>
      </c>
      <c r="J10" s="34"/>
      <c r="K10" s="34"/>
      <c r="L10" s="33" t="s">
        <v>31</v>
      </c>
      <c r="M10" s="33"/>
      <c r="N10" s="33"/>
      <c r="O10" s="33" t="s">
        <v>55</v>
      </c>
      <c r="R10" s="43"/>
      <c r="S10" s="18"/>
      <c r="T10" s="1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row>
    <row r="11" spans="1:256" s="16" customFormat="1" ht="39">
      <c r="A11" s="62">
        <v>7</v>
      </c>
      <c r="B11" s="62" t="s">
        <v>180</v>
      </c>
      <c r="C11" s="62" t="s">
        <v>111</v>
      </c>
      <c r="D11" s="31" t="s">
        <v>181</v>
      </c>
      <c r="E11" s="32"/>
      <c r="F11" s="31" t="s">
        <v>583</v>
      </c>
      <c r="G11" s="33" t="s">
        <v>567</v>
      </c>
      <c r="H11" s="62"/>
      <c r="I11" s="34" t="s">
        <v>584</v>
      </c>
      <c r="J11" s="34" t="s">
        <v>585</v>
      </c>
      <c r="K11" s="34"/>
      <c r="L11" s="33" t="s">
        <v>31</v>
      </c>
      <c r="M11" s="33"/>
      <c r="N11" s="33"/>
      <c r="O11" s="33" t="s">
        <v>55</v>
      </c>
      <c r="R11" s="43"/>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row>
    <row r="12" spans="1:256" s="16" customFormat="1" ht="26.25">
      <c r="A12" s="62">
        <v>8</v>
      </c>
      <c r="B12" s="62" t="s">
        <v>219</v>
      </c>
      <c r="C12" s="62" t="s">
        <v>111</v>
      </c>
      <c r="D12" s="31" t="s">
        <v>192</v>
      </c>
      <c r="E12" s="32" t="s">
        <v>220</v>
      </c>
      <c r="F12" s="31" t="s">
        <v>221</v>
      </c>
      <c r="G12" s="33" t="s">
        <v>567</v>
      </c>
      <c r="H12" s="62" t="s">
        <v>59</v>
      </c>
      <c r="I12" s="34" t="s">
        <v>586</v>
      </c>
      <c r="J12" s="34"/>
      <c r="K12" s="34"/>
      <c r="L12" s="33" t="s">
        <v>31</v>
      </c>
      <c r="M12" s="33"/>
      <c r="N12" s="33"/>
      <c r="O12" s="33" t="s">
        <v>55</v>
      </c>
      <c r="R12" s="59"/>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c r="GU12" s="38"/>
      <c r="GV12" s="38"/>
      <c r="GW12" s="38"/>
      <c r="GX12" s="38"/>
      <c r="GY12" s="38"/>
      <c r="GZ12" s="38"/>
      <c r="HA12" s="38"/>
      <c r="HB12" s="38"/>
      <c r="HC12" s="38"/>
      <c r="HD12" s="38"/>
      <c r="HE12" s="38"/>
      <c r="HF12" s="38"/>
      <c r="HG12" s="38"/>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38"/>
      <c r="IF12" s="38"/>
      <c r="IG12" s="38"/>
      <c r="IH12" s="38"/>
      <c r="II12" s="38"/>
      <c r="IJ12" s="38"/>
      <c r="IK12" s="38"/>
      <c r="IL12" s="38"/>
      <c r="IM12" s="38"/>
      <c r="IN12" s="38"/>
      <c r="IO12" s="38"/>
      <c r="IP12" s="38"/>
      <c r="IQ12" s="38"/>
      <c r="IR12" s="38"/>
      <c r="IS12" s="38"/>
      <c r="IT12" s="38"/>
      <c r="IU12" s="38"/>
      <c r="IV12" s="38"/>
    </row>
    <row r="13" spans="1:256" s="16" customFormat="1" ht="39">
      <c r="A13" s="62">
        <v>9</v>
      </c>
      <c r="B13" s="62" t="s">
        <v>252</v>
      </c>
      <c r="C13" s="62" t="s">
        <v>143</v>
      </c>
      <c r="D13" s="31" t="s">
        <v>587</v>
      </c>
      <c r="E13" s="32" t="s">
        <v>335</v>
      </c>
      <c r="F13" s="31" t="s">
        <v>415</v>
      </c>
      <c r="G13" s="33" t="s">
        <v>567</v>
      </c>
      <c r="H13" s="62" t="s">
        <v>59</v>
      </c>
      <c r="I13" s="34" t="s">
        <v>588</v>
      </c>
      <c r="J13" s="34" t="s">
        <v>589</v>
      </c>
      <c r="K13" s="34"/>
      <c r="L13" s="33" t="s">
        <v>31</v>
      </c>
      <c r="M13" s="33"/>
      <c r="N13" s="33"/>
      <c r="O13" s="33" t="s">
        <v>55</v>
      </c>
      <c r="R13" s="59"/>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c r="GU13" s="38"/>
      <c r="GV13" s="38"/>
      <c r="GW13" s="38"/>
      <c r="GX13" s="38"/>
      <c r="GY13" s="38"/>
      <c r="GZ13" s="38"/>
      <c r="HA13" s="38"/>
      <c r="HB13" s="38"/>
      <c r="HC13" s="38"/>
      <c r="HD13" s="38"/>
      <c r="HE13" s="38"/>
      <c r="HF13" s="38"/>
      <c r="HG13" s="38"/>
      <c r="HH13" s="38"/>
      <c r="HI13" s="38"/>
      <c r="HJ13" s="38"/>
      <c r="HK13" s="38"/>
      <c r="HL13" s="38"/>
      <c r="HM13" s="38"/>
      <c r="HN13" s="38"/>
      <c r="HO13" s="38"/>
      <c r="HP13" s="38"/>
      <c r="HQ13" s="38"/>
      <c r="HR13" s="38"/>
      <c r="HS13" s="38"/>
      <c r="HT13" s="38"/>
      <c r="HU13" s="38"/>
      <c r="HV13" s="38"/>
      <c r="HW13" s="38"/>
      <c r="HX13" s="38"/>
      <c r="HY13" s="38"/>
      <c r="HZ13" s="38"/>
      <c r="IA13" s="38"/>
      <c r="IB13" s="38"/>
      <c r="IC13" s="38"/>
      <c r="ID13" s="38"/>
      <c r="IE13" s="38"/>
      <c r="IF13" s="38"/>
      <c r="IG13" s="38"/>
      <c r="IH13" s="38"/>
      <c r="II13" s="38"/>
      <c r="IJ13" s="38"/>
      <c r="IK13" s="38"/>
      <c r="IL13" s="38"/>
      <c r="IM13" s="38"/>
      <c r="IN13" s="38"/>
      <c r="IO13" s="38"/>
      <c r="IP13" s="38"/>
      <c r="IQ13" s="38"/>
      <c r="IR13" s="38"/>
      <c r="IS13" s="38"/>
      <c r="IT13" s="38"/>
      <c r="IU13" s="38"/>
      <c r="IV13" s="38"/>
    </row>
    <row r="14" spans="1:256" s="16" customFormat="1" ht="14.25">
      <c r="A14" s="62">
        <v>10</v>
      </c>
      <c r="B14" s="62" t="s">
        <v>252</v>
      </c>
      <c r="C14" s="62" t="s">
        <v>143</v>
      </c>
      <c r="D14" s="31" t="s">
        <v>590</v>
      </c>
      <c r="E14" s="32" t="s">
        <v>591</v>
      </c>
      <c r="F14" s="31" t="s">
        <v>592</v>
      </c>
      <c r="G14" s="33" t="s">
        <v>567</v>
      </c>
      <c r="H14" s="62"/>
      <c r="I14" s="34" t="s">
        <v>593</v>
      </c>
      <c r="J14" s="34" t="s">
        <v>594</v>
      </c>
      <c r="K14" s="34"/>
      <c r="L14" s="33" t="s">
        <v>31</v>
      </c>
      <c r="M14" s="33"/>
      <c r="N14" s="33"/>
      <c r="O14" s="33" t="s">
        <v>55</v>
      </c>
      <c r="R14" s="43"/>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c r="HI14" s="38"/>
      <c r="HJ14" s="38"/>
      <c r="HK14" s="38"/>
      <c r="HL14" s="38"/>
      <c r="HM14" s="38"/>
      <c r="HN14" s="38"/>
      <c r="HO14" s="38"/>
      <c r="HP14" s="38"/>
      <c r="HQ14" s="38"/>
      <c r="HR14" s="38"/>
      <c r="HS14" s="38"/>
      <c r="HT14" s="38"/>
      <c r="HU14" s="38"/>
      <c r="HV14" s="38"/>
      <c r="HW14" s="38"/>
      <c r="HX14" s="38"/>
      <c r="HY14" s="38"/>
      <c r="HZ14" s="38"/>
      <c r="IA14" s="38"/>
      <c r="IB14" s="38"/>
      <c r="IC14" s="38"/>
      <c r="ID14" s="38"/>
      <c r="IE14" s="38"/>
      <c r="IF14" s="38"/>
      <c r="IG14" s="38"/>
      <c r="IH14" s="38"/>
      <c r="II14" s="38"/>
      <c r="IJ14" s="38"/>
      <c r="IK14" s="38"/>
      <c r="IL14" s="38"/>
      <c r="IM14" s="38"/>
      <c r="IN14" s="38"/>
      <c r="IO14" s="38"/>
      <c r="IP14" s="38"/>
      <c r="IQ14" s="38"/>
      <c r="IR14" s="38"/>
      <c r="IS14" s="38"/>
      <c r="IT14" s="38"/>
      <c r="IU14" s="38"/>
      <c r="IV14" s="38"/>
    </row>
    <row r="15" spans="1:256" s="16" customFormat="1" ht="14.25">
      <c r="A15" s="62">
        <v>11</v>
      </c>
      <c r="B15" s="62" t="s">
        <v>280</v>
      </c>
      <c r="C15" s="62" t="s">
        <v>143</v>
      </c>
      <c r="D15" s="31" t="s">
        <v>275</v>
      </c>
      <c r="E15" s="32" t="s">
        <v>262</v>
      </c>
      <c r="F15" s="31" t="s">
        <v>339</v>
      </c>
      <c r="G15" s="33" t="s">
        <v>567</v>
      </c>
      <c r="H15" s="62" t="s">
        <v>88</v>
      </c>
      <c r="I15" s="34" t="s">
        <v>595</v>
      </c>
      <c r="J15" s="34" t="s">
        <v>596</v>
      </c>
      <c r="K15" s="34"/>
      <c r="L15" s="33" t="s">
        <v>31</v>
      </c>
      <c r="M15" s="33"/>
      <c r="N15" s="33"/>
      <c r="O15" s="33" t="s">
        <v>55</v>
      </c>
      <c r="R15" s="63"/>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c r="IG15" s="38"/>
      <c r="IH15" s="38"/>
      <c r="II15" s="38"/>
      <c r="IJ15" s="38"/>
      <c r="IK15" s="38"/>
      <c r="IL15" s="38"/>
      <c r="IM15" s="38"/>
      <c r="IN15" s="38"/>
      <c r="IO15" s="38"/>
      <c r="IP15" s="38"/>
      <c r="IQ15" s="38"/>
      <c r="IR15" s="38"/>
      <c r="IS15" s="38"/>
      <c r="IT15" s="38"/>
      <c r="IU15" s="38"/>
      <c r="IV15" s="38"/>
    </row>
    <row r="16" spans="1:256" s="16" customFormat="1" ht="14.25">
      <c r="A16" s="62">
        <v>12</v>
      </c>
      <c r="B16" s="62" t="s">
        <v>55</v>
      </c>
      <c r="C16" s="62" t="s">
        <v>143</v>
      </c>
      <c r="D16" s="31" t="s">
        <v>295</v>
      </c>
      <c r="E16" s="32" t="s">
        <v>296</v>
      </c>
      <c r="F16" s="31"/>
      <c r="G16" s="33" t="s">
        <v>567</v>
      </c>
      <c r="H16" s="62" t="s">
        <v>298</v>
      </c>
      <c r="I16" s="34" t="s">
        <v>597</v>
      </c>
      <c r="J16" s="34" t="s">
        <v>288</v>
      </c>
      <c r="K16" s="34"/>
      <c r="L16" s="33" t="s">
        <v>31</v>
      </c>
      <c r="M16" s="33"/>
      <c r="N16" s="33"/>
      <c r="O16" s="33" t="s">
        <v>55</v>
      </c>
      <c r="R16" s="43"/>
      <c r="FJ16" s="38"/>
      <c r="FK16" s="38"/>
      <c r="FL16" s="38"/>
      <c r="FM16" s="38"/>
      <c r="FN16" s="38"/>
      <c r="FO16" s="38"/>
      <c r="FP16" s="38"/>
      <c r="FQ16" s="38"/>
      <c r="FR16" s="38"/>
      <c r="FS16" s="38"/>
      <c r="FT16" s="38"/>
      <c r="FU16" s="38"/>
      <c r="FV16" s="38"/>
      <c r="FW16" s="38"/>
      <c r="FX16" s="38"/>
      <c r="FY16" s="38"/>
      <c r="FZ16" s="38"/>
      <c r="GA16" s="38"/>
      <c r="GB16" s="38"/>
      <c r="GC16" s="38"/>
      <c r="GD16" s="38"/>
      <c r="GE16" s="38"/>
      <c r="GF16" s="38"/>
      <c r="GG16" s="38"/>
      <c r="GH16" s="38"/>
      <c r="GI16" s="38"/>
      <c r="GJ16" s="38"/>
      <c r="GK16" s="38"/>
      <c r="GL16" s="38"/>
      <c r="GM16" s="38"/>
      <c r="GN16" s="38"/>
      <c r="GO16" s="38"/>
      <c r="GP16" s="38"/>
      <c r="GQ16" s="38"/>
      <c r="GR16" s="38"/>
      <c r="GS16" s="38"/>
      <c r="GT16" s="38"/>
      <c r="GU16" s="38"/>
      <c r="GV16" s="38"/>
      <c r="GW16" s="38"/>
      <c r="GX16" s="38"/>
      <c r="GY16" s="38"/>
      <c r="GZ16" s="38"/>
      <c r="HA16" s="38"/>
      <c r="HB16" s="38"/>
      <c r="HC16" s="38"/>
      <c r="HD16" s="38"/>
      <c r="HE16" s="38"/>
      <c r="HF16" s="38"/>
      <c r="HG16" s="38"/>
      <c r="HH16" s="38"/>
      <c r="HI16" s="38"/>
      <c r="HJ16" s="38"/>
      <c r="HK16" s="38"/>
      <c r="HL16" s="38"/>
      <c r="HM16" s="38"/>
      <c r="HN16" s="38"/>
      <c r="HO16" s="38"/>
      <c r="HP16" s="38"/>
      <c r="HQ16" s="38"/>
      <c r="HR16" s="38"/>
      <c r="HS16" s="38"/>
      <c r="HT16" s="38"/>
      <c r="HU16" s="38"/>
      <c r="HV16" s="38"/>
      <c r="HW16" s="38"/>
      <c r="HX16" s="38"/>
      <c r="HY16" s="38"/>
      <c r="HZ16" s="38"/>
      <c r="IA16" s="38"/>
      <c r="IB16" s="38"/>
      <c r="IC16" s="38"/>
      <c r="ID16" s="38"/>
      <c r="IE16" s="38"/>
      <c r="IF16" s="38"/>
      <c r="IG16" s="38"/>
      <c r="IH16" s="38"/>
      <c r="II16" s="38"/>
      <c r="IJ16" s="38"/>
      <c r="IK16" s="38"/>
      <c r="IL16" s="38"/>
      <c r="IM16" s="38"/>
      <c r="IN16" s="38"/>
      <c r="IO16" s="38"/>
      <c r="IP16" s="38"/>
      <c r="IQ16" s="38"/>
      <c r="IR16" s="38"/>
      <c r="IS16" s="38"/>
      <c r="IT16" s="38"/>
      <c r="IU16" s="38"/>
      <c r="IV16" s="38"/>
    </row>
    <row r="17" spans="1:256" s="16" customFormat="1" ht="39">
      <c r="A17" s="62">
        <v>13</v>
      </c>
      <c r="B17" s="62" t="s">
        <v>55</v>
      </c>
      <c r="C17" s="62" t="s">
        <v>143</v>
      </c>
      <c r="D17" s="31" t="s">
        <v>448</v>
      </c>
      <c r="E17" s="32" t="s">
        <v>598</v>
      </c>
      <c r="F17" s="31" t="s">
        <v>165</v>
      </c>
      <c r="G17" s="33" t="s">
        <v>567</v>
      </c>
      <c r="H17" s="62" t="s">
        <v>298</v>
      </c>
      <c r="I17" s="34" t="s">
        <v>599</v>
      </c>
      <c r="J17" s="34" t="s">
        <v>288</v>
      </c>
      <c r="K17" s="34"/>
      <c r="L17" s="33" t="s">
        <v>31</v>
      </c>
      <c r="M17" s="33"/>
      <c r="N17" s="33"/>
      <c r="O17" s="33" t="s">
        <v>55</v>
      </c>
      <c r="P17"/>
      <c r="Q17"/>
      <c r="R17" s="43"/>
      <c r="FJ17" s="38"/>
      <c r="FK17" s="38"/>
      <c r="FL17" s="38"/>
      <c r="FM17" s="38"/>
      <c r="FN17" s="38"/>
      <c r="FO17" s="38"/>
      <c r="FP17" s="38"/>
      <c r="FQ17" s="38"/>
      <c r="FR17" s="38"/>
      <c r="FS17" s="38"/>
      <c r="FT17" s="38"/>
      <c r="FU17" s="38"/>
      <c r="FV17" s="38"/>
      <c r="FW17" s="38"/>
      <c r="FX17" s="38"/>
      <c r="FY17" s="38"/>
      <c r="FZ17" s="38"/>
      <c r="GA17" s="38"/>
      <c r="GB17" s="38"/>
      <c r="GC17" s="38"/>
      <c r="GD17" s="38"/>
      <c r="GE17" s="38"/>
      <c r="GF17" s="38"/>
      <c r="GG17" s="38"/>
      <c r="GH17" s="38"/>
      <c r="GI17" s="38"/>
      <c r="GJ17" s="38"/>
      <c r="GK17" s="38"/>
      <c r="GL17" s="38"/>
      <c r="GM17" s="38"/>
      <c r="GN17" s="38"/>
      <c r="GO17" s="38"/>
      <c r="GP17" s="38"/>
      <c r="GQ17" s="38"/>
      <c r="GR17" s="38"/>
      <c r="GS17" s="38"/>
      <c r="GT17" s="38"/>
      <c r="GU17" s="38"/>
      <c r="GV17" s="38"/>
      <c r="GW17" s="38"/>
      <c r="GX17" s="38"/>
      <c r="GY17" s="38"/>
      <c r="GZ17" s="38"/>
      <c r="HA17" s="38"/>
      <c r="HB17" s="38"/>
      <c r="HC17" s="38"/>
      <c r="HD17" s="38"/>
      <c r="HE17" s="38"/>
      <c r="HF17" s="38"/>
      <c r="HG17" s="38"/>
      <c r="HH17" s="38"/>
      <c r="HI17" s="38"/>
      <c r="HJ17" s="38"/>
      <c r="HK17" s="38"/>
      <c r="HL17" s="38"/>
      <c r="HM17" s="38"/>
      <c r="HN17" s="38"/>
      <c r="HO17" s="38"/>
      <c r="HP17" s="38"/>
      <c r="HQ17" s="38"/>
      <c r="HR17" s="38"/>
      <c r="HS17" s="38"/>
      <c r="HT17" s="38"/>
      <c r="HU17" s="38"/>
      <c r="HV17" s="38"/>
      <c r="HW17" s="38"/>
      <c r="HX17" s="38"/>
      <c r="HY17" s="38"/>
      <c r="HZ17" s="38"/>
      <c r="IA17" s="38"/>
      <c r="IB17" s="38"/>
      <c r="IC17" s="38"/>
      <c r="ID17" s="38"/>
      <c r="IE17" s="38"/>
      <c r="IF17" s="38"/>
      <c r="IG17" s="38"/>
      <c r="IH17" s="38"/>
      <c r="II17" s="38"/>
      <c r="IJ17" s="38"/>
      <c r="IK17" s="38"/>
      <c r="IL17" s="38"/>
      <c r="IM17" s="38"/>
      <c r="IN17" s="38"/>
      <c r="IO17" s="38"/>
      <c r="IP17" s="38"/>
      <c r="IQ17" s="38"/>
      <c r="IR17" s="38"/>
      <c r="IS17" s="38"/>
      <c r="IT17" s="38"/>
      <c r="IU17" s="38"/>
      <c r="IV17" s="38"/>
    </row>
    <row r="18" spans="1:256" s="16" customFormat="1" ht="14.25">
      <c r="A18" s="62">
        <v>14</v>
      </c>
      <c r="B18" s="62" t="s">
        <v>55</v>
      </c>
      <c r="C18" s="62" t="s">
        <v>143</v>
      </c>
      <c r="D18" s="31" t="s">
        <v>600</v>
      </c>
      <c r="E18" s="32" t="s">
        <v>601</v>
      </c>
      <c r="F18" s="31" t="s">
        <v>510</v>
      </c>
      <c r="G18" s="33" t="s">
        <v>567</v>
      </c>
      <c r="H18" s="62" t="s">
        <v>298</v>
      </c>
      <c r="I18" s="34" t="s">
        <v>602</v>
      </c>
      <c r="J18" s="34" t="s">
        <v>288</v>
      </c>
      <c r="K18" s="34"/>
      <c r="L18" s="33" t="s">
        <v>31</v>
      </c>
      <c r="M18" s="33"/>
      <c r="N18" s="33"/>
      <c r="O18" s="33" t="s">
        <v>55</v>
      </c>
      <c r="P18" s="43"/>
      <c r="R18" s="43"/>
      <c r="FJ18" s="38"/>
      <c r="FK18" s="38"/>
      <c r="FL18" s="38"/>
      <c r="FM18" s="38"/>
      <c r="FN18" s="38"/>
      <c r="FO18" s="38"/>
      <c r="FP18" s="38"/>
      <c r="FQ18" s="38"/>
      <c r="FR18" s="38"/>
      <c r="FS18" s="38"/>
      <c r="FT18" s="38"/>
      <c r="FU18" s="38"/>
      <c r="FV18" s="38"/>
      <c r="FW18" s="38"/>
      <c r="FX18" s="38"/>
      <c r="FY18" s="38"/>
      <c r="FZ18" s="38"/>
      <c r="GA18" s="38"/>
      <c r="GB18" s="38"/>
      <c r="GC18" s="38"/>
      <c r="GD18" s="38"/>
      <c r="GE18" s="38"/>
      <c r="GF18" s="38"/>
      <c r="GG18" s="38"/>
      <c r="GH18" s="38"/>
      <c r="GI18" s="38"/>
      <c r="GJ18" s="38"/>
      <c r="GK18" s="38"/>
      <c r="GL18" s="38"/>
      <c r="GM18" s="38"/>
      <c r="GN18" s="38"/>
      <c r="GO18" s="38"/>
      <c r="GP18" s="38"/>
      <c r="GQ18" s="38"/>
      <c r="GR18" s="38"/>
      <c r="GS18" s="38"/>
      <c r="GT18" s="38"/>
      <c r="GU18" s="38"/>
      <c r="GV18" s="38"/>
      <c r="GW18" s="38"/>
      <c r="GX18" s="38"/>
      <c r="GY18" s="38"/>
      <c r="GZ18" s="38"/>
      <c r="HA18" s="38"/>
      <c r="HB18" s="38"/>
      <c r="HC18" s="38"/>
      <c r="HD18" s="38"/>
      <c r="HE18" s="38"/>
      <c r="HF18" s="38"/>
      <c r="HG18" s="38"/>
      <c r="HH18" s="38"/>
      <c r="HI18" s="38"/>
      <c r="HJ18" s="38"/>
      <c r="HK18" s="38"/>
      <c r="HL18" s="38"/>
      <c r="HM18" s="38"/>
      <c r="HN18" s="38"/>
      <c r="HO18" s="38"/>
      <c r="HP18" s="38"/>
      <c r="HQ18" s="38"/>
      <c r="HR18" s="38"/>
      <c r="HS18" s="38"/>
      <c r="HT18" s="38"/>
      <c r="HU18" s="38"/>
      <c r="HV18" s="38"/>
      <c r="HW18" s="38"/>
      <c r="HX18" s="38"/>
      <c r="HY18" s="38"/>
      <c r="HZ18" s="38"/>
      <c r="IA18" s="38"/>
      <c r="IB18" s="38"/>
      <c r="IC18" s="38"/>
      <c r="ID18" s="38"/>
      <c r="IE18" s="38"/>
      <c r="IF18" s="38"/>
      <c r="IG18" s="38"/>
      <c r="IH18" s="38"/>
      <c r="II18" s="38"/>
      <c r="IJ18" s="38"/>
      <c r="IK18" s="38"/>
      <c r="IL18" s="38"/>
      <c r="IM18" s="38"/>
      <c r="IN18" s="38"/>
      <c r="IO18" s="38"/>
      <c r="IP18" s="38"/>
      <c r="IQ18" s="38"/>
      <c r="IR18" s="38"/>
      <c r="IS18" s="38"/>
      <c r="IT18" s="38"/>
      <c r="IU18" s="38"/>
      <c r="IV18" s="38"/>
    </row>
    <row r="19" spans="1:256" s="16" customFormat="1" ht="14.25">
      <c r="A19" s="62">
        <v>15</v>
      </c>
      <c r="B19" s="62" t="s">
        <v>55</v>
      </c>
      <c r="C19" s="62" t="s">
        <v>143</v>
      </c>
      <c r="D19" s="31" t="s">
        <v>603</v>
      </c>
      <c r="E19" s="32" t="s">
        <v>604</v>
      </c>
      <c r="F19" s="31" t="s">
        <v>322</v>
      </c>
      <c r="G19" s="33" t="s">
        <v>567</v>
      </c>
      <c r="H19" s="62" t="s">
        <v>298</v>
      </c>
      <c r="I19" s="34" t="s">
        <v>605</v>
      </c>
      <c r="J19" s="34" t="s">
        <v>288</v>
      </c>
      <c r="K19" s="34"/>
      <c r="L19" s="33" t="s">
        <v>31</v>
      </c>
      <c r="M19" s="33"/>
      <c r="N19" s="33"/>
      <c r="O19" s="33" t="s">
        <v>55</v>
      </c>
      <c r="P19"/>
      <c r="Q19"/>
      <c r="R19" s="43"/>
      <c r="FJ19" s="38"/>
      <c r="FK19" s="38"/>
      <c r="FL19" s="38"/>
      <c r="FM19" s="38"/>
      <c r="FN19" s="38"/>
      <c r="FO19" s="38"/>
      <c r="FP19" s="38"/>
      <c r="FQ19" s="38"/>
      <c r="FR19" s="38"/>
      <c r="FS19" s="38"/>
      <c r="FT19" s="38"/>
      <c r="FU19" s="38"/>
      <c r="FV19" s="38"/>
      <c r="FW19" s="38"/>
      <c r="FX19" s="38"/>
      <c r="FY19" s="38"/>
      <c r="FZ19" s="38"/>
      <c r="GA19" s="38"/>
      <c r="GB19" s="38"/>
      <c r="GC19" s="38"/>
      <c r="GD19" s="38"/>
      <c r="GE19" s="38"/>
      <c r="GF19" s="38"/>
      <c r="GG19" s="38"/>
      <c r="GH19" s="38"/>
      <c r="GI19" s="38"/>
      <c r="GJ19" s="38"/>
      <c r="GK19" s="38"/>
      <c r="GL19" s="38"/>
      <c r="GM19" s="38"/>
      <c r="GN19" s="38"/>
      <c r="GO19" s="38"/>
      <c r="GP19" s="38"/>
      <c r="GQ19" s="38"/>
      <c r="GR19" s="38"/>
      <c r="GS19" s="38"/>
      <c r="GT19" s="38"/>
      <c r="GU19" s="38"/>
      <c r="GV19" s="38"/>
      <c r="GW19" s="38"/>
      <c r="GX19" s="38"/>
      <c r="GY19" s="38"/>
      <c r="GZ19" s="38"/>
      <c r="HA19" s="38"/>
      <c r="HB19" s="38"/>
      <c r="HC19" s="38"/>
      <c r="HD19" s="38"/>
      <c r="HE19" s="38"/>
      <c r="HF19" s="38"/>
      <c r="HG19" s="38"/>
      <c r="HH19" s="38"/>
      <c r="HI19" s="38"/>
      <c r="HJ19" s="38"/>
      <c r="HK19" s="38"/>
      <c r="HL19" s="38"/>
      <c r="HM19" s="38"/>
      <c r="HN19" s="38"/>
      <c r="HO19" s="38"/>
      <c r="HP19" s="38"/>
      <c r="HQ19" s="38"/>
      <c r="HR19" s="38"/>
      <c r="HS19" s="38"/>
      <c r="HT19" s="38"/>
      <c r="HU19" s="38"/>
      <c r="HV19" s="38"/>
      <c r="HW19" s="38"/>
      <c r="HX19" s="38"/>
      <c r="HY19" s="38"/>
      <c r="HZ19" s="38"/>
      <c r="IA19" s="38"/>
      <c r="IB19" s="38"/>
      <c r="IC19" s="38"/>
      <c r="ID19" s="38"/>
      <c r="IE19" s="38"/>
      <c r="IF19" s="38"/>
      <c r="IG19" s="38"/>
      <c r="IH19" s="38"/>
      <c r="II19" s="38"/>
      <c r="IJ19" s="38"/>
      <c r="IK19" s="38"/>
      <c r="IL19" s="38"/>
      <c r="IM19" s="38"/>
      <c r="IN19" s="38"/>
      <c r="IO19" s="38"/>
      <c r="IP19" s="38"/>
      <c r="IQ19" s="38"/>
      <c r="IR19" s="38"/>
      <c r="IS19" s="38"/>
      <c r="IT19" s="38"/>
      <c r="IU19" s="38"/>
      <c r="IV19" s="38"/>
    </row>
    <row r="20" spans="1:256" s="16" customFormat="1" ht="14.25">
      <c r="A20" s="62">
        <v>16</v>
      </c>
      <c r="B20" s="62" t="s">
        <v>55</v>
      </c>
      <c r="C20" s="62" t="s">
        <v>143</v>
      </c>
      <c r="D20" s="31" t="s">
        <v>606</v>
      </c>
      <c r="E20" s="32" t="s">
        <v>607</v>
      </c>
      <c r="F20" s="31" t="s">
        <v>221</v>
      </c>
      <c r="G20" s="33" t="s">
        <v>567</v>
      </c>
      <c r="H20" s="62" t="s">
        <v>298</v>
      </c>
      <c r="I20" s="34" t="s">
        <v>608</v>
      </c>
      <c r="J20" s="34" t="s">
        <v>288</v>
      </c>
      <c r="K20" s="34"/>
      <c r="L20" s="33" t="s">
        <v>31</v>
      </c>
      <c r="M20" s="33"/>
      <c r="N20" s="33"/>
      <c r="O20" s="33" t="s">
        <v>55</v>
      </c>
      <c r="P20"/>
      <c r="Q20"/>
      <c r="R20" s="59"/>
      <c r="FJ20" s="38"/>
      <c r="FK20" s="38"/>
      <c r="FL20" s="38"/>
      <c r="FM20" s="38"/>
      <c r="FN20" s="38"/>
      <c r="FO20" s="38"/>
      <c r="FP20" s="38"/>
      <c r="FQ20" s="38"/>
      <c r="FR20" s="38"/>
      <c r="FS20" s="38"/>
      <c r="FT20" s="38"/>
      <c r="FU20" s="38"/>
      <c r="FV20" s="38"/>
      <c r="FW20" s="38"/>
      <c r="FX20" s="38"/>
      <c r="FY20" s="38"/>
      <c r="FZ20" s="38"/>
      <c r="GA20" s="38"/>
      <c r="GB20" s="38"/>
      <c r="GC20" s="38"/>
      <c r="GD20" s="38"/>
      <c r="GE20" s="38"/>
      <c r="GF20" s="38"/>
      <c r="GG20" s="38"/>
      <c r="GH20" s="38"/>
      <c r="GI20" s="38"/>
      <c r="GJ20" s="38"/>
      <c r="GK20" s="38"/>
      <c r="GL20" s="38"/>
      <c r="GM20" s="38"/>
      <c r="GN20" s="38"/>
      <c r="GO20" s="38"/>
      <c r="GP20" s="38"/>
      <c r="GQ20" s="38"/>
      <c r="GR20" s="38"/>
      <c r="GS20" s="38"/>
      <c r="GT20" s="38"/>
      <c r="GU20" s="38"/>
      <c r="GV20" s="38"/>
      <c r="GW20" s="38"/>
      <c r="GX20" s="38"/>
      <c r="GY20" s="38"/>
      <c r="GZ20" s="38"/>
      <c r="HA20" s="38"/>
      <c r="HB20" s="38"/>
      <c r="HC20" s="38"/>
      <c r="HD20" s="38"/>
      <c r="HE20" s="38"/>
      <c r="HF20" s="38"/>
      <c r="HG20" s="38"/>
      <c r="HH20" s="38"/>
      <c r="HI20" s="38"/>
      <c r="HJ20" s="38"/>
      <c r="HK20" s="38"/>
      <c r="HL20" s="38"/>
      <c r="HM20" s="38"/>
      <c r="HN20" s="38"/>
      <c r="HO20" s="38"/>
      <c r="HP20" s="38"/>
      <c r="HQ20" s="38"/>
      <c r="HR20" s="38"/>
      <c r="HS20" s="38"/>
      <c r="HT20" s="38"/>
      <c r="HU20" s="38"/>
      <c r="HV20" s="38"/>
      <c r="HW20" s="38"/>
      <c r="HX20" s="38"/>
      <c r="HY20" s="38"/>
      <c r="HZ20" s="38"/>
      <c r="IA20" s="38"/>
      <c r="IB20" s="38"/>
      <c r="IC20" s="38"/>
      <c r="ID20" s="38"/>
      <c r="IE20" s="38"/>
      <c r="IF20" s="38"/>
      <c r="IG20" s="38"/>
      <c r="IH20" s="38"/>
      <c r="II20" s="38"/>
      <c r="IJ20" s="38"/>
      <c r="IK20" s="38"/>
      <c r="IL20" s="38"/>
      <c r="IM20" s="38"/>
      <c r="IN20" s="38"/>
      <c r="IO20" s="38"/>
      <c r="IP20" s="38"/>
      <c r="IQ20" s="38"/>
      <c r="IR20" s="38"/>
      <c r="IS20" s="38"/>
      <c r="IT20" s="38"/>
      <c r="IU20" s="38"/>
      <c r="IV20" s="38"/>
    </row>
    <row r="21" spans="1:256" s="16" customFormat="1" ht="26.25">
      <c r="A21" s="62">
        <v>17</v>
      </c>
      <c r="B21" s="62" t="s">
        <v>55</v>
      </c>
      <c r="C21" s="62" t="s">
        <v>143</v>
      </c>
      <c r="D21" s="31" t="s">
        <v>609</v>
      </c>
      <c r="E21" s="32" t="s">
        <v>610</v>
      </c>
      <c r="F21" s="31" t="s">
        <v>611</v>
      </c>
      <c r="G21" s="33" t="s">
        <v>567</v>
      </c>
      <c r="H21" s="62" t="s">
        <v>298</v>
      </c>
      <c r="I21" s="34" t="s">
        <v>612</v>
      </c>
      <c r="J21" s="34" t="s">
        <v>613</v>
      </c>
      <c r="K21" s="34"/>
      <c r="L21" s="33" t="s">
        <v>31</v>
      </c>
      <c r="M21" s="33"/>
      <c r="N21" s="33"/>
      <c r="O21" s="33" t="s">
        <v>55</v>
      </c>
      <c r="P21"/>
      <c r="Q21"/>
      <c r="R21" s="63"/>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c r="GO21" s="38"/>
      <c r="GP21" s="38"/>
      <c r="GQ21" s="38"/>
      <c r="GR21" s="38"/>
      <c r="GS21" s="38"/>
      <c r="GT21" s="38"/>
      <c r="GU21" s="38"/>
      <c r="GV21" s="38"/>
      <c r="GW21" s="38"/>
      <c r="GX21" s="38"/>
      <c r="GY21" s="38"/>
      <c r="GZ21" s="38"/>
      <c r="HA21" s="38"/>
      <c r="HB21" s="38"/>
      <c r="HC21" s="38"/>
      <c r="HD21" s="38"/>
      <c r="HE21" s="38"/>
      <c r="HF21" s="38"/>
      <c r="HG21" s="38"/>
      <c r="HH21" s="38"/>
      <c r="HI21" s="38"/>
      <c r="HJ21" s="38"/>
      <c r="HK21" s="38"/>
      <c r="HL21" s="38"/>
      <c r="HM21" s="38"/>
      <c r="HN21" s="38"/>
      <c r="HO21" s="38"/>
      <c r="HP21" s="38"/>
      <c r="HQ21" s="38"/>
      <c r="HR21" s="38"/>
      <c r="HS21" s="38"/>
      <c r="HT21" s="38"/>
      <c r="HU21" s="38"/>
      <c r="HV21" s="38"/>
      <c r="HW21" s="38"/>
      <c r="HX21" s="38"/>
      <c r="HY21" s="38"/>
      <c r="HZ21" s="38"/>
      <c r="IA21" s="38"/>
      <c r="IB21" s="38"/>
      <c r="IC21" s="38"/>
      <c r="ID21" s="38"/>
      <c r="IE21" s="38"/>
      <c r="IF21" s="38"/>
      <c r="IG21" s="38"/>
      <c r="IH21" s="38"/>
      <c r="II21" s="38"/>
      <c r="IJ21" s="38"/>
      <c r="IK21" s="38"/>
      <c r="IL21" s="38"/>
      <c r="IM21" s="38"/>
      <c r="IN21" s="38"/>
      <c r="IO21" s="38"/>
      <c r="IP21" s="38"/>
      <c r="IQ21" s="38"/>
      <c r="IR21" s="38"/>
      <c r="IS21" s="38"/>
      <c r="IT21" s="38"/>
      <c r="IU21" s="38"/>
      <c r="IV21" s="38"/>
    </row>
    <row r="22" spans="1:256" s="16" customFormat="1" ht="26.25">
      <c r="A22" s="62">
        <v>18</v>
      </c>
      <c r="B22" s="62" t="s">
        <v>120</v>
      </c>
      <c r="C22" s="62" t="s">
        <v>143</v>
      </c>
      <c r="D22" s="40" t="s">
        <v>614</v>
      </c>
      <c r="E22" s="32" t="s">
        <v>615</v>
      </c>
      <c r="F22" s="31"/>
      <c r="G22" s="33" t="s">
        <v>567</v>
      </c>
      <c r="H22" s="62" t="s">
        <v>59</v>
      </c>
      <c r="I22" s="34" t="s">
        <v>616</v>
      </c>
      <c r="J22" s="34" t="s">
        <v>617</v>
      </c>
      <c r="K22" s="34"/>
      <c r="L22" s="33" t="s">
        <v>31</v>
      </c>
      <c r="M22" s="33"/>
      <c r="N22" s="33"/>
      <c r="O22" s="33" t="s">
        <v>55</v>
      </c>
      <c r="P22"/>
      <c r="Q22"/>
      <c r="R22" s="43"/>
      <c r="FJ22" s="38"/>
      <c r="FK22" s="38"/>
      <c r="FL22" s="38"/>
      <c r="FM22" s="38"/>
      <c r="FN22" s="38"/>
      <c r="FO22" s="38"/>
      <c r="FP22" s="38"/>
      <c r="FQ22" s="38"/>
      <c r="FR22" s="38"/>
      <c r="FS22" s="38"/>
      <c r="FT22" s="38"/>
      <c r="FU22" s="38"/>
      <c r="FV22" s="38"/>
      <c r="FW22" s="38"/>
      <c r="FX22" s="38"/>
      <c r="FY22" s="38"/>
      <c r="FZ22" s="38"/>
      <c r="GA22" s="38"/>
      <c r="GB22" s="38"/>
      <c r="GC22" s="38"/>
      <c r="GD22" s="38"/>
      <c r="GE22" s="38"/>
      <c r="GF22" s="38"/>
      <c r="GG22" s="38"/>
      <c r="GH22" s="38"/>
      <c r="GI22" s="38"/>
      <c r="GJ22" s="38"/>
      <c r="GK22" s="38"/>
      <c r="GL22" s="38"/>
      <c r="GM22" s="38"/>
      <c r="GN22" s="38"/>
      <c r="GO22" s="38"/>
      <c r="GP22" s="38"/>
      <c r="GQ22" s="38"/>
      <c r="GR22" s="38"/>
      <c r="GS22" s="38"/>
      <c r="GT22" s="38"/>
      <c r="GU22" s="38"/>
      <c r="GV22" s="38"/>
      <c r="GW22" s="38"/>
      <c r="GX22" s="38"/>
      <c r="GY22" s="38"/>
      <c r="GZ22" s="38"/>
      <c r="HA22" s="38"/>
      <c r="HB22" s="38"/>
      <c r="HC22" s="38"/>
      <c r="HD22" s="38"/>
      <c r="HE22" s="38"/>
      <c r="HF22" s="38"/>
      <c r="HG22" s="38"/>
      <c r="HH22" s="38"/>
      <c r="HI22" s="38"/>
      <c r="HJ22" s="38"/>
      <c r="HK22" s="38"/>
      <c r="HL22" s="38"/>
      <c r="HM22" s="38"/>
      <c r="HN22" s="38"/>
      <c r="HO22" s="38"/>
      <c r="HP22" s="38"/>
      <c r="HQ22" s="38"/>
      <c r="HR22" s="38"/>
      <c r="HS22" s="38"/>
      <c r="HT22" s="38"/>
      <c r="HU22" s="38"/>
      <c r="HV22" s="38"/>
      <c r="HW22" s="38"/>
      <c r="HX22" s="38"/>
      <c r="HY22" s="38"/>
      <c r="HZ22" s="38"/>
      <c r="IA22" s="38"/>
      <c r="IB22" s="38"/>
      <c r="IC22" s="38"/>
      <c r="ID22" s="38"/>
      <c r="IE22" s="38"/>
      <c r="IF22" s="38"/>
      <c r="IG22" s="38"/>
      <c r="IH22" s="38"/>
      <c r="II22" s="38"/>
      <c r="IJ22" s="38"/>
      <c r="IK22" s="38"/>
      <c r="IL22" s="38"/>
      <c r="IM22" s="38"/>
      <c r="IN22" s="38"/>
      <c r="IO22" s="38"/>
      <c r="IP22" s="38"/>
      <c r="IQ22" s="38"/>
      <c r="IR22" s="38"/>
      <c r="IS22" s="38"/>
      <c r="IT22" s="38"/>
      <c r="IU22" s="38"/>
      <c r="IV22" s="38"/>
    </row>
    <row r="23" spans="1:256" s="16" customFormat="1" ht="26.25">
      <c r="A23" s="62">
        <v>19</v>
      </c>
      <c r="B23" s="62" t="s">
        <v>406</v>
      </c>
      <c r="C23" s="62" t="s">
        <v>143</v>
      </c>
      <c r="D23" s="31" t="s">
        <v>618</v>
      </c>
      <c r="E23" s="32" t="s">
        <v>177</v>
      </c>
      <c r="F23" s="31"/>
      <c r="G23" s="33" t="s">
        <v>567</v>
      </c>
      <c r="H23" s="62" t="s">
        <v>59</v>
      </c>
      <c r="I23" s="34" t="s">
        <v>619</v>
      </c>
      <c r="J23" s="34" t="s">
        <v>620</v>
      </c>
      <c r="K23" s="34"/>
      <c r="L23" s="33" t="s">
        <v>31</v>
      </c>
      <c r="M23" s="33"/>
      <c r="N23" s="33"/>
      <c r="O23" s="33" t="s">
        <v>55</v>
      </c>
      <c r="P23"/>
      <c r="Q23"/>
      <c r="R23" s="43"/>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c r="IE23" s="38"/>
      <c r="IF23" s="38"/>
      <c r="IG23" s="38"/>
      <c r="IH23" s="38"/>
      <c r="II23" s="38"/>
      <c r="IJ23" s="38"/>
      <c r="IK23" s="38"/>
      <c r="IL23" s="38"/>
      <c r="IM23" s="38"/>
      <c r="IN23" s="38"/>
      <c r="IO23" s="38"/>
      <c r="IP23" s="38"/>
      <c r="IQ23" s="38"/>
      <c r="IR23" s="38"/>
      <c r="IS23" s="38"/>
      <c r="IT23" s="38"/>
      <c r="IU23" s="38"/>
      <c r="IV23" s="38"/>
    </row>
    <row r="24" spans="1:256" s="16" customFormat="1" ht="39">
      <c r="A24" s="62">
        <v>20</v>
      </c>
      <c r="B24" s="62" t="s">
        <v>424</v>
      </c>
      <c r="C24" s="62"/>
      <c r="D24" s="31" t="s">
        <v>87</v>
      </c>
      <c r="E24" s="32" t="s">
        <v>387</v>
      </c>
      <c r="F24" s="31"/>
      <c r="G24" s="33" t="s">
        <v>567</v>
      </c>
      <c r="H24" s="62" t="s">
        <v>88</v>
      </c>
      <c r="I24" s="34" t="s">
        <v>621</v>
      </c>
      <c r="J24" s="34" t="s">
        <v>622</v>
      </c>
      <c r="K24" s="34"/>
      <c r="L24" s="33" t="s">
        <v>31</v>
      </c>
      <c r="M24" s="33"/>
      <c r="N24" s="33"/>
      <c r="O24" s="33" t="s">
        <v>55</v>
      </c>
      <c r="P24"/>
      <c r="Q24"/>
      <c r="R24" s="43"/>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c r="IL24" s="38"/>
      <c r="IM24" s="38"/>
      <c r="IN24" s="38"/>
      <c r="IO24" s="38"/>
      <c r="IP24" s="38"/>
      <c r="IQ24" s="38"/>
      <c r="IR24" s="38"/>
      <c r="IS24" s="38"/>
      <c r="IT24" s="38"/>
      <c r="IU24" s="38"/>
      <c r="IV24" s="38"/>
    </row>
    <row r="25" spans="1:256" s="16" customFormat="1" ht="14.25">
      <c r="A25" s="62">
        <v>21</v>
      </c>
      <c r="B25" s="29" t="s">
        <v>424</v>
      </c>
      <c r="C25" s="30"/>
      <c r="D25" s="31" t="s">
        <v>623</v>
      </c>
      <c r="E25" s="32" t="s">
        <v>624</v>
      </c>
      <c r="F25" s="31" t="s">
        <v>421</v>
      </c>
      <c r="G25" s="33" t="s">
        <v>567</v>
      </c>
      <c r="H25" s="30" t="s">
        <v>88</v>
      </c>
      <c r="I25" s="34" t="s">
        <v>625</v>
      </c>
      <c r="J25" s="34" t="s">
        <v>626</v>
      </c>
      <c r="K25" s="34"/>
      <c r="L25" s="33" t="s">
        <v>31</v>
      </c>
      <c r="M25" s="33"/>
      <c r="N25" s="33"/>
      <c r="O25" s="33" t="s">
        <v>55</v>
      </c>
      <c r="P25"/>
      <c r="Q25"/>
      <c r="R25" s="43"/>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c r="GY25" s="38"/>
      <c r="GZ25" s="38"/>
      <c r="HA25" s="38"/>
      <c r="HB25" s="38"/>
      <c r="HC25" s="38"/>
      <c r="HD25" s="38"/>
      <c r="HE25" s="38"/>
      <c r="HF25" s="38"/>
      <c r="HG25" s="38"/>
      <c r="HH25" s="38"/>
      <c r="HI25" s="38"/>
      <c r="HJ25" s="38"/>
      <c r="HK25" s="38"/>
      <c r="HL25" s="38"/>
      <c r="HM25" s="38"/>
      <c r="HN25" s="38"/>
      <c r="HO25" s="38"/>
      <c r="HP25" s="38"/>
      <c r="HQ25" s="38"/>
      <c r="HR25" s="38"/>
      <c r="HS25" s="38"/>
      <c r="HT25" s="38"/>
      <c r="HU25" s="38"/>
      <c r="HV25" s="38"/>
      <c r="HW25" s="38"/>
      <c r="HX25" s="38"/>
      <c r="HY25" s="38"/>
      <c r="HZ25" s="38"/>
      <c r="IA25" s="38"/>
      <c r="IB25" s="38"/>
      <c r="IC25" s="38"/>
      <c r="ID25" s="38"/>
      <c r="IE25" s="38"/>
      <c r="IF25" s="38"/>
      <c r="IG25" s="38"/>
      <c r="IH25" s="38"/>
      <c r="II25" s="38"/>
      <c r="IJ25" s="38"/>
      <c r="IK25" s="38"/>
      <c r="IL25" s="38"/>
      <c r="IM25" s="38"/>
      <c r="IN25" s="38"/>
      <c r="IO25" s="38"/>
      <c r="IP25" s="38"/>
      <c r="IQ25" s="38"/>
      <c r="IR25" s="38"/>
      <c r="IS25" s="38"/>
      <c r="IT25" s="38"/>
      <c r="IU25" s="38"/>
      <c r="IV25" s="38"/>
    </row>
    <row r="26" spans="1:256" s="16" customFormat="1" ht="39">
      <c r="A26" s="62">
        <v>22</v>
      </c>
      <c r="B26" s="62" t="s">
        <v>424</v>
      </c>
      <c r="C26" s="62"/>
      <c r="D26" s="31" t="s">
        <v>627</v>
      </c>
      <c r="E26" s="32"/>
      <c r="F26" s="31"/>
      <c r="G26" s="33" t="s">
        <v>567</v>
      </c>
      <c r="H26" s="62" t="s">
        <v>628</v>
      </c>
      <c r="I26" s="34" t="s">
        <v>629</v>
      </c>
      <c r="J26" s="34" t="s">
        <v>630</v>
      </c>
      <c r="K26" s="34"/>
      <c r="L26" s="33" t="s">
        <v>31</v>
      </c>
      <c r="M26" s="33"/>
      <c r="N26" s="33"/>
      <c r="O26" s="33" t="s">
        <v>55</v>
      </c>
      <c r="P26" s="43"/>
      <c r="R26" s="59"/>
      <c r="FJ26" s="38"/>
      <c r="FK26" s="38"/>
      <c r="FL26" s="38"/>
      <c r="FM26" s="38"/>
      <c r="FN26" s="38"/>
      <c r="FO26" s="38"/>
      <c r="FP26" s="38"/>
      <c r="FQ26" s="38"/>
      <c r="FR26" s="38"/>
      <c r="FS26" s="38"/>
      <c r="FT26" s="38"/>
      <c r="FU26" s="38"/>
      <c r="FV26" s="38"/>
      <c r="FW26" s="38"/>
      <c r="FX26" s="38"/>
      <c r="FY26" s="38"/>
      <c r="FZ26" s="38"/>
      <c r="GA26" s="38"/>
      <c r="GB26" s="38"/>
      <c r="GC26" s="38"/>
      <c r="GD26" s="38"/>
      <c r="GE26" s="38"/>
      <c r="GF26" s="38"/>
      <c r="GG26" s="38"/>
      <c r="GH26" s="38"/>
      <c r="GI26" s="38"/>
      <c r="GJ26" s="38"/>
      <c r="GK26" s="38"/>
      <c r="GL26" s="38"/>
      <c r="GM26" s="38"/>
      <c r="GN26" s="38"/>
      <c r="GO26" s="38"/>
      <c r="GP26" s="38"/>
      <c r="GQ26" s="38"/>
      <c r="GR26" s="38"/>
      <c r="GS26" s="38"/>
      <c r="GT26" s="38"/>
      <c r="GU26" s="38"/>
      <c r="GV26" s="38"/>
      <c r="GW26" s="38"/>
      <c r="GX26" s="38"/>
      <c r="GY26" s="38"/>
      <c r="GZ26" s="38"/>
      <c r="HA26" s="38"/>
      <c r="HB26" s="38"/>
      <c r="HC26" s="38"/>
      <c r="HD26" s="38"/>
      <c r="HE26" s="38"/>
      <c r="HF26" s="38"/>
      <c r="HG26" s="38"/>
      <c r="HH26" s="38"/>
      <c r="HI26" s="38"/>
      <c r="HJ26" s="38"/>
      <c r="HK26" s="38"/>
      <c r="HL26" s="38"/>
      <c r="HM26" s="38"/>
      <c r="HN26" s="38"/>
      <c r="HO26" s="38"/>
      <c r="HP26" s="38"/>
      <c r="HQ26" s="38"/>
      <c r="HR26" s="38"/>
      <c r="HS26" s="38"/>
      <c r="HT26" s="38"/>
      <c r="HU26" s="38"/>
      <c r="HV26" s="38"/>
      <c r="HW26" s="38"/>
      <c r="HX26" s="38"/>
      <c r="HY26" s="38"/>
      <c r="HZ26" s="38"/>
      <c r="IA26" s="38"/>
      <c r="IB26" s="38"/>
      <c r="IC26" s="38"/>
      <c r="ID26" s="38"/>
      <c r="IE26" s="38"/>
      <c r="IF26" s="38"/>
      <c r="IG26" s="38"/>
      <c r="IH26" s="38"/>
      <c r="II26" s="38"/>
      <c r="IJ26" s="38"/>
      <c r="IK26" s="38"/>
      <c r="IL26" s="38"/>
      <c r="IM26" s="38"/>
      <c r="IN26" s="38"/>
      <c r="IO26" s="38"/>
      <c r="IP26" s="38"/>
      <c r="IQ26" s="38"/>
      <c r="IR26" s="38"/>
      <c r="IS26" s="38"/>
      <c r="IT26" s="38"/>
      <c r="IU26" s="38"/>
      <c r="IV26" s="38"/>
    </row>
    <row r="27" spans="1:256" s="16" customFormat="1" ht="14.25">
      <c r="A27" s="62">
        <v>23</v>
      </c>
      <c r="B27" s="62" t="s">
        <v>561</v>
      </c>
      <c r="C27" s="62" t="s">
        <v>143</v>
      </c>
      <c r="D27" s="31" t="s">
        <v>452</v>
      </c>
      <c r="E27" s="32" t="s">
        <v>290</v>
      </c>
      <c r="F27" s="31" t="s">
        <v>631</v>
      </c>
      <c r="G27" s="33" t="s">
        <v>567</v>
      </c>
      <c r="H27" s="62" t="s">
        <v>628</v>
      </c>
      <c r="I27" s="34" t="s">
        <v>632</v>
      </c>
      <c r="J27" s="34" t="s">
        <v>613</v>
      </c>
      <c r="K27" s="34"/>
      <c r="L27" s="33" t="s">
        <v>31</v>
      </c>
      <c r="M27" s="33"/>
      <c r="N27" s="33"/>
      <c r="O27" s="33" t="s">
        <v>55</v>
      </c>
      <c r="R27" s="43"/>
      <c r="FJ27" s="38"/>
      <c r="FK27" s="38"/>
      <c r="FL27" s="38"/>
      <c r="FM27" s="38"/>
      <c r="FN27" s="38"/>
      <c r="FO27" s="38"/>
      <c r="FP27" s="38"/>
      <c r="FQ27" s="38"/>
      <c r="FR27" s="38"/>
      <c r="FS27" s="38"/>
      <c r="FT27" s="38"/>
      <c r="FU27" s="38"/>
      <c r="FV27" s="38"/>
      <c r="FW27" s="38"/>
      <c r="FX27" s="38"/>
      <c r="FY27" s="38"/>
      <c r="FZ27" s="38"/>
      <c r="GA27" s="38"/>
      <c r="GB27" s="38"/>
      <c r="GC27" s="38"/>
      <c r="GD27" s="38"/>
      <c r="GE27" s="38"/>
      <c r="GF27" s="38"/>
      <c r="GG27" s="38"/>
      <c r="GH27" s="38"/>
      <c r="GI27" s="38"/>
      <c r="GJ27" s="38"/>
      <c r="GK27" s="38"/>
      <c r="GL27" s="38"/>
      <c r="GM27" s="38"/>
      <c r="GN27" s="38"/>
      <c r="GO27" s="38"/>
      <c r="GP27" s="38"/>
      <c r="GQ27" s="38"/>
      <c r="GR27" s="38"/>
      <c r="GS27" s="38"/>
      <c r="GT27" s="38"/>
      <c r="GU27" s="38"/>
      <c r="GV27" s="38"/>
      <c r="GW27" s="38"/>
      <c r="GX27" s="38"/>
      <c r="GY27" s="38"/>
      <c r="GZ27" s="38"/>
      <c r="HA27" s="38"/>
      <c r="HB27" s="38"/>
      <c r="HC27" s="38"/>
      <c r="HD27" s="38"/>
      <c r="HE27" s="38"/>
      <c r="HF27" s="38"/>
      <c r="HG27" s="38"/>
      <c r="HH27" s="38"/>
      <c r="HI27" s="38"/>
      <c r="HJ27" s="38"/>
      <c r="HK27" s="38"/>
      <c r="HL27" s="38"/>
      <c r="HM27" s="38"/>
      <c r="HN27" s="38"/>
      <c r="HO27" s="38"/>
      <c r="HP27" s="38"/>
      <c r="HQ27" s="38"/>
      <c r="HR27" s="38"/>
      <c r="HS27" s="38"/>
      <c r="HT27" s="38"/>
      <c r="HU27" s="38"/>
      <c r="HV27" s="38"/>
      <c r="HW27" s="38"/>
      <c r="HX27" s="38"/>
      <c r="HY27" s="38"/>
      <c r="HZ27" s="38"/>
      <c r="IA27" s="38"/>
      <c r="IB27" s="38"/>
      <c r="IC27" s="38"/>
      <c r="ID27" s="38"/>
      <c r="IE27" s="38"/>
      <c r="IF27" s="38"/>
      <c r="IG27" s="38"/>
      <c r="IH27" s="38"/>
      <c r="II27" s="38"/>
      <c r="IJ27" s="38"/>
      <c r="IK27" s="38"/>
      <c r="IL27" s="38"/>
      <c r="IM27" s="38"/>
      <c r="IN27" s="38"/>
      <c r="IO27" s="38"/>
      <c r="IP27" s="38"/>
      <c r="IQ27" s="38"/>
      <c r="IR27" s="38"/>
      <c r="IS27" s="38"/>
      <c r="IT27" s="38"/>
      <c r="IU27" s="38"/>
      <c r="IV27" s="38"/>
    </row>
    <row r="28" spans="1:256" s="16" customFormat="1" ht="14.25">
      <c r="A28" s="62">
        <v>24</v>
      </c>
      <c r="B28" s="62" t="s">
        <v>561</v>
      </c>
      <c r="C28" s="62" t="s">
        <v>143</v>
      </c>
      <c r="D28" s="31" t="s">
        <v>176</v>
      </c>
      <c r="E28" s="32" t="s">
        <v>304</v>
      </c>
      <c r="F28" s="31" t="s">
        <v>241</v>
      </c>
      <c r="G28" s="33" t="s">
        <v>567</v>
      </c>
      <c r="H28" s="62" t="s">
        <v>628</v>
      </c>
      <c r="I28" s="34" t="s">
        <v>633</v>
      </c>
      <c r="J28" s="34" t="s">
        <v>613</v>
      </c>
      <c r="K28" s="34"/>
      <c r="L28" s="33" t="s">
        <v>31</v>
      </c>
      <c r="M28" s="33"/>
      <c r="N28" s="33"/>
      <c r="O28" s="33" t="s">
        <v>55</v>
      </c>
      <c r="R28" s="43"/>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38"/>
      <c r="GN28" s="38"/>
      <c r="GO28" s="38"/>
      <c r="GP28" s="38"/>
      <c r="GQ28" s="38"/>
      <c r="GR28" s="38"/>
      <c r="GS28" s="38"/>
      <c r="GT28" s="38"/>
      <c r="GU28" s="38"/>
      <c r="GV28" s="38"/>
      <c r="GW28" s="38"/>
      <c r="GX28" s="38"/>
      <c r="GY28" s="38"/>
      <c r="GZ28" s="38"/>
      <c r="HA28" s="38"/>
      <c r="HB28" s="38"/>
      <c r="HC28" s="38"/>
      <c r="HD28" s="38"/>
      <c r="HE28" s="38"/>
      <c r="HF28" s="38"/>
      <c r="HG28" s="38"/>
      <c r="HH28" s="38"/>
      <c r="HI28" s="38"/>
      <c r="HJ28" s="38"/>
      <c r="HK28" s="38"/>
      <c r="HL28" s="38"/>
      <c r="HM28" s="38"/>
      <c r="HN28" s="38"/>
      <c r="HO28" s="38"/>
      <c r="HP28" s="38"/>
      <c r="HQ28" s="38"/>
      <c r="HR28" s="38"/>
      <c r="HS28" s="38"/>
      <c r="HT28" s="38"/>
      <c r="HU28" s="38"/>
      <c r="HV28" s="38"/>
      <c r="HW28" s="38"/>
      <c r="HX28" s="38"/>
      <c r="HY28" s="38"/>
      <c r="HZ28" s="38"/>
      <c r="IA28" s="38"/>
      <c r="IB28" s="38"/>
      <c r="IC28" s="38"/>
      <c r="ID28" s="38"/>
      <c r="IE28" s="38"/>
      <c r="IF28" s="38"/>
      <c r="IG28" s="38"/>
      <c r="IH28" s="38"/>
      <c r="II28" s="38"/>
      <c r="IJ28" s="38"/>
      <c r="IK28" s="38"/>
      <c r="IL28" s="38"/>
      <c r="IM28" s="38"/>
      <c r="IN28" s="38"/>
      <c r="IO28" s="38"/>
      <c r="IP28" s="38"/>
      <c r="IQ28" s="38"/>
      <c r="IR28" s="38"/>
      <c r="IS28" s="38"/>
      <c r="IT28" s="38"/>
      <c r="IU28" s="38"/>
      <c r="IV28" s="38"/>
    </row>
    <row r="29" spans="1:256" s="16" customFormat="1" ht="39">
      <c r="A29" s="62">
        <v>25</v>
      </c>
      <c r="B29" s="62" t="s">
        <v>55</v>
      </c>
      <c r="C29" s="62" t="s">
        <v>143</v>
      </c>
      <c r="D29" s="31" t="s">
        <v>295</v>
      </c>
      <c r="E29" s="32" t="s">
        <v>296</v>
      </c>
      <c r="F29" s="31"/>
      <c r="G29" s="33" t="s">
        <v>567</v>
      </c>
      <c r="H29" s="62" t="s">
        <v>298</v>
      </c>
      <c r="I29" s="34" t="s">
        <v>634</v>
      </c>
      <c r="J29" s="34" t="s">
        <v>613</v>
      </c>
      <c r="K29" s="34"/>
      <c r="L29" s="33" t="s">
        <v>31</v>
      </c>
      <c r="M29" s="33"/>
      <c r="N29" s="33"/>
      <c r="O29" s="33" t="s">
        <v>55</v>
      </c>
      <c r="R29" s="43"/>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38"/>
      <c r="IP29" s="38"/>
      <c r="IQ29" s="38"/>
      <c r="IR29" s="38"/>
      <c r="IS29" s="38"/>
      <c r="IT29" s="38"/>
      <c r="IU29" s="38"/>
      <c r="IV29" s="38"/>
    </row>
    <row r="30" spans="1:256" s="16" customFormat="1" ht="26.25">
      <c r="A30" s="62">
        <v>26</v>
      </c>
      <c r="B30" s="62" t="s">
        <v>55</v>
      </c>
      <c r="C30" s="62" t="s">
        <v>143</v>
      </c>
      <c r="D30" s="31" t="s">
        <v>87</v>
      </c>
      <c r="E30" s="32" t="s">
        <v>635</v>
      </c>
      <c r="F30" s="31"/>
      <c r="G30" s="33" t="s">
        <v>567</v>
      </c>
      <c r="H30" s="62" t="s">
        <v>88</v>
      </c>
      <c r="I30" s="34" t="s">
        <v>636</v>
      </c>
      <c r="J30" s="34" t="s">
        <v>613</v>
      </c>
      <c r="K30" s="34"/>
      <c r="L30" s="33" t="s">
        <v>31</v>
      </c>
      <c r="M30" s="33"/>
      <c r="N30" s="33"/>
      <c r="O30" s="33" t="s">
        <v>55</v>
      </c>
      <c r="P30"/>
      <c r="Q30"/>
      <c r="R30" s="43"/>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c r="IT30" s="38"/>
      <c r="IU30" s="38"/>
      <c r="IV30" s="38"/>
    </row>
    <row r="31" spans="1:256" s="16" customFormat="1" ht="14.25">
      <c r="A31" s="62">
        <v>27</v>
      </c>
      <c r="B31" s="62"/>
      <c r="C31" s="62"/>
      <c r="D31" s="31"/>
      <c r="E31" s="32"/>
      <c r="F31" s="31"/>
      <c r="G31" s="33"/>
      <c r="H31" s="62"/>
      <c r="I31" s="34"/>
      <c r="J31" s="34"/>
      <c r="K31" s="34"/>
      <c r="L31" s="33"/>
      <c r="M31" s="33"/>
      <c r="N31" s="33"/>
      <c r="O31" s="33"/>
      <c r="P31" s="18"/>
      <c r="Q31" s="18"/>
      <c r="R31" s="59"/>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c r="IR31" s="38"/>
      <c r="IS31" s="38"/>
      <c r="IT31" s="38"/>
      <c r="IU31" s="38"/>
      <c r="IV31" s="38"/>
    </row>
    <row r="32" spans="1:256" s="16" customFormat="1" ht="14.25">
      <c r="A32" s="62">
        <v>28</v>
      </c>
      <c r="B32" s="62"/>
      <c r="C32" s="62"/>
      <c r="D32" s="31"/>
      <c r="E32" s="32"/>
      <c r="F32" s="31"/>
      <c r="G32" s="33"/>
      <c r="H32" s="62"/>
      <c r="I32" s="34"/>
      <c r="J32" s="34"/>
      <c r="K32" s="34"/>
      <c r="L32" s="33"/>
      <c r="M32" s="33"/>
      <c r="N32" s="33"/>
      <c r="O32" s="33"/>
      <c r="P32" s="43"/>
      <c r="R32" s="63"/>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c r="GY32" s="38"/>
      <c r="GZ32" s="38"/>
      <c r="HA32" s="38"/>
      <c r="HB32" s="38"/>
      <c r="HC32" s="38"/>
      <c r="HD32" s="38"/>
      <c r="HE32" s="38"/>
      <c r="HF32" s="38"/>
      <c r="HG32" s="38"/>
      <c r="HH32" s="38"/>
      <c r="HI32" s="38"/>
      <c r="HJ32" s="38"/>
      <c r="HK32" s="38"/>
      <c r="HL32" s="38"/>
      <c r="HM32" s="38"/>
      <c r="HN32" s="38"/>
      <c r="HO32" s="38"/>
      <c r="HP32" s="38"/>
      <c r="HQ32" s="38"/>
      <c r="HR32" s="38"/>
      <c r="HS32" s="38"/>
      <c r="HT32" s="38"/>
      <c r="HU32" s="38"/>
      <c r="HV32" s="38"/>
      <c r="HW32" s="38"/>
      <c r="HX32" s="38"/>
      <c r="HY32" s="38"/>
      <c r="HZ32" s="38"/>
      <c r="IA32" s="38"/>
      <c r="IB32" s="38"/>
      <c r="IC32" s="38"/>
      <c r="ID32" s="38"/>
      <c r="IE32" s="38"/>
      <c r="IF32" s="38"/>
      <c r="IG32" s="38"/>
      <c r="IH32" s="38"/>
      <c r="II32" s="38"/>
      <c r="IJ32" s="38"/>
      <c r="IK32" s="38"/>
      <c r="IL32" s="38"/>
      <c r="IM32" s="38"/>
      <c r="IN32" s="38"/>
      <c r="IO32" s="38"/>
      <c r="IP32" s="38"/>
      <c r="IQ32" s="38"/>
      <c r="IR32" s="38"/>
      <c r="IS32" s="38"/>
      <c r="IT32" s="38"/>
      <c r="IU32" s="38"/>
      <c r="IV32" s="38"/>
    </row>
    <row r="33" spans="1:256" s="16" customFormat="1" ht="14.25">
      <c r="A33" s="62">
        <v>29</v>
      </c>
      <c r="B33" s="62"/>
      <c r="C33" s="62"/>
      <c r="D33" s="31"/>
      <c r="E33" s="32"/>
      <c r="F33" s="31"/>
      <c r="G33" s="33"/>
      <c r="H33" s="62"/>
      <c r="I33" s="34"/>
      <c r="J33" s="34"/>
      <c r="K33" s="34"/>
      <c r="L33" s="33"/>
      <c r="M33" s="33"/>
      <c r="N33" s="33"/>
      <c r="O33" s="33"/>
      <c r="P33" s="43"/>
      <c r="R33" s="59"/>
      <c r="FJ33" s="38"/>
      <c r="FK33" s="38"/>
      <c r="FL33" s="38"/>
      <c r="FM33" s="38"/>
      <c r="FN33" s="38"/>
      <c r="FO33" s="38"/>
      <c r="FP33" s="38"/>
      <c r="FQ33" s="38"/>
      <c r="FR33" s="38"/>
      <c r="FS33" s="38"/>
      <c r="FT33" s="38"/>
      <c r="FU33" s="38"/>
      <c r="FV33" s="38"/>
      <c r="FW33" s="38"/>
      <c r="FX33" s="38"/>
      <c r="FY33" s="38"/>
      <c r="FZ33" s="38"/>
      <c r="GA33" s="38"/>
      <c r="GB33" s="38"/>
      <c r="GC33" s="38"/>
      <c r="GD33" s="38"/>
      <c r="GE33" s="38"/>
      <c r="GF33" s="38"/>
      <c r="GG33" s="38"/>
      <c r="GH33" s="38"/>
      <c r="GI33" s="38"/>
      <c r="GJ33" s="38"/>
      <c r="GK33" s="38"/>
      <c r="GL33" s="38"/>
      <c r="GM33" s="38"/>
      <c r="GN33" s="38"/>
      <c r="GO33" s="38"/>
      <c r="GP33" s="38"/>
      <c r="GQ33" s="38"/>
      <c r="GR33" s="38"/>
      <c r="GS33" s="38"/>
      <c r="GT33" s="38"/>
      <c r="GU33" s="38"/>
      <c r="GV33" s="38"/>
      <c r="GW33" s="38"/>
      <c r="GX33" s="38"/>
      <c r="GY33" s="38"/>
      <c r="GZ33" s="38"/>
      <c r="HA33" s="38"/>
      <c r="HB33" s="38"/>
      <c r="HC33" s="38"/>
      <c r="HD33" s="38"/>
      <c r="HE33" s="38"/>
      <c r="HF33" s="38"/>
      <c r="HG33" s="38"/>
      <c r="HH33" s="38"/>
      <c r="HI33" s="38"/>
      <c r="HJ33" s="38"/>
      <c r="HK33" s="38"/>
      <c r="HL33" s="38"/>
      <c r="HM33" s="38"/>
      <c r="HN33" s="38"/>
      <c r="HO33" s="38"/>
      <c r="HP33" s="38"/>
      <c r="HQ33" s="38"/>
      <c r="HR33" s="38"/>
      <c r="HS33" s="38"/>
      <c r="HT33" s="38"/>
      <c r="HU33" s="38"/>
      <c r="HV33" s="38"/>
      <c r="HW33" s="38"/>
      <c r="HX33" s="38"/>
      <c r="HY33" s="38"/>
      <c r="HZ33" s="38"/>
      <c r="IA33" s="38"/>
      <c r="IB33" s="38"/>
      <c r="IC33" s="38"/>
      <c r="ID33" s="38"/>
      <c r="IE33" s="38"/>
      <c r="IF33" s="38"/>
      <c r="IG33" s="38"/>
      <c r="IH33" s="38"/>
      <c r="II33" s="38"/>
      <c r="IJ33" s="38"/>
      <c r="IK33" s="38"/>
      <c r="IL33" s="38"/>
      <c r="IM33" s="38"/>
      <c r="IN33" s="38"/>
      <c r="IO33" s="38"/>
      <c r="IP33" s="38"/>
      <c r="IQ33" s="38"/>
      <c r="IR33" s="38"/>
      <c r="IS33" s="38"/>
      <c r="IT33" s="38"/>
      <c r="IU33" s="38"/>
      <c r="IV33" s="38"/>
    </row>
    <row r="34" spans="1:256" s="16" customFormat="1" ht="14.25">
      <c r="A34" s="62">
        <v>30</v>
      </c>
      <c r="B34" s="62"/>
      <c r="C34" s="62"/>
      <c r="D34" s="31"/>
      <c r="E34" s="32"/>
      <c r="F34" s="31"/>
      <c r="G34" s="33"/>
      <c r="H34" s="62"/>
      <c r="I34" s="34"/>
      <c r="J34" s="34"/>
      <c r="K34" s="34"/>
      <c r="L34" s="33"/>
      <c r="M34" s="33"/>
      <c r="N34" s="33"/>
      <c r="O34" s="33"/>
      <c r="P34" s="43"/>
      <c r="R34" s="43"/>
      <c r="FJ34" s="38"/>
      <c r="FK34" s="38"/>
      <c r="FL34" s="38"/>
      <c r="FM34" s="38"/>
      <c r="FN34" s="38"/>
      <c r="FO34" s="38"/>
      <c r="FP34" s="38"/>
      <c r="FQ34" s="38"/>
      <c r="FR34" s="38"/>
      <c r="FS34" s="38"/>
      <c r="FT34" s="38"/>
      <c r="FU34" s="38"/>
      <c r="FV34" s="38"/>
      <c r="FW34" s="38"/>
      <c r="FX34" s="38"/>
      <c r="FY34" s="38"/>
      <c r="FZ34" s="38"/>
      <c r="GA34" s="38"/>
      <c r="GB34" s="38"/>
      <c r="GC34" s="38"/>
      <c r="GD34" s="38"/>
      <c r="GE34" s="38"/>
      <c r="GF34" s="38"/>
      <c r="GG34" s="38"/>
      <c r="GH34" s="38"/>
      <c r="GI34" s="38"/>
      <c r="GJ34" s="38"/>
      <c r="GK34" s="38"/>
      <c r="GL34" s="38"/>
      <c r="GM34" s="38"/>
      <c r="GN34" s="38"/>
      <c r="GO34" s="38"/>
      <c r="GP34" s="38"/>
      <c r="GQ34" s="38"/>
      <c r="GR34" s="38"/>
      <c r="GS34" s="38"/>
      <c r="GT34" s="38"/>
      <c r="GU34" s="38"/>
      <c r="GV34" s="38"/>
      <c r="GW34" s="38"/>
      <c r="GX34" s="38"/>
      <c r="GY34" s="38"/>
      <c r="GZ34" s="38"/>
      <c r="HA34" s="38"/>
      <c r="HB34" s="38"/>
      <c r="HC34" s="38"/>
      <c r="HD34" s="38"/>
      <c r="HE34" s="38"/>
      <c r="HF34" s="38"/>
      <c r="HG34" s="38"/>
      <c r="HH34" s="38"/>
      <c r="HI34" s="38"/>
      <c r="HJ34" s="38"/>
      <c r="HK34" s="38"/>
      <c r="HL34" s="38"/>
      <c r="HM34" s="38"/>
      <c r="HN34" s="38"/>
      <c r="HO34" s="38"/>
      <c r="HP34" s="38"/>
      <c r="HQ34" s="38"/>
      <c r="HR34" s="38"/>
      <c r="HS34" s="38"/>
      <c r="HT34" s="38"/>
      <c r="HU34" s="38"/>
      <c r="HV34" s="38"/>
      <c r="HW34" s="38"/>
      <c r="HX34" s="38"/>
      <c r="HY34" s="38"/>
      <c r="HZ34" s="38"/>
      <c r="IA34" s="38"/>
      <c r="IB34" s="38"/>
      <c r="IC34" s="38"/>
      <c r="ID34" s="38"/>
      <c r="IE34" s="38"/>
      <c r="IF34" s="38"/>
      <c r="IG34" s="38"/>
      <c r="IH34" s="38"/>
      <c r="II34" s="38"/>
      <c r="IJ34" s="38"/>
      <c r="IK34" s="38"/>
      <c r="IL34" s="38"/>
      <c r="IM34" s="38"/>
      <c r="IN34" s="38"/>
      <c r="IO34" s="38"/>
      <c r="IP34" s="38"/>
      <c r="IQ34" s="38"/>
      <c r="IR34" s="38"/>
      <c r="IS34" s="38"/>
      <c r="IT34" s="38"/>
      <c r="IU34" s="38"/>
      <c r="IV34" s="38"/>
    </row>
    <row r="35" spans="1:256" s="16" customFormat="1" ht="14.25">
      <c r="A35" s="62">
        <v>31</v>
      </c>
      <c r="B35" s="62"/>
      <c r="C35" s="62"/>
      <c r="D35" s="31"/>
      <c r="E35" s="32"/>
      <c r="F35" s="31"/>
      <c r="G35" s="33"/>
      <c r="H35" s="62"/>
      <c r="I35" s="34"/>
      <c r="J35" s="34"/>
      <c r="K35" s="34"/>
      <c r="L35" s="33"/>
      <c r="M35" s="33"/>
      <c r="N35" s="33"/>
      <c r="O35" s="33"/>
      <c r="P35" s="43"/>
      <c r="R35" s="59"/>
      <c r="FJ35" s="38"/>
      <c r="FK35" s="38"/>
      <c r="FL35" s="38"/>
      <c r="FM35" s="38"/>
      <c r="FN35" s="38"/>
      <c r="FO35" s="38"/>
      <c r="FP35" s="38"/>
      <c r="FQ35" s="38"/>
      <c r="FR35" s="38"/>
      <c r="FS35" s="38"/>
      <c r="FT35" s="38"/>
      <c r="FU35" s="38"/>
      <c r="FV35" s="38"/>
      <c r="FW35" s="38"/>
      <c r="FX35" s="38"/>
      <c r="FY35" s="38"/>
      <c r="FZ35" s="38"/>
      <c r="GA35" s="38"/>
      <c r="GB35" s="38"/>
      <c r="GC35" s="38"/>
      <c r="GD35" s="38"/>
      <c r="GE35" s="38"/>
      <c r="GF35" s="38"/>
      <c r="GG35" s="38"/>
      <c r="GH35" s="38"/>
      <c r="GI35" s="38"/>
      <c r="GJ35" s="38"/>
      <c r="GK35" s="38"/>
      <c r="GL35" s="38"/>
      <c r="GM35" s="38"/>
      <c r="GN35" s="38"/>
      <c r="GO35" s="38"/>
      <c r="GP35" s="38"/>
      <c r="GQ35" s="38"/>
      <c r="GR35" s="38"/>
      <c r="GS35" s="38"/>
      <c r="GT35" s="38"/>
      <c r="GU35" s="38"/>
      <c r="GV35" s="38"/>
      <c r="GW35" s="38"/>
      <c r="GX35" s="38"/>
      <c r="GY35" s="38"/>
      <c r="GZ35" s="38"/>
      <c r="HA35" s="38"/>
      <c r="HB35" s="38"/>
      <c r="HC35" s="38"/>
      <c r="HD35" s="38"/>
      <c r="HE35" s="38"/>
      <c r="HF35" s="38"/>
      <c r="HG35" s="38"/>
      <c r="HH35" s="38"/>
      <c r="HI35" s="38"/>
      <c r="HJ35" s="38"/>
      <c r="HK35" s="38"/>
      <c r="HL35" s="38"/>
      <c r="HM35" s="38"/>
      <c r="HN35" s="38"/>
      <c r="HO35" s="38"/>
      <c r="HP35" s="38"/>
      <c r="HQ35" s="38"/>
      <c r="HR35" s="38"/>
      <c r="HS35" s="38"/>
      <c r="HT35" s="38"/>
      <c r="HU35" s="38"/>
      <c r="HV35" s="38"/>
      <c r="HW35" s="38"/>
      <c r="HX35" s="38"/>
      <c r="HY35" s="38"/>
      <c r="HZ35" s="38"/>
      <c r="IA35" s="38"/>
      <c r="IB35" s="38"/>
      <c r="IC35" s="38"/>
      <c r="ID35" s="38"/>
      <c r="IE35" s="38"/>
      <c r="IF35" s="38"/>
      <c r="IG35" s="38"/>
      <c r="IH35" s="38"/>
      <c r="II35" s="38"/>
      <c r="IJ35" s="38"/>
      <c r="IK35" s="38"/>
      <c r="IL35" s="38"/>
      <c r="IM35" s="38"/>
      <c r="IN35" s="38"/>
      <c r="IO35" s="38"/>
      <c r="IP35" s="38"/>
      <c r="IQ35" s="38"/>
      <c r="IR35" s="38"/>
      <c r="IS35" s="38"/>
      <c r="IT35" s="38"/>
      <c r="IU35" s="38"/>
      <c r="IV35" s="38"/>
    </row>
    <row r="36" spans="1:256" s="16" customFormat="1" ht="14.25">
      <c r="A36" s="62">
        <v>32</v>
      </c>
      <c r="B36" s="62"/>
      <c r="C36" s="62"/>
      <c r="D36" s="31"/>
      <c r="E36" s="32"/>
      <c r="F36" s="31"/>
      <c r="G36" s="33"/>
      <c r="H36" s="62"/>
      <c r="I36" s="34"/>
      <c r="J36" s="34"/>
      <c r="K36" s="34"/>
      <c r="L36" s="33"/>
      <c r="M36" s="33"/>
      <c r="N36" s="33"/>
      <c r="O36" s="33"/>
      <c r="P36" s="43"/>
      <c r="R36" s="59"/>
      <c r="FJ36" s="38"/>
      <c r="FK36" s="38"/>
      <c r="FL36" s="38"/>
      <c r="FM36" s="38"/>
      <c r="FN36" s="38"/>
      <c r="FO36" s="38"/>
      <c r="FP36" s="38"/>
      <c r="FQ36" s="38"/>
      <c r="FR36" s="38"/>
      <c r="FS36" s="38"/>
      <c r="FT36" s="38"/>
      <c r="FU36" s="38"/>
      <c r="FV36" s="38"/>
      <c r="FW36" s="38"/>
      <c r="FX36" s="38"/>
      <c r="FY36" s="38"/>
      <c r="FZ36" s="38"/>
      <c r="GA36" s="38"/>
      <c r="GB36" s="38"/>
      <c r="GC36" s="38"/>
      <c r="GD36" s="38"/>
      <c r="GE36" s="38"/>
      <c r="GF36" s="38"/>
      <c r="GG36" s="38"/>
      <c r="GH36" s="38"/>
      <c r="GI36" s="38"/>
      <c r="GJ36" s="38"/>
      <c r="GK36" s="38"/>
      <c r="GL36" s="38"/>
      <c r="GM36" s="38"/>
      <c r="GN36" s="38"/>
      <c r="GO36" s="38"/>
      <c r="GP36" s="38"/>
      <c r="GQ36" s="38"/>
      <c r="GR36" s="38"/>
      <c r="GS36" s="38"/>
      <c r="GT36" s="38"/>
      <c r="GU36" s="38"/>
      <c r="GV36" s="38"/>
      <c r="GW36" s="38"/>
      <c r="GX36" s="38"/>
      <c r="GY36" s="38"/>
      <c r="GZ36" s="38"/>
      <c r="HA36" s="38"/>
      <c r="HB36" s="38"/>
      <c r="HC36" s="38"/>
      <c r="HD36" s="38"/>
      <c r="HE36" s="38"/>
      <c r="HF36" s="38"/>
      <c r="HG36" s="38"/>
      <c r="HH36" s="38"/>
      <c r="HI36" s="38"/>
      <c r="HJ36" s="38"/>
      <c r="HK36" s="38"/>
      <c r="HL36" s="38"/>
      <c r="HM36" s="38"/>
      <c r="HN36" s="38"/>
      <c r="HO36" s="38"/>
      <c r="HP36" s="38"/>
      <c r="HQ36" s="38"/>
      <c r="HR36" s="38"/>
      <c r="HS36" s="38"/>
      <c r="HT36" s="38"/>
      <c r="HU36" s="38"/>
      <c r="HV36" s="38"/>
      <c r="HW36" s="38"/>
      <c r="HX36" s="38"/>
      <c r="HY36" s="38"/>
      <c r="HZ36" s="38"/>
      <c r="IA36" s="38"/>
      <c r="IB36" s="38"/>
      <c r="IC36" s="38"/>
      <c r="ID36" s="38"/>
      <c r="IE36" s="38"/>
      <c r="IF36" s="38"/>
      <c r="IG36" s="38"/>
      <c r="IH36" s="38"/>
      <c r="II36" s="38"/>
      <c r="IJ36" s="38"/>
      <c r="IK36" s="38"/>
      <c r="IL36" s="38"/>
      <c r="IM36" s="38"/>
      <c r="IN36" s="38"/>
      <c r="IO36" s="38"/>
      <c r="IP36" s="38"/>
      <c r="IQ36" s="38"/>
      <c r="IR36" s="38"/>
      <c r="IS36" s="38"/>
      <c r="IT36" s="38"/>
      <c r="IU36" s="38"/>
      <c r="IV36" s="38"/>
    </row>
    <row r="37" spans="1:256" s="16" customFormat="1" ht="14.25">
      <c r="A37" s="62">
        <v>33</v>
      </c>
      <c r="B37" s="62"/>
      <c r="C37" s="62"/>
      <c r="D37" s="31"/>
      <c r="E37" s="32"/>
      <c r="F37" s="31"/>
      <c r="G37" s="33"/>
      <c r="H37" s="62"/>
      <c r="I37" s="34"/>
      <c r="J37" s="34"/>
      <c r="K37" s="34"/>
      <c r="L37" s="33"/>
      <c r="M37" s="33"/>
      <c r="N37" s="33"/>
      <c r="O37" s="33"/>
      <c r="P37" s="43"/>
      <c r="R37" s="59"/>
      <c r="FJ37" s="38"/>
      <c r="FK37" s="38"/>
      <c r="FL37" s="38"/>
      <c r="FM37" s="38"/>
      <c r="FN37" s="38"/>
      <c r="FO37" s="38"/>
      <c r="FP37" s="38"/>
      <c r="FQ37" s="38"/>
      <c r="FR37" s="38"/>
      <c r="FS37" s="38"/>
      <c r="FT37" s="38"/>
      <c r="FU37" s="38"/>
      <c r="FV37" s="38"/>
      <c r="FW37" s="38"/>
      <c r="FX37" s="38"/>
      <c r="FY37" s="38"/>
      <c r="FZ37" s="38"/>
      <c r="GA37" s="38"/>
      <c r="GB37" s="38"/>
      <c r="GC37" s="38"/>
      <c r="GD37" s="38"/>
      <c r="GE37" s="38"/>
      <c r="GF37" s="38"/>
      <c r="GG37" s="38"/>
      <c r="GH37" s="38"/>
      <c r="GI37" s="38"/>
      <c r="GJ37" s="38"/>
      <c r="GK37" s="38"/>
      <c r="GL37" s="38"/>
      <c r="GM37" s="38"/>
      <c r="GN37" s="38"/>
      <c r="GO37" s="38"/>
      <c r="GP37" s="38"/>
      <c r="GQ37" s="38"/>
      <c r="GR37" s="38"/>
      <c r="GS37" s="38"/>
      <c r="GT37" s="38"/>
      <c r="GU37" s="38"/>
      <c r="GV37" s="38"/>
      <c r="GW37" s="38"/>
      <c r="GX37" s="38"/>
      <c r="GY37" s="38"/>
      <c r="GZ37" s="38"/>
      <c r="HA37" s="38"/>
      <c r="HB37" s="38"/>
      <c r="HC37" s="38"/>
      <c r="HD37" s="38"/>
      <c r="HE37" s="38"/>
      <c r="HF37" s="38"/>
      <c r="HG37" s="38"/>
      <c r="HH37" s="38"/>
      <c r="HI37" s="38"/>
      <c r="HJ37" s="38"/>
      <c r="HK37" s="38"/>
      <c r="HL37" s="38"/>
      <c r="HM37" s="38"/>
      <c r="HN37" s="38"/>
      <c r="HO37" s="38"/>
      <c r="HP37" s="38"/>
      <c r="HQ37" s="38"/>
      <c r="HR37" s="38"/>
      <c r="HS37" s="38"/>
      <c r="HT37" s="38"/>
      <c r="HU37" s="38"/>
      <c r="HV37" s="38"/>
      <c r="HW37" s="38"/>
      <c r="HX37" s="38"/>
      <c r="HY37" s="38"/>
      <c r="HZ37" s="38"/>
      <c r="IA37" s="38"/>
      <c r="IB37" s="38"/>
      <c r="IC37" s="38"/>
      <c r="ID37" s="38"/>
      <c r="IE37" s="38"/>
      <c r="IF37" s="38"/>
      <c r="IG37" s="38"/>
      <c r="IH37" s="38"/>
      <c r="II37" s="38"/>
      <c r="IJ37" s="38"/>
      <c r="IK37" s="38"/>
      <c r="IL37" s="38"/>
      <c r="IM37" s="38"/>
      <c r="IN37" s="38"/>
      <c r="IO37" s="38"/>
      <c r="IP37" s="38"/>
      <c r="IQ37" s="38"/>
      <c r="IR37" s="38"/>
      <c r="IS37" s="38"/>
      <c r="IT37" s="38"/>
      <c r="IU37" s="38"/>
      <c r="IV37" s="38"/>
    </row>
    <row r="38" spans="1:256" s="16" customFormat="1" ht="14.25">
      <c r="A38" s="62">
        <v>34</v>
      </c>
      <c r="B38" s="62"/>
      <c r="C38" s="62"/>
      <c r="D38" s="31"/>
      <c r="E38" s="32"/>
      <c r="F38" s="31"/>
      <c r="G38" s="33"/>
      <c r="H38" s="62"/>
      <c r="I38" s="34"/>
      <c r="J38" s="34"/>
      <c r="K38" s="34"/>
      <c r="L38" s="33"/>
      <c r="M38" s="33"/>
      <c r="N38" s="33"/>
      <c r="O38" s="33"/>
      <c r="P38" s="43"/>
      <c r="R38" s="43"/>
      <c r="FJ38" s="38"/>
      <c r="FK38" s="38"/>
      <c r="FL38" s="38"/>
      <c r="FM38" s="38"/>
      <c r="FN38" s="38"/>
      <c r="FO38" s="38"/>
      <c r="FP38" s="38"/>
      <c r="FQ38" s="38"/>
      <c r="FR38" s="38"/>
      <c r="FS38" s="38"/>
      <c r="FT38" s="38"/>
      <c r="FU38" s="38"/>
      <c r="FV38" s="38"/>
      <c r="FW38" s="38"/>
      <c r="FX38" s="38"/>
      <c r="FY38" s="38"/>
      <c r="FZ38" s="38"/>
      <c r="GA38" s="38"/>
      <c r="GB38" s="38"/>
      <c r="GC38" s="38"/>
      <c r="GD38" s="38"/>
      <c r="GE38" s="38"/>
      <c r="GF38" s="38"/>
      <c r="GG38" s="38"/>
      <c r="GH38" s="38"/>
      <c r="GI38" s="38"/>
      <c r="GJ38" s="38"/>
      <c r="GK38" s="38"/>
      <c r="GL38" s="38"/>
      <c r="GM38" s="38"/>
      <c r="GN38" s="38"/>
      <c r="GO38" s="38"/>
      <c r="GP38" s="38"/>
      <c r="GQ38" s="38"/>
      <c r="GR38" s="38"/>
      <c r="GS38" s="38"/>
      <c r="GT38" s="38"/>
      <c r="GU38" s="38"/>
      <c r="GV38" s="38"/>
      <c r="GW38" s="38"/>
      <c r="GX38" s="38"/>
      <c r="GY38" s="38"/>
      <c r="GZ38" s="38"/>
      <c r="HA38" s="38"/>
      <c r="HB38" s="38"/>
      <c r="HC38" s="38"/>
      <c r="HD38" s="38"/>
      <c r="HE38" s="38"/>
      <c r="HF38" s="38"/>
      <c r="HG38" s="38"/>
      <c r="HH38" s="38"/>
      <c r="HI38" s="38"/>
      <c r="HJ38" s="38"/>
      <c r="HK38" s="38"/>
      <c r="HL38" s="38"/>
      <c r="HM38" s="38"/>
      <c r="HN38" s="38"/>
      <c r="HO38" s="38"/>
      <c r="HP38" s="38"/>
      <c r="HQ38" s="38"/>
      <c r="HR38" s="38"/>
      <c r="HS38" s="38"/>
      <c r="HT38" s="38"/>
      <c r="HU38" s="38"/>
      <c r="HV38" s="38"/>
      <c r="HW38" s="38"/>
      <c r="HX38" s="38"/>
      <c r="HY38" s="38"/>
      <c r="HZ38" s="38"/>
      <c r="IA38" s="38"/>
      <c r="IB38" s="38"/>
      <c r="IC38" s="38"/>
      <c r="ID38" s="38"/>
      <c r="IE38" s="38"/>
      <c r="IF38" s="38"/>
      <c r="IG38" s="38"/>
      <c r="IH38" s="38"/>
      <c r="II38" s="38"/>
      <c r="IJ38" s="38"/>
      <c r="IK38" s="38"/>
      <c r="IL38" s="38"/>
      <c r="IM38" s="38"/>
      <c r="IN38" s="38"/>
      <c r="IO38" s="38"/>
      <c r="IP38" s="38"/>
      <c r="IQ38" s="38"/>
      <c r="IR38" s="38"/>
      <c r="IS38" s="38"/>
      <c r="IT38" s="38"/>
      <c r="IU38" s="38"/>
      <c r="IV38" s="38"/>
    </row>
    <row r="39" spans="1:256" s="16" customFormat="1" ht="14.25">
      <c r="A39" s="62">
        <v>35</v>
      </c>
      <c r="B39" s="62"/>
      <c r="C39" s="62"/>
      <c r="D39" s="31"/>
      <c r="E39" s="32"/>
      <c r="F39" s="31"/>
      <c r="G39" s="33"/>
      <c r="H39" s="62"/>
      <c r="I39" s="34"/>
      <c r="J39" s="34"/>
      <c r="K39" s="34"/>
      <c r="L39" s="33"/>
      <c r="M39" s="33"/>
      <c r="N39" s="33"/>
      <c r="O39" s="33"/>
      <c r="P39" s="59"/>
      <c r="R39" s="43"/>
      <c r="FJ39" s="38"/>
      <c r="FK39" s="38"/>
      <c r="FL39" s="38"/>
      <c r="FM39" s="38"/>
      <c r="FN39" s="38"/>
      <c r="FO39" s="38"/>
      <c r="FP39" s="38"/>
      <c r="FQ39" s="38"/>
      <c r="FR39" s="38"/>
      <c r="FS39" s="38"/>
      <c r="FT39" s="38"/>
      <c r="FU39" s="38"/>
      <c r="FV39" s="38"/>
      <c r="FW39" s="38"/>
      <c r="FX39" s="38"/>
      <c r="FY39" s="38"/>
      <c r="FZ39" s="38"/>
      <c r="GA39" s="38"/>
      <c r="GB39" s="38"/>
      <c r="GC39" s="38"/>
      <c r="GD39" s="38"/>
      <c r="GE39" s="38"/>
      <c r="GF39" s="38"/>
      <c r="GG39" s="38"/>
      <c r="GH39" s="38"/>
      <c r="GI39" s="38"/>
      <c r="GJ39" s="38"/>
      <c r="GK39" s="38"/>
      <c r="GL39" s="38"/>
      <c r="GM39" s="38"/>
      <c r="GN39" s="38"/>
      <c r="GO39" s="38"/>
      <c r="GP39" s="38"/>
      <c r="GQ39" s="38"/>
      <c r="GR39" s="38"/>
      <c r="GS39" s="38"/>
      <c r="GT39" s="38"/>
      <c r="GU39" s="38"/>
      <c r="GV39" s="38"/>
      <c r="GW39" s="38"/>
      <c r="GX39" s="38"/>
      <c r="GY39" s="38"/>
      <c r="GZ39" s="38"/>
      <c r="HA39" s="38"/>
      <c r="HB39" s="38"/>
      <c r="HC39" s="38"/>
      <c r="HD39" s="38"/>
      <c r="HE39" s="38"/>
      <c r="HF39" s="38"/>
      <c r="HG39" s="38"/>
      <c r="HH39" s="38"/>
      <c r="HI39" s="38"/>
      <c r="HJ39" s="38"/>
      <c r="HK39" s="38"/>
      <c r="HL39" s="38"/>
      <c r="HM39" s="38"/>
      <c r="HN39" s="38"/>
      <c r="HO39" s="38"/>
      <c r="HP39" s="38"/>
      <c r="HQ39" s="38"/>
      <c r="HR39" s="38"/>
      <c r="HS39" s="38"/>
      <c r="HT39" s="38"/>
      <c r="HU39" s="38"/>
      <c r="HV39" s="38"/>
      <c r="HW39" s="38"/>
      <c r="HX39" s="38"/>
      <c r="HY39" s="38"/>
      <c r="HZ39" s="38"/>
      <c r="IA39" s="38"/>
      <c r="IB39" s="38"/>
      <c r="IC39" s="38"/>
      <c r="ID39" s="38"/>
      <c r="IE39" s="38"/>
      <c r="IF39" s="38"/>
      <c r="IG39" s="38"/>
      <c r="IH39" s="38"/>
      <c r="II39" s="38"/>
      <c r="IJ39" s="38"/>
      <c r="IK39" s="38"/>
      <c r="IL39" s="38"/>
      <c r="IM39" s="38"/>
      <c r="IN39" s="38"/>
      <c r="IO39" s="38"/>
      <c r="IP39" s="38"/>
      <c r="IQ39" s="38"/>
      <c r="IR39" s="38"/>
      <c r="IS39" s="38"/>
      <c r="IT39" s="38"/>
      <c r="IU39" s="38"/>
      <c r="IV39" s="38"/>
    </row>
    <row r="40" spans="1:256" s="16" customFormat="1" ht="14.25">
      <c r="A40" s="62">
        <v>36</v>
      </c>
      <c r="B40" s="62"/>
      <c r="C40" s="62"/>
      <c r="D40" s="31"/>
      <c r="E40" s="32"/>
      <c r="F40" s="31"/>
      <c r="G40" s="33"/>
      <c r="H40" s="62"/>
      <c r="I40" s="34"/>
      <c r="J40" s="34"/>
      <c r="K40" s="34"/>
      <c r="L40" s="33"/>
      <c r="M40" s="33"/>
      <c r="N40" s="33"/>
      <c r="O40" s="33"/>
      <c r="P40" s="59"/>
      <c r="R40" s="43"/>
      <c r="FJ40" s="38"/>
      <c r="FK40" s="38"/>
      <c r="FL40" s="38"/>
      <c r="FM40" s="38"/>
      <c r="FN40" s="38"/>
      <c r="FO40" s="38"/>
      <c r="FP40" s="38"/>
      <c r="FQ40" s="38"/>
      <c r="FR40" s="38"/>
      <c r="FS40" s="38"/>
      <c r="FT40" s="38"/>
      <c r="FU40" s="38"/>
      <c r="FV40" s="38"/>
      <c r="FW40" s="38"/>
      <c r="FX40" s="38"/>
      <c r="FY40" s="38"/>
      <c r="FZ40" s="38"/>
      <c r="GA40" s="38"/>
      <c r="GB40" s="38"/>
      <c r="GC40" s="38"/>
      <c r="GD40" s="38"/>
      <c r="GE40" s="38"/>
      <c r="GF40" s="38"/>
      <c r="GG40" s="38"/>
      <c r="GH40" s="38"/>
      <c r="GI40" s="38"/>
      <c r="GJ40" s="38"/>
      <c r="GK40" s="38"/>
      <c r="GL40" s="38"/>
      <c r="GM40" s="38"/>
      <c r="GN40" s="38"/>
      <c r="GO40" s="38"/>
      <c r="GP40" s="38"/>
      <c r="GQ40" s="38"/>
      <c r="GR40" s="38"/>
      <c r="GS40" s="38"/>
      <c r="GT40" s="38"/>
      <c r="GU40" s="38"/>
      <c r="GV40" s="38"/>
      <c r="GW40" s="38"/>
      <c r="GX40" s="38"/>
      <c r="GY40" s="38"/>
      <c r="GZ40" s="38"/>
      <c r="HA40" s="38"/>
      <c r="HB40" s="38"/>
      <c r="HC40" s="38"/>
      <c r="HD40" s="38"/>
      <c r="HE40" s="38"/>
      <c r="HF40" s="38"/>
      <c r="HG40" s="38"/>
      <c r="HH40" s="38"/>
      <c r="HI40" s="38"/>
      <c r="HJ40" s="38"/>
      <c r="HK40" s="38"/>
      <c r="HL40" s="38"/>
      <c r="HM40" s="38"/>
      <c r="HN40" s="38"/>
      <c r="HO40" s="38"/>
      <c r="HP40" s="38"/>
      <c r="HQ40" s="38"/>
      <c r="HR40" s="38"/>
      <c r="HS40" s="38"/>
      <c r="HT40" s="38"/>
      <c r="HU40" s="38"/>
      <c r="HV40" s="38"/>
      <c r="HW40" s="38"/>
      <c r="HX40" s="38"/>
      <c r="HY40" s="38"/>
      <c r="HZ40" s="38"/>
      <c r="IA40" s="38"/>
      <c r="IB40" s="38"/>
      <c r="IC40" s="38"/>
      <c r="ID40" s="38"/>
      <c r="IE40" s="38"/>
      <c r="IF40" s="38"/>
      <c r="IG40" s="38"/>
      <c r="IH40" s="38"/>
      <c r="II40" s="38"/>
      <c r="IJ40" s="38"/>
      <c r="IK40" s="38"/>
      <c r="IL40" s="38"/>
      <c r="IM40" s="38"/>
      <c r="IN40" s="38"/>
      <c r="IO40" s="38"/>
      <c r="IP40" s="38"/>
      <c r="IQ40" s="38"/>
      <c r="IR40" s="38"/>
      <c r="IS40" s="38"/>
      <c r="IT40" s="38"/>
      <c r="IU40" s="38"/>
      <c r="IV40" s="38"/>
    </row>
    <row r="41" spans="1:256" s="16" customFormat="1" ht="14.25">
      <c r="A41" s="62">
        <v>37</v>
      </c>
      <c r="B41" s="62"/>
      <c r="C41" s="62"/>
      <c r="D41" s="31"/>
      <c r="E41" s="32"/>
      <c r="F41" s="31"/>
      <c r="G41" s="33"/>
      <c r="H41" s="62"/>
      <c r="I41" s="34"/>
      <c r="J41" s="34"/>
      <c r="K41" s="34"/>
      <c r="L41" s="33"/>
      <c r="M41" s="33"/>
      <c r="N41" s="33"/>
      <c r="O41" s="33"/>
      <c r="R41" s="43"/>
      <c r="FJ41" s="38"/>
      <c r="FK41" s="38"/>
      <c r="FL41" s="38"/>
      <c r="FM41" s="38"/>
      <c r="FN41" s="38"/>
      <c r="FO41" s="38"/>
      <c r="FP41" s="38"/>
      <c r="FQ41" s="38"/>
      <c r="FR41" s="38"/>
      <c r="FS41" s="38"/>
      <c r="FT41" s="38"/>
      <c r="FU41" s="38"/>
      <c r="FV41" s="38"/>
      <c r="FW41" s="38"/>
      <c r="FX41" s="38"/>
      <c r="FY41" s="38"/>
      <c r="FZ41" s="38"/>
      <c r="GA41" s="38"/>
      <c r="GB41" s="38"/>
      <c r="GC41" s="38"/>
      <c r="GD41" s="38"/>
      <c r="GE41" s="38"/>
      <c r="GF41" s="38"/>
      <c r="GG41" s="38"/>
      <c r="GH41" s="38"/>
      <c r="GI41" s="38"/>
      <c r="GJ41" s="38"/>
      <c r="GK41" s="38"/>
      <c r="GL41" s="38"/>
      <c r="GM41" s="38"/>
      <c r="GN41" s="38"/>
      <c r="GO41" s="38"/>
      <c r="GP41" s="38"/>
      <c r="GQ41" s="38"/>
      <c r="GR41" s="38"/>
      <c r="GS41" s="38"/>
      <c r="GT41" s="38"/>
      <c r="GU41" s="38"/>
      <c r="GV41" s="38"/>
      <c r="GW41" s="38"/>
      <c r="GX41" s="38"/>
      <c r="GY41" s="38"/>
      <c r="GZ41" s="38"/>
      <c r="HA41" s="38"/>
      <c r="HB41" s="38"/>
      <c r="HC41" s="38"/>
      <c r="HD41" s="38"/>
      <c r="HE41" s="38"/>
      <c r="HF41" s="38"/>
      <c r="HG41" s="38"/>
      <c r="HH41" s="38"/>
      <c r="HI41" s="38"/>
      <c r="HJ41" s="38"/>
      <c r="HK41" s="38"/>
      <c r="HL41" s="38"/>
      <c r="HM41" s="38"/>
      <c r="HN41" s="38"/>
      <c r="HO41" s="38"/>
      <c r="HP41" s="38"/>
      <c r="HQ41" s="38"/>
      <c r="HR41" s="38"/>
      <c r="HS41" s="38"/>
      <c r="HT41" s="38"/>
      <c r="HU41" s="38"/>
      <c r="HV41" s="38"/>
      <c r="HW41" s="38"/>
      <c r="HX41" s="38"/>
      <c r="HY41" s="38"/>
      <c r="HZ41" s="38"/>
      <c r="IA41" s="38"/>
      <c r="IB41" s="38"/>
      <c r="IC41" s="38"/>
      <c r="ID41" s="38"/>
      <c r="IE41" s="38"/>
      <c r="IF41" s="38"/>
      <c r="IG41" s="38"/>
      <c r="IH41" s="38"/>
      <c r="II41" s="38"/>
      <c r="IJ41" s="38"/>
      <c r="IK41" s="38"/>
      <c r="IL41" s="38"/>
      <c r="IM41" s="38"/>
      <c r="IN41" s="38"/>
      <c r="IO41" s="38"/>
      <c r="IP41" s="38"/>
      <c r="IQ41" s="38"/>
      <c r="IR41" s="38"/>
      <c r="IS41" s="38"/>
      <c r="IT41" s="38"/>
      <c r="IU41" s="38"/>
      <c r="IV41" s="38"/>
    </row>
    <row r="42" spans="1:256" s="16" customFormat="1" ht="14.25">
      <c r="A42" s="62">
        <v>38</v>
      </c>
      <c r="B42" s="62"/>
      <c r="C42" s="62"/>
      <c r="D42" s="31"/>
      <c r="E42" s="32"/>
      <c r="F42" s="31"/>
      <c r="G42" s="33"/>
      <c r="H42" s="62"/>
      <c r="I42" s="34"/>
      <c r="J42" s="34"/>
      <c r="K42" s="34"/>
      <c r="L42" s="33"/>
      <c r="M42" s="33"/>
      <c r="N42" s="33"/>
      <c r="O42" s="33"/>
      <c r="R42" s="59"/>
      <c r="FJ42" s="38"/>
      <c r="FK42" s="38"/>
      <c r="FL42" s="38"/>
      <c r="FM42" s="38"/>
      <c r="FN42" s="38"/>
      <c r="FO42" s="38"/>
      <c r="FP42" s="38"/>
      <c r="FQ42" s="38"/>
      <c r="FR42" s="38"/>
      <c r="FS42" s="38"/>
      <c r="FT42" s="38"/>
      <c r="FU42" s="38"/>
      <c r="FV42" s="38"/>
      <c r="FW42" s="38"/>
      <c r="FX42" s="38"/>
      <c r="FY42" s="38"/>
      <c r="FZ42" s="38"/>
      <c r="GA42" s="38"/>
      <c r="GB42" s="38"/>
      <c r="GC42" s="38"/>
      <c r="GD42" s="38"/>
      <c r="GE42" s="38"/>
      <c r="GF42" s="38"/>
      <c r="GG42" s="38"/>
      <c r="GH42" s="38"/>
      <c r="GI42" s="38"/>
      <c r="GJ42" s="38"/>
      <c r="GK42" s="38"/>
      <c r="GL42" s="38"/>
      <c r="GM42" s="38"/>
      <c r="GN42" s="38"/>
      <c r="GO42" s="38"/>
      <c r="GP42" s="38"/>
      <c r="GQ42" s="38"/>
      <c r="GR42" s="38"/>
      <c r="GS42" s="38"/>
      <c r="GT42" s="38"/>
      <c r="GU42" s="38"/>
      <c r="GV42" s="38"/>
      <c r="GW42" s="38"/>
      <c r="GX42" s="38"/>
      <c r="GY42" s="38"/>
      <c r="GZ42" s="38"/>
      <c r="HA42" s="38"/>
      <c r="HB42" s="38"/>
      <c r="HC42" s="38"/>
      <c r="HD42" s="38"/>
      <c r="HE42" s="38"/>
      <c r="HF42" s="38"/>
      <c r="HG42" s="38"/>
      <c r="HH42" s="38"/>
      <c r="HI42" s="38"/>
      <c r="HJ42" s="38"/>
      <c r="HK42" s="38"/>
      <c r="HL42" s="38"/>
      <c r="HM42" s="38"/>
      <c r="HN42" s="38"/>
      <c r="HO42" s="38"/>
      <c r="HP42" s="38"/>
      <c r="HQ42" s="38"/>
      <c r="HR42" s="38"/>
      <c r="HS42" s="38"/>
      <c r="HT42" s="38"/>
      <c r="HU42" s="38"/>
      <c r="HV42" s="38"/>
      <c r="HW42" s="38"/>
      <c r="HX42" s="38"/>
      <c r="HY42" s="38"/>
      <c r="HZ42" s="38"/>
      <c r="IA42" s="38"/>
      <c r="IB42" s="38"/>
      <c r="IC42" s="38"/>
      <c r="ID42" s="38"/>
      <c r="IE42" s="38"/>
      <c r="IF42" s="38"/>
      <c r="IG42" s="38"/>
      <c r="IH42" s="38"/>
      <c r="II42" s="38"/>
      <c r="IJ42" s="38"/>
      <c r="IK42" s="38"/>
      <c r="IL42" s="38"/>
      <c r="IM42" s="38"/>
      <c r="IN42" s="38"/>
      <c r="IO42" s="38"/>
      <c r="IP42" s="38"/>
      <c r="IQ42" s="38"/>
      <c r="IR42" s="38"/>
      <c r="IS42" s="38"/>
      <c r="IT42" s="38"/>
      <c r="IU42" s="38"/>
      <c r="IV42" s="38"/>
    </row>
    <row r="43" spans="1:256" s="16" customFormat="1" ht="14.25">
      <c r="A43" s="62">
        <v>39</v>
      </c>
      <c r="B43" s="62"/>
      <c r="C43" s="62"/>
      <c r="D43" s="31"/>
      <c r="E43" s="32"/>
      <c r="F43" s="31"/>
      <c r="G43" s="33"/>
      <c r="H43" s="62"/>
      <c r="I43" s="34"/>
      <c r="J43" s="34"/>
      <c r="K43" s="34"/>
      <c r="L43" s="33"/>
      <c r="M43" s="33"/>
      <c r="N43" s="33"/>
      <c r="O43" s="33"/>
      <c r="R43" s="59"/>
      <c r="FJ43" s="38"/>
      <c r="FK43" s="38"/>
      <c r="FL43" s="38"/>
      <c r="FM43" s="38"/>
      <c r="FN43" s="38"/>
      <c r="FO43" s="38"/>
      <c r="FP43" s="38"/>
      <c r="FQ43" s="38"/>
      <c r="FR43" s="38"/>
      <c r="FS43" s="38"/>
      <c r="FT43" s="38"/>
      <c r="FU43" s="38"/>
      <c r="FV43" s="38"/>
      <c r="FW43" s="38"/>
      <c r="FX43" s="38"/>
      <c r="FY43" s="38"/>
      <c r="FZ43" s="38"/>
      <c r="GA43" s="38"/>
      <c r="GB43" s="38"/>
      <c r="GC43" s="38"/>
      <c r="GD43" s="38"/>
      <c r="GE43" s="38"/>
      <c r="GF43" s="38"/>
      <c r="GG43" s="38"/>
      <c r="GH43" s="38"/>
      <c r="GI43" s="38"/>
      <c r="GJ43" s="38"/>
      <c r="GK43" s="38"/>
      <c r="GL43" s="38"/>
      <c r="GM43" s="38"/>
      <c r="GN43" s="38"/>
      <c r="GO43" s="38"/>
      <c r="GP43" s="38"/>
      <c r="GQ43" s="38"/>
      <c r="GR43" s="38"/>
      <c r="GS43" s="38"/>
      <c r="GT43" s="38"/>
      <c r="GU43" s="38"/>
      <c r="GV43" s="38"/>
      <c r="GW43" s="38"/>
      <c r="GX43" s="38"/>
      <c r="GY43" s="38"/>
      <c r="GZ43" s="38"/>
      <c r="HA43" s="38"/>
      <c r="HB43" s="38"/>
      <c r="HC43" s="38"/>
      <c r="HD43" s="38"/>
      <c r="HE43" s="38"/>
      <c r="HF43" s="38"/>
      <c r="HG43" s="38"/>
      <c r="HH43" s="38"/>
      <c r="HI43" s="38"/>
      <c r="HJ43" s="38"/>
      <c r="HK43" s="38"/>
      <c r="HL43" s="38"/>
      <c r="HM43" s="38"/>
      <c r="HN43" s="38"/>
      <c r="HO43" s="38"/>
      <c r="HP43" s="38"/>
      <c r="HQ43" s="38"/>
      <c r="HR43" s="38"/>
      <c r="HS43" s="38"/>
      <c r="HT43" s="38"/>
      <c r="HU43" s="38"/>
      <c r="HV43" s="38"/>
      <c r="HW43" s="38"/>
      <c r="HX43" s="38"/>
      <c r="HY43" s="38"/>
      <c r="HZ43" s="38"/>
      <c r="IA43" s="38"/>
      <c r="IB43" s="38"/>
      <c r="IC43" s="38"/>
      <c r="ID43" s="38"/>
      <c r="IE43" s="38"/>
      <c r="IF43" s="38"/>
      <c r="IG43" s="38"/>
      <c r="IH43" s="38"/>
      <c r="II43" s="38"/>
      <c r="IJ43" s="38"/>
      <c r="IK43" s="38"/>
      <c r="IL43" s="38"/>
      <c r="IM43" s="38"/>
      <c r="IN43" s="38"/>
      <c r="IO43" s="38"/>
      <c r="IP43" s="38"/>
      <c r="IQ43" s="38"/>
      <c r="IR43" s="38"/>
      <c r="IS43" s="38"/>
      <c r="IT43" s="38"/>
      <c r="IU43" s="38"/>
      <c r="IV43" s="38"/>
    </row>
    <row r="44" spans="1:256" s="16" customFormat="1" ht="14.25">
      <c r="A44" s="62">
        <v>40</v>
      </c>
      <c r="B44" s="62"/>
      <c r="C44" s="62"/>
      <c r="D44" s="31"/>
      <c r="E44" s="32"/>
      <c r="F44" s="31"/>
      <c r="G44" s="33"/>
      <c r="H44" s="62"/>
      <c r="I44" s="34"/>
      <c r="J44" s="34"/>
      <c r="K44" s="34"/>
      <c r="L44" s="33"/>
      <c r="M44" s="33"/>
      <c r="N44" s="33"/>
      <c r="O44" s="33"/>
      <c r="R44" s="59"/>
      <c r="FJ44" s="38"/>
      <c r="FK44" s="38"/>
      <c r="FL44" s="38"/>
      <c r="FM44" s="38"/>
      <c r="FN44" s="38"/>
      <c r="FO44" s="38"/>
      <c r="FP44" s="38"/>
      <c r="FQ44" s="38"/>
      <c r="FR44" s="38"/>
      <c r="FS44" s="38"/>
      <c r="FT44" s="38"/>
      <c r="FU44" s="38"/>
      <c r="FV44" s="38"/>
      <c r="FW44" s="38"/>
      <c r="FX44" s="38"/>
      <c r="FY44" s="38"/>
      <c r="FZ44" s="38"/>
      <c r="GA44" s="38"/>
      <c r="GB44" s="38"/>
      <c r="GC44" s="38"/>
      <c r="GD44" s="38"/>
      <c r="GE44" s="38"/>
      <c r="GF44" s="38"/>
      <c r="GG44" s="38"/>
      <c r="GH44" s="38"/>
      <c r="GI44" s="38"/>
      <c r="GJ44" s="38"/>
      <c r="GK44" s="38"/>
      <c r="GL44" s="38"/>
      <c r="GM44" s="38"/>
      <c r="GN44" s="38"/>
      <c r="GO44" s="38"/>
      <c r="GP44" s="38"/>
      <c r="GQ44" s="38"/>
      <c r="GR44" s="38"/>
      <c r="GS44" s="38"/>
      <c r="GT44" s="38"/>
      <c r="GU44" s="38"/>
      <c r="GV44" s="38"/>
      <c r="GW44" s="38"/>
      <c r="GX44" s="38"/>
      <c r="GY44" s="38"/>
      <c r="GZ44" s="38"/>
      <c r="HA44" s="38"/>
      <c r="HB44" s="38"/>
      <c r="HC44" s="38"/>
      <c r="HD44" s="38"/>
      <c r="HE44" s="38"/>
      <c r="HF44" s="38"/>
      <c r="HG44" s="38"/>
      <c r="HH44" s="38"/>
      <c r="HI44" s="38"/>
      <c r="HJ44" s="38"/>
      <c r="HK44" s="38"/>
      <c r="HL44" s="38"/>
      <c r="HM44" s="38"/>
      <c r="HN44" s="38"/>
      <c r="HO44" s="38"/>
      <c r="HP44" s="38"/>
      <c r="HQ44" s="38"/>
      <c r="HR44" s="38"/>
      <c r="HS44" s="38"/>
      <c r="HT44" s="38"/>
      <c r="HU44" s="38"/>
      <c r="HV44" s="38"/>
      <c r="HW44" s="38"/>
      <c r="HX44" s="38"/>
      <c r="HY44" s="38"/>
      <c r="HZ44" s="38"/>
      <c r="IA44" s="38"/>
      <c r="IB44" s="38"/>
      <c r="IC44" s="38"/>
      <c r="ID44" s="38"/>
      <c r="IE44" s="38"/>
      <c r="IF44" s="38"/>
      <c r="IG44" s="38"/>
      <c r="IH44" s="38"/>
      <c r="II44" s="38"/>
      <c r="IJ44" s="38"/>
      <c r="IK44" s="38"/>
      <c r="IL44" s="38"/>
      <c r="IM44" s="38"/>
      <c r="IN44" s="38"/>
      <c r="IO44" s="38"/>
      <c r="IP44" s="38"/>
      <c r="IQ44" s="38"/>
      <c r="IR44" s="38"/>
      <c r="IS44" s="38"/>
      <c r="IT44" s="38"/>
      <c r="IU44" s="38"/>
      <c r="IV44" s="38"/>
    </row>
    <row r="45" spans="1:256" s="16" customFormat="1" ht="14.25">
      <c r="A45" s="62">
        <v>41</v>
      </c>
      <c r="B45" s="62"/>
      <c r="C45" s="62"/>
      <c r="D45" s="31"/>
      <c r="E45" s="32"/>
      <c r="F45" s="31"/>
      <c r="G45" s="33"/>
      <c r="H45" s="62"/>
      <c r="I45" s="34"/>
      <c r="J45" s="34"/>
      <c r="K45" s="34"/>
      <c r="L45" s="33"/>
      <c r="M45" s="33"/>
      <c r="N45" s="33"/>
      <c r="O45" s="33"/>
      <c r="R45" s="43"/>
      <c r="FJ45" s="38"/>
      <c r="FK45" s="38"/>
      <c r="FL45" s="38"/>
      <c r="FM45" s="38"/>
      <c r="FN45" s="38"/>
      <c r="FO45" s="38"/>
      <c r="FP45" s="38"/>
      <c r="FQ45" s="38"/>
      <c r="FR45" s="38"/>
      <c r="FS45" s="38"/>
      <c r="FT45" s="38"/>
      <c r="FU45" s="38"/>
      <c r="FV45" s="38"/>
      <c r="FW45" s="38"/>
      <c r="FX45" s="38"/>
      <c r="FY45" s="38"/>
      <c r="FZ45" s="38"/>
      <c r="GA45" s="38"/>
      <c r="GB45" s="38"/>
      <c r="GC45" s="38"/>
      <c r="GD45" s="38"/>
      <c r="GE45" s="38"/>
      <c r="GF45" s="38"/>
      <c r="GG45" s="38"/>
      <c r="GH45" s="38"/>
      <c r="GI45" s="38"/>
      <c r="GJ45" s="38"/>
      <c r="GK45" s="38"/>
      <c r="GL45" s="38"/>
      <c r="GM45" s="38"/>
      <c r="GN45" s="38"/>
      <c r="GO45" s="38"/>
      <c r="GP45" s="38"/>
      <c r="GQ45" s="38"/>
      <c r="GR45" s="38"/>
      <c r="GS45" s="38"/>
      <c r="GT45" s="38"/>
      <c r="GU45" s="38"/>
      <c r="GV45" s="38"/>
      <c r="GW45" s="38"/>
      <c r="GX45" s="38"/>
      <c r="GY45" s="38"/>
      <c r="GZ45" s="38"/>
      <c r="HA45" s="38"/>
      <c r="HB45" s="38"/>
      <c r="HC45" s="38"/>
      <c r="HD45" s="38"/>
      <c r="HE45" s="38"/>
      <c r="HF45" s="38"/>
      <c r="HG45" s="38"/>
      <c r="HH45" s="38"/>
      <c r="HI45" s="38"/>
      <c r="HJ45" s="38"/>
      <c r="HK45" s="38"/>
      <c r="HL45" s="38"/>
      <c r="HM45" s="38"/>
      <c r="HN45" s="38"/>
      <c r="HO45" s="38"/>
      <c r="HP45" s="38"/>
      <c r="HQ45" s="38"/>
      <c r="HR45" s="38"/>
      <c r="HS45" s="38"/>
      <c r="HT45" s="38"/>
      <c r="HU45" s="38"/>
      <c r="HV45" s="38"/>
      <c r="HW45" s="38"/>
      <c r="HX45" s="38"/>
      <c r="HY45" s="38"/>
      <c r="HZ45" s="38"/>
      <c r="IA45" s="38"/>
      <c r="IB45" s="38"/>
      <c r="IC45" s="38"/>
      <c r="ID45" s="38"/>
      <c r="IE45" s="38"/>
      <c r="IF45" s="38"/>
      <c r="IG45" s="38"/>
      <c r="IH45" s="38"/>
      <c r="II45" s="38"/>
      <c r="IJ45" s="38"/>
      <c r="IK45" s="38"/>
      <c r="IL45" s="38"/>
      <c r="IM45" s="38"/>
      <c r="IN45" s="38"/>
      <c r="IO45" s="38"/>
      <c r="IP45" s="38"/>
      <c r="IQ45" s="38"/>
      <c r="IR45" s="38"/>
      <c r="IS45" s="38"/>
      <c r="IT45" s="38"/>
      <c r="IU45" s="38"/>
      <c r="IV45" s="38"/>
    </row>
    <row r="46" spans="1:256" s="16" customFormat="1" ht="14.25">
      <c r="A46" s="62">
        <v>42</v>
      </c>
      <c r="B46" s="62"/>
      <c r="C46" s="62"/>
      <c r="D46" s="31"/>
      <c r="E46" s="32"/>
      <c r="F46" s="31"/>
      <c r="G46" s="33"/>
      <c r="H46" s="62"/>
      <c r="I46" s="34"/>
      <c r="J46" s="34"/>
      <c r="K46" s="34"/>
      <c r="L46" s="33"/>
      <c r="M46" s="33"/>
      <c r="N46" s="33"/>
      <c r="O46" s="33"/>
      <c r="R46" s="59"/>
      <c r="FJ46" s="38"/>
      <c r="FK46" s="38"/>
      <c r="FL46" s="38"/>
      <c r="FM46" s="38"/>
      <c r="FN46" s="38"/>
      <c r="FO46" s="38"/>
      <c r="FP46" s="38"/>
      <c r="FQ46" s="38"/>
      <c r="FR46" s="38"/>
      <c r="FS46" s="38"/>
      <c r="FT46" s="38"/>
      <c r="FU46" s="38"/>
      <c r="FV46" s="38"/>
      <c r="FW46" s="38"/>
      <c r="FX46" s="38"/>
      <c r="FY46" s="38"/>
      <c r="FZ46" s="38"/>
      <c r="GA46" s="38"/>
      <c r="GB46" s="38"/>
      <c r="GC46" s="38"/>
      <c r="GD46" s="38"/>
      <c r="GE46" s="38"/>
      <c r="GF46" s="38"/>
      <c r="GG46" s="38"/>
      <c r="GH46" s="38"/>
      <c r="GI46" s="38"/>
      <c r="GJ46" s="38"/>
      <c r="GK46" s="38"/>
      <c r="GL46" s="38"/>
      <c r="GM46" s="38"/>
      <c r="GN46" s="38"/>
      <c r="GO46" s="38"/>
      <c r="GP46" s="38"/>
      <c r="GQ46" s="38"/>
      <c r="GR46" s="38"/>
      <c r="GS46" s="38"/>
      <c r="GT46" s="38"/>
      <c r="GU46" s="38"/>
      <c r="GV46" s="38"/>
      <c r="GW46" s="38"/>
      <c r="GX46" s="38"/>
      <c r="GY46" s="38"/>
      <c r="GZ46" s="38"/>
      <c r="HA46" s="38"/>
      <c r="HB46" s="38"/>
      <c r="HC46" s="38"/>
      <c r="HD46" s="38"/>
      <c r="HE46" s="38"/>
      <c r="HF46" s="38"/>
      <c r="HG46" s="38"/>
      <c r="HH46" s="38"/>
      <c r="HI46" s="38"/>
      <c r="HJ46" s="38"/>
      <c r="HK46" s="38"/>
      <c r="HL46" s="38"/>
      <c r="HM46" s="38"/>
      <c r="HN46" s="38"/>
      <c r="HO46" s="38"/>
      <c r="HP46" s="38"/>
      <c r="HQ46" s="38"/>
      <c r="HR46" s="38"/>
      <c r="HS46" s="38"/>
      <c r="HT46" s="38"/>
      <c r="HU46" s="38"/>
      <c r="HV46" s="38"/>
      <c r="HW46" s="38"/>
      <c r="HX46" s="38"/>
      <c r="HY46" s="38"/>
      <c r="HZ46" s="38"/>
      <c r="IA46" s="38"/>
      <c r="IB46" s="38"/>
      <c r="IC46" s="38"/>
      <c r="ID46" s="38"/>
      <c r="IE46" s="38"/>
      <c r="IF46" s="38"/>
      <c r="IG46" s="38"/>
      <c r="IH46" s="38"/>
      <c r="II46" s="38"/>
      <c r="IJ46" s="38"/>
      <c r="IK46" s="38"/>
      <c r="IL46" s="38"/>
      <c r="IM46" s="38"/>
      <c r="IN46" s="38"/>
      <c r="IO46" s="38"/>
      <c r="IP46" s="38"/>
      <c r="IQ46" s="38"/>
      <c r="IR46" s="38"/>
      <c r="IS46" s="38"/>
      <c r="IT46" s="38"/>
      <c r="IU46" s="38"/>
      <c r="IV46" s="38"/>
    </row>
    <row r="47" spans="1:256" s="16" customFormat="1" ht="14.25">
      <c r="A47" s="62">
        <v>43</v>
      </c>
      <c r="B47" s="62"/>
      <c r="C47" s="62"/>
      <c r="D47" s="31"/>
      <c r="E47" s="32"/>
      <c r="F47" s="31"/>
      <c r="G47" s="33"/>
      <c r="H47" s="62"/>
      <c r="I47" s="34"/>
      <c r="J47" s="34"/>
      <c r="K47" s="34"/>
      <c r="L47" s="33"/>
      <c r="M47" s="33"/>
      <c r="N47" s="33"/>
      <c r="O47" s="33"/>
      <c r="R47" s="59"/>
      <c r="FJ47" s="38"/>
      <c r="FK47" s="38"/>
      <c r="FL47" s="38"/>
      <c r="FM47" s="38"/>
      <c r="FN47" s="38"/>
      <c r="FO47" s="38"/>
      <c r="FP47" s="38"/>
      <c r="FQ47" s="38"/>
      <c r="FR47" s="38"/>
      <c r="FS47" s="38"/>
      <c r="FT47" s="38"/>
      <c r="FU47" s="38"/>
      <c r="FV47" s="38"/>
      <c r="FW47" s="38"/>
      <c r="FX47" s="38"/>
      <c r="FY47" s="38"/>
      <c r="FZ47" s="38"/>
      <c r="GA47" s="38"/>
      <c r="GB47" s="38"/>
      <c r="GC47" s="38"/>
      <c r="GD47" s="38"/>
      <c r="GE47" s="38"/>
      <c r="GF47" s="38"/>
      <c r="GG47" s="38"/>
      <c r="GH47" s="38"/>
      <c r="GI47" s="38"/>
      <c r="GJ47" s="38"/>
      <c r="GK47" s="38"/>
      <c r="GL47" s="38"/>
      <c r="GM47" s="38"/>
      <c r="GN47" s="38"/>
      <c r="GO47" s="38"/>
      <c r="GP47" s="38"/>
      <c r="GQ47" s="38"/>
      <c r="GR47" s="38"/>
      <c r="GS47" s="38"/>
      <c r="GT47" s="38"/>
      <c r="GU47" s="38"/>
      <c r="GV47" s="38"/>
      <c r="GW47" s="38"/>
      <c r="GX47" s="38"/>
      <c r="GY47" s="38"/>
      <c r="GZ47" s="38"/>
      <c r="HA47" s="38"/>
      <c r="HB47" s="38"/>
      <c r="HC47" s="38"/>
      <c r="HD47" s="38"/>
      <c r="HE47" s="38"/>
      <c r="HF47" s="38"/>
      <c r="HG47" s="38"/>
      <c r="HH47" s="38"/>
      <c r="HI47" s="38"/>
      <c r="HJ47" s="38"/>
      <c r="HK47" s="38"/>
      <c r="HL47" s="38"/>
      <c r="HM47" s="38"/>
      <c r="HN47" s="38"/>
      <c r="HO47" s="38"/>
      <c r="HP47" s="38"/>
      <c r="HQ47" s="38"/>
      <c r="HR47" s="38"/>
      <c r="HS47" s="38"/>
      <c r="HT47" s="38"/>
      <c r="HU47" s="38"/>
      <c r="HV47" s="38"/>
      <c r="HW47" s="38"/>
      <c r="HX47" s="38"/>
      <c r="HY47" s="38"/>
      <c r="HZ47" s="38"/>
      <c r="IA47" s="38"/>
      <c r="IB47" s="38"/>
      <c r="IC47" s="38"/>
      <c r="ID47" s="38"/>
      <c r="IE47" s="38"/>
      <c r="IF47" s="38"/>
      <c r="IG47" s="38"/>
      <c r="IH47" s="38"/>
      <c r="II47" s="38"/>
      <c r="IJ47" s="38"/>
      <c r="IK47" s="38"/>
      <c r="IL47" s="38"/>
      <c r="IM47" s="38"/>
      <c r="IN47" s="38"/>
      <c r="IO47" s="38"/>
      <c r="IP47" s="38"/>
      <c r="IQ47" s="38"/>
      <c r="IR47" s="38"/>
      <c r="IS47" s="38"/>
      <c r="IT47" s="38"/>
      <c r="IU47" s="38"/>
      <c r="IV47" s="38"/>
    </row>
    <row r="48" spans="1:256" s="16" customFormat="1" ht="14.25">
      <c r="A48" s="62">
        <v>44</v>
      </c>
      <c r="B48" s="62"/>
      <c r="C48" s="62"/>
      <c r="D48" s="31"/>
      <c r="E48" s="32"/>
      <c r="F48" s="31"/>
      <c r="G48" s="33"/>
      <c r="H48" s="62"/>
      <c r="I48" s="34"/>
      <c r="J48" s="34"/>
      <c r="K48" s="34"/>
      <c r="L48" s="33"/>
      <c r="M48" s="33"/>
      <c r="N48" s="33"/>
      <c r="O48" s="33"/>
      <c r="P48"/>
      <c r="Q48"/>
      <c r="R48" s="59"/>
      <c r="FJ48" s="38"/>
      <c r="FK48" s="38"/>
      <c r="FL48" s="38"/>
      <c r="FM48" s="38"/>
      <c r="FN48" s="38"/>
      <c r="FO48" s="38"/>
      <c r="FP48" s="38"/>
      <c r="FQ48" s="38"/>
      <c r="FR48" s="38"/>
      <c r="FS48" s="38"/>
      <c r="FT48" s="38"/>
      <c r="FU48" s="38"/>
      <c r="FV48" s="38"/>
      <c r="FW48" s="38"/>
      <c r="FX48" s="38"/>
      <c r="FY48" s="38"/>
      <c r="FZ48" s="38"/>
      <c r="GA48" s="38"/>
      <c r="GB48" s="38"/>
      <c r="GC48" s="38"/>
      <c r="GD48" s="38"/>
      <c r="GE48" s="38"/>
      <c r="GF48" s="38"/>
      <c r="GG48" s="38"/>
      <c r="GH48" s="38"/>
      <c r="GI48" s="38"/>
      <c r="GJ48" s="38"/>
      <c r="GK48" s="38"/>
      <c r="GL48" s="38"/>
      <c r="GM48" s="38"/>
      <c r="GN48" s="38"/>
      <c r="GO48" s="38"/>
      <c r="GP48" s="38"/>
      <c r="GQ48" s="38"/>
      <c r="GR48" s="38"/>
      <c r="GS48" s="38"/>
      <c r="GT48" s="38"/>
      <c r="GU48" s="38"/>
      <c r="GV48" s="38"/>
      <c r="GW48" s="38"/>
      <c r="GX48" s="38"/>
      <c r="GY48" s="38"/>
      <c r="GZ48" s="38"/>
      <c r="HA48" s="38"/>
      <c r="HB48" s="38"/>
      <c r="HC48" s="38"/>
      <c r="HD48" s="38"/>
      <c r="HE48" s="38"/>
      <c r="HF48" s="38"/>
      <c r="HG48" s="38"/>
      <c r="HH48" s="38"/>
      <c r="HI48" s="38"/>
      <c r="HJ48" s="38"/>
      <c r="HK48" s="38"/>
      <c r="HL48" s="38"/>
      <c r="HM48" s="38"/>
      <c r="HN48" s="38"/>
      <c r="HO48" s="38"/>
      <c r="HP48" s="38"/>
      <c r="HQ48" s="38"/>
      <c r="HR48" s="38"/>
      <c r="HS48" s="38"/>
      <c r="HT48" s="38"/>
      <c r="HU48" s="38"/>
      <c r="HV48" s="38"/>
      <c r="HW48" s="38"/>
      <c r="HX48" s="38"/>
      <c r="HY48" s="38"/>
      <c r="HZ48" s="38"/>
      <c r="IA48" s="38"/>
      <c r="IB48" s="38"/>
      <c r="IC48" s="38"/>
      <c r="ID48" s="38"/>
      <c r="IE48" s="38"/>
      <c r="IF48" s="38"/>
      <c r="IG48" s="38"/>
      <c r="IH48" s="38"/>
      <c r="II48" s="38"/>
      <c r="IJ48" s="38"/>
      <c r="IK48" s="38"/>
      <c r="IL48" s="38"/>
      <c r="IM48" s="38"/>
      <c r="IN48" s="38"/>
      <c r="IO48" s="38"/>
      <c r="IP48" s="38"/>
      <c r="IQ48" s="38"/>
      <c r="IR48" s="38"/>
      <c r="IS48" s="38"/>
      <c r="IT48" s="38"/>
      <c r="IU48" s="38"/>
      <c r="IV48" s="38"/>
    </row>
    <row r="49" spans="1:256" s="16" customFormat="1" ht="14.25">
      <c r="A49" s="62">
        <v>45</v>
      </c>
      <c r="B49" s="62"/>
      <c r="C49" s="62"/>
      <c r="D49" s="31"/>
      <c r="E49" s="32"/>
      <c r="F49" s="31"/>
      <c r="G49" s="33"/>
      <c r="H49" s="62"/>
      <c r="I49" s="34"/>
      <c r="J49" s="34"/>
      <c r="K49" s="34"/>
      <c r="L49" s="33"/>
      <c r="M49" s="33"/>
      <c r="N49" s="33"/>
      <c r="O49" s="33"/>
      <c r="P49"/>
      <c r="Q49"/>
      <c r="R49" s="43"/>
      <c r="FJ49" s="38"/>
      <c r="FK49" s="38"/>
      <c r="FL49" s="38"/>
      <c r="FM49" s="38"/>
      <c r="FN49" s="38"/>
      <c r="FO49" s="38"/>
      <c r="FP49" s="38"/>
      <c r="FQ49" s="38"/>
      <c r="FR49" s="38"/>
      <c r="FS49" s="38"/>
      <c r="FT49" s="38"/>
      <c r="FU49" s="38"/>
      <c r="FV49" s="38"/>
      <c r="FW49" s="38"/>
      <c r="FX49" s="38"/>
      <c r="FY49" s="38"/>
      <c r="FZ49" s="38"/>
      <c r="GA49" s="38"/>
      <c r="GB49" s="38"/>
      <c r="GC49" s="38"/>
      <c r="GD49" s="38"/>
      <c r="GE49" s="38"/>
      <c r="GF49" s="38"/>
      <c r="GG49" s="38"/>
      <c r="GH49" s="38"/>
      <c r="GI49" s="38"/>
      <c r="GJ49" s="38"/>
      <c r="GK49" s="38"/>
      <c r="GL49" s="38"/>
      <c r="GM49" s="38"/>
      <c r="GN49" s="38"/>
      <c r="GO49" s="38"/>
      <c r="GP49" s="38"/>
      <c r="GQ49" s="38"/>
      <c r="GR49" s="38"/>
      <c r="GS49" s="38"/>
      <c r="GT49" s="38"/>
      <c r="GU49" s="38"/>
      <c r="GV49" s="38"/>
      <c r="GW49" s="38"/>
      <c r="GX49" s="38"/>
      <c r="GY49" s="38"/>
      <c r="GZ49" s="38"/>
      <c r="HA49" s="38"/>
      <c r="HB49" s="38"/>
      <c r="HC49" s="38"/>
      <c r="HD49" s="38"/>
      <c r="HE49" s="38"/>
      <c r="HF49" s="38"/>
      <c r="HG49" s="38"/>
      <c r="HH49" s="38"/>
      <c r="HI49" s="38"/>
      <c r="HJ49" s="38"/>
      <c r="HK49" s="38"/>
      <c r="HL49" s="38"/>
      <c r="HM49" s="38"/>
      <c r="HN49" s="38"/>
      <c r="HO49" s="38"/>
      <c r="HP49" s="38"/>
      <c r="HQ49" s="38"/>
      <c r="HR49" s="38"/>
      <c r="HS49" s="38"/>
      <c r="HT49" s="38"/>
      <c r="HU49" s="38"/>
      <c r="HV49" s="38"/>
      <c r="HW49" s="38"/>
      <c r="HX49" s="38"/>
      <c r="HY49" s="38"/>
      <c r="HZ49" s="38"/>
      <c r="IA49" s="38"/>
      <c r="IB49" s="38"/>
      <c r="IC49" s="38"/>
      <c r="ID49" s="38"/>
      <c r="IE49" s="38"/>
      <c r="IF49" s="38"/>
      <c r="IG49" s="38"/>
      <c r="IH49" s="38"/>
      <c r="II49" s="38"/>
      <c r="IJ49" s="38"/>
      <c r="IK49" s="38"/>
      <c r="IL49" s="38"/>
      <c r="IM49" s="38"/>
      <c r="IN49" s="38"/>
      <c r="IO49" s="38"/>
      <c r="IP49" s="38"/>
      <c r="IQ49" s="38"/>
      <c r="IR49" s="38"/>
      <c r="IS49" s="38"/>
      <c r="IT49" s="38"/>
      <c r="IU49" s="38"/>
      <c r="IV49" s="38"/>
    </row>
    <row r="50" spans="1:256" s="16" customFormat="1" ht="14.25">
      <c r="A50" s="62">
        <v>46</v>
      </c>
      <c r="B50" s="62"/>
      <c r="C50" s="62"/>
      <c r="D50" s="31"/>
      <c r="E50" s="32"/>
      <c r="F50" s="31"/>
      <c r="G50" s="33"/>
      <c r="H50" s="62"/>
      <c r="I50" s="34"/>
      <c r="J50" s="34"/>
      <c r="K50" s="34"/>
      <c r="L50" s="33"/>
      <c r="M50" s="33"/>
      <c r="N50" s="33"/>
      <c r="O50" s="33"/>
      <c r="P50"/>
      <c r="Q50"/>
      <c r="R50" s="43"/>
      <c r="FJ50" s="38"/>
      <c r="FK50" s="38"/>
      <c r="FL50" s="38"/>
      <c r="FM50" s="38"/>
      <c r="FN50" s="38"/>
      <c r="FO50" s="38"/>
      <c r="FP50" s="38"/>
      <c r="FQ50" s="38"/>
      <c r="FR50" s="38"/>
      <c r="FS50" s="38"/>
      <c r="FT50" s="38"/>
      <c r="FU50" s="38"/>
      <c r="FV50" s="38"/>
      <c r="FW50" s="38"/>
      <c r="FX50" s="38"/>
      <c r="FY50" s="38"/>
      <c r="FZ50" s="38"/>
      <c r="GA50" s="38"/>
      <c r="GB50" s="38"/>
      <c r="GC50" s="38"/>
      <c r="GD50" s="38"/>
      <c r="GE50" s="38"/>
      <c r="GF50" s="38"/>
      <c r="GG50" s="38"/>
      <c r="GH50" s="38"/>
      <c r="GI50" s="38"/>
      <c r="GJ50" s="38"/>
      <c r="GK50" s="38"/>
      <c r="GL50" s="38"/>
      <c r="GM50" s="38"/>
      <c r="GN50" s="38"/>
      <c r="GO50" s="38"/>
      <c r="GP50" s="38"/>
      <c r="GQ50" s="38"/>
      <c r="GR50" s="38"/>
      <c r="GS50" s="38"/>
      <c r="GT50" s="38"/>
      <c r="GU50" s="38"/>
      <c r="GV50" s="38"/>
      <c r="GW50" s="38"/>
      <c r="GX50" s="38"/>
      <c r="GY50" s="38"/>
      <c r="GZ50" s="38"/>
      <c r="HA50" s="38"/>
      <c r="HB50" s="38"/>
      <c r="HC50" s="38"/>
      <c r="HD50" s="38"/>
      <c r="HE50" s="38"/>
      <c r="HF50" s="38"/>
      <c r="HG50" s="38"/>
      <c r="HH50" s="38"/>
      <c r="HI50" s="38"/>
      <c r="HJ50" s="38"/>
      <c r="HK50" s="38"/>
      <c r="HL50" s="38"/>
      <c r="HM50" s="38"/>
      <c r="HN50" s="38"/>
      <c r="HO50" s="38"/>
      <c r="HP50" s="38"/>
      <c r="HQ50" s="38"/>
      <c r="HR50" s="38"/>
      <c r="HS50" s="38"/>
      <c r="HT50" s="38"/>
      <c r="HU50" s="38"/>
      <c r="HV50" s="38"/>
      <c r="HW50" s="38"/>
      <c r="HX50" s="38"/>
      <c r="HY50" s="38"/>
      <c r="HZ50" s="38"/>
      <c r="IA50" s="38"/>
      <c r="IB50" s="38"/>
      <c r="IC50" s="38"/>
      <c r="ID50" s="38"/>
      <c r="IE50" s="38"/>
      <c r="IF50" s="38"/>
      <c r="IG50" s="38"/>
      <c r="IH50" s="38"/>
      <c r="II50" s="38"/>
      <c r="IJ50" s="38"/>
      <c r="IK50" s="38"/>
      <c r="IL50" s="38"/>
      <c r="IM50" s="38"/>
      <c r="IN50" s="38"/>
      <c r="IO50" s="38"/>
      <c r="IP50" s="38"/>
      <c r="IQ50" s="38"/>
      <c r="IR50" s="38"/>
      <c r="IS50" s="38"/>
      <c r="IT50" s="38"/>
      <c r="IU50" s="38"/>
      <c r="IV50" s="38"/>
    </row>
    <row r="51" spans="1:256" s="16" customFormat="1" ht="14.25">
      <c r="A51" s="62">
        <v>47</v>
      </c>
      <c r="B51" s="62"/>
      <c r="C51" s="62"/>
      <c r="D51" s="31"/>
      <c r="E51" s="32"/>
      <c r="F51" s="31"/>
      <c r="G51" s="33"/>
      <c r="H51" s="62"/>
      <c r="I51" s="34"/>
      <c r="J51" s="34"/>
      <c r="K51" s="34"/>
      <c r="L51" s="33"/>
      <c r="M51" s="33"/>
      <c r="N51" s="33"/>
      <c r="O51" s="33"/>
      <c r="P51"/>
      <c r="Q51"/>
      <c r="R51" s="43"/>
      <c r="FJ51" s="38"/>
      <c r="FK51" s="38"/>
      <c r="FL51" s="38"/>
      <c r="FM51" s="38"/>
      <c r="FN51" s="38"/>
      <c r="FO51" s="38"/>
      <c r="FP51" s="38"/>
      <c r="FQ51" s="38"/>
      <c r="FR51" s="38"/>
      <c r="FS51" s="38"/>
      <c r="FT51" s="38"/>
      <c r="FU51" s="38"/>
      <c r="FV51" s="38"/>
      <c r="FW51" s="38"/>
      <c r="FX51" s="38"/>
      <c r="FY51" s="38"/>
      <c r="FZ51" s="38"/>
      <c r="GA51" s="38"/>
      <c r="GB51" s="38"/>
      <c r="GC51" s="38"/>
      <c r="GD51" s="38"/>
      <c r="GE51" s="38"/>
      <c r="GF51" s="38"/>
      <c r="GG51" s="38"/>
      <c r="GH51" s="38"/>
      <c r="GI51" s="38"/>
      <c r="GJ51" s="38"/>
      <c r="GK51" s="38"/>
      <c r="GL51" s="38"/>
      <c r="GM51" s="38"/>
      <c r="GN51" s="38"/>
      <c r="GO51" s="38"/>
      <c r="GP51" s="38"/>
      <c r="GQ51" s="38"/>
      <c r="GR51" s="38"/>
      <c r="GS51" s="38"/>
      <c r="GT51" s="38"/>
      <c r="GU51" s="38"/>
      <c r="GV51" s="38"/>
      <c r="GW51" s="38"/>
      <c r="GX51" s="38"/>
      <c r="GY51" s="38"/>
      <c r="GZ51" s="38"/>
      <c r="HA51" s="38"/>
      <c r="HB51" s="38"/>
      <c r="HC51" s="38"/>
      <c r="HD51" s="38"/>
      <c r="HE51" s="38"/>
      <c r="HF51" s="38"/>
      <c r="HG51" s="38"/>
      <c r="HH51" s="38"/>
      <c r="HI51" s="38"/>
      <c r="HJ51" s="38"/>
      <c r="HK51" s="38"/>
      <c r="HL51" s="38"/>
      <c r="HM51" s="38"/>
      <c r="HN51" s="38"/>
      <c r="HO51" s="38"/>
      <c r="HP51" s="38"/>
      <c r="HQ51" s="38"/>
      <c r="HR51" s="38"/>
      <c r="HS51" s="38"/>
      <c r="HT51" s="38"/>
      <c r="HU51" s="38"/>
      <c r="HV51" s="38"/>
      <c r="HW51" s="38"/>
      <c r="HX51" s="38"/>
      <c r="HY51" s="38"/>
      <c r="HZ51" s="38"/>
      <c r="IA51" s="38"/>
      <c r="IB51" s="38"/>
      <c r="IC51" s="38"/>
      <c r="ID51" s="38"/>
      <c r="IE51" s="38"/>
      <c r="IF51" s="38"/>
      <c r="IG51" s="38"/>
      <c r="IH51" s="38"/>
      <c r="II51" s="38"/>
      <c r="IJ51" s="38"/>
      <c r="IK51" s="38"/>
      <c r="IL51" s="38"/>
      <c r="IM51" s="38"/>
      <c r="IN51" s="38"/>
      <c r="IO51" s="38"/>
      <c r="IP51" s="38"/>
      <c r="IQ51" s="38"/>
      <c r="IR51" s="38"/>
      <c r="IS51" s="38"/>
      <c r="IT51" s="38"/>
      <c r="IU51" s="38"/>
      <c r="IV51" s="38"/>
    </row>
    <row r="52" spans="1:256" s="16" customFormat="1" ht="14.25">
      <c r="A52" s="62">
        <v>48</v>
      </c>
      <c r="B52" s="62"/>
      <c r="C52" s="62"/>
      <c r="D52" s="31"/>
      <c r="E52" s="32"/>
      <c r="F52" s="31"/>
      <c r="G52" s="33"/>
      <c r="H52" s="62"/>
      <c r="I52" s="34"/>
      <c r="J52" s="34"/>
      <c r="K52" s="34"/>
      <c r="L52" s="33"/>
      <c r="M52" s="33"/>
      <c r="N52" s="33"/>
      <c r="O52" s="33"/>
      <c r="P52"/>
      <c r="Q52"/>
      <c r="R52" s="43"/>
      <c r="FJ52" s="38"/>
      <c r="FK52" s="38"/>
      <c r="FL52" s="38"/>
      <c r="FM52" s="38"/>
      <c r="FN52" s="38"/>
      <c r="FO52" s="38"/>
      <c r="FP52" s="38"/>
      <c r="FQ52" s="38"/>
      <c r="FR52" s="38"/>
      <c r="FS52" s="38"/>
      <c r="FT52" s="38"/>
      <c r="FU52" s="38"/>
      <c r="FV52" s="38"/>
      <c r="FW52" s="38"/>
      <c r="FX52" s="38"/>
      <c r="FY52" s="38"/>
      <c r="FZ52" s="38"/>
      <c r="GA52" s="38"/>
      <c r="GB52" s="38"/>
      <c r="GC52" s="38"/>
      <c r="GD52" s="38"/>
      <c r="GE52" s="38"/>
      <c r="GF52" s="38"/>
      <c r="GG52" s="38"/>
      <c r="GH52" s="38"/>
      <c r="GI52" s="38"/>
      <c r="GJ52" s="38"/>
      <c r="GK52" s="38"/>
      <c r="GL52" s="38"/>
      <c r="GM52" s="38"/>
      <c r="GN52" s="38"/>
      <c r="GO52" s="38"/>
      <c r="GP52" s="38"/>
      <c r="GQ52" s="38"/>
      <c r="GR52" s="38"/>
      <c r="GS52" s="38"/>
      <c r="GT52" s="38"/>
      <c r="GU52" s="38"/>
      <c r="GV52" s="38"/>
      <c r="GW52" s="38"/>
      <c r="GX52" s="38"/>
      <c r="GY52" s="38"/>
      <c r="GZ52" s="38"/>
      <c r="HA52" s="38"/>
      <c r="HB52" s="38"/>
      <c r="HC52" s="38"/>
      <c r="HD52" s="38"/>
      <c r="HE52" s="38"/>
      <c r="HF52" s="38"/>
      <c r="HG52" s="38"/>
      <c r="HH52" s="38"/>
      <c r="HI52" s="38"/>
      <c r="HJ52" s="38"/>
      <c r="HK52" s="38"/>
      <c r="HL52" s="38"/>
      <c r="HM52" s="38"/>
      <c r="HN52" s="38"/>
      <c r="HO52" s="38"/>
      <c r="HP52" s="38"/>
      <c r="HQ52" s="38"/>
      <c r="HR52" s="38"/>
      <c r="HS52" s="38"/>
      <c r="HT52" s="38"/>
      <c r="HU52" s="38"/>
      <c r="HV52" s="38"/>
      <c r="HW52" s="38"/>
      <c r="HX52" s="38"/>
      <c r="HY52" s="38"/>
      <c r="HZ52" s="38"/>
      <c r="IA52" s="38"/>
      <c r="IB52" s="38"/>
      <c r="IC52" s="38"/>
      <c r="ID52" s="38"/>
      <c r="IE52" s="38"/>
      <c r="IF52" s="38"/>
      <c r="IG52" s="38"/>
      <c r="IH52" s="38"/>
      <c r="II52" s="38"/>
      <c r="IJ52" s="38"/>
      <c r="IK52" s="38"/>
      <c r="IL52" s="38"/>
      <c r="IM52" s="38"/>
      <c r="IN52" s="38"/>
      <c r="IO52" s="38"/>
      <c r="IP52" s="38"/>
      <c r="IQ52" s="38"/>
      <c r="IR52" s="38"/>
      <c r="IS52" s="38"/>
      <c r="IT52" s="38"/>
      <c r="IU52" s="38"/>
      <c r="IV52" s="38"/>
    </row>
    <row r="53" spans="1:256" s="16" customFormat="1" ht="14.25">
      <c r="A53" s="62">
        <v>49</v>
      </c>
      <c r="B53" s="62"/>
      <c r="C53" s="62"/>
      <c r="D53" s="31"/>
      <c r="E53" s="32"/>
      <c r="F53" s="31"/>
      <c r="G53" s="33"/>
      <c r="H53" s="62"/>
      <c r="I53" s="34"/>
      <c r="J53" s="34"/>
      <c r="K53" s="34"/>
      <c r="L53" s="33"/>
      <c r="M53" s="33"/>
      <c r="N53" s="33"/>
      <c r="O53" s="33"/>
      <c r="P53"/>
      <c r="Q53"/>
      <c r="R53" s="43"/>
      <c r="FJ53" s="38"/>
      <c r="FK53" s="38"/>
      <c r="FL53" s="38"/>
      <c r="FM53" s="38"/>
      <c r="FN53" s="38"/>
      <c r="FO53" s="38"/>
      <c r="FP53" s="38"/>
      <c r="FQ53" s="38"/>
      <c r="FR53" s="38"/>
      <c r="FS53" s="38"/>
      <c r="FT53" s="38"/>
      <c r="FU53" s="38"/>
      <c r="FV53" s="38"/>
      <c r="FW53" s="38"/>
      <c r="FX53" s="38"/>
      <c r="FY53" s="38"/>
      <c r="FZ53" s="38"/>
      <c r="GA53" s="38"/>
      <c r="GB53" s="38"/>
      <c r="GC53" s="38"/>
      <c r="GD53" s="38"/>
      <c r="GE53" s="38"/>
      <c r="GF53" s="38"/>
      <c r="GG53" s="38"/>
      <c r="GH53" s="38"/>
      <c r="GI53" s="38"/>
      <c r="GJ53" s="38"/>
      <c r="GK53" s="38"/>
      <c r="GL53" s="38"/>
      <c r="GM53" s="38"/>
      <c r="GN53" s="38"/>
      <c r="GO53" s="38"/>
      <c r="GP53" s="38"/>
      <c r="GQ53" s="38"/>
      <c r="GR53" s="38"/>
      <c r="GS53" s="38"/>
      <c r="GT53" s="38"/>
      <c r="GU53" s="38"/>
      <c r="GV53" s="38"/>
      <c r="GW53" s="38"/>
      <c r="GX53" s="38"/>
      <c r="GY53" s="38"/>
      <c r="GZ53" s="38"/>
      <c r="HA53" s="38"/>
      <c r="HB53" s="38"/>
      <c r="HC53" s="38"/>
      <c r="HD53" s="38"/>
      <c r="HE53" s="38"/>
      <c r="HF53" s="38"/>
      <c r="HG53" s="38"/>
      <c r="HH53" s="38"/>
      <c r="HI53" s="38"/>
      <c r="HJ53" s="38"/>
      <c r="HK53" s="38"/>
      <c r="HL53" s="38"/>
      <c r="HM53" s="38"/>
      <c r="HN53" s="38"/>
      <c r="HO53" s="38"/>
      <c r="HP53" s="38"/>
      <c r="HQ53" s="38"/>
      <c r="HR53" s="38"/>
      <c r="HS53" s="38"/>
      <c r="HT53" s="38"/>
      <c r="HU53" s="38"/>
      <c r="HV53" s="38"/>
      <c r="HW53" s="38"/>
      <c r="HX53" s="38"/>
      <c r="HY53" s="38"/>
      <c r="HZ53" s="38"/>
      <c r="IA53" s="38"/>
      <c r="IB53" s="38"/>
      <c r="IC53" s="38"/>
      <c r="ID53" s="38"/>
      <c r="IE53" s="38"/>
      <c r="IF53" s="38"/>
      <c r="IG53" s="38"/>
      <c r="IH53" s="38"/>
      <c r="II53" s="38"/>
      <c r="IJ53" s="38"/>
      <c r="IK53" s="38"/>
      <c r="IL53" s="38"/>
      <c r="IM53" s="38"/>
      <c r="IN53" s="38"/>
      <c r="IO53" s="38"/>
      <c r="IP53" s="38"/>
      <c r="IQ53" s="38"/>
      <c r="IR53" s="38"/>
      <c r="IS53" s="38"/>
      <c r="IT53" s="38"/>
      <c r="IU53" s="38"/>
      <c r="IV53" s="38"/>
    </row>
    <row r="54" spans="1:256" s="16" customFormat="1" ht="14.25">
      <c r="A54" s="62">
        <v>50</v>
      </c>
      <c r="B54" s="62"/>
      <c r="C54" s="62"/>
      <c r="D54" s="31"/>
      <c r="E54" s="32"/>
      <c r="F54" s="31"/>
      <c r="G54" s="33"/>
      <c r="H54" s="62"/>
      <c r="I54" s="34"/>
      <c r="J54" s="34"/>
      <c r="K54" s="34"/>
      <c r="L54" s="33"/>
      <c r="M54" s="33"/>
      <c r="N54" s="33"/>
      <c r="O54" s="33"/>
      <c r="P54"/>
      <c r="Q54"/>
      <c r="R54" s="43"/>
      <c r="FJ54" s="38"/>
      <c r="FK54" s="38"/>
      <c r="FL54" s="38"/>
      <c r="FM54" s="38"/>
      <c r="FN54" s="38"/>
      <c r="FO54" s="38"/>
      <c r="FP54" s="38"/>
      <c r="FQ54" s="38"/>
      <c r="FR54" s="38"/>
      <c r="FS54" s="38"/>
      <c r="FT54" s="38"/>
      <c r="FU54" s="38"/>
      <c r="FV54" s="38"/>
      <c r="FW54" s="38"/>
      <c r="FX54" s="38"/>
      <c r="FY54" s="38"/>
      <c r="FZ54" s="38"/>
      <c r="GA54" s="38"/>
      <c r="GB54" s="38"/>
      <c r="GC54" s="38"/>
      <c r="GD54" s="38"/>
      <c r="GE54" s="38"/>
      <c r="GF54" s="38"/>
      <c r="GG54" s="38"/>
      <c r="GH54" s="38"/>
      <c r="GI54" s="38"/>
      <c r="GJ54" s="38"/>
      <c r="GK54" s="38"/>
      <c r="GL54" s="38"/>
      <c r="GM54" s="38"/>
      <c r="GN54" s="38"/>
      <c r="GO54" s="38"/>
      <c r="GP54" s="38"/>
      <c r="GQ54" s="38"/>
      <c r="GR54" s="38"/>
      <c r="GS54" s="38"/>
      <c r="GT54" s="38"/>
      <c r="GU54" s="38"/>
      <c r="GV54" s="38"/>
      <c r="GW54" s="38"/>
      <c r="GX54" s="38"/>
      <c r="GY54" s="38"/>
      <c r="GZ54" s="38"/>
      <c r="HA54" s="38"/>
      <c r="HB54" s="38"/>
      <c r="HC54" s="38"/>
      <c r="HD54" s="38"/>
      <c r="HE54" s="38"/>
      <c r="HF54" s="38"/>
      <c r="HG54" s="38"/>
      <c r="HH54" s="38"/>
      <c r="HI54" s="38"/>
      <c r="HJ54" s="38"/>
      <c r="HK54" s="38"/>
      <c r="HL54" s="38"/>
      <c r="HM54" s="38"/>
      <c r="HN54" s="38"/>
      <c r="HO54" s="38"/>
      <c r="HP54" s="38"/>
      <c r="HQ54" s="38"/>
      <c r="HR54" s="38"/>
      <c r="HS54" s="38"/>
      <c r="HT54" s="38"/>
      <c r="HU54" s="38"/>
      <c r="HV54" s="38"/>
      <c r="HW54" s="38"/>
      <c r="HX54" s="38"/>
      <c r="HY54" s="38"/>
      <c r="HZ54" s="38"/>
      <c r="IA54" s="38"/>
      <c r="IB54" s="38"/>
      <c r="IC54" s="38"/>
      <c r="ID54" s="38"/>
      <c r="IE54" s="38"/>
      <c r="IF54" s="38"/>
      <c r="IG54" s="38"/>
      <c r="IH54" s="38"/>
      <c r="II54" s="38"/>
      <c r="IJ54" s="38"/>
      <c r="IK54" s="38"/>
      <c r="IL54" s="38"/>
      <c r="IM54" s="38"/>
      <c r="IN54" s="38"/>
      <c r="IO54" s="38"/>
      <c r="IP54" s="38"/>
      <c r="IQ54" s="38"/>
      <c r="IR54" s="38"/>
      <c r="IS54" s="38"/>
      <c r="IT54" s="38"/>
      <c r="IU54" s="38"/>
      <c r="IV54" s="38"/>
    </row>
    <row r="55" spans="1:256" s="16" customFormat="1" ht="14.25">
      <c r="A55" s="62">
        <v>51</v>
      </c>
      <c r="B55" s="62"/>
      <c r="C55" s="62"/>
      <c r="D55" s="31"/>
      <c r="E55" s="32"/>
      <c r="F55" s="31"/>
      <c r="G55" s="33"/>
      <c r="H55" s="62"/>
      <c r="I55" s="34"/>
      <c r="J55" s="34"/>
      <c r="K55" s="34"/>
      <c r="L55" s="33"/>
      <c r="M55" s="33"/>
      <c r="N55" s="33"/>
      <c r="O55" s="33"/>
      <c r="P55"/>
      <c r="Q55"/>
      <c r="R55" s="59"/>
      <c r="FJ55" s="38"/>
      <c r="FK55" s="38"/>
      <c r="FL55" s="38"/>
      <c r="FM55" s="38"/>
      <c r="FN55" s="38"/>
      <c r="FO55" s="38"/>
      <c r="FP55" s="38"/>
      <c r="FQ55" s="38"/>
      <c r="FR55" s="38"/>
      <c r="FS55" s="38"/>
      <c r="FT55" s="38"/>
      <c r="FU55" s="38"/>
      <c r="FV55" s="38"/>
      <c r="FW55" s="38"/>
      <c r="FX55" s="38"/>
      <c r="FY55" s="38"/>
      <c r="FZ55" s="38"/>
      <c r="GA55" s="38"/>
      <c r="GB55" s="38"/>
      <c r="GC55" s="38"/>
      <c r="GD55" s="38"/>
      <c r="GE55" s="38"/>
      <c r="GF55" s="38"/>
      <c r="GG55" s="38"/>
      <c r="GH55" s="38"/>
      <c r="GI55" s="38"/>
      <c r="GJ55" s="38"/>
      <c r="GK55" s="38"/>
      <c r="GL55" s="38"/>
      <c r="GM55" s="38"/>
      <c r="GN55" s="38"/>
      <c r="GO55" s="38"/>
      <c r="GP55" s="38"/>
      <c r="GQ55" s="38"/>
      <c r="GR55" s="38"/>
      <c r="GS55" s="38"/>
      <c r="GT55" s="38"/>
      <c r="GU55" s="38"/>
      <c r="GV55" s="38"/>
      <c r="GW55" s="38"/>
      <c r="GX55" s="38"/>
      <c r="GY55" s="38"/>
      <c r="GZ55" s="38"/>
      <c r="HA55" s="38"/>
      <c r="HB55" s="38"/>
      <c r="HC55" s="38"/>
      <c r="HD55" s="38"/>
      <c r="HE55" s="38"/>
      <c r="HF55" s="38"/>
      <c r="HG55" s="38"/>
      <c r="HH55" s="38"/>
      <c r="HI55" s="38"/>
      <c r="HJ55" s="38"/>
      <c r="HK55" s="38"/>
      <c r="HL55" s="38"/>
      <c r="HM55" s="38"/>
      <c r="HN55" s="38"/>
      <c r="HO55" s="38"/>
      <c r="HP55" s="38"/>
      <c r="HQ55" s="38"/>
      <c r="HR55" s="38"/>
      <c r="HS55" s="38"/>
      <c r="HT55" s="38"/>
      <c r="HU55" s="38"/>
      <c r="HV55" s="38"/>
      <c r="HW55" s="38"/>
      <c r="HX55" s="38"/>
      <c r="HY55" s="38"/>
      <c r="HZ55" s="38"/>
      <c r="IA55" s="38"/>
      <c r="IB55" s="38"/>
      <c r="IC55" s="38"/>
      <c r="ID55" s="38"/>
      <c r="IE55" s="38"/>
      <c r="IF55" s="38"/>
      <c r="IG55" s="38"/>
      <c r="IH55" s="38"/>
      <c r="II55" s="38"/>
      <c r="IJ55" s="38"/>
      <c r="IK55" s="38"/>
      <c r="IL55" s="38"/>
      <c r="IM55" s="38"/>
      <c r="IN55" s="38"/>
      <c r="IO55" s="38"/>
      <c r="IP55" s="38"/>
      <c r="IQ55" s="38"/>
      <c r="IR55" s="38"/>
      <c r="IS55" s="38"/>
      <c r="IT55" s="38"/>
      <c r="IU55" s="38"/>
      <c r="IV55" s="38"/>
    </row>
    <row r="56" spans="1:256" s="16" customFormat="1" ht="14.25">
      <c r="A56" s="62">
        <v>52</v>
      </c>
      <c r="B56" s="62"/>
      <c r="C56" s="62"/>
      <c r="D56" s="31"/>
      <c r="E56" s="32"/>
      <c r="F56" s="31"/>
      <c r="G56" s="33"/>
      <c r="H56" s="62"/>
      <c r="I56" s="34"/>
      <c r="J56" s="34"/>
      <c r="K56" s="34"/>
      <c r="L56" s="33"/>
      <c r="M56" s="33"/>
      <c r="N56" s="33"/>
      <c r="O56" s="33"/>
      <c r="P56"/>
      <c r="Q56"/>
      <c r="R56" s="43"/>
      <c r="FJ56" s="38"/>
      <c r="FK56" s="38"/>
      <c r="FL56" s="38"/>
      <c r="FM56" s="38"/>
      <c r="FN56" s="38"/>
      <c r="FO56" s="38"/>
      <c r="FP56" s="38"/>
      <c r="FQ56" s="38"/>
      <c r="FR56" s="38"/>
      <c r="FS56" s="38"/>
      <c r="FT56" s="38"/>
      <c r="FU56" s="38"/>
      <c r="FV56" s="38"/>
      <c r="FW56" s="38"/>
      <c r="FX56" s="38"/>
      <c r="FY56" s="38"/>
      <c r="FZ56" s="38"/>
      <c r="GA56" s="38"/>
      <c r="GB56" s="38"/>
      <c r="GC56" s="38"/>
      <c r="GD56" s="38"/>
      <c r="GE56" s="38"/>
      <c r="GF56" s="38"/>
      <c r="GG56" s="38"/>
      <c r="GH56" s="38"/>
      <c r="GI56" s="38"/>
      <c r="GJ56" s="38"/>
      <c r="GK56" s="38"/>
      <c r="GL56" s="38"/>
      <c r="GM56" s="38"/>
      <c r="GN56" s="38"/>
      <c r="GO56" s="38"/>
      <c r="GP56" s="38"/>
      <c r="GQ56" s="38"/>
      <c r="GR56" s="38"/>
      <c r="GS56" s="38"/>
      <c r="GT56" s="38"/>
      <c r="GU56" s="38"/>
      <c r="GV56" s="38"/>
      <c r="GW56" s="38"/>
      <c r="GX56" s="38"/>
      <c r="GY56" s="38"/>
      <c r="GZ56" s="38"/>
      <c r="HA56" s="38"/>
      <c r="HB56" s="38"/>
      <c r="HC56" s="38"/>
      <c r="HD56" s="38"/>
      <c r="HE56" s="38"/>
      <c r="HF56" s="38"/>
      <c r="HG56" s="38"/>
      <c r="HH56" s="38"/>
      <c r="HI56" s="38"/>
      <c r="HJ56" s="38"/>
      <c r="HK56" s="38"/>
      <c r="HL56" s="38"/>
      <c r="HM56" s="38"/>
      <c r="HN56" s="38"/>
      <c r="HO56" s="38"/>
      <c r="HP56" s="38"/>
      <c r="HQ56" s="38"/>
      <c r="HR56" s="38"/>
      <c r="HS56" s="38"/>
      <c r="HT56" s="38"/>
      <c r="HU56" s="38"/>
      <c r="HV56" s="38"/>
      <c r="HW56" s="38"/>
      <c r="HX56" s="38"/>
      <c r="HY56" s="38"/>
      <c r="HZ56" s="38"/>
      <c r="IA56" s="38"/>
      <c r="IB56" s="38"/>
      <c r="IC56" s="38"/>
      <c r="ID56" s="38"/>
      <c r="IE56" s="38"/>
      <c r="IF56" s="38"/>
      <c r="IG56" s="38"/>
      <c r="IH56" s="38"/>
      <c r="II56" s="38"/>
      <c r="IJ56" s="38"/>
      <c r="IK56" s="38"/>
      <c r="IL56" s="38"/>
      <c r="IM56" s="38"/>
      <c r="IN56" s="38"/>
      <c r="IO56" s="38"/>
      <c r="IP56" s="38"/>
      <c r="IQ56" s="38"/>
      <c r="IR56" s="38"/>
      <c r="IS56" s="38"/>
      <c r="IT56" s="38"/>
      <c r="IU56" s="38"/>
      <c r="IV56" s="38"/>
    </row>
    <row r="57" spans="1:256" s="16" customFormat="1" ht="14.25">
      <c r="A57" s="62">
        <v>53</v>
      </c>
      <c r="B57" s="62"/>
      <c r="C57" s="62"/>
      <c r="D57" s="31"/>
      <c r="E57" s="32"/>
      <c r="F57" s="31"/>
      <c r="G57" s="33"/>
      <c r="H57" s="62"/>
      <c r="I57" s="34"/>
      <c r="J57" s="34"/>
      <c r="K57" s="34"/>
      <c r="L57" s="33"/>
      <c r="M57" s="33"/>
      <c r="N57" s="33"/>
      <c r="O57" s="33"/>
      <c r="P57"/>
      <c r="Q57"/>
      <c r="R57" s="59"/>
      <c r="FJ57" s="38"/>
      <c r="FK57" s="38"/>
      <c r="FL57" s="38"/>
      <c r="FM57" s="38"/>
      <c r="FN57" s="38"/>
      <c r="FO57" s="38"/>
      <c r="FP57" s="38"/>
      <c r="FQ57" s="38"/>
      <c r="FR57" s="38"/>
      <c r="FS57" s="38"/>
      <c r="FT57" s="38"/>
      <c r="FU57" s="38"/>
      <c r="FV57" s="38"/>
      <c r="FW57" s="38"/>
      <c r="FX57" s="38"/>
      <c r="FY57" s="38"/>
      <c r="FZ57" s="38"/>
      <c r="GA57" s="38"/>
      <c r="GB57" s="38"/>
      <c r="GC57" s="38"/>
      <c r="GD57" s="38"/>
      <c r="GE57" s="38"/>
      <c r="GF57" s="38"/>
      <c r="GG57" s="38"/>
      <c r="GH57" s="38"/>
      <c r="GI57" s="38"/>
      <c r="GJ57" s="38"/>
      <c r="GK57" s="38"/>
      <c r="GL57" s="38"/>
      <c r="GM57" s="38"/>
      <c r="GN57" s="38"/>
      <c r="GO57" s="38"/>
      <c r="GP57" s="38"/>
      <c r="GQ57" s="38"/>
      <c r="GR57" s="38"/>
      <c r="GS57" s="38"/>
      <c r="GT57" s="38"/>
      <c r="GU57" s="38"/>
      <c r="GV57" s="38"/>
      <c r="GW57" s="38"/>
      <c r="GX57" s="38"/>
      <c r="GY57" s="38"/>
      <c r="GZ57" s="38"/>
      <c r="HA57" s="38"/>
      <c r="HB57" s="38"/>
      <c r="HC57" s="38"/>
      <c r="HD57" s="38"/>
      <c r="HE57" s="38"/>
      <c r="HF57" s="38"/>
      <c r="HG57" s="38"/>
      <c r="HH57" s="38"/>
      <c r="HI57" s="38"/>
      <c r="HJ57" s="38"/>
      <c r="HK57" s="38"/>
      <c r="HL57" s="38"/>
      <c r="HM57" s="38"/>
      <c r="HN57" s="38"/>
      <c r="HO57" s="38"/>
      <c r="HP57" s="38"/>
      <c r="HQ57" s="38"/>
      <c r="HR57" s="38"/>
      <c r="HS57" s="38"/>
      <c r="HT57" s="38"/>
      <c r="HU57" s="38"/>
      <c r="HV57" s="38"/>
      <c r="HW57" s="38"/>
      <c r="HX57" s="38"/>
      <c r="HY57" s="38"/>
      <c r="HZ57" s="38"/>
      <c r="IA57" s="38"/>
      <c r="IB57" s="38"/>
      <c r="IC57" s="38"/>
      <c r="ID57" s="38"/>
      <c r="IE57" s="38"/>
      <c r="IF57" s="38"/>
      <c r="IG57" s="38"/>
      <c r="IH57" s="38"/>
      <c r="II57" s="38"/>
      <c r="IJ57" s="38"/>
      <c r="IK57" s="38"/>
      <c r="IL57" s="38"/>
      <c r="IM57" s="38"/>
      <c r="IN57" s="38"/>
      <c r="IO57" s="38"/>
      <c r="IP57" s="38"/>
      <c r="IQ57" s="38"/>
      <c r="IR57" s="38"/>
      <c r="IS57" s="38"/>
      <c r="IT57" s="38"/>
      <c r="IU57" s="38"/>
      <c r="IV57" s="38"/>
    </row>
    <row r="58" spans="1:256" s="16" customFormat="1" ht="14.25">
      <c r="A58" s="62">
        <v>54</v>
      </c>
      <c r="B58" s="62"/>
      <c r="C58" s="62"/>
      <c r="D58" s="31"/>
      <c r="E58" s="32"/>
      <c r="F58" s="31"/>
      <c r="G58" s="33"/>
      <c r="H58" s="62"/>
      <c r="I58" s="34"/>
      <c r="J58" s="34"/>
      <c r="K58" s="34"/>
      <c r="L58" s="33"/>
      <c r="M58" s="33"/>
      <c r="N58" s="33"/>
      <c r="O58" s="33"/>
      <c r="P58"/>
      <c r="Q58"/>
      <c r="R58" s="59"/>
      <c r="FJ58" s="38"/>
      <c r="FK58" s="38"/>
      <c r="FL58" s="38"/>
      <c r="FM58" s="38"/>
      <c r="FN58" s="38"/>
      <c r="FO58" s="38"/>
      <c r="FP58" s="38"/>
      <c r="FQ58" s="38"/>
      <c r="FR58" s="38"/>
      <c r="FS58" s="38"/>
      <c r="FT58" s="38"/>
      <c r="FU58" s="38"/>
      <c r="FV58" s="38"/>
      <c r="FW58" s="38"/>
      <c r="FX58" s="38"/>
      <c r="FY58" s="38"/>
      <c r="FZ58" s="38"/>
      <c r="GA58" s="38"/>
      <c r="GB58" s="38"/>
      <c r="GC58" s="38"/>
      <c r="GD58" s="38"/>
      <c r="GE58" s="38"/>
      <c r="GF58" s="38"/>
      <c r="GG58" s="38"/>
      <c r="GH58" s="38"/>
      <c r="GI58" s="38"/>
      <c r="GJ58" s="38"/>
      <c r="GK58" s="38"/>
      <c r="GL58" s="38"/>
      <c r="GM58" s="38"/>
      <c r="GN58" s="38"/>
      <c r="GO58" s="38"/>
      <c r="GP58" s="38"/>
      <c r="GQ58" s="38"/>
      <c r="GR58" s="38"/>
      <c r="GS58" s="38"/>
      <c r="GT58" s="38"/>
      <c r="GU58" s="38"/>
      <c r="GV58" s="38"/>
      <c r="GW58" s="38"/>
      <c r="GX58" s="38"/>
      <c r="GY58" s="38"/>
      <c r="GZ58" s="38"/>
      <c r="HA58" s="38"/>
      <c r="HB58" s="38"/>
      <c r="HC58" s="38"/>
      <c r="HD58" s="38"/>
      <c r="HE58" s="38"/>
      <c r="HF58" s="38"/>
      <c r="HG58" s="38"/>
      <c r="HH58" s="38"/>
      <c r="HI58" s="38"/>
      <c r="HJ58" s="38"/>
      <c r="HK58" s="38"/>
      <c r="HL58" s="38"/>
      <c r="HM58" s="38"/>
      <c r="HN58" s="38"/>
      <c r="HO58" s="38"/>
      <c r="HP58" s="38"/>
      <c r="HQ58" s="38"/>
      <c r="HR58" s="38"/>
      <c r="HS58" s="38"/>
      <c r="HT58" s="38"/>
      <c r="HU58" s="38"/>
      <c r="HV58" s="38"/>
      <c r="HW58" s="38"/>
      <c r="HX58" s="38"/>
      <c r="HY58" s="38"/>
      <c r="HZ58" s="38"/>
      <c r="IA58" s="38"/>
      <c r="IB58" s="38"/>
      <c r="IC58" s="38"/>
      <c r="ID58" s="38"/>
      <c r="IE58" s="38"/>
      <c r="IF58" s="38"/>
      <c r="IG58" s="38"/>
      <c r="IH58" s="38"/>
      <c r="II58" s="38"/>
      <c r="IJ58" s="38"/>
      <c r="IK58" s="38"/>
      <c r="IL58" s="38"/>
      <c r="IM58" s="38"/>
      <c r="IN58" s="38"/>
      <c r="IO58" s="38"/>
      <c r="IP58" s="38"/>
      <c r="IQ58" s="38"/>
      <c r="IR58" s="38"/>
      <c r="IS58" s="38"/>
      <c r="IT58" s="38"/>
      <c r="IU58" s="38"/>
      <c r="IV58" s="38"/>
    </row>
    <row r="59" spans="1:256" s="16" customFormat="1" ht="14.25">
      <c r="A59" s="62">
        <v>55</v>
      </c>
      <c r="B59" s="62"/>
      <c r="C59" s="62"/>
      <c r="D59" s="31"/>
      <c r="E59" s="32"/>
      <c r="F59" s="31"/>
      <c r="G59" s="33"/>
      <c r="H59" s="62"/>
      <c r="I59" s="34"/>
      <c r="J59" s="34"/>
      <c r="K59" s="34"/>
      <c r="L59" s="33"/>
      <c r="M59" s="33"/>
      <c r="N59" s="33"/>
      <c r="O59" s="33"/>
      <c r="P59" s="64"/>
      <c r="Q59"/>
      <c r="R59" s="43"/>
      <c r="FJ59" s="38"/>
      <c r="FK59" s="38"/>
      <c r="FL59" s="38"/>
      <c r="FM59" s="38"/>
      <c r="FN59" s="38"/>
      <c r="FO59" s="38"/>
      <c r="FP59" s="38"/>
      <c r="FQ59" s="38"/>
      <c r="FR59" s="38"/>
      <c r="FS59" s="38"/>
      <c r="FT59" s="38"/>
      <c r="FU59" s="38"/>
      <c r="FV59" s="38"/>
      <c r="FW59" s="38"/>
      <c r="FX59" s="38"/>
      <c r="FY59" s="38"/>
      <c r="FZ59" s="38"/>
      <c r="GA59" s="38"/>
      <c r="GB59" s="38"/>
      <c r="GC59" s="38"/>
      <c r="GD59" s="38"/>
      <c r="GE59" s="38"/>
      <c r="GF59" s="38"/>
      <c r="GG59" s="38"/>
      <c r="GH59" s="38"/>
      <c r="GI59" s="38"/>
      <c r="GJ59" s="38"/>
      <c r="GK59" s="38"/>
      <c r="GL59" s="38"/>
      <c r="GM59" s="38"/>
      <c r="GN59" s="38"/>
      <c r="GO59" s="38"/>
      <c r="GP59" s="38"/>
      <c r="GQ59" s="38"/>
      <c r="GR59" s="38"/>
      <c r="GS59" s="38"/>
      <c r="GT59" s="38"/>
      <c r="GU59" s="38"/>
      <c r="GV59" s="38"/>
      <c r="GW59" s="38"/>
      <c r="GX59" s="38"/>
      <c r="GY59" s="38"/>
      <c r="GZ59" s="38"/>
      <c r="HA59" s="38"/>
      <c r="HB59" s="38"/>
      <c r="HC59" s="38"/>
      <c r="HD59" s="38"/>
      <c r="HE59" s="38"/>
      <c r="HF59" s="38"/>
      <c r="HG59" s="38"/>
      <c r="HH59" s="38"/>
      <c r="HI59" s="38"/>
      <c r="HJ59" s="38"/>
      <c r="HK59" s="38"/>
      <c r="HL59" s="38"/>
      <c r="HM59" s="38"/>
      <c r="HN59" s="38"/>
      <c r="HO59" s="38"/>
      <c r="HP59" s="38"/>
      <c r="HQ59" s="38"/>
      <c r="HR59" s="38"/>
      <c r="HS59" s="38"/>
      <c r="HT59" s="38"/>
      <c r="HU59" s="38"/>
      <c r="HV59" s="38"/>
      <c r="HW59" s="38"/>
      <c r="HX59" s="38"/>
      <c r="HY59" s="38"/>
      <c r="HZ59" s="38"/>
      <c r="IA59" s="38"/>
      <c r="IB59" s="38"/>
      <c r="IC59" s="38"/>
      <c r="ID59" s="38"/>
      <c r="IE59" s="38"/>
      <c r="IF59" s="38"/>
      <c r="IG59" s="38"/>
      <c r="IH59" s="38"/>
      <c r="II59" s="38"/>
      <c r="IJ59" s="38"/>
      <c r="IK59" s="38"/>
      <c r="IL59" s="38"/>
      <c r="IM59" s="38"/>
      <c r="IN59" s="38"/>
      <c r="IO59" s="38"/>
      <c r="IP59" s="38"/>
      <c r="IQ59" s="38"/>
      <c r="IR59" s="38"/>
      <c r="IS59" s="38"/>
      <c r="IT59" s="38"/>
      <c r="IU59" s="38"/>
      <c r="IV59" s="38"/>
    </row>
    <row r="60" spans="1:256" s="16" customFormat="1" ht="14.25">
      <c r="A60" s="62">
        <v>56</v>
      </c>
      <c r="B60" s="62"/>
      <c r="C60" s="62"/>
      <c r="D60" s="31"/>
      <c r="E60" s="32"/>
      <c r="F60" s="31"/>
      <c r="G60" s="33"/>
      <c r="H60" s="62"/>
      <c r="I60" s="34"/>
      <c r="J60" s="34"/>
      <c r="K60" s="34"/>
      <c r="L60" s="33"/>
      <c r="M60" s="33"/>
      <c r="N60" s="33"/>
      <c r="O60" s="33"/>
      <c r="P60"/>
      <c r="Q60"/>
      <c r="R60" s="43"/>
      <c r="FJ60" s="38"/>
      <c r="FK60" s="38"/>
      <c r="FL60" s="38"/>
      <c r="FM60" s="38"/>
      <c r="FN60" s="38"/>
      <c r="FO60" s="38"/>
      <c r="FP60" s="38"/>
      <c r="FQ60" s="38"/>
      <c r="FR60" s="38"/>
      <c r="FS60" s="38"/>
      <c r="FT60" s="38"/>
      <c r="FU60" s="38"/>
      <c r="FV60" s="38"/>
      <c r="FW60" s="38"/>
      <c r="FX60" s="38"/>
      <c r="FY60" s="38"/>
      <c r="FZ60" s="38"/>
      <c r="GA60" s="38"/>
      <c r="GB60" s="38"/>
      <c r="GC60" s="38"/>
      <c r="GD60" s="38"/>
      <c r="GE60" s="38"/>
      <c r="GF60" s="38"/>
      <c r="GG60" s="38"/>
      <c r="GH60" s="38"/>
      <c r="GI60" s="38"/>
      <c r="GJ60" s="38"/>
      <c r="GK60" s="38"/>
      <c r="GL60" s="38"/>
      <c r="GM60" s="38"/>
      <c r="GN60" s="38"/>
      <c r="GO60" s="38"/>
      <c r="GP60" s="38"/>
      <c r="GQ60" s="38"/>
      <c r="GR60" s="38"/>
      <c r="GS60" s="38"/>
      <c r="GT60" s="38"/>
      <c r="GU60" s="38"/>
      <c r="GV60" s="38"/>
      <c r="GW60" s="38"/>
      <c r="GX60" s="38"/>
      <c r="GY60" s="38"/>
      <c r="GZ60" s="38"/>
      <c r="HA60" s="38"/>
      <c r="HB60" s="38"/>
      <c r="HC60" s="38"/>
      <c r="HD60" s="38"/>
      <c r="HE60" s="38"/>
      <c r="HF60" s="38"/>
      <c r="HG60" s="38"/>
      <c r="HH60" s="38"/>
      <c r="HI60" s="38"/>
      <c r="HJ60" s="38"/>
      <c r="HK60" s="38"/>
      <c r="HL60" s="38"/>
      <c r="HM60" s="38"/>
      <c r="HN60" s="38"/>
      <c r="HO60" s="38"/>
      <c r="HP60" s="38"/>
      <c r="HQ60" s="38"/>
      <c r="HR60" s="38"/>
      <c r="HS60" s="38"/>
      <c r="HT60" s="38"/>
      <c r="HU60" s="38"/>
      <c r="HV60" s="38"/>
      <c r="HW60" s="38"/>
      <c r="HX60" s="38"/>
      <c r="HY60" s="38"/>
      <c r="HZ60" s="38"/>
      <c r="IA60" s="38"/>
      <c r="IB60" s="38"/>
      <c r="IC60" s="38"/>
      <c r="ID60" s="38"/>
      <c r="IE60" s="38"/>
      <c r="IF60" s="38"/>
      <c r="IG60" s="38"/>
      <c r="IH60" s="38"/>
      <c r="II60" s="38"/>
      <c r="IJ60" s="38"/>
      <c r="IK60" s="38"/>
      <c r="IL60" s="38"/>
      <c r="IM60" s="38"/>
      <c r="IN60" s="38"/>
      <c r="IO60" s="38"/>
      <c r="IP60" s="38"/>
      <c r="IQ60" s="38"/>
      <c r="IR60" s="38"/>
      <c r="IS60" s="38"/>
      <c r="IT60" s="38"/>
      <c r="IU60" s="38"/>
      <c r="IV60" s="38"/>
    </row>
    <row r="61" spans="1:256" s="16" customFormat="1" ht="14.25">
      <c r="A61" s="62">
        <v>57</v>
      </c>
      <c r="B61" s="62"/>
      <c r="C61" s="62"/>
      <c r="D61" s="31"/>
      <c r="E61" s="32"/>
      <c r="F61" s="31"/>
      <c r="G61" s="33"/>
      <c r="H61" s="62"/>
      <c r="I61" s="34"/>
      <c r="J61" s="34"/>
      <c r="K61" s="34"/>
      <c r="L61" s="33"/>
      <c r="M61" s="33"/>
      <c r="N61" s="33"/>
      <c r="O61" s="33"/>
      <c r="P61"/>
      <c r="Q61"/>
      <c r="R61" s="43"/>
      <c r="FJ61" s="38"/>
      <c r="FK61" s="38"/>
      <c r="FL61" s="38"/>
      <c r="FM61" s="38"/>
      <c r="FN61" s="38"/>
      <c r="FO61" s="38"/>
      <c r="FP61" s="38"/>
      <c r="FQ61" s="38"/>
      <c r="FR61" s="38"/>
      <c r="FS61" s="38"/>
      <c r="FT61" s="38"/>
      <c r="FU61" s="38"/>
      <c r="FV61" s="38"/>
      <c r="FW61" s="38"/>
      <c r="FX61" s="38"/>
      <c r="FY61" s="38"/>
      <c r="FZ61" s="38"/>
      <c r="GA61" s="38"/>
      <c r="GB61" s="38"/>
      <c r="GC61" s="38"/>
      <c r="GD61" s="38"/>
      <c r="GE61" s="38"/>
      <c r="GF61" s="38"/>
      <c r="GG61" s="38"/>
      <c r="GH61" s="38"/>
      <c r="GI61" s="38"/>
      <c r="GJ61" s="38"/>
      <c r="GK61" s="38"/>
      <c r="GL61" s="38"/>
      <c r="GM61" s="38"/>
      <c r="GN61" s="38"/>
      <c r="GO61" s="38"/>
      <c r="GP61" s="38"/>
      <c r="GQ61" s="38"/>
      <c r="GR61" s="38"/>
      <c r="GS61" s="38"/>
      <c r="GT61" s="38"/>
      <c r="GU61" s="38"/>
      <c r="GV61" s="38"/>
      <c r="GW61" s="38"/>
      <c r="GX61" s="38"/>
      <c r="GY61" s="38"/>
      <c r="GZ61" s="38"/>
      <c r="HA61" s="38"/>
      <c r="HB61" s="38"/>
      <c r="HC61" s="38"/>
      <c r="HD61" s="38"/>
      <c r="HE61" s="38"/>
      <c r="HF61" s="38"/>
      <c r="HG61" s="38"/>
      <c r="HH61" s="38"/>
      <c r="HI61" s="38"/>
      <c r="HJ61" s="38"/>
      <c r="HK61" s="38"/>
      <c r="HL61" s="38"/>
      <c r="HM61" s="38"/>
      <c r="HN61" s="38"/>
      <c r="HO61" s="38"/>
      <c r="HP61" s="38"/>
      <c r="HQ61" s="38"/>
      <c r="HR61" s="38"/>
      <c r="HS61" s="38"/>
      <c r="HT61" s="38"/>
      <c r="HU61" s="38"/>
      <c r="HV61" s="38"/>
      <c r="HW61" s="38"/>
      <c r="HX61" s="38"/>
      <c r="HY61" s="38"/>
      <c r="HZ61" s="38"/>
      <c r="IA61" s="38"/>
      <c r="IB61" s="38"/>
      <c r="IC61" s="38"/>
      <c r="ID61" s="38"/>
      <c r="IE61" s="38"/>
      <c r="IF61" s="38"/>
      <c r="IG61" s="38"/>
      <c r="IH61" s="38"/>
      <c r="II61" s="38"/>
      <c r="IJ61" s="38"/>
      <c r="IK61" s="38"/>
      <c r="IL61" s="38"/>
      <c r="IM61" s="38"/>
      <c r="IN61" s="38"/>
      <c r="IO61" s="38"/>
      <c r="IP61" s="38"/>
      <c r="IQ61" s="38"/>
      <c r="IR61" s="38"/>
      <c r="IS61" s="38"/>
      <c r="IT61" s="38"/>
      <c r="IU61" s="38"/>
      <c r="IV61" s="38"/>
    </row>
    <row r="62" spans="1:256" s="16" customFormat="1" ht="14.25">
      <c r="A62" s="62">
        <v>58</v>
      </c>
      <c r="B62" s="62"/>
      <c r="C62" s="62"/>
      <c r="D62" s="31"/>
      <c r="E62" s="32"/>
      <c r="F62" s="31"/>
      <c r="G62" s="33"/>
      <c r="H62" s="62"/>
      <c r="I62" s="34"/>
      <c r="J62" s="34"/>
      <c r="K62" s="34"/>
      <c r="L62" s="33"/>
      <c r="M62" s="33"/>
      <c r="N62" s="33"/>
      <c r="O62" s="33"/>
      <c r="P62"/>
      <c r="Q62"/>
      <c r="R62" s="43"/>
      <c r="FJ62" s="38"/>
      <c r="FK62" s="38"/>
      <c r="FL62" s="38"/>
      <c r="FM62" s="38"/>
      <c r="FN62" s="38"/>
      <c r="FO62" s="38"/>
      <c r="FP62" s="38"/>
      <c r="FQ62" s="38"/>
      <c r="FR62" s="38"/>
      <c r="FS62" s="38"/>
      <c r="FT62" s="38"/>
      <c r="FU62" s="38"/>
      <c r="FV62" s="38"/>
      <c r="FW62" s="38"/>
      <c r="FX62" s="38"/>
      <c r="FY62" s="38"/>
      <c r="FZ62" s="38"/>
      <c r="GA62" s="38"/>
      <c r="GB62" s="38"/>
      <c r="GC62" s="38"/>
      <c r="GD62" s="38"/>
      <c r="GE62" s="38"/>
      <c r="GF62" s="38"/>
      <c r="GG62" s="38"/>
      <c r="GH62" s="38"/>
      <c r="GI62" s="38"/>
      <c r="GJ62" s="38"/>
      <c r="GK62" s="38"/>
      <c r="GL62" s="38"/>
      <c r="GM62" s="38"/>
      <c r="GN62" s="38"/>
      <c r="GO62" s="38"/>
      <c r="GP62" s="38"/>
      <c r="GQ62" s="38"/>
      <c r="GR62" s="38"/>
      <c r="GS62" s="38"/>
      <c r="GT62" s="38"/>
      <c r="GU62" s="38"/>
      <c r="GV62" s="38"/>
      <c r="GW62" s="38"/>
      <c r="GX62" s="38"/>
      <c r="GY62" s="38"/>
      <c r="GZ62" s="38"/>
      <c r="HA62" s="38"/>
      <c r="HB62" s="38"/>
      <c r="HC62" s="38"/>
      <c r="HD62" s="38"/>
      <c r="HE62" s="38"/>
      <c r="HF62" s="38"/>
      <c r="HG62" s="38"/>
      <c r="HH62" s="38"/>
      <c r="HI62" s="38"/>
      <c r="HJ62" s="38"/>
      <c r="HK62" s="38"/>
      <c r="HL62" s="38"/>
      <c r="HM62" s="38"/>
      <c r="HN62" s="38"/>
      <c r="HO62" s="38"/>
      <c r="HP62" s="38"/>
      <c r="HQ62" s="38"/>
      <c r="HR62" s="38"/>
      <c r="HS62" s="38"/>
      <c r="HT62" s="38"/>
      <c r="HU62" s="38"/>
      <c r="HV62" s="38"/>
      <c r="HW62" s="38"/>
      <c r="HX62" s="38"/>
      <c r="HY62" s="38"/>
      <c r="HZ62" s="38"/>
      <c r="IA62" s="38"/>
      <c r="IB62" s="38"/>
      <c r="IC62" s="38"/>
      <c r="ID62" s="38"/>
      <c r="IE62" s="38"/>
      <c r="IF62" s="38"/>
      <c r="IG62" s="38"/>
      <c r="IH62" s="38"/>
      <c r="II62" s="38"/>
      <c r="IJ62" s="38"/>
      <c r="IK62" s="38"/>
      <c r="IL62" s="38"/>
      <c r="IM62" s="38"/>
      <c r="IN62" s="38"/>
      <c r="IO62" s="38"/>
      <c r="IP62" s="38"/>
      <c r="IQ62" s="38"/>
      <c r="IR62" s="38"/>
      <c r="IS62" s="38"/>
      <c r="IT62" s="38"/>
      <c r="IU62" s="38"/>
      <c r="IV62" s="38"/>
    </row>
    <row r="63" spans="1:256" s="16" customFormat="1" ht="14.25">
      <c r="A63" s="62">
        <v>59</v>
      </c>
      <c r="B63" s="62"/>
      <c r="C63" s="62"/>
      <c r="D63" s="31"/>
      <c r="E63" s="32"/>
      <c r="F63" s="31"/>
      <c r="G63" s="33"/>
      <c r="H63" s="62"/>
      <c r="I63" s="34"/>
      <c r="J63" s="34"/>
      <c r="K63" s="34"/>
      <c r="L63" s="33"/>
      <c r="M63" s="33"/>
      <c r="N63" s="33"/>
      <c r="O63" s="33"/>
      <c r="P63"/>
      <c r="Q63"/>
      <c r="R63" s="59"/>
      <c r="FJ63" s="38"/>
      <c r="FK63" s="38"/>
      <c r="FL63" s="38"/>
      <c r="FM63" s="38"/>
      <c r="FN63" s="38"/>
      <c r="FO63" s="38"/>
      <c r="FP63" s="38"/>
      <c r="FQ63" s="38"/>
      <c r="FR63" s="38"/>
      <c r="FS63" s="38"/>
      <c r="FT63" s="38"/>
      <c r="FU63" s="38"/>
      <c r="FV63" s="38"/>
      <c r="FW63" s="38"/>
      <c r="FX63" s="38"/>
      <c r="FY63" s="38"/>
      <c r="FZ63" s="38"/>
      <c r="GA63" s="38"/>
      <c r="GB63" s="38"/>
      <c r="GC63" s="38"/>
      <c r="GD63" s="38"/>
      <c r="GE63" s="38"/>
      <c r="GF63" s="38"/>
      <c r="GG63" s="38"/>
      <c r="GH63" s="38"/>
      <c r="GI63" s="38"/>
      <c r="GJ63" s="38"/>
      <c r="GK63" s="38"/>
      <c r="GL63" s="38"/>
      <c r="GM63" s="38"/>
      <c r="GN63" s="38"/>
      <c r="GO63" s="38"/>
      <c r="GP63" s="38"/>
      <c r="GQ63" s="38"/>
      <c r="GR63" s="38"/>
      <c r="GS63" s="38"/>
      <c r="GT63" s="38"/>
      <c r="GU63" s="38"/>
      <c r="GV63" s="38"/>
      <c r="GW63" s="38"/>
      <c r="GX63" s="38"/>
      <c r="GY63" s="38"/>
      <c r="GZ63" s="38"/>
      <c r="HA63" s="38"/>
      <c r="HB63" s="38"/>
      <c r="HC63" s="38"/>
      <c r="HD63" s="38"/>
      <c r="HE63" s="38"/>
      <c r="HF63" s="38"/>
      <c r="HG63" s="38"/>
      <c r="HH63" s="38"/>
      <c r="HI63" s="38"/>
      <c r="HJ63" s="38"/>
      <c r="HK63" s="38"/>
      <c r="HL63" s="38"/>
      <c r="HM63" s="38"/>
      <c r="HN63" s="38"/>
      <c r="HO63" s="38"/>
      <c r="HP63" s="38"/>
      <c r="HQ63" s="38"/>
      <c r="HR63" s="38"/>
      <c r="HS63" s="38"/>
      <c r="HT63" s="38"/>
      <c r="HU63" s="38"/>
      <c r="HV63" s="38"/>
      <c r="HW63" s="38"/>
      <c r="HX63" s="38"/>
      <c r="HY63" s="38"/>
      <c r="HZ63" s="38"/>
      <c r="IA63" s="38"/>
      <c r="IB63" s="38"/>
      <c r="IC63" s="38"/>
      <c r="ID63" s="38"/>
      <c r="IE63" s="38"/>
      <c r="IF63" s="38"/>
      <c r="IG63" s="38"/>
      <c r="IH63" s="38"/>
      <c r="II63" s="38"/>
      <c r="IJ63" s="38"/>
      <c r="IK63" s="38"/>
      <c r="IL63" s="38"/>
      <c r="IM63" s="38"/>
      <c r="IN63" s="38"/>
      <c r="IO63" s="38"/>
      <c r="IP63" s="38"/>
      <c r="IQ63" s="38"/>
      <c r="IR63" s="38"/>
      <c r="IS63" s="38"/>
      <c r="IT63" s="38"/>
      <c r="IU63" s="38"/>
      <c r="IV63" s="38"/>
    </row>
    <row r="64" spans="1:256" s="16" customFormat="1" ht="14.25">
      <c r="A64" s="62">
        <v>60</v>
      </c>
      <c r="B64" s="62"/>
      <c r="C64" s="62"/>
      <c r="D64" s="31"/>
      <c r="E64" s="32"/>
      <c r="F64" s="31"/>
      <c r="G64" s="33"/>
      <c r="H64" s="62"/>
      <c r="I64" s="34"/>
      <c r="J64" s="34"/>
      <c r="K64" s="34"/>
      <c r="L64" s="33"/>
      <c r="M64" s="33"/>
      <c r="N64" s="33"/>
      <c r="O64" s="33"/>
      <c r="P64"/>
      <c r="Q64"/>
      <c r="R64" s="43"/>
      <c r="FJ64" s="38"/>
      <c r="FK64" s="38"/>
      <c r="FL64" s="38"/>
      <c r="FM64" s="38"/>
      <c r="FN64" s="38"/>
      <c r="FO64" s="38"/>
      <c r="FP64" s="38"/>
      <c r="FQ64" s="38"/>
      <c r="FR64" s="38"/>
      <c r="FS64" s="38"/>
      <c r="FT64" s="38"/>
      <c r="FU64" s="38"/>
      <c r="FV64" s="38"/>
      <c r="FW64" s="38"/>
      <c r="FX64" s="38"/>
      <c r="FY64" s="38"/>
      <c r="FZ64" s="38"/>
      <c r="GA64" s="38"/>
      <c r="GB64" s="38"/>
      <c r="GC64" s="38"/>
      <c r="GD64" s="38"/>
      <c r="GE64" s="38"/>
      <c r="GF64" s="38"/>
      <c r="GG64" s="38"/>
      <c r="GH64" s="38"/>
      <c r="GI64" s="38"/>
      <c r="GJ64" s="38"/>
      <c r="GK64" s="38"/>
      <c r="GL64" s="38"/>
      <c r="GM64" s="38"/>
      <c r="GN64" s="38"/>
      <c r="GO64" s="38"/>
      <c r="GP64" s="38"/>
      <c r="GQ64" s="38"/>
      <c r="GR64" s="38"/>
      <c r="GS64" s="38"/>
      <c r="GT64" s="38"/>
      <c r="GU64" s="38"/>
      <c r="GV64" s="38"/>
      <c r="GW64" s="38"/>
      <c r="GX64" s="38"/>
      <c r="GY64" s="38"/>
      <c r="GZ64" s="38"/>
      <c r="HA64" s="38"/>
      <c r="HB64" s="38"/>
      <c r="HC64" s="38"/>
      <c r="HD64" s="38"/>
      <c r="HE64" s="38"/>
      <c r="HF64" s="38"/>
      <c r="HG64" s="38"/>
      <c r="HH64" s="38"/>
      <c r="HI64" s="38"/>
      <c r="HJ64" s="38"/>
      <c r="HK64" s="38"/>
      <c r="HL64" s="38"/>
      <c r="HM64" s="38"/>
      <c r="HN64" s="38"/>
      <c r="HO64" s="38"/>
      <c r="HP64" s="38"/>
      <c r="HQ64" s="38"/>
      <c r="HR64" s="38"/>
      <c r="HS64" s="38"/>
      <c r="HT64" s="38"/>
      <c r="HU64" s="38"/>
      <c r="HV64" s="38"/>
      <c r="HW64" s="38"/>
      <c r="HX64" s="38"/>
      <c r="HY64" s="38"/>
      <c r="HZ64" s="38"/>
      <c r="IA64" s="38"/>
      <c r="IB64" s="38"/>
      <c r="IC64" s="38"/>
      <c r="ID64" s="38"/>
      <c r="IE64" s="38"/>
      <c r="IF64" s="38"/>
      <c r="IG64" s="38"/>
      <c r="IH64" s="38"/>
      <c r="II64" s="38"/>
      <c r="IJ64" s="38"/>
      <c r="IK64" s="38"/>
      <c r="IL64" s="38"/>
      <c r="IM64" s="38"/>
      <c r="IN64" s="38"/>
      <c r="IO64" s="38"/>
      <c r="IP64" s="38"/>
      <c r="IQ64" s="38"/>
      <c r="IR64" s="38"/>
      <c r="IS64" s="38"/>
      <c r="IT64" s="38"/>
      <c r="IU64" s="38"/>
      <c r="IV64" s="38"/>
    </row>
    <row r="65" spans="1:256" s="16" customFormat="1" ht="14.25">
      <c r="A65" s="62">
        <v>61</v>
      </c>
      <c r="B65" s="62"/>
      <c r="C65" s="62"/>
      <c r="D65" s="31"/>
      <c r="E65" s="32"/>
      <c r="F65" s="31"/>
      <c r="G65" s="33"/>
      <c r="H65" s="62"/>
      <c r="I65" s="34"/>
      <c r="J65" s="34"/>
      <c r="K65" s="34"/>
      <c r="L65" s="33"/>
      <c r="M65" s="33"/>
      <c r="N65" s="33"/>
      <c r="O65" s="33"/>
      <c r="P65"/>
      <c r="Q65"/>
      <c r="R65" s="59"/>
      <c r="FJ65" s="38"/>
      <c r="FK65" s="38"/>
      <c r="FL65" s="38"/>
      <c r="FM65" s="38"/>
      <c r="FN65" s="38"/>
      <c r="FO65" s="38"/>
      <c r="FP65" s="38"/>
      <c r="FQ65" s="38"/>
      <c r="FR65" s="38"/>
      <c r="FS65" s="38"/>
      <c r="FT65" s="38"/>
      <c r="FU65" s="38"/>
      <c r="FV65" s="38"/>
      <c r="FW65" s="38"/>
      <c r="FX65" s="38"/>
      <c r="FY65" s="38"/>
      <c r="FZ65" s="38"/>
      <c r="GA65" s="38"/>
      <c r="GB65" s="38"/>
      <c r="GC65" s="38"/>
      <c r="GD65" s="38"/>
      <c r="GE65" s="38"/>
      <c r="GF65" s="38"/>
      <c r="GG65" s="38"/>
      <c r="GH65" s="38"/>
      <c r="GI65" s="38"/>
      <c r="GJ65" s="38"/>
      <c r="GK65" s="38"/>
      <c r="GL65" s="38"/>
      <c r="GM65" s="38"/>
      <c r="GN65" s="38"/>
      <c r="GO65" s="38"/>
      <c r="GP65" s="38"/>
      <c r="GQ65" s="38"/>
      <c r="GR65" s="38"/>
      <c r="GS65" s="38"/>
      <c r="GT65" s="38"/>
      <c r="GU65" s="38"/>
      <c r="GV65" s="38"/>
      <c r="GW65" s="38"/>
      <c r="GX65" s="38"/>
      <c r="GY65" s="38"/>
      <c r="GZ65" s="38"/>
      <c r="HA65" s="38"/>
      <c r="HB65" s="38"/>
      <c r="HC65" s="38"/>
      <c r="HD65" s="38"/>
      <c r="HE65" s="38"/>
      <c r="HF65" s="38"/>
      <c r="HG65" s="38"/>
      <c r="HH65" s="38"/>
      <c r="HI65" s="38"/>
      <c r="HJ65" s="38"/>
      <c r="HK65" s="38"/>
      <c r="HL65" s="38"/>
      <c r="HM65" s="38"/>
      <c r="HN65" s="38"/>
      <c r="HO65" s="38"/>
      <c r="HP65" s="38"/>
      <c r="HQ65" s="38"/>
      <c r="HR65" s="38"/>
      <c r="HS65" s="38"/>
      <c r="HT65" s="38"/>
      <c r="HU65" s="38"/>
      <c r="HV65" s="38"/>
      <c r="HW65" s="38"/>
      <c r="HX65" s="38"/>
      <c r="HY65" s="38"/>
      <c r="HZ65" s="38"/>
      <c r="IA65" s="38"/>
      <c r="IB65" s="38"/>
      <c r="IC65" s="38"/>
      <c r="ID65" s="38"/>
      <c r="IE65" s="38"/>
      <c r="IF65" s="38"/>
      <c r="IG65" s="38"/>
      <c r="IH65" s="38"/>
      <c r="II65" s="38"/>
      <c r="IJ65" s="38"/>
      <c r="IK65" s="38"/>
      <c r="IL65" s="38"/>
      <c r="IM65" s="38"/>
      <c r="IN65" s="38"/>
      <c r="IO65" s="38"/>
      <c r="IP65" s="38"/>
      <c r="IQ65" s="38"/>
      <c r="IR65" s="38"/>
      <c r="IS65" s="38"/>
      <c r="IT65" s="38"/>
      <c r="IU65" s="38"/>
      <c r="IV65" s="38"/>
    </row>
    <row r="66" spans="1:256" s="16" customFormat="1" ht="14.25">
      <c r="A66" s="62">
        <v>62</v>
      </c>
      <c r="B66" s="62"/>
      <c r="C66" s="62"/>
      <c r="D66" s="31"/>
      <c r="E66" s="32"/>
      <c r="F66" s="31"/>
      <c r="G66" s="33"/>
      <c r="H66" s="62"/>
      <c r="I66" s="34"/>
      <c r="J66" s="34"/>
      <c r="K66" s="34"/>
      <c r="L66" s="33"/>
      <c r="M66" s="33"/>
      <c r="N66" s="33"/>
      <c r="O66" s="33"/>
      <c r="P66"/>
      <c r="Q66"/>
      <c r="R66" s="59"/>
      <c r="FJ66" s="38"/>
      <c r="FK66" s="38"/>
      <c r="FL66" s="38"/>
      <c r="FM66" s="38"/>
      <c r="FN66" s="38"/>
      <c r="FO66" s="38"/>
      <c r="FP66" s="38"/>
      <c r="FQ66" s="38"/>
      <c r="FR66" s="38"/>
      <c r="FS66" s="38"/>
      <c r="FT66" s="38"/>
      <c r="FU66" s="38"/>
      <c r="FV66" s="38"/>
      <c r="FW66" s="38"/>
      <c r="FX66" s="38"/>
      <c r="FY66" s="38"/>
      <c r="FZ66" s="38"/>
      <c r="GA66" s="38"/>
      <c r="GB66" s="38"/>
      <c r="GC66" s="38"/>
      <c r="GD66" s="38"/>
      <c r="GE66" s="38"/>
      <c r="GF66" s="38"/>
      <c r="GG66" s="38"/>
      <c r="GH66" s="38"/>
      <c r="GI66" s="38"/>
      <c r="GJ66" s="38"/>
      <c r="GK66" s="38"/>
      <c r="GL66" s="38"/>
      <c r="GM66" s="38"/>
      <c r="GN66" s="38"/>
      <c r="GO66" s="38"/>
      <c r="GP66" s="38"/>
      <c r="GQ66" s="38"/>
      <c r="GR66" s="38"/>
      <c r="GS66" s="38"/>
      <c r="GT66" s="38"/>
      <c r="GU66" s="38"/>
      <c r="GV66" s="38"/>
      <c r="GW66" s="38"/>
      <c r="GX66" s="38"/>
      <c r="GY66" s="38"/>
      <c r="GZ66" s="38"/>
      <c r="HA66" s="38"/>
      <c r="HB66" s="38"/>
      <c r="HC66" s="38"/>
      <c r="HD66" s="38"/>
      <c r="HE66" s="38"/>
      <c r="HF66" s="38"/>
      <c r="HG66" s="38"/>
      <c r="HH66" s="38"/>
      <c r="HI66" s="38"/>
      <c r="HJ66" s="38"/>
      <c r="HK66" s="38"/>
      <c r="HL66" s="38"/>
      <c r="HM66" s="38"/>
      <c r="HN66" s="38"/>
      <c r="HO66" s="38"/>
      <c r="HP66" s="38"/>
      <c r="HQ66" s="38"/>
      <c r="HR66" s="38"/>
      <c r="HS66" s="38"/>
      <c r="HT66" s="38"/>
      <c r="HU66" s="38"/>
      <c r="HV66" s="38"/>
      <c r="HW66" s="38"/>
      <c r="HX66" s="38"/>
      <c r="HY66" s="38"/>
      <c r="HZ66" s="38"/>
      <c r="IA66" s="38"/>
      <c r="IB66" s="38"/>
      <c r="IC66" s="38"/>
      <c r="ID66" s="38"/>
      <c r="IE66" s="38"/>
      <c r="IF66" s="38"/>
      <c r="IG66" s="38"/>
      <c r="IH66" s="38"/>
      <c r="II66" s="38"/>
      <c r="IJ66" s="38"/>
      <c r="IK66" s="38"/>
      <c r="IL66" s="38"/>
      <c r="IM66" s="38"/>
      <c r="IN66" s="38"/>
      <c r="IO66" s="38"/>
      <c r="IP66" s="38"/>
      <c r="IQ66" s="38"/>
      <c r="IR66" s="38"/>
      <c r="IS66" s="38"/>
      <c r="IT66" s="38"/>
      <c r="IU66" s="38"/>
      <c r="IV66" s="38"/>
    </row>
    <row r="67" spans="1:256" s="16" customFormat="1" ht="14.25">
      <c r="A67" s="62">
        <v>63</v>
      </c>
      <c r="B67" s="62"/>
      <c r="C67" s="62"/>
      <c r="D67" s="31"/>
      <c r="E67" s="32"/>
      <c r="F67" s="31"/>
      <c r="G67" s="33"/>
      <c r="H67" s="62"/>
      <c r="I67" s="34"/>
      <c r="J67" s="34"/>
      <c r="K67" s="34"/>
      <c r="L67" s="33"/>
      <c r="M67" s="33"/>
      <c r="N67" s="33"/>
      <c r="O67" s="33"/>
      <c r="P67"/>
      <c r="Q67"/>
      <c r="R67" s="43"/>
      <c r="FJ67" s="38"/>
      <c r="FK67" s="38"/>
      <c r="FL67" s="38"/>
      <c r="FM67" s="38"/>
      <c r="FN67" s="38"/>
      <c r="FO67" s="38"/>
      <c r="FP67" s="38"/>
      <c r="FQ67" s="38"/>
      <c r="FR67" s="38"/>
      <c r="FS67" s="38"/>
      <c r="FT67" s="38"/>
      <c r="FU67" s="38"/>
      <c r="FV67" s="38"/>
      <c r="FW67" s="38"/>
      <c r="FX67" s="38"/>
      <c r="FY67" s="38"/>
      <c r="FZ67" s="38"/>
      <c r="GA67" s="38"/>
      <c r="GB67" s="38"/>
      <c r="GC67" s="38"/>
      <c r="GD67" s="38"/>
      <c r="GE67" s="38"/>
      <c r="GF67" s="38"/>
      <c r="GG67" s="38"/>
      <c r="GH67" s="38"/>
      <c r="GI67" s="38"/>
      <c r="GJ67" s="38"/>
      <c r="GK67" s="38"/>
      <c r="GL67" s="38"/>
      <c r="GM67" s="38"/>
      <c r="GN67" s="38"/>
      <c r="GO67" s="38"/>
      <c r="GP67" s="38"/>
      <c r="GQ67" s="38"/>
      <c r="GR67" s="38"/>
      <c r="GS67" s="38"/>
      <c r="GT67" s="38"/>
      <c r="GU67" s="38"/>
      <c r="GV67" s="38"/>
      <c r="GW67" s="38"/>
      <c r="GX67" s="38"/>
      <c r="GY67" s="38"/>
      <c r="GZ67" s="38"/>
      <c r="HA67" s="38"/>
      <c r="HB67" s="38"/>
      <c r="HC67" s="38"/>
      <c r="HD67" s="38"/>
      <c r="HE67" s="38"/>
      <c r="HF67" s="38"/>
      <c r="HG67" s="38"/>
      <c r="HH67" s="38"/>
      <c r="HI67" s="38"/>
      <c r="HJ67" s="38"/>
      <c r="HK67" s="38"/>
      <c r="HL67" s="38"/>
      <c r="HM67" s="38"/>
      <c r="HN67" s="38"/>
      <c r="HO67" s="38"/>
      <c r="HP67" s="38"/>
      <c r="HQ67" s="38"/>
      <c r="HR67" s="38"/>
      <c r="HS67" s="38"/>
      <c r="HT67" s="38"/>
      <c r="HU67" s="38"/>
      <c r="HV67" s="38"/>
      <c r="HW67" s="38"/>
      <c r="HX67" s="38"/>
      <c r="HY67" s="38"/>
      <c r="HZ67" s="38"/>
      <c r="IA67" s="38"/>
      <c r="IB67" s="38"/>
      <c r="IC67" s="38"/>
      <c r="ID67" s="38"/>
      <c r="IE67" s="38"/>
      <c r="IF67" s="38"/>
      <c r="IG67" s="38"/>
      <c r="IH67" s="38"/>
      <c r="II67" s="38"/>
      <c r="IJ67" s="38"/>
      <c r="IK67" s="38"/>
      <c r="IL67" s="38"/>
      <c r="IM67" s="38"/>
      <c r="IN67" s="38"/>
      <c r="IO67" s="38"/>
      <c r="IP67" s="38"/>
      <c r="IQ67" s="38"/>
      <c r="IR67" s="38"/>
      <c r="IS67" s="38"/>
      <c r="IT67" s="38"/>
      <c r="IU67" s="38"/>
      <c r="IV67" s="38"/>
    </row>
    <row r="68" spans="1:256" s="16" customFormat="1" ht="14.25">
      <c r="A68" s="62">
        <v>64</v>
      </c>
      <c r="B68" s="62"/>
      <c r="C68" s="62"/>
      <c r="D68" s="31"/>
      <c r="E68" s="32"/>
      <c r="F68" s="31"/>
      <c r="G68" s="33"/>
      <c r="H68" s="62"/>
      <c r="I68" s="34"/>
      <c r="J68" s="34"/>
      <c r="K68" s="34"/>
      <c r="L68" s="33"/>
      <c r="M68" s="33"/>
      <c r="N68" s="33"/>
      <c r="O68" s="33"/>
      <c r="P68"/>
      <c r="Q68"/>
      <c r="R68" s="59"/>
      <c r="FJ68" s="38"/>
      <c r="FK68" s="38"/>
      <c r="FL68" s="38"/>
      <c r="FM68" s="38"/>
      <c r="FN68" s="38"/>
      <c r="FO68" s="38"/>
      <c r="FP68" s="38"/>
      <c r="FQ68" s="38"/>
      <c r="FR68" s="38"/>
      <c r="FS68" s="38"/>
      <c r="FT68" s="38"/>
      <c r="FU68" s="38"/>
      <c r="FV68" s="38"/>
      <c r="FW68" s="38"/>
      <c r="FX68" s="38"/>
      <c r="FY68" s="38"/>
      <c r="FZ68" s="38"/>
      <c r="GA68" s="38"/>
      <c r="GB68" s="38"/>
      <c r="GC68" s="38"/>
      <c r="GD68" s="38"/>
      <c r="GE68" s="38"/>
      <c r="GF68" s="38"/>
      <c r="GG68" s="38"/>
      <c r="GH68" s="38"/>
      <c r="GI68" s="38"/>
      <c r="GJ68" s="38"/>
      <c r="GK68" s="38"/>
      <c r="GL68" s="38"/>
      <c r="GM68" s="38"/>
      <c r="GN68" s="38"/>
      <c r="GO68" s="38"/>
      <c r="GP68" s="38"/>
      <c r="GQ68" s="38"/>
      <c r="GR68" s="38"/>
      <c r="GS68" s="38"/>
      <c r="GT68" s="38"/>
      <c r="GU68" s="38"/>
      <c r="GV68" s="38"/>
      <c r="GW68" s="38"/>
      <c r="GX68" s="38"/>
      <c r="GY68" s="38"/>
      <c r="GZ68" s="38"/>
      <c r="HA68" s="38"/>
      <c r="HB68" s="38"/>
      <c r="HC68" s="38"/>
      <c r="HD68" s="38"/>
      <c r="HE68" s="38"/>
      <c r="HF68" s="38"/>
      <c r="HG68" s="38"/>
      <c r="HH68" s="38"/>
      <c r="HI68" s="38"/>
      <c r="HJ68" s="38"/>
      <c r="HK68" s="38"/>
      <c r="HL68" s="38"/>
      <c r="HM68" s="38"/>
      <c r="HN68" s="38"/>
      <c r="HO68" s="38"/>
      <c r="HP68" s="38"/>
      <c r="HQ68" s="38"/>
      <c r="HR68" s="38"/>
      <c r="HS68" s="38"/>
      <c r="HT68" s="38"/>
      <c r="HU68" s="38"/>
      <c r="HV68" s="38"/>
      <c r="HW68" s="38"/>
      <c r="HX68" s="38"/>
      <c r="HY68" s="38"/>
      <c r="HZ68" s="38"/>
      <c r="IA68" s="38"/>
      <c r="IB68" s="38"/>
      <c r="IC68" s="38"/>
      <c r="ID68" s="38"/>
      <c r="IE68" s="38"/>
      <c r="IF68" s="38"/>
      <c r="IG68" s="38"/>
      <c r="IH68" s="38"/>
      <c r="II68" s="38"/>
      <c r="IJ68" s="38"/>
      <c r="IK68" s="38"/>
      <c r="IL68" s="38"/>
      <c r="IM68" s="38"/>
      <c r="IN68" s="38"/>
      <c r="IO68" s="38"/>
      <c r="IP68" s="38"/>
      <c r="IQ68" s="38"/>
      <c r="IR68" s="38"/>
      <c r="IS68" s="38"/>
      <c r="IT68" s="38"/>
      <c r="IU68" s="38"/>
      <c r="IV68" s="38"/>
    </row>
    <row r="69" spans="1:256" s="16" customFormat="1" ht="14.25">
      <c r="A69" s="62">
        <v>65</v>
      </c>
      <c r="B69" s="62"/>
      <c r="C69" s="62"/>
      <c r="D69" s="31"/>
      <c r="E69" s="32"/>
      <c r="F69" s="31"/>
      <c r="G69" s="33"/>
      <c r="H69" s="62"/>
      <c r="I69" s="34"/>
      <c r="J69" s="34"/>
      <c r="K69" s="34"/>
      <c r="L69" s="33"/>
      <c r="M69" s="33"/>
      <c r="N69" s="33"/>
      <c r="O69" s="33"/>
      <c r="P69"/>
      <c r="Q69"/>
      <c r="R69" s="59"/>
      <c r="FJ69" s="38"/>
      <c r="FK69" s="38"/>
      <c r="FL69" s="38"/>
      <c r="FM69" s="38"/>
      <c r="FN69" s="38"/>
      <c r="FO69" s="38"/>
      <c r="FP69" s="38"/>
      <c r="FQ69" s="38"/>
      <c r="FR69" s="38"/>
      <c r="FS69" s="38"/>
      <c r="FT69" s="38"/>
      <c r="FU69" s="38"/>
      <c r="FV69" s="38"/>
      <c r="FW69" s="38"/>
      <c r="FX69" s="38"/>
      <c r="FY69" s="38"/>
      <c r="FZ69" s="38"/>
      <c r="GA69" s="38"/>
      <c r="GB69" s="38"/>
      <c r="GC69" s="38"/>
      <c r="GD69" s="38"/>
      <c r="GE69" s="38"/>
      <c r="GF69" s="38"/>
      <c r="GG69" s="38"/>
      <c r="GH69" s="38"/>
      <c r="GI69" s="38"/>
      <c r="GJ69" s="38"/>
      <c r="GK69" s="38"/>
      <c r="GL69" s="38"/>
      <c r="GM69" s="38"/>
      <c r="GN69" s="38"/>
      <c r="GO69" s="38"/>
      <c r="GP69" s="38"/>
      <c r="GQ69" s="38"/>
      <c r="GR69" s="38"/>
      <c r="GS69" s="38"/>
      <c r="GT69" s="38"/>
      <c r="GU69" s="38"/>
      <c r="GV69" s="38"/>
      <c r="GW69" s="38"/>
      <c r="GX69" s="38"/>
      <c r="GY69" s="38"/>
      <c r="GZ69" s="38"/>
      <c r="HA69" s="38"/>
      <c r="HB69" s="38"/>
      <c r="HC69" s="38"/>
      <c r="HD69" s="38"/>
      <c r="HE69" s="38"/>
      <c r="HF69" s="38"/>
      <c r="HG69" s="38"/>
      <c r="HH69" s="38"/>
      <c r="HI69" s="38"/>
      <c r="HJ69" s="38"/>
      <c r="HK69" s="38"/>
      <c r="HL69" s="38"/>
      <c r="HM69" s="38"/>
      <c r="HN69" s="38"/>
      <c r="HO69" s="38"/>
      <c r="HP69" s="38"/>
      <c r="HQ69" s="38"/>
      <c r="HR69" s="38"/>
      <c r="HS69" s="38"/>
      <c r="HT69" s="38"/>
      <c r="HU69" s="38"/>
      <c r="HV69" s="38"/>
      <c r="HW69" s="38"/>
      <c r="HX69" s="38"/>
      <c r="HY69" s="38"/>
      <c r="HZ69" s="38"/>
      <c r="IA69" s="38"/>
      <c r="IB69" s="38"/>
      <c r="IC69" s="38"/>
      <c r="ID69" s="38"/>
      <c r="IE69" s="38"/>
      <c r="IF69" s="38"/>
      <c r="IG69" s="38"/>
      <c r="IH69" s="38"/>
      <c r="II69" s="38"/>
      <c r="IJ69" s="38"/>
      <c r="IK69" s="38"/>
      <c r="IL69" s="38"/>
      <c r="IM69" s="38"/>
      <c r="IN69" s="38"/>
      <c r="IO69" s="38"/>
      <c r="IP69" s="38"/>
      <c r="IQ69" s="38"/>
      <c r="IR69" s="38"/>
      <c r="IS69" s="38"/>
      <c r="IT69" s="38"/>
      <c r="IU69" s="38"/>
      <c r="IV69" s="38"/>
    </row>
    <row r="70" spans="1:256" s="16" customFormat="1" ht="14.25">
      <c r="A70" s="62">
        <v>66</v>
      </c>
      <c r="B70" s="62"/>
      <c r="C70" s="62"/>
      <c r="D70" s="31"/>
      <c r="E70" s="32"/>
      <c r="F70" s="31"/>
      <c r="G70" s="33"/>
      <c r="H70" s="62"/>
      <c r="I70" s="34"/>
      <c r="J70" s="34"/>
      <c r="K70" s="34"/>
      <c r="L70" s="33"/>
      <c r="M70" s="33"/>
      <c r="N70" s="33"/>
      <c r="O70" s="33"/>
      <c r="P70"/>
      <c r="Q70"/>
      <c r="R70" s="43"/>
      <c r="FJ70" s="38"/>
      <c r="FK70" s="38"/>
      <c r="FL70" s="38"/>
      <c r="FM70" s="38"/>
      <c r="FN70" s="38"/>
      <c r="FO70" s="38"/>
      <c r="FP70" s="38"/>
      <c r="FQ70" s="38"/>
      <c r="FR70" s="38"/>
      <c r="FS70" s="38"/>
      <c r="FT70" s="38"/>
      <c r="FU70" s="38"/>
      <c r="FV70" s="38"/>
      <c r="FW70" s="38"/>
      <c r="FX70" s="38"/>
      <c r="FY70" s="38"/>
      <c r="FZ70" s="38"/>
      <c r="GA70" s="38"/>
      <c r="GB70" s="38"/>
      <c r="GC70" s="38"/>
      <c r="GD70" s="38"/>
      <c r="GE70" s="38"/>
      <c r="GF70" s="38"/>
      <c r="GG70" s="38"/>
      <c r="GH70" s="38"/>
      <c r="GI70" s="38"/>
      <c r="GJ70" s="38"/>
      <c r="GK70" s="38"/>
      <c r="GL70" s="38"/>
      <c r="GM70" s="38"/>
      <c r="GN70" s="38"/>
      <c r="GO70" s="38"/>
      <c r="GP70" s="38"/>
      <c r="GQ70" s="38"/>
      <c r="GR70" s="38"/>
      <c r="GS70" s="38"/>
      <c r="GT70" s="38"/>
      <c r="GU70" s="38"/>
      <c r="GV70" s="38"/>
      <c r="GW70" s="38"/>
      <c r="GX70" s="38"/>
      <c r="GY70" s="38"/>
      <c r="GZ70" s="38"/>
      <c r="HA70" s="38"/>
      <c r="HB70" s="38"/>
      <c r="HC70" s="38"/>
      <c r="HD70" s="38"/>
      <c r="HE70" s="38"/>
      <c r="HF70" s="38"/>
      <c r="HG70" s="38"/>
      <c r="HH70" s="38"/>
      <c r="HI70" s="38"/>
      <c r="HJ70" s="38"/>
      <c r="HK70" s="38"/>
      <c r="HL70" s="38"/>
      <c r="HM70" s="38"/>
      <c r="HN70" s="38"/>
      <c r="HO70" s="38"/>
      <c r="HP70" s="38"/>
      <c r="HQ70" s="38"/>
      <c r="HR70" s="38"/>
      <c r="HS70" s="38"/>
      <c r="HT70" s="38"/>
      <c r="HU70" s="38"/>
      <c r="HV70" s="38"/>
      <c r="HW70" s="38"/>
      <c r="HX70" s="38"/>
      <c r="HY70" s="38"/>
      <c r="HZ70" s="38"/>
      <c r="IA70" s="38"/>
      <c r="IB70" s="38"/>
      <c r="IC70" s="38"/>
      <c r="ID70" s="38"/>
      <c r="IE70" s="38"/>
      <c r="IF70" s="38"/>
      <c r="IG70" s="38"/>
      <c r="IH70" s="38"/>
      <c r="II70" s="38"/>
      <c r="IJ70" s="38"/>
      <c r="IK70" s="38"/>
      <c r="IL70" s="38"/>
      <c r="IM70" s="38"/>
      <c r="IN70" s="38"/>
      <c r="IO70" s="38"/>
      <c r="IP70" s="38"/>
      <c r="IQ70" s="38"/>
      <c r="IR70" s="38"/>
      <c r="IS70" s="38"/>
      <c r="IT70" s="38"/>
      <c r="IU70" s="38"/>
      <c r="IV70" s="38"/>
    </row>
    <row r="71" spans="1:256" s="16" customFormat="1" ht="14.25">
      <c r="A71" s="62">
        <v>67</v>
      </c>
      <c r="B71" s="62"/>
      <c r="C71" s="62"/>
      <c r="D71" s="31"/>
      <c r="E71" s="32"/>
      <c r="F71" s="31"/>
      <c r="G71" s="33"/>
      <c r="H71" s="62"/>
      <c r="I71" s="34"/>
      <c r="J71" s="34"/>
      <c r="K71" s="34"/>
      <c r="L71" s="33"/>
      <c r="M71" s="33"/>
      <c r="N71" s="33"/>
      <c r="O71" s="33"/>
      <c r="P71"/>
      <c r="Q71"/>
      <c r="R71" s="43"/>
      <c r="FJ71" s="38"/>
      <c r="FK71" s="38"/>
      <c r="FL71" s="38"/>
      <c r="FM71" s="38"/>
      <c r="FN71" s="38"/>
      <c r="FO71" s="38"/>
      <c r="FP71" s="38"/>
      <c r="FQ71" s="38"/>
      <c r="FR71" s="38"/>
      <c r="FS71" s="38"/>
      <c r="FT71" s="38"/>
      <c r="FU71" s="38"/>
      <c r="FV71" s="38"/>
      <c r="FW71" s="38"/>
      <c r="FX71" s="38"/>
      <c r="FY71" s="38"/>
      <c r="FZ71" s="38"/>
      <c r="GA71" s="38"/>
      <c r="GB71" s="38"/>
      <c r="GC71" s="38"/>
      <c r="GD71" s="38"/>
      <c r="GE71" s="38"/>
      <c r="GF71" s="38"/>
      <c r="GG71" s="38"/>
      <c r="GH71" s="38"/>
      <c r="GI71" s="38"/>
      <c r="GJ71" s="38"/>
      <c r="GK71" s="38"/>
      <c r="GL71" s="38"/>
      <c r="GM71" s="38"/>
      <c r="GN71" s="38"/>
      <c r="GO71" s="38"/>
      <c r="GP71" s="38"/>
      <c r="GQ71" s="38"/>
      <c r="GR71" s="38"/>
      <c r="GS71" s="38"/>
      <c r="GT71" s="38"/>
      <c r="GU71" s="38"/>
      <c r="GV71" s="38"/>
      <c r="GW71" s="38"/>
      <c r="GX71" s="38"/>
      <c r="GY71" s="38"/>
      <c r="GZ71" s="38"/>
      <c r="HA71" s="38"/>
      <c r="HB71" s="38"/>
      <c r="HC71" s="38"/>
      <c r="HD71" s="38"/>
      <c r="HE71" s="38"/>
      <c r="HF71" s="38"/>
      <c r="HG71" s="38"/>
      <c r="HH71" s="38"/>
      <c r="HI71" s="38"/>
      <c r="HJ71" s="38"/>
      <c r="HK71" s="38"/>
      <c r="HL71" s="38"/>
      <c r="HM71" s="38"/>
      <c r="HN71" s="38"/>
      <c r="HO71" s="38"/>
      <c r="HP71" s="38"/>
      <c r="HQ71" s="38"/>
      <c r="HR71" s="38"/>
      <c r="HS71" s="38"/>
      <c r="HT71" s="38"/>
      <c r="HU71" s="38"/>
      <c r="HV71" s="38"/>
      <c r="HW71" s="38"/>
      <c r="HX71" s="38"/>
      <c r="HY71" s="38"/>
      <c r="HZ71" s="38"/>
      <c r="IA71" s="38"/>
      <c r="IB71" s="38"/>
      <c r="IC71" s="38"/>
      <c r="ID71" s="38"/>
      <c r="IE71" s="38"/>
      <c r="IF71" s="38"/>
      <c r="IG71" s="38"/>
      <c r="IH71" s="38"/>
      <c r="II71" s="38"/>
      <c r="IJ71" s="38"/>
      <c r="IK71" s="38"/>
      <c r="IL71" s="38"/>
      <c r="IM71" s="38"/>
      <c r="IN71" s="38"/>
      <c r="IO71" s="38"/>
      <c r="IP71" s="38"/>
      <c r="IQ71" s="38"/>
      <c r="IR71" s="38"/>
      <c r="IS71" s="38"/>
      <c r="IT71" s="38"/>
      <c r="IU71" s="38"/>
      <c r="IV71" s="38"/>
    </row>
    <row r="72" spans="1:256" s="16" customFormat="1" ht="14.25">
      <c r="A72" s="62">
        <v>68</v>
      </c>
      <c r="B72" s="62"/>
      <c r="C72" s="62"/>
      <c r="D72" s="31"/>
      <c r="E72" s="32"/>
      <c r="F72" s="31"/>
      <c r="G72" s="33"/>
      <c r="H72" s="62"/>
      <c r="I72" s="34"/>
      <c r="J72" s="34"/>
      <c r="K72" s="34"/>
      <c r="L72" s="33"/>
      <c r="M72" s="33"/>
      <c r="N72" s="33"/>
      <c r="O72" s="33"/>
      <c r="P72"/>
      <c r="Q72"/>
      <c r="R72" s="59"/>
      <c r="FJ72" s="38"/>
      <c r="FK72" s="38"/>
      <c r="FL72" s="38"/>
      <c r="FM72" s="38"/>
      <c r="FN72" s="38"/>
      <c r="FO72" s="38"/>
      <c r="FP72" s="38"/>
      <c r="FQ72" s="38"/>
      <c r="FR72" s="38"/>
      <c r="FS72" s="38"/>
      <c r="FT72" s="38"/>
      <c r="FU72" s="38"/>
      <c r="FV72" s="38"/>
      <c r="FW72" s="38"/>
      <c r="FX72" s="38"/>
      <c r="FY72" s="38"/>
      <c r="FZ72" s="38"/>
      <c r="GA72" s="38"/>
      <c r="GB72" s="38"/>
      <c r="GC72" s="38"/>
      <c r="GD72" s="38"/>
      <c r="GE72" s="38"/>
      <c r="GF72" s="38"/>
      <c r="GG72" s="38"/>
      <c r="GH72" s="38"/>
      <c r="GI72" s="38"/>
      <c r="GJ72" s="38"/>
      <c r="GK72" s="38"/>
      <c r="GL72" s="38"/>
      <c r="GM72" s="38"/>
      <c r="GN72" s="38"/>
      <c r="GO72" s="38"/>
      <c r="GP72" s="38"/>
      <c r="GQ72" s="38"/>
      <c r="GR72" s="38"/>
      <c r="GS72" s="38"/>
      <c r="GT72" s="38"/>
      <c r="GU72" s="38"/>
      <c r="GV72" s="38"/>
      <c r="GW72" s="38"/>
      <c r="GX72" s="38"/>
      <c r="GY72" s="38"/>
      <c r="GZ72" s="38"/>
      <c r="HA72" s="38"/>
      <c r="HB72" s="38"/>
      <c r="HC72" s="38"/>
      <c r="HD72" s="38"/>
      <c r="HE72" s="38"/>
      <c r="HF72" s="38"/>
      <c r="HG72" s="38"/>
      <c r="HH72" s="38"/>
      <c r="HI72" s="38"/>
      <c r="HJ72" s="38"/>
      <c r="HK72" s="38"/>
      <c r="HL72" s="38"/>
      <c r="HM72" s="38"/>
      <c r="HN72" s="38"/>
      <c r="HO72" s="38"/>
      <c r="HP72" s="38"/>
      <c r="HQ72" s="38"/>
      <c r="HR72" s="38"/>
      <c r="HS72" s="38"/>
      <c r="HT72" s="38"/>
      <c r="HU72" s="38"/>
      <c r="HV72" s="38"/>
      <c r="HW72" s="38"/>
      <c r="HX72" s="38"/>
      <c r="HY72" s="38"/>
      <c r="HZ72" s="38"/>
      <c r="IA72" s="38"/>
      <c r="IB72" s="38"/>
      <c r="IC72" s="38"/>
      <c r="ID72" s="38"/>
      <c r="IE72" s="38"/>
      <c r="IF72" s="38"/>
      <c r="IG72" s="38"/>
      <c r="IH72" s="38"/>
      <c r="II72" s="38"/>
      <c r="IJ72" s="38"/>
      <c r="IK72" s="38"/>
      <c r="IL72" s="38"/>
      <c r="IM72" s="38"/>
      <c r="IN72" s="38"/>
      <c r="IO72" s="38"/>
      <c r="IP72" s="38"/>
      <c r="IQ72" s="38"/>
      <c r="IR72" s="38"/>
      <c r="IS72" s="38"/>
      <c r="IT72" s="38"/>
      <c r="IU72" s="38"/>
      <c r="IV72" s="38"/>
    </row>
    <row r="73" spans="1:256" s="16" customFormat="1" ht="14.25">
      <c r="A73" s="62">
        <v>69</v>
      </c>
      <c r="B73" s="62"/>
      <c r="C73" s="62"/>
      <c r="D73" s="31"/>
      <c r="E73" s="32"/>
      <c r="F73" s="31"/>
      <c r="G73" s="33"/>
      <c r="H73" s="62"/>
      <c r="I73" s="34"/>
      <c r="J73" s="34"/>
      <c r="K73" s="34"/>
      <c r="L73" s="33"/>
      <c r="M73" s="33"/>
      <c r="N73" s="33"/>
      <c r="O73" s="33"/>
      <c r="P73"/>
      <c r="Q73"/>
      <c r="R73" s="43"/>
      <c r="FJ73" s="38"/>
      <c r="FK73" s="38"/>
      <c r="FL73" s="38"/>
      <c r="FM73" s="38"/>
      <c r="FN73" s="38"/>
      <c r="FO73" s="38"/>
      <c r="FP73" s="38"/>
      <c r="FQ73" s="38"/>
      <c r="FR73" s="38"/>
      <c r="FS73" s="38"/>
      <c r="FT73" s="38"/>
      <c r="FU73" s="38"/>
      <c r="FV73" s="38"/>
      <c r="FW73" s="38"/>
      <c r="FX73" s="38"/>
      <c r="FY73" s="38"/>
      <c r="FZ73" s="38"/>
      <c r="GA73" s="38"/>
      <c r="GB73" s="38"/>
      <c r="GC73" s="38"/>
      <c r="GD73" s="38"/>
      <c r="GE73" s="38"/>
      <c r="GF73" s="38"/>
      <c r="GG73" s="38"/>
      <c r="GH73" s="38"/>
      <c r="GI73" s="38"/>
      <c r="GJ73" s="38"/>
      <c r="GK73" s="38"/>
      <c r="GL73" s="38"/>
      <c r="GM73" s="38"/>
      <c r="GN73" s="38"/>
      <c r="GO73" s="38"/>
      <c r="GP73" s="38"/>
      <c r="GQ73" s="38"/>
      <c r="GR73" s="38"/>
      <c r="GS73" s="38"/>
      <c r="GT73" s="38"/>
      <c r="GU73" s="38"/>
      <c r="GV73" s="38"/>
      <c r="GW73" s="38"/>
      <c r="GX73" s="38"/>
      <c r="GY73" s="38"/>
      <c r="GZ73" s="38"/>
      <c r="HA73" s="38"/>
      <c r="HB73" s="38"/>
      <c r="HC73" s="38"/>
      <c r="HD73" s="38"/>
      <c r="HE73" s="38"/>
      <c r="HF73" s="38"/>
      <c r="HG73" s="38"/>
      <c r="HH73" s="38"/>
      <c r="HI73" s="38"/>
      <c r="HJ73" s="38"/>
      <c r="HK73" s="38"/>
      <c r="HL73" s="38"/>
      <c r="HM73" s="38"/>
      <c r="HN73" s="38"/>
      <c r="HO73" s="38"/>
      <c r="HP73" s="38"/>
      <c r="HQ73" s="38"/>
      <c r="HR73" s="38"/>
      <c r="HS73" s="38"/>
      <c r="HT73" s="38"/>
      <c r="HU73" s="38"/>
      <c r="HV73" s="38"/>
      <c r="HW73" s="38"/>
      <c r="HX73" s="38"/>
      <c r="HY73" s="38"/>
      <c r="HZ73" s="38"/>
      <c r="IA73" s="38"/>
      <c r="IB73" s="38"/>
      <c r="IC73" s="38"/>
      <c r="ID73" s="38"/>
      <c r="IE73" s="38"/>
      <c r="IF73" s="38"/>
      <c r="IG73" s="38"/>
      <c r="IH73" s="38"/>
      <c r="II73" s="38"/>
      <c r="IJ73" s="38"/>
      <c r="IK73" s="38"/>
      <c r="IL73" s="38"/>
      <c r="IM73" s="38"/>
      <c r="IN73" s="38"/>
      <c r="IO73" s="38"/>
      <c r="IP73" s="38"/>
      <c r="IQ73" s="38"/>
      <c r="IR73" s="38"/>
      <c r="IS73" s="38"/>
      <c r="IT73" s="38"/>
      <c r="IU73" s="38"/>
      <c r="IV73" s="38"/>
    </row>
    <row r="74" spans="1:256" s="16" customFormat="1" ht="14.25">
      <c r="A74" s="62">
        <v>70</v>
      </c>
      <c r="B74" s="62"/>
      <c r="C74" s="62"/>
      <c r="D74" s="31"/>
      <c r="E74" s="32"/>
      <c r="F74" s="31"/>
      <c r="G74" s="33"/>
      <c r="H74" s="62"/>
      <c r="I74" s="34"/>
      <c r="J74" s="34"/>
      <c r="K74" s="34"/>
      <c r="L74" s="33"/>
      <c r="M74" s="33"/>
      <c r="N74" s="33"/>
      <c r="O74" s="33"/>
      <c r="P74"/>
      <c r="Q74"/>
      <c r="R74" s="59"/>
      <c r="FJ74" s="38"/>
      <c r="FK74" s="38"/>
      <c r="FL74" s="38"/>
      <c r="FM74" s="38"/>
      <c r="FN74" s="38"/>
      <c r="FO74" s="38"/>
      <c r="FP74" s="38"/>
      <c r="FQ74" s="38"/>
      <c r="FR74" s="38"/>
      <c r="FS74" s="38"/>
      <c r="FT74" s="38"/>
      <c r="FU74" s="38"/>
      <c r="FV74" s="38"/>
      <c r="FW74" s="38"/>
      <c r="FX74" s="38"/>
      <c r="FY74" s="38"/>
      <c r="FZ74" s="38"/>
      <c r="GA74" s="38"/>
      <c r="GB74" s="38"/>
      <c r="GC74" s="38"/>
      <c r="GD74" s="38"/>
      <c r="GE74" s="38"/>
      <c r="GF74" s="38"/>
      <c r="GG74" s="38"/>
      <c r="GH74" s="38"/>
      <c r="GI74" s="38"/>
      <c r="GJ74" s="38"/>
      <c r="GK74" s="38"/>
      <c r="GL74" s="38"/>
      <c r="GM74" s="38"/>
      <c r="GN74" s="38"/>
      <c r="GO74" s="38"/>
      <c r="GP74" s="38"/>
      <c r="GQ74" s="38"/>
      <c r="GR74" s="38"/>
      <c r="GS74" s="38"/>
      <c r="GT74" s="38"/>
      <c r="GU74" s="38"/>
      <c r="GV74" s="38"/>
      <c r="GW74" s="38"/>
      <c r="GX74" s="38"/>
      <c r="GY74" s="38"/>
      <c r="GZ74" s="38"/>
      <c r="HA74" s="38"/>
      <c r="HB74" s="38"/>
      <c r="HC74" s="38"/>
      <c r="HD74" s="38"/>
      <c r="HE74" s="38"/>
      <c r="HF74" s="38"/>
      <c r="HG74" s="38"/>
      <c r="HH74" s="38"/>
      <c r="HI74" s="38"/>
      <c r="HJ74" s="38"/>
      <c r="HK74" s="38"/>
      <c r="HL74" s="38"/>
      <c r="HM74" s="38"/>
      <c r="HN74" s="38"/>
      <c r="HO74" s="38"/>
      <c r="HP74" s="38"/>
      <c r="HQ74" s="38"/>
      <c r="HR74" s="38"/>
      <c r="HS74" s="38"/>
      <c r="HT74" s="38"/>
      <c r="HU74" s="38"/>
      <c r="HV74" s="38"/>
      <c r="HW74" s="38"/>
      <c r="HX74" s="38"/>
      <c r="HY74" s="38"/>
      <c r="HZ74" s="38"/>
      <c r="IA74" s="38"/>
      <c r="IB74" s="38"/>
      <c r="IC74" s="38"/>
      <c r="ID74" s="38"/>
      <c r="IE74" s="38"/>
      <c r="IF74" s="38"/>
      <c r="IG74" s="38"/>
      <c r="IH74" s="38"/>
      <c r="II74" s="38"/>
      <c r="IJ74" s="38"/>
      <c r="IK74" s="38"/>
      <c r="IL74" s="38"/>
      <c r="IM74" s="38"/>
      <c r="IN74" s="38"/>
      <c r="IO74" s="38"/>
      <c r="IP74" s="38"/>
      <c r="IQ74" s="38"/>
      <c r="IR74" s="38"/>
      <c r="IS74" s="38"/>
      <c r="IT74" s="38"/>
      <c r="IU74" s="38"/>
      <c r="IV74" s="38"/>
    </row>
    <row r="75" spans="1:256" s="16" customFormat="1" ht="14.25">
      <c r="A75" s="62">
        <v>71</v>
      </c>
      <c r="B75" s="62"/>
      <c r="C75" s="62"/>
      <c r="D75" s="31"/>
      <c r="E75" s="32"/>
      <c r="F75" s="31"/>
      <c r="G75" s="33"/>
      <c r="H75" s="62"/>
      <c r="I75" s="34"/>
      <c r="J75" s="34"/>
      <c r="K75" s="34"/>
      <c r="L75" s="33"/>
      <c r="M75" s="33"/>
      <c r="N75" s="33"/>
      <c r="O75" s="33"/>
      <c r="P75"/>
      <c r="Q75"/>
      <c r="R75" s="43"/>
      <c r="FJ75" s="38"/>
      <c r="FK75" s="38"/>
      <c r="FL75" s="38"/>
      <c r="FM75" s="38"/>
      <c r="FN75" s="38"/>
      <c r="FO75" s="38"/>
      <c r="FP75" s="38"/>
      <c r="FQ75" s="38"/>
      <c r="FR75" s="38"/>
      <c r="FS75" s="38"/>
      <c r="FT75" s="38"/>
      <c r="FU75" s="38"/>
      <c r="FV75" s="38"/>
      <c r="FW75" s="38"/>
      <c r="FX75" s="38"/>
      <c r="FY75" s="38"/>
      <c r="FZ75" s="38"/>
      <c r="GA75" s="38"/>
      <c r="GB75" s="38"/>
      <c r="GC75" s="38"/>
      <c r="GD75" s="38"/>
      <c r="GE75" s="38"/>
      <c r="GF75" s="38"/>
      <c r="GG75" s="38"/>
      <c r="GH75" s="38"/>
      <c r="GI75" s="38"/>
      <c r="GJ75" s="38"/>
      <c r="GK75" s="38"/>
      <c r="GL75" s="38"/>
      <c r="GM75" s="38"/>
      <c r="GN75" s="38"/>
      <c r="GO75" s="38"/>
      <c r="GP75" s="38"/>
      <c r="GQ75" s="38"/>
      <c r="GR75" s="38"/>
      <c r="GS75" s="38"/>
      <c r="GT75" s="38"/>
      <c r="GU75" s="38"/>
      <c r="GV75" s="38"/>
      <c r="GW75" s="38"/>
      <c r="GX75" s="38"/>
      <c r="GY75" s="38"/>
      <c r="GZ75" s="38"/>
      <c r="HA75" s="38"/>
      <c r="HB75" s="38"/>
      <c r="HC75" s="38"/>
      <c r="HD75" s="38"/>
      <c r="HE75" s="38"/>
      <c r="HF75" s="38"/>
      <c r="HG75" s="38"/>
      <c r="HH75" s="38"/>
      <c r="HI75" s="38"/>
      <c r="HJ75" s="38"/>
      <c r="HK75" s="38"/>
      <c r="HL75" s="38"/>
      <c r="HM75" s="38"/>
      <c r="HN75" s="38"/>
      <c r="HO75" s="38"/>
      <c r="HP75" s="38"/>
      <c r="HQ75" s="38"/>
      <c r="HR75" s="38"/>
      <c r="HS75" s="38"/>
      <c r="HT75" s="38"/>
      <c r="HU75" s="38"/>
      <c r="HV75" s="38"/>
      <c r="HW75" s="38"/>
      <c r="HX75" s="38"/>
      <c r="HY75" s="38"/>
      <c r="HZ75" s="38"/>
      <c r="IA75" s="38"/>
      <c r="IB75" s="38"/>
      <c r="IC75" s="38"/>
      <c r="ID75" s="38"/>
      <c r="IE75" s="38"/>
      <c r="IF75" s="38"/>
      <c r="IG75" s="38"/>
      <c r="IH75" s="38"/>
      <c r="II75" s="38"/>
      <c r="IJ75" s="38"/>
      <c r="IK75" s="38"/>
      <c r="IL75" s="38"/>
      <c r="IM75" s="38"/>
      <c r="IN75" s="38"/>
      <c r="IO75" s="38"/>
      <c r="IP75" s="38"/>
      <c r="IQ75" s="38"/>
      <c r="IR75" s="38"/>
      <c r="IS75" s="38"/>
      <c r="IT75" s="38"/>
      <c r="IU75" s="38"/>
      <c r="IV75" s="38"/>
    </row>
    <row r="76" spans="1:256" s="16" customFormat="1" ht="14.25">
      <c r="A76" s="62">
        <v>72</v>
      </c>
      <c r="B76" s="62"/>
      <c r="C76" s="62"/>
      <c r="D76" s="31"/>
      <c r="E76" s="32"/>
      <c r="F76" s="31"/>
      <c r="G76" s="33"/>
      <c r="H76" s="62"/>
      <c r="I76" s="34"/>
      <c r="J76" s="34"/>
      <c r="K76" s="34"/>
      <c r="L76" s="33"/>
      <c r="M76" s="33"/>
      <c r="N76" s="33"/>
      <c r="O76" s="33"/>
      <c r="P76"/>
      <c r="Q76"/>
      <c r="R76" s="59"/>
      <c r="FJ76" s="38"/>
      <c r="FK76" s="38"/>
      <c r="FL76" s="38"/>
      <c r="FM76" s="38"/>
      <c r="FN76" s="38"/>
      <c r="FO76" s="38"/>
      <c r="FP76" s="38"/>
      <c r="FQ76" s="38"/>
      <c r="FR76" s="38"/>
      <c r="FS76" s="38"/>
      <c r="FT76" s="38"/>
      <c r="FU76" s="38"/>
      <c r="FV76" s="38"/>
      <c r="FW76" s="38"/>
      <c r="FX76" s="38"/>
      <c r="FY76" s="38"/>
      <c r="FZ76" s="38"/>
      <c r="GA76" s="38"/>
      <c r="GB76" s="38"/>
      <c r="GC76" s="38"/>
      <c r="GD76" s="38"/>
      <c r="GE76" s="38"/>
      <c r="GF76" s="38"/>
      <c r="GG76" s="38"/>
      <c r="GH76" s="38"/>
      <c r="GI76" s="38"/>
      <c r="GJ76" s="38"/>
      <c r="GK76" s="38"/>
      <c r="GL76" s="38"/>
      <c r="GM76" s="38"/>
      <c r="GN76" s="38"/>
      <c r="GO76" s="38"/>
      <c r="GP76" s="38"/>
      <c r="GQ76" s="38"/>
      <c r="GR76" s="38"/>
      <c r="GS76" s="38"/>
      <c r="GT76" s="38"/>
      <c r="GU76" s="38"/>
      <c r="GV76" s="38"/>
      <c r="GW76" s="38"/>
      <c r="GX76" s="38"/>
      <c r="GY76" s="38"/>
      <c r="GZ76" s="38"/>
      <c r="HA76" s="38"/>
      <c r="HB76" s="38"/>
      <c r="HC76" s="38"/>
      <c r="HD76" s="38"/>
      <c r="HE76" s="38"/>
      <c r="HF76" s="38"/>
      <c r="HG76" s="38"/>
      <c r="HH76" s="38"/>
      <c r="HI76" s="38"/>
      <c r="HJ76" s="38"/>
      <c r="HK76" s="38"/>
      <c r="HL76" s="38"/>
      <c r="HM76" s="38"/>
      <c r="HN76" s="38"/>
      <c r="HO76" s="38"/>
      <c r="HP76" s="38"/>
      <c r="HQ76" s="38"/>
      <c r="HR76" s="38"/>
      <c r="HS76" s="38"/>
      <c r="HT76" s="38"/>
      <c r="HU76" s="38"/>
      <c r="HV76" s="38"/>
      <c r="HW76" s="38"/>
      <c r="HX76" s="38"/>
      <c r="HY76" s="38"/>
      <c r="HZ76" s="38"/>
      <c r="IA76" s="38"/>
      <c r="IB76" s="38"/>
      <c r="IC76" s="38"/>
      <c r="ID76" s="38"/>
      <c r="IE76" s="38"/>
      <c r="IF76" s="38"/>
      <c r="IG76" s="38"/>
      <c r="IH76" s="38"/>
      <c r="II76" s="38"/>
      <c r="IJ76" s="38"/>
      <c r="IK76" s="38"/>
      <c r="IL76" s="38"/>
      <c r="IM76" s="38"/>
      <c r="IN76" s="38"/>
      <c r="IO76" s="38"/>
      <c r="IP76" s="38"/>
      <c r="IQ76" s="38"/>
      <c r="IR76" s="38"/>
      <c r="IS76" s="38"/>
      <c r="IT76" s="38"/>
      <c r="IU76" s="38"/>
      <c r="IV76" s="38"/>
    </row>
    <row r="77" spans="1:256" s="16" customFormat="1" ht="14.25">
      <c r="A77" s="62">
        <v>73</v>
      </c>
      <c r="B77" s="62"/>
      <c r="C77" s="62"/>
      <c r="D77" s="31"/>
      <c r="E77" s="32"/>
      <c r="F77" s="31"/>
      <c r="G77" s="33"/>
      <c r="H77" s="62"/>
      <c r="I77" s="34"/>
      <c r="J77" s="34"/>
      <c r="K77" s="34"/>
      <c r="L77" s="33"/>
      <c r="M77" s="33"/>
      <c r="N77" s="33"/>
      <c r="O77" s="33"/>
      <c r="P77"/>
      <c r="Q77"/>
      <c r="R77" s="43"/>
      <c r="FJ77" s="38"/>
      <c r="FK77" s="38"/>
      <c r="FL77" s="38"/>
      <c r="FM77" s="38"/>
      <c r="FN77" s="38"/>
      <c r="FO77" s="38"/>
      <c r="FP77" s="38"/>
      <c r="FQ77" s="38"/>
      <c r="FR77" s="38"/>
      <c r="FS77" s="38"/>
      <c r="FT77" s="38"/>
      <c r="FU77" s="38"/>
      <c r="FV77" s="38"/>
      <c r="FW77" s="38"/>
      <c r="FX77" s="38"/>
      <c r="FY77" s="38"/>
      <c r="FZ77" s="38"/>
      <c r="GA77" s="38"/>
      <c r="GB77" s="38"/>
      <c r="GC77" s="38"/>
      <c r="GD77" s="38"/>
      <c r="GE77" s="38"/>
      <c r="GF77" s="38"/>
      <c r="GG77" s="38"/>
      <c r="GH77" s="38"/>
      <c r="GI77" s="38"/>
      <c r="GJ77" s="38"/>
      <c r="GK77" s="38"/>
      <c r="GL77" s="38"/>
      <c r="GM77" s="38"/>
      <c r="GN77" s="38"/>
      <c r="GO77" s="38"/>
      <c r="GP77" s="38"/>
      <c r="GQ77" s="38"/>
      <c r="GR77" s="38"/>
      <c r="GS77" s="38"/>
      <c r="GT77" s="38"/>
      <c r="GU77" s="38"/>
      <c r="GV77" s="38"/>
      <c r="GW77" s="38"/>
      <c r="GX77" s="38"/>
      <c r="GY77" s="38"/>
      <c r="GZ77" s="38"/>
      <c r="HA77" s="38"/>
      <c r="HB77" s="38"/>
      <c r="HC77" s="38"/>
      <c r="HD77" s="38"/>
      <c r="HE77" s="38"/>
      <c r="HF77" s="38"/>
      <c r="HG77" s="38"/>
      <c r="HH77" s="38"/>
      <c r="HI77" s="38"/>
      <c r="HJ77" s="38"/>
      <c r="HK77" s="38"/>
      <c r="HL77" s="38"/>
      <c r="HM77" s="38"/>
      <c r="HN77" s="38"/>
      <c r="HO77" s="38"/>
      <c r="HP77" s="38"/>
      <c r="HQ77" s="38"/>
      <c r="HR77" s="38"/>
      <c r="HS77" s="38"/>
      <c r="HT77" s="38"/>
      <c r="HU77" s="38"/>
      <c r="HV77" s="38"/>
      <c r="HW77" s="38"/>
      <c r="HX77" s="38"/>
      <c r="HY77" s="38"/>
      <c r="HZ77" s="38"/>
      <c r="IA77" s="38"/>
      <c r="IB77" s="38"/>
      <c r="IC77" s="38"/>
      <c r="ID77" s="38"/>
      <c r="IE77" s="38"/>
      <c r="IF77" s="38"/>
      <c r="IG77" s="38"/>
      <c r="IH77" s="38"/>
      <c r="II77" s="38"/>
      <c r="IJ77" s="38"/>
      <c r="IK77" s="38"/>
      <c r="IL77" s="38"/>
      <c r="IM77" s="38"/>
      <c r="IN77" s="38"/>
      <c r="IO77" s="38"/>
      <c r="IP77" s="38"/>
      <c r="IQ77" s="38"/>
      <c r="IR77" s="38"/>
      <c r="IS77" s="38"/>
      <c r="IT77" s="38"/>
      <c r="IU77" s="38"/>
      <c r="IV77" s="38"/>
    </row>
    <row r="78" spans="1:256" s="16" customFormat="1" ht="14.25">
      <c r="A78" s="62">
        <v>74</v>
      </c>
      <c r="B78" s="62"/>
      <c r="C78" s="62"/>
      <c r="D78" s="31"/>
      <c r="E78" s="32"/>
      <c r="F78" s="31"/>
      <c r="G78" s="33"/>
      <c r="H78" s="62"/>
      <c r="I78" s="34"/>
      <c r="J78" s="34"/>
      <c r="K78" s="34"/>
      <c r="L78" s="33"/>
      <c r="M78" s="33"/>
      <c r="N78" s="33"/>
      <c r="O78" s="33"/>
      <c r="P78"/>
      <c r="Q78"/>
      <c r="R78" s="59"/>
      <c r="FJ78" s="38"/>
      <c r="FK78" s="38"/>
      <c r="FL78" s="38"/>
      <c r="FM78" s="38"/>
      <c r="FN78" s="38"/>
      <c r="FO78" s="38"/>
      <c r="FP78" s="38"/>
      <c r="FQ78" s="38"/>
      <c r="FR78" s="38"/>
      <c r="FS78" s="38"/>
      <c r="FT78" s="38"/>
      <c r="FU78" s="38"/>
      <c r="FV78" s="38"/>
      <c r="FW78" s="38"/>
      <c r="FX78" s="38"/>
      <c r="FY78" s="38"/>
      <c r="FZ78" s="38"/>
      <c r="GA78" s="38"/>
      <c r="GB78" s="38"/>
      <c r="GC78" s="38"/>
      <c r="GD78" s="38"/>
      <c r="GE78" s="38"/>
      <c r="GF78" s="38"/>
      <c r="GG78" s="38"/>
      <c r="GH78" s="38"/>
      <c r="GI78" s="38"/>
      <c r="GJ78" s="38"/>
      <c r="GK78" s="38"/>
      <c r="GL78" s="38"/>
      <c r="GM78" s="38"/>
      <c r="GN78" s="38"/>
      <c r="GO78" s="38"/>
      <c r="GP78" s="38"/>
      <c r="GQ78" s="38"/>
      <c r="GR78" s="38"/>
      <c r="GS78" s="38"/>
      <c r="GT78" s="38"/>
      <c r="GU78" s="38"/>
      <c r="GV78" s="38"/>
      <c r="GW78" s="38"/>
      <c r="GX78" s="38"/>
      <c r="GY78" s="38"/>
      <c r="GZ78" s="38"/>
      <c r="HA78" s="38"/>
      <c r="HB78" s="38"/>
      <c r="HC78" s="38"/>
      <c r="HD78" s="38"/>
      <c r="HE78" s="38"/>
      <c r="HF78" s="38"/>
      <c r="HG78" s="38"/>
      <c r="HH78" s="38"/>
      <c r="HI78" s="38"/>
      <c r="HJ78" s="38"/>
      <c r="HK78" s="38"/>
      <c r="HL78" s="38"/>
      <c r="HM78" s="38"/>
      <c r="HN78" s="38"/>
      <c r="HO78" s="38"/>
      <c r="HP78" s="38"/>
      <c r="HQ78" s="38"/>
      <c r="HR78" s="38"/>
      <c r="HS78" s="38"/>
      <c r="HT78" s="38"/>
      <c r="HU78" s="38"/>
      <c r="HV78" s="38"/>
      <c r="HW78" s="38"/>
      <c r="HX78" s="38"/>
      <c r="HY78" s="38"/>
      <c r="HZ78" s="38"/>
      <c r="IA78" s="38"/>
      <c r="IB78" s="38"/>
      <c r="IC78" s="38"/>
      <c r="ID78" s="38"/>
      <c r="IE78" s="38"/>
      <c r="IF78" s="38"/>
      <c r="IG78" s="38"/>
      <c r="IH78" s="38"/>
      <c r="II78" s="38"/>
      <c r="IJ78" s="38"/>
      <c r="IK78" s="38"/>
      <c r="IL78" s="38"/>
      <c r="IM78" s="38"/>
      <c r="IN78" s="38"/>
      <c r="IO78" s="38"/>
      <c r="IP78" s="38"/>
      <c r="IQ78" s="38"/>
      <c r="IR78" s="38"/>
      <c r="IS78" s="38"/>
      <c r="IT78" s="38"/>
      <c r="IU78" s="38"/>
      <c r="IV78" s="38"/>
    </row>
    <row r="79" spans="1:256" s="16" customFormat="1" ht="14.25">
      <c r="A79" s="62">
        <v>75</v>
      </c>
      <c r="B79" s="62"/>
      <c r="C79" s="62"/>
      <c r="D79" s="31"/>
      <c r="E79" s="32"/>
      <c r="F79" s="31"/>
      <c r="G79" s="33"/>
      <c r="H79" s="62"/>
      <c r="I79" s="34"/>
      <c r="J79" s="34"/>
      <c r="K79" s="34"/>
      <c r="L79" s="33"/>
      <c r="M79" s="33"/>
      <c r="N79" s="33"/>
      <c r="O79" s="33"/>
      <c r="P79"/>
      <c r="Q79"/>
      <c r="R79" s="43"/>
      <c r="FJ79" s="38"/>
      <c r="FK79" s="38"/>
      <c r="FL79" s="38"/>
      <c r="FM79" s="38"/>
      <c r="FN79" s="38"/>
      <c r="FO79" s="38"/>
      <c r="FP79" s="38"/>
      <c r="FQ79" s="38"/>
      <c r="FR79" s="38"/>
      <c r="FS79" s="38"/>
      <c r="FT79" s="38"/>
      <c r="FU79" s="38"/>
      <c r="FV79" s="38"/>
      <c r="FW79" s="38"/>
      <c r="FX79" s="38"/>
      <c r="FY79" s="38"/>
      <c r="FZ79" s="38"/>
      <c r="GA79" s="38"/>
      <c r="GB79" s="38"/>
      <c r="GC79" s="38"/>
      <c r="GD79" s="38"/>
      <c r="GE79" s="38"/>
      <c r="GF79" s="38"/>
      <c r="GG79" s="38"/>
      <c r="GH79" s="38"/>
      <c r="GI79" s="38"/>
      <c r="GJ79" s="38"/>
      <c r="GK79" s="38"/>
      <c r="GL79" s="38"/>
      <c r="GM79" s="38"/>
      <c r="GN79" s="38"/>
      <c r="GO79" s="38"/>
      <c r="GP79" s="38"/>
      <c r="GQ79" s="38"/>
      <c r="GR79" s="38"/>
      <c r="GS79" s="38"/>
      <c r="GT79" s="38"/>
      <c r="GU79" s="38"/>
      <c r="GV79" s="38"/>
      <c r="GW79" s="38"/>
      <c r="GX79" s="38"/>
      <c r="GY79" s="38"/>
      <c r="GZ79" s="38"/>
      <c r="HA79" s="38"/>
      <c r="HB79" s="38"/>
      <c r="HC79" s="38"/>
      <c r="HD79" s="38"/>
      <c r="HE79" s="38"/>
      <c r="HF79" s="38"/>
      <c r="HG79" s="38"/>
      <c r="HH79" s="38"/>
      <c r="HI79" s="38"/>
      <c r="HJ79" s="38"/>
      <c r="HK79" s="38"/>
      <c r="HL79" s="38"/>
      <c r="HM79" s="38"/>
      <c r="HN79" s="38"/>
      <c r="HO79" s="38"/>
      <c r="HP79" s="38"/>
      <c r="HQ79" s="38"/>
      <c r="HR79" s="38"/>
      <c r="HS79" s="38"/>
      <c r="HT79" s="38"/>
      <c r="HU79" s="38"/>
      <c r="HV79" s="38"/>
      <c r="HW79" s="38"/>
      <c r="HX79" s="38"/>
      <c r="HY79" s="38"/>
      <c r="HZ79" s="38"/>
      <c r="IA79" s="38"/>
      <c r="IB79" s="38"/>
      <c r="IC79" s="38"/>
      <c r="ID79" s="38"/>
      <c r="IE79" s="38"/>
      <c r="IF79" s="38"/>
      <c r="IG79" s="38"/>
      <c r="IH79" s="38"/>
      <c r="II79" s="38"/>
      <c r="IJ79" s="38"/>
      <c r="IK79" s="38"/>
      <c r="IL79" s="38"/>
      <c r="IM79" s="38"/>
      <c r="IN79" s="38"/>
      <c r="IO79" s="38"/>
      <c r="IP79" s="38"/>
      <c r="IQ79" s="38"/>
      <c r="IR79" s="38"/>
      <c r="IS79" s="38"/>
      <c r="IT79" s="38"/>
      <c r="IU79" s="38"/>
      <c r="IV79" s="38"/>
    </row>
    <row r="80" spans="1:256" s="16" customFormat="1" ht="14.25">
      <c r="A80" s="62">
        <v>76</v>
      </c>
      <c r="B80" s="62"/>
      <c r="C80" s="62"/>
      <c r="D80" s="31"/>
      <c r="E80" s="32"/>
      <c r="F80" s="31"/>
      <c r="G80" s="33"/>
      <c r="H80" s="62"/>
      <c r="I80" s="34"/>
      <c r="J80" s="34"/>
      <c r="K80" s="34"/>
      <c r="L80" s="33"/>
      <c r="M80" s="33"/>
      <c r="N80" s="33"/>
      <c r="O80" s="33"/>
      <c r="P80"/>
      <c r="Q80"/>
      <c r="FJ80" s="38"/>
      <c r="FK80" s="38"/>
      <c r="FL80" s="38"/>
      <c r="FM80" s="38"/>
      <c r="FN80" s="38"/>
      <c r="FO80" s="38"/>
      <c r="FP80" s="38"/>
      <c r="FQ80" s="38"/>
      <c r="FR80" s="38"/>
      <c r="FS80" s="38"/>
      <c r="FT80" s="38"/>
      <c r="FU80" s="38"/>
      <c r="FV80" s="38"/>
      <c r="FW80" s="38"/>
      <c r="FX80" s="38"/>
      <c r="FY80" s="38"/>
      <c r="FZ80" s="38"/>
      <c r="GA80" s="38"/>
      <c r="GB80" s="38"/>
      <c r="GC80" s="38"/>
      <c r="GD80" s="38"/>
      <c r="GE80" s="38"/>
      <c r="GF80" s="38"/>
      <c r="GG80" s="38"/>
      <c r="GH80" s="38"/>
      <c r="GI80" s="38"/>
      <c r="GJ80" s="38"/>
      <c r="GK80" s="38"/>
      <c r="GL80" s="38"/>
      <c r="GM80" s="38"/>
      <c r="GN80" s="38"/>
      <c r="GO80" s="38"/>
      <c r="GP80" s="38"/>
      <c r="GQ80" s="38"/>
      <c r="GR80" s="38"/>
      <c r="GS80" s="38"/>
      <c r="GT80" s="38"/>
      <c r="GU80" s="38"/>
      <c r="GV80" s="38"/>
      <c r="GW80" s="38"/>
      <c r="GX80" s="38"/>
      <c r="GY80" s="38"/>
      <c r="GZ80" s="38"/>
      <c r="HA80" s="38"/>
      <c r="HB80" s="38"/>
      <c r="HC80" s="38"/>
      <c r="HD80" s="38"/>
      <c r="HE80" s="38"/>
      <c r="HF80" s="38"/>
      <c r="HG80" s="38"/>
      <c r="HH80" s="38"/>
      <c r="HI80" s="38"/>
      <c r="HJ80" s="38"/>
      <c r="HK80" s="38"/>
      <c r="HL80" s="38"/>
      <c r="HM80" s="38"/>
      <c r="HN80" s="38"/>
      <c r="HO80" s="38"/>
      <c r="HP80" s="38"/>
      <c r="HQ80" s="38"/>
      <c r="HR80" s="38"/>
      <c r="HS80" s="38"/>
      <c r="HT80" s="38"/>
      <c r="HU80" s="38"/>
      <c r="HV80" s="38"/>
      <c r="HW80" s="38"/>
      <c r="HX80" s="38"/>
      <c r="HY80" s="38"/>
      <c r="HZ80" s="38"/>
      <c r="IA80" s="38"/>
      <c r="IB80" s="38"/>
      <c r="IC80" s="38"/>
      <c r="ID80" s="38"/>
      <c r="IE80" s="38"/>
      <c r="IF80" s="38"/>
      <c r="IG80" s="38"/>
      <c r="IH80" s="38"/>
      <c r="II80" s="38"/>
      <c r="IJ80" s="38"/>
      <c r="IK80" s="38"/>
      <c r="IL80" s="38"/>
      <c r="IM80" s="38"/>
      <c r="IN80" s="38"/>
      <c r="IO80" s="38"/>
      <c r="IP80" s="38"/>
      <c r="IQ80" s="38"/>
      <c r="IR80" s="38"/>
      <c r="IS80" s="38"/>
      <c r="IT80" s="38"/>
      <c r="IU80" s="38"/>
      <c r="IV80" s="38"/>
    </row>
    <row r="81" spans="1:256" s="16" customFormat="1" ht="14.25">
      <c r="A81" s="62">
        <v>77</v>
      </c>
      <c r="B81" s="62"/>
      <c r="C81" s="62"/>
      <c r="D81" s="31"/>
      <c r="E81" s="32"/>
      <c r="F81" s="31"/>
      <c r="G81" s="33"/>
      <c r="H81" s="62"/>
      <c r="I81" s="34"/>
      <c r="J81" s="34"/>
      <c r="K81" s="34"/>
      <c r="L81" s="33"/>
      <c r="M81" s="33"/>
      <c r="N81" s="33"/>
      <c r="O81" s="33"/>
      <c r="P81"/>
      <c r="Q81"/>
      <c r="R81" s="59"/>
      <c r="FJ81" s="38"/>
      <c r="FK81" s="38"/>
      <c r="FL81" s="38"/>
      <c r="FM81" s="38"/>
      <c r="FN81" s="38"/>
      <c r="FO81" s="38"/>
      <c r="FP81" s="38"/>
      <c r="FQ81" s="38"/>
      <c r="FR81" s="38"/>
      <c r="FS81" s="38"/>
      <c r="FT81" s="38"/>
      <c r="FU81" s="38"/>
      <c r="FV81" s="38"/>
      <c r="FW81" s="38"/>
      <c r="FX81" s="38"/>
      <c r="FY81" s="38"/>
      <c r="FZ81" s="38"/>
      <c r="GA81" s="38"/>
      <c r="GB81" s="38"/>
      <c r="GC81" s="38"/>
      <c r="GD81" s="38"/>
      <c r="GE81" s="38"/>
      <c r="GF81" s="38"/>
      <c r="GG81" s="38"/>
      <c r="GH81" s="38"/>
      <c r="GI81" s="38"/>
      <c r="GJ81" s="38"/>
      <c r="GK81" s="38"/>
      <c r="GL81" s="38"/>
      <c r="GM81" s="38"/>
      <c r="GN81" s="38"/>
      <c r="GO81" s="38"/>
      <c r="GP81" s="38"/>
      <c r="GQ81" s="38"/>
      <c r="GR81" s="38"/>
      <c r="GS81" s="38"/>
      <c r="GT81" s="38"/>
      <c r="GU81" s="38"/>
      <c r="GV81" s="38"/>
      <c r="GW81" s="38"/>
      <c r="GX81" s="38"/>
      <c r="GY81" s="38"/>
      <c r="GZ81" s="38"/>
      <c r="HA81" s="38"/>
      <c r="HB81" s="38"/>
      <c r="HC81" s="38"/>
      <c r="HD81" s="38"/>
      <c r="HE81" s="38"/>
      <c r="HF81" s="38"/>
      <c r="HG81" s="38"/>
      <c r="HH81" s="38"/>
      <c r="HI81" s="38"/>
      <c r="HJ81" s="38"/>
      <c r="HK81" s="38"/>
      <c r="HL81" s="38"/>
      <c r="HM81" s="38"/>
      <c r="HN81" s="38"/>
      <c r="HO81" s="38"/>
      <c r="HP81" s="38"/>
      <c r="HQ81" s="38"/>
      <c r="HR81" s="38"/>
      <c r="HS81" s="38"/>
      <c r="HT81" s="38"/>
      <c r="HU81" s="38"/>
      <c r="HV81" s="38"/>
      <c r="HW81" s="38"/>
      <c r="HX81" s="38"/>
      <c r="HY81" s="38"/>
      <c r="HZ81" s="38"/>
      <c r="IA81" s="38"/>
      <c r="IB81" s="38"/>
      <c r="IC81" s="38"/>
      <c r="ID81" s="38"/>
      <c r="IE81" s="38"/>
      <c r="IF81" s="38"/>
      <c r="IG81" s="38"/>
      <c r="IH81" s="38"/>
      <c r="II81" s="38"/>
      <c r="IJ81" s="38"/>
      <c r="IK81" s="38"/>
      <c r="IL81" s="38"/>
      <c r="IM81" s="38"/>
      <c r="IN81" s="38"/>
      <c r="IO81" s="38"/>
      <c r="IP81" s="38"/>
      <c r="IQ81" s="38"/>
      <c r="IR81" s="38"/>
      <c r="IS81" s="38"/>
      <c r="IT81" s="38"/>
      <c r="IU81" s="38"/>
      <c r="IV81" s="38"/>
    </row>
    <row r="82" spans="1:256" s="16" customFormat="1" ht="14.25">
      <c r="A82" s="62">
        <v>78</v>
      </c>
      <c r="B82" s="62"/>
      <c r="C82" s="62"/>
      <c r="D82" s="31"/>
      <c r="E82" s="32"/>
      <c r="F82" s="31"/>
      <c r="G82" s="33"/>
      <c r="H82" s="62"/>
      <c r="I82" s="34"/>
      <c r="J82" s="34"/>
      <c r="K82" s="34"/>
      <c r="L82" s="33"/>
      <c r="M82" s="33"/>
      <c r="N82" s="33"/>
      <c r="O82" s="33"/>
      <c r="P82"/>
      <c r="Q82"/>
      <c r="R82" s="43"/>
      <c r="FJ82" s="38"/>
      <c r="FK82" s="38"/>
      <c r="FL82" s="38"/>
      <c r="FM82" s="38"/>
      <c r="FN82" s="38"/>
      <c r="FO82" s="38"/>
      <c r="FP82" s="38"/>
      <c r="FQ82" s="38"/>
      <c r="FR82" s="38"/>
      <c r="FS82" s="38"/>
      <c r="FT82" s="38"/>
      <c r="FU82" s="38"/>
      <c r="FV82" s="38"/>
      <c r="FW82" s="38"/>
      <c r="FX82" s="38"/>
      <c r="FY82" s="38"/>
      <c r="FZ82" s="38"/>
      <c r="GA82" s="38"/>
      <c r="GB82" s="38"/>
      <c r="GC82" s="38"/>
      <c r="GD82" s="38"/>
      <c r="GE82" s="38"/>
      <c r="GF82" s="38"/>
      <c r="GG82" s="38"/>
      <c r="GH82" s="38"/>
      <c r="GI82" s="38"/>
      <c r="GJ82" s="38"/>
      <c r="GK82" s="38"/>
      <c r="GL82" s="38"/>
      <c r="GM82" s="38"/>
      <c r="GN82" s="38"/>
      <c r="GO82" s="38"/>
      <c r="GP82" s="38"/>
      <c r="GQ82" s="38"/>
      <c r="GR82" s="38"/>
      <c r="GS82" s="38"/>
      <c r="GT82" s="38"/>
      <c r="GU82" s="38"/>
      <c r="GV82" s="38"/>
      <c r="GW82" s="38"/>
      <c r="GX82" s="38"/>
      <c r="GY82" s="38"/>
      <c r="GZ82" s="38"/>
      <c r="HA82" s="38"/>
      <c r="HB82" s="38"/>
      <c r="HC82" s="38"/>
      <c r="HD82" s="38"/>
      <c r="HE82" s="38"/>
      <c r="HF82" s="38"/>
      <c r="HG82" s="38"/>
      <c r="HH82" s="38"/>
      <c r="HI82" s="38"/>
      <c r="HJ82" s="38"/>
      <c r="HK82" s="38"/>
      <c r="HL82" s="38"/>
      <c r="HM82" s="38"/>
      <c r="HN82" s="38"/>
      <c r="HO82" s="38"/>
      <c r="HP82" s="38"/>
      <c r="HQ82" s="38"/>
      <c r="HR82" s="38"/>
      <c r="HS82" s="38"/>
      <c r="HT82" s="38"/>
      <c r="HU82" s="38"/>
      <c r="HV82" s="38"/>
      <c r="HW82" s="38"/>
      <c r="HX82" s="38"/>
      <c r="HY82" s="38"/>
      <c r="HZ82" s="38"/>
      <c r="IA82" s="38"/>
      <c r="IB82" s="38"/>
      <c r="IC82" s="38"/>
      <c r="ID82" s="38"/>
      <c r="IE82" s="38"/>
      <c r="IF82" s="38"/>
      <c r="IG82" s="38"/>
      <c r="IH82" s="38"/>
      <c r="II82" s="38"/>
      <c r="IJ82" s="38"/>
      <c r="IK82" s="38"/>
      <c r="IL82" s="38"/>
      <c r="IM82" s="38"/>
      <c r="IN82" s="38"/>
      <c r="IO82" s="38"/>
      <c r="IP82" s="38"/>
      <c r="IQ82" s="38"/>
      <c r="IR82" s="38"/>
      <c r="IS82" s="38"/>
      <c r="IT82" s="38"/>
      <c r="IU82" s="38"/>
      <c r="IV82" s="38"/>
    </row>
    <row r="83" spans="1:256" s="16" customFormat="1" ht="14.25">
      <c r="A83" s="62">
        <v>79</v>
      </c>
      <c r="B83" s="62"/>
      <c r="C83" s="62"/>
      <c r="D83" s="31"/>
      <c r="E83" s="32"/>
      <c r="F83" s="31"/>
      <c r="G83" s="33"/>
      <c r="H83" s="62"/>
      <c r="I83" s="34"/>
      <c r="J83" s="34"/>
      <c r="K83" s="34"/>
      <c r="L83" s="33"/>
      <c r="M83" s="33"/>
      <c r="N83" s="33"/>
      <c r="O83" s="33"/>
      <c r="P83"/>
      <c r="Q83"/>
      <c r="R83" s="43"/>
      <c r="FJ83" s="38"/>
      <c r="FK83" s="38"/>
      <c r="FL83" s="38"/>
      <c r="FM83" s="38"/>
      <c r="FN83" s="38"/>
      <c r="FO83" s="38"/>
      <c r="FP83" s="38"/>
      <c r="FQ83" s="38"/>
      <c r="FR83" s="38"/>
      <c r="FS83" s="38"/>
      <c r="FT83" s="38"/>
      <c r="FU83" s="38"/>
      <c r="FV83" s="38"/>
      <c r="FW83" s="38"/>
      <c r="FX83" s="38"/>
      <c r="FY83" s="38"/>
      <c r="FZ83" s="38"/>
      <c r="GA83" s="38"/>
      <c r="GB83" s="38"/>
      <c r="GC83" s="38"/>
      <c r="GD83" s="38"/>
      <c r="GE83" s="38"/>
      <c r="GF83" s="38"/>
      <c r="GG83" s="38"/>
      <c r="GH83" s="38"/>
      <c r="GI83" s="38"/>
      <c r="GJ83" s="38"/>
      <c r="GK83" s="38"/>
      <c r="GL83" s="38"/>
      <c r="GM83" s="38"/>
      <c r="GN83" s="38"/>
      <c r="GO83" s="38"/>
      <c r="GP83" s="38"/>
      <c r="GQ83" s="38"/>
      <c r="GR83" s="38"/>
      <c r="GS83" s="38"/>
      <c r="GT83" s="38"/>
      <c r="GU83" s="38"/>
      <c r="GV83" s="38"/>
      <c r="GW83" s="38"/>
      <c r="GX83" s="38"/>
      <c r="GY83" s="38"/>
      <c r="GZ83" s="38"/>
      <c r="HA83" s="38"/>
      <c r="HB83" s="38"/>
      <c r="HC83" s="38"/>
      <c r="HD83" s="38"/>
      <c r="HE83" s="38"/>
      <c r="HF83" s="38"/>
      <c r="HG83" s="38"/>
      <c r="HH83" s="38"/>
      <c r="HI83" s="38"/>
      <c r="HJ83" s="38"/>
      <c r="HK83" s="38"/>
      <c r="HL83" s="38"/>
      <c r="HM83" s="38"/>
      <c r="HN83" s="38"/>
      <c r="HO83" s="38"/>
      <c r="HP83" s="38"/>
      <c r="HQ83" s="38"/>
      <c r="HR83" s="38"/>
      <c r="HS83" s="38"/>
      <c r="HT83" s="38"/>
      <c r="HU83" s="38"/>
      <c r="HV83" s="38"/>
      <c r="HW83" s="38"/>
      <c r="HX83" s="38"/>
      <c r="HY83" s="38"/>
      <c r="HZ83" s="38"/>
      <c r="IA83" s="38"/>
      <c r="IB83" s="38"/>
      <c r="IC83" s="38"/>
      <c r="ID83" s="38"/>
      <c r="IE83" s="38"/>
      <c r="IF83" s="38"/>
      <c r="IG83" s="38"/>
      <c r="IH83" s="38"/>
      <c r="II83" s="38"/>
      <c r="IJ83" s="38"/>
      <c r="IK83" s="38"/>
      <c r="IL83" s="38"/>
      <c r="IM83" s="38"/>
      <c r="IN83" s="38"/>
      <c r="IO83" s="38"/>
      <c r="IP83" s="38"/>
      <c r="IQ83" s="38"/>
      <c r="IR83" s="38"/>
      <c r="IS83" s="38"/>
      <c r="IT83" s="38"/>
      <c r="IU83" s="38"/>
      <c r="IV83" s="38"/>
    </row>
    <row r="84" spans="1:256" s="16" customFormat="1" ht="14.25">
      <c r="A84" s="62">
        <v>80</v>
      </c>
      <c r="B84" s="62"/>
      <c r="C84" s="62"/>
      <c r="D84" s="31"/>
      <c r="E84" s="32"/>
      <c r="F84" s="31"/>
      <c r="G84" s="33"/>
      <c r="H84" s="62"/>
      <c r="I84" s="34"/>
      <c r="J84" s="34"/>
      <c r="K84" s="34"/>
      <c r="L84" s="33"/>
      <c r="M84" s="33"/>
      <c r="N84" s="33"/>
      <c r="O84" s="33"/>
      <c r="P84"/>
      <c r="Q84"/>
      <c r="R84" s="43"/>
      <c r="FJ84" s="38"/>
      <c r="FK84" s="38"/>
      <c r="FL84" s="38"/>
      <c r="FM84" s="38"/>
      <c r="FN84" s="38"/>
      <c r="FO84" s="38"/>
      <c r="FP84" s="38"/>
      <c r="FQ84" s="38"/>
      <c r="FR84" s="38"/>
      <c r="FS84" s="38"/>
      <c r="FT84" s="38"/>
      <c r="FU84" s="38"/>
      <c r="FV84" s="38"/>
      <c r="FW84" s="38"/>
      <c r="FX84" s="38"/>
      <c r="FY84" s="38"/>
      <c r="FZ84" s="38"/>
      <c r="GA84" s="38"/>
      <c r="GB84" s="38"/>
      <c r="GC84" s="38"/>
      <c r="GD84" s="38"/>
      <c r="GE84" s="38"/>
      <c r="GF84" s="38"/>
      <c r="GG84" s="38"/>
      <c r="GH84" s="38"/>
      <c r="GI84" s="38"/>
      <c r="GJ84" s="38"/>
      <c r="GK84" s="38"/>
      <c r="GL84" s="38"/>
      <c r="GM84" s="38"/>
      <c r="GN84" s="38"/>
      <c r="GO84" s="38"/>
      <c r="GP84" s="38"/>
      <c r="GQ84" s="38"/>
      <c r="GR84" s="38"/>
      <c r="GS84" s="38"/>
      <c r="GT84" s="38"/>
      <c r="GU84" s="38"/>
      <c r="GV84" s="38"/>
      <c r="GW84" s="38"/>
      <c r="GX84" s="38"/>
      <c r="GY84" s="38"/>
      <c r="GZ84" s="38"/>
      <c r="HA84" s="38"/>
      <c r="HB84" s="38"/>
      <c r="HC84" s="38"/>
      <c r="HD84" s="38"/>
      <c r="HE84" s="38"/>
      <c r="HF84" s="38"/>
      <c r="HG84" s="38"/>
      <c r="HH84" s="38"/>
      <c r="HI84" s="38"/>
      <c r="HJ84" s="38"/>
      <c r="HK84" s="38"/>
      <c r="HL84" s="38"/>
      <c r="HM84" s="38"/>
      <c r="HN84" s="38"/>
      <c r="HO84" s="38"/>
      <c r="HP84" s="38"/>
      <c r="HQ84" s="38"/>
      <c r="HR84" s="38"/>
      <c r="HS84" s="38"/>
      <c r="HT84" s="38"/>
      <c r="HU84" s="38"/>
      <c r="HV84" s="38"/>
      <c r="HW84" s="38"/>
      <c r="HX84" s="38"/>
      <c r="HY84" s="38"/>
      <c r="HZ84" s="38"/>
      <c r="IA84" s="38"/>
      <c r="IB84" s="38"/>
      <c r="IC84" s="38"/>
      <c r="ID84" s="38"/>
      <c r="IE84" s="38"/>
      <c r="IF84" s="38"/>
      <c r="IG84" s="38"/>
      <c r="IH84" s="38"/>
      <c r="II84" s="38"/>
      <c r="IJ84" s="38"/>
      <c r="IK84" s="38"/>
      <c r="IL84" s="38"/>
      <c r="IM84" s="38"/>
      <c r="IN84" s="38"/>
      <c r="IO84" s="38"/>
      <c r="IP84" s="38"/>
      <c r="IQ84" s="38"/>
      <c r="IR84" s="38"/>
      <c r="IS84" s="38"/>
      <c r="IT84" s="38"/>
      <c r="IU84" s="38"/>
      <c r="IV84" s="38"/>
    </row>
    <row r="85" spans="1:256" s="16" customFormat="1" ht="14.25">
      <c r="A85" s="62">
        <v>81</v>
      </c>
      <c r="B85" s="62"/>
      <c r="C85" s="62"/>
      <c r="D85" s="31"/>
      <c r="E85" s="32"/>
      <c r="F85" s="31"/>
      <c r="G85" s="33"/>
      <c r="H85" s="62"/>
      <c r="I85" s="34"/>
      <c r="J85" s="34"/>
      <c r="K85" s="34"/>
      <c r="L85" s="33"/>
      <c r="M85" s="33"/>
      <c r="N85" s="33"/>
      <c r="O85" s="33"/>
      <c r="P85"/>
      <c r="Q85"/>
      <c r="R85" s="63"/>
      <c r="FJ85" s="38"/>
      <c r="FK85" s="38"/>
      <c r="FL85" s="38"/>
      <c r="FM85" s="38"/>
      <c r="FN85" s="38"/>
      <c r="FO85" s="38"/>
      <c r="FP85" s="38"/>
      <c r="FQ85" s="38"/>
      <c r="FR85" s="38"/>
      <c r="FS85" s="38"/>
      <c r="FT85" s="38"/>
      <c r="FU85" s="38"/>
      <c r="FV85" s="38"/>
      <c r="FW85" s="38"/>
      <c r="FX85" s="38"/>
      <c r="FY85" s="38"/>
      <c r="FZ85" s="38"/>
      <c r="GA85" s="38"/>
      <c r="GB85" s="38"/>
      <c r="GC85" s="38"/>
      <c r="GD85" s="38"/>
      <c r="GE85" s="38"/>
      <c r="GF85" s="38"/>
      <c r="GG85" s="38"/>
      <c r="GH85" s="38"/>
      <c r="GI85" s="38"/>
      <c r="GJ85" s="38"/>
      <c r="GK85" s="38"/>
      <c r="GL85" s="38"/>
      <c r="GM85" s="38"/>
      <c r="GN85" s="38"/>
      <c r="GO85" s="38"/>
      <c r="GP85" s="38"/>
      <c r="GQ85" s="38"/>
      <c r="GR85" s="38"/>
      <c r="GS85" s="38"/>
      <c r="GT85" s="38"/>
      <c r="GU85" s="38"/>
      <c r="GV85" s="38"/>
      <c r="GW85" s="38"/>
      <c r="GX85" s="38"/>
      <c r="GY85" s="38"/>
      <c r="GZ85" s="38"/>
      <c r="HA85" s="38"/>
      <c r="HB85" s="38"/>
      <c r="HC85" s="38"/>
      <c r="HD85" s="38"/>
      <c r="HE85" s="38"/>
      <c r="HF85" s="38"/>
      <c r="HG85" s="38"/>
      <c r="HH85" s="38"/>
      <c r="HI85" s="38"/>
      <c r="HJ85" s="38"/>
      <c r="HK85" s="38"/>
      <c r="HL85" s="38"/>
      <c r="HM85" s="38"/>
      <c r="HN85" s="38"/>
      <c r="HO85" s="38"/>
      <c r="HP85" s="38"/>
      <c r="HQ85" s="38"/>
      <c r="HR85" s="38"/>
      <c r="HS85" s="38"/>
      <c r="HT85" s="38"/>
      <c r="HU85" s="38"/>
      <c r="HV85" s="38"/>
      <c r="HW85" s="38"/>
      <c r="HX85" s="38"/>
      <c r="HY85" s="38"/>
      <c r="HZ85" s="38"/>
      <c r="IA85" s="38"/>
      <c r="IB85" s="38"/>
      <c r="IC85" s="38"/>
      <c r="ID85" s="38"/>
      <c r="IE85" s="38"/>
      <c r="IF85" s="38"/>
      <c r="IG85" s="38"/>
      <c r="IH85" s="38"/>
      <c r="II85" s="38"/>
      <c r="IJ85" s="38"/>
      <c r="IK85" s="38"/>
      <c r="IL85" s="38"/>
      <c r="IM85" s="38"/>
      <c r="IN85" s="38"/>
      <c r="IO85" s="38"/>
      <c r="IP85" s="38"/>
      <c r="IQ85" s="38"/>
      <c r="IR85" s="38"/>
      <c r="IS85" s="38"/>
      <c r="IT85" s="38"/>
      <c r="IU85" s="38"/>
      <c r="IV85" s="38"/>
    </row>
    <row r="86" spans="1:256" s="16" customFormat="1" ht="14.25">
      <c r="A86" s="62">
        <v>82</v>
      </c>
      <c r="B86" s="62"/>
      <c r="C86" s="62"/>
      <c r="D86" s="31"/>
      <c r="E86" s="32"/>
      <c r="F86" s="31"/>
      <c r="G86" s="33"/>
      <c r="H86" s="62"/>
      <c r="I86" s="34"/>
      <c r="J86" s="34"/>
      <c r="K86" s="34"/>
      <c r="L86" s="33"/>
      <c r="M86" s="33"/>
      <c r="N86" s="33"/>
      <c r="O86" s="33"/>
      <c r="P86"/>
      <c r="Q86"/>
      <c r="R86" s="59"/>
      <c r="FJ86" s="38"/>
      <c r="FK86" s="38"/>
      <c r="FL86" s="38"/>
      <c r="FM86" s="38"/>
      <c r="FN86" s="38"/>
      <c r="FO86" s="38"/>
      <c r="FP86" s="38"/>
      <c r="FQ86" s="38"/>
      <c r="FR86" s="38"/>
      <c r="FS86" s="38"/>
      <c r="FT86" s="38"/>
      <c r="FU86" s="38"/>
      <c r="FV86" s="38"/>
      <c r="FW86" s="38"/>
      <c r="FX86" s="38"/>
      <c r="FY86" s="38"/>
      <c r="FZ86" s="38"/>
      <c r="GA86" s="38"/>
      <c r="GB86" s="38"/>
      <c r="GC86" s="38"/>
      <c r="GD86" s="38"/>
      <c r="GE86" s="38"/>
      <c r="GF86" s="38"/>
      <c r="GG86" s="38"/>
      <c r="GH86" s="38"/>
      <c r="GI86" s="38"/>
      <c r="GJ86" s="38"/>
      <c r="GK86" s="38"/>
      <c r="GL86" s="38"/>
      <c r="GM86" s="38"/>
      <c r="GN86" s="38"/>
      <c r="GO86" s="38"/>
      <c r="GP86" s="38"/>
      <c r="GQ86" s="38"/>
      <c r="GR86" s="38"/>
      <c r="GS86" s="38"/>
      <c r="GT86" s="38"/>
      <c r="GU86" s="38"/>
      <c r="GV86" s="38"/>
      <c r="GW86" s="38"/>
      <c r="GX86" s="38"/>
      <c r="GY86" s="38"/>
      <c r="GZ86" s="38"/>
      <c r="HA86" s="38"/>
      <c r="HB86" s="38"/>
      <c r="HC86" s="38"/>
      <c r="HD86" s="38"/>
      <c r="HE86" s="38"/>
      <c r="HF86" s="38"/>
      <c r="HG86" s="38"/>
      <c r="HH86" s="38"/>
      <c r="HI86" s="38"/>
      <c r="HJ86" s="38"/>
      <c r="HK86" s="38"/>
      <c r="HL86" s="38"/>
      <c r="HM86" s="38"/>
      <c r="HN86" s="38"/>
      <c r="HO86" s="38"/>
      <c r="HP86" s="38"/>
      <c r="HQ86" s="38"/>
      <c r="HR86" s="38"/>
      <c r="HS86" s="38"/>
      <c r="HT86" s="38"/>
      <c r="HU86" s="38"/>
      <c r="HV86" s="38"/>
      <c r="HW86" s="38"/>
      <c r="HX86" s="38"/>
      <c r="HY86" s="38"/>
      <c r="HZ86" s="38"/>
      <c r="IA86" s="38"/>
      <c r="IB86" s="38"/>
      <c r="IC86" s="38"/>
      <c r="ID86" s="38"/>
      <c r="IE86" s="38"/>
      <c r="IF86" s="38"/>
      <c r="IG86" s="38"/>
      <c r="IH86" s="38"/>
      <c r="II86" s="38"/>
      <c r="IJ86" s="38"/>
      <c r="IK86" s="38"/>
      <c r="IL86" s="38"/>
      <c r="IM86" s="38"/>
      <c r="IN86" s="38"/>
      <c r="IO86" s="38"/>
      <c r="IP86" s="38"/>
      <c r="IQ86" s="38"/>
      <c r="IR86" s="38"/>
      <c r="IS86" s="38"/>
      <c r="IT86" s="38"/>
      <c r="IU86" s="38"/>
      <c r="IV86" s="38"/>
    </row>
    <row r="87" spans="1:256" s="16" customFormat="1" ht="14.25">
      <c r="A87" s="62">
        <v>83</v>
      </c>
      <c r="B87" s="62"/>
      <c r="C87" s="62"/>
      <c r="D87" s="31"/>
      <c r="E87" s="32"/>
      <c r="F87" s="31"/>
      <c r="G87" s="33"/>
      <c r="H87" s="62"/>
      <c r="I87" s="34"/>
      <c r="J87" s="34"/>
      <c r="K87" s="34"/>
      <c r="L87" s="33"/>
      <c r="M87" s="33"/>
      <c r="N87" s="33"/>
      <c r="O87" s="33"/>
      <c r="P87"/>
      <c r="Q87"/>
      <c r="R87" s="43"/>
      <c r="FJ87" s="38"/>
      <c r="FK87" s="38"/>
      <c r="FL87" s="38"/>
      <c r="FM87" s="38"/>
      <c r="FN87" s="38"/>
      <c r="FO87" s="38"/>
      <c r="FP87" s="38"/>
      <c r="FQ87" s="38"/>
      <c r="FR87" s="38"/>
      <c r="FS87" s="38"/>
      <c r="FT87" s="38"/>
      <c r="FU87" s="38"/>
      <c r="FV87" s="38"/>
      <c r="FW87" s="38"/>
      <c r="FX87" s="38"/>
      <c r="FY87" s="38"/>
      <c r="FZ87" s="38"/>
      <c r="GA87" s="38"/>
      <c r="GB87" s="38"/>
      <c r="GC87" s="38"/>
      <c r="GD87" s="38"/>
      <c r="GE87" s="38"/>
      <c r="GF87" s="38"/>
      <c r="GG87" s="38"/>
      <c r="GH87" s="38"/>
      <c r="GI87" s="38"/>
      <c r="GJ87" s="38"/>
      <c r="GK87" s="38"/>
      <c r="GL87" s="38"/>
      <c r="GM87" s="38"/>
      <c r="GN87" s="38"/>
      <c r="GO87" s="38"/>
      <c r="GP87" s="38"/>
      <c r="GQ87" s="38"/>
      <c r="GR87" s="38"/>
      <c r="GS87" s="38"/>
      <c r="GT87" s="38"/>
      <c r="GU87" s="38"/>
      <c r="GV87" s="38"/>
      <c r="GW87" s="38"/>
      <c r="GX87" s="38"/>
      <c r="GY87" s="38"/>
      <c r="GZ87" s="38"/>
      <c r="HA87" s="38"/>
      <c r="HB87" s="38"/>
      <c r="HC87" s="38"/>
      <c r="HD87" s="38"/>
      <c r="HE87" s="38"/>
      <c r="HF87" s="38"/>
      <c r="HG87" s="38"/>
      <c r="HH87" s="38"/>
      <c r="HI87" s="38"/>
      <c r="HJ87" s="38"/>
      <c r="HK87" s="38"/>
      <c r="HL87" s="38"/>
      <c r="HM87" s="38"/>
      <c r="HN87" s="38"/>
      <c r="HO87" s="38"/>
      <c r="HP87" s="38"/>
      <c r="HQ87" s="38"/>
      <c r="HR87" s="38"/>
      <c r="HS87" s="38"/>
      <c r="HT87" s="38"/>
      <c r="HU87" s="38"/>
      <c r="HV87" s="38"/>
      <c r="HW87" s="38"/>
      <c r="HX87" s="38"/>
      <c r="HY87" s="38"/>
      <c r="HZ87" s="38"/>
      <c r="IA87" s="38"/>
      <c r="IB87" s="38"/>
      <c r="IC87" s="38"/>
      <c r="ID87" s="38"/>
      <c r="IE87" s="38"/>
      <c r="IF87" s="38"/>
      <c r="IG87" s="38"/>
      <c r="IH87" s="38"/>
      <c r="II87" s="38"/>
      <c r="IJ87" s="38"/>
      <c r="IK87" s="38"/>
      <c r="IL87" s="38"/>
      <c r="IM87" s="38"/>
      <c r="IN87" s="38"/>
      <c r="IO87" s="38"/>
      <c r="IP87" s="38"/>
      <c r="IQ87" s="38"/>
      <c r="IR87" s="38"/>
      <c r="IS87" s="38"/>
      <c r="IT87" s="38"/>
      <c r="IU87" s="38"/>
      <c r="IV87" s="38"/>
    </row>
    <row r="88" spans="1:256" s="16" customFormat="1" ht="14.25">
      <c r="A88" s="62">
        <v>84</v>
      </c>
      <c r="B88" s="62"/>
      <c r="C88" s="62"/>
      <c r="D88" s="31"/>
      <c r="E88" s="32"/>
      <c r="F88" s="31"/>
      <c r="G88" s="33"/>
      <c r="H88" s="62"/>
      <c r="I88" s="34"/>
      <c r="J88" s="34"/>
      <c r="K88" s="34"/>
      <c r="L88" s="33"/>
      <c r="M88" s="33"/>
      <c r="N88" s="33"/>
      <c r="O88" s="33"/>
      <c r="P88"/>
      <c r="Q88"/>
      <c r="R88" s="59"/>
      <c r="FJ88" s="38"/>
      <c r="FK88" s="38"/>
      <c r="FL88" s="38"/>
      <c r="FM88" s="38"/>
      <c r="FN88" s="38"/>
      <c r="FO88" s="38"/>
      <c r="FP88" s="38"/>
      <c r="FQ88" s="38"/>
      <c r="FR88" s="38"/>
      <c r="FS88" s="38"/>
      <c r="FT88" s="38"/>
      <c r="FU88" s="38"/>
      <c r="FV88" s="38"/>
      <c r="FW88" s="38"/>
      <c r="FX88" s="38"/>
      <c r="FY88" s="38"/>
      <c r="FZ88" s="38"/>
      <c r="GA88" s="38"/>
      <c r="GB88" s="38"/>
      <c r="GC88" s="38"/>
      <c r="GD88" s="38"/>
      <c r="GE88" s="38"/>
      <c r="GF88" s="38"/>
      <c r="GG88" s="38"/>
      <c r="GH88" s="38"/>
      <c r="GI88" s="38"/>
      <c r="GJ88" s="38"/>
      <c r="GK88" s="38"/>
      <c r="GL88" s="38"/>
      <c r="GM88" s="38"/>
      <c r="GN88" s="38"/>
      <c r="GO88" s="38"/>
      <c r="GP88" s="38"/>
      <c r="GQ88" s="38"/>
      <c r="GR88" s="38"/>
      <c r="GS88" s="38"/>
      <c r="GT88" s="38"/>
      <c r="GU88" s="38"/>
      <c r="GV88" s="38"/>
      <c r="GW88" s="38"/>
      <c r="GX88" s="38"/>
      <c r="GY88" s="38"/>
      <c r="GZ88" s="38"/>
      <c r="HA88" s="38"/>
      <c r="HB88" s="38"/>
      <c r="HC88" s="38"/>
      <c r="HD88" s="38"/>
      <c r="HE88" s="38"/>
      <c r="HF88" s="38"/>
      <c r="HG88" s="38"/>
      <c r="HH88" s="38"/>
      <c r="HI88" s="38"/>
      <c r="HJ88" s="38"/>
      <c r="HK88" s="38"/>
      <c r="HL88" s="38"/>
      <c r="HM88" s="38"/>
      <c r="HN88" s="38"/>
      <c r="HO88" s="38"/>
      <c r="HP88" s="38"/>
      <c r="HQ88" s="38"/>
      <c r="HR88" s="38"/>
      <c r="HS88" s="38"/>
      <c r="HT88" s="38"/>
      <c r="HU88" s="38"/>
      <c r="HV88" s="38"/>
      <c r="HW88" s="38"/>
      <c r="HX88" s="38"/>
      <c r="HY88" s="38"/>
      <c r="HZ88" s="38"/>
      <c r="IA88" s="38"/>
      <c r="IB88" s="38"/>
      <c r="IC88" s="38"/>
      <c r="ID88" s="38"/>
      <c r="IE88" s="38"/>
      <c r="IF88" s="38"/>
      <c r="IG88" s="38"/>
      <c r="IH88" s="38"/>
      <c r="II88" s="38"/>
      <c r="IJ88" s="38"/>
      <c r="IK88" s="38"/>
      <c r="IL88" s="38"/>
      <c r="IM88" s="38"/>
      <c r="IN88" s="38"/>
      <c r="IO88" s="38"/>
      <c r="IP88" s="38"/>
      <c r="IQ88" s="38"/>
      <c r="IR88" s="38"/>
      <c r="IS88" s="38"/>
      <c r="IT88" s="38"/>
      <c r="IU88" s="38"/>
      <c r="IV88" s="38"/>
    </row>
    <row r="89" spans="1:256" s="16" customFormat="1" ht="14.25">
      <c r="A89" s="62">
        <v>85</v>
      </c>
      <c r="B89" s="62"/>
      <c r="C89" s="62"/>
      <c r="D89" s="31"/>
      <c r="E89" s="32"/>
      <c r="F89" s="31"/>
      <c r="G89" s="33"/>
      <c r="H89" s="62"/>
      <c r="I89" s="34"/>
      <c r="J89" s="34"/>
      <c r="K89" s="34"/>
      <c r="L89" s="33"/>
      <c r="M89" s="33"/>
      <c r="N89" s="33"/>
      <c r="O89" s="33"/>
      <c r="P89"/>
      <c r="Q89"/>
      <c r="R89" s="43"/>
      <c r="FJ89" s="38"/>
      <c r="FK89" s="38"/>
      <c r="FL89" s="38"/>
      <c r="FM89" s="38"/>
      <c r="FN89" s="38"/>
      <c r="FO89" s="38"/>
      <c r="FP89" s="38"/>
      <c r="FQ89" s="38"/>
      <c r="FR89" s="38"/>
      <c r="FS89" s="38"/>
      <c r="FT89" s="38"/>
      <c r="FU89" s="38"/>
      <c r="FV89" s="38"/>
      <c r="FW89" s="38"/>
      <c r="FX89" s="38"/>
      <c r="FY89" s="38"/>
      <c r="FZ89" s="38"/>
      <c r="GA89" s="38"/>
      <c r="GB89" s="38"/>
      <c r="GC89" s="38"/>
      <c r="GD89" s="38"/>
      <c r="GE89" s="38"/>
      <c r="GF89" s="38"/>
      <c r="GG89" s="38"/>
      <c r="GH89" s="38"/>
      <c r="GI89" s="38"/>
      <c r="GJ89" s="38"/>
      <c r="GK89" s="38"/>
      <c r="GL89" s="38"/>
      <c r="GM89" s="38"/>
      <c r="GN89" s="38"/>
      <c r="GO89" s="38"/>
      <c r="GP89" s="38"/>
      <c r="GQ89" s="38"/>
      <c r="GR89" s="38"/>
      <c r="GS89" s="38"/>
      <c r="GT89" s="38"/>
      <c r="GU89" s="38"/>
      <c r="GV89" s="38"/>
      <c r="GW89" s="38"/>
      <c r="GX89" s="38"/>
      <c r="GY89" s="38"/>
      <c r="GZ89" s="38"/>
      <c r="HA89" s="38"/>
      <c r="HB89" s="38"/>
      <c r="HC89" s="38"/>
      <c r="HD89" s="38"/>
      <c r="HE89" s="38"/>
      <c r="HF89" s="38"/>
      <c r="HG89" s="38"/>
      <c r="HH89" s="38"/>
      <c r="HI89" s="38"/>
      <c r="HJ89" s="38"/>
      <c r="HK89" s="38"/>
      <c r="HL89" s="38"/>
      <c r="HM89" s="38"/>
      <c r="HN89" s="38"/>
      <c r="HO89" s="38"/>
      <c r="HP89" s="38"/>
      <c r="HQ89" s="38"/>
      <c r="HR89" s="38"/>
      <c r="HS89" s="38"/>
      <c r="HT89" s="38"/>
      <c r="HU89" s="38"/>
      <c r="HV89" s="38"/>
      <c r="HW89" s="38"/>
      <c r="HX89" s="38"/>
      <c r="HY89" s="38"/>
      <c r="HZ89" s="38"/>
      <c r="IA89" s="38"/>
      <c r="IB89" s="38"/>
      <c r="IC89" s="38"/>
      <c r="ID89" s="38"/>
      <c r="IE89" s="38"/>
      <c r="IF89" s="38"/>
      <c r="IG89" s="38"/>
      <c r="IH89" s="38"/>
      <c r="II89" s="38"/>
      <c r="IJ89" s="38"/>
      <c r="IK89" s="38"/>
      <c r="IL89" s="38"/>
      <c r="IM89" s="38"/>
      <c r="IN89" s="38"/>
      <c r="IO89" s="38"/>
      <c r="IP89" s="38"/>
      <c r="IQ89" s="38"/>
      <c r="IR89" s="38"/>
      <c r="IS89" s="38"/>
      <c r="IT89" s="38"/>
      <c r="IU89" s="38"/>
      <c r="IV89" s="38"/>
    </row>
    <row r="90" spans="1:256" s="16" customFormat="1" ht="14.25">
      <c r="A90" s="62">
        <v>86</v>
      </c>
      <c r="B90" s="62"/>
      <c r="C90" s="62"/>
      <c r="D90" s="31"/>
      <c r="E90" s="32"/>
      <c r="F90" s="31"/>
      <c r="G90" s="33"/>
      <c r="H90" s="62"/>
      <c r="I90" s="34"/>
      <c r="J90" s="34"/>
      <c r="K90" s="34"/>
      <c r="L90" s="33"/>
      <c r="M90" s="33"/>
      <c r="N90" s="33"/>
      <c r="O90" s="33"/>
      <c r="P90"/>
      <c r="Q90"/>
      <c r="R90" s="59"/>
      <c r="FJ90" s="38"/>
      <c r="FK90" s="38"/>
      <c r="FL90" s="38"/>
      <c r="FM90" s="38"/>
      <c r="FN90" s="38"/>
      <c r="FO90" s="38"/>
      <c r="FP90" s="38"/>
      <c r="FQ90" s="38"/>
      <c r="FR90" s="38"/>
      <c r="FS90" s="38"/>
      <c r="FT90" s="38"/>
      <c r="FU90" s="38"/>
      <c r="FV90" s="38"/>
      <c r="FW90" s="38"/>
      <c r="FX90" s="38"/>
      <c r="FY90" s="38"/>
      <c r="FZ90" s="38"/>
      <c r="GA90" s="38"/>
      <c r="GB90" s="38"/>
      <c r="GC90" s="38"/>
      <c r="GD90" s="38"/>
      <c r="GE90" s="38"/>
      <c r="GF90" s="38"/>
      <c r="GG90" s="38"/>
      <c r="GH90" s="38"/>
      <c r="GI90" s="38"/>
      <c r="GJ90" s="38"/>
      <c r="GK90" s="38"/>
      <c r="GL90" s="38"/>
      <c r="GM90" s="38"/>
      <c r="GN90" s="38"/>
      <c r="GO90" s="38"/>
      <c r="GP90" s="38"/>
      <c r="GQ90" s="38"/>
      <c r="GR90" s="38"/>
      <c r="GS90" s="38"/>
      <c r="GT90" s="38"/>
      <c r="GU90" s="38"/>
      <c r="GV90" s="38"/>
      <c r="GW90" s="38"/>
      <c r="GX90" s="38"/>
      <c r="GY90" s="38"/>
      <c r="GZ90" s="38"/>
      <c r="HA90" s="38"/>
      <c r="HB90" s="38"/>
      <c r="HC90" s="38"/>
      <c r="HD90" s="38"/>
      <c r="HE90" s="38"/>
      <c r="HF90" s="38"/>
      <c r="HG90" s="38"/>
      <c r="HH90" s="38"/>
      <c r="HI90" s="38"/>
      <c r="HJ90" s="38"/>
      <c r="HK90" s="38"/>
      <c r="HL90" s="38"/>
      <c r="HM90" s="38"/>
      <c r="HN90" s="38"/>
      <c r="HO90" s="38"/>
      <c r="HP90" s="38"/>
      <c r="HQ90" s="38"/>
      <c r="HR90" s="38"/>
      <c r="HS90" s="38"/>
      <c r="HT90" s="38"/>
      <c r="HU90" s="38"/>
      <c r="HV90" s="38"/>
      <c r="HW90" s="38"/>
      <c r="HX90" s="38"/>
      <c r="HY90" s="38"/>
      <c r="HZ90" s="38"/>
      <c r="IA90" s="38"/>
      <c r="IB90" s="38"/>
      <c r="IC90" s="38"/>
      <c r="ID90" s="38"/>
      <c r="IE90" s="38"/>
      <c r="IF90" s="38"/>
      <c r="IG90" s="38"/>
      <c r="IH90" s="38"/>
      <c r="II90" s="38"/>
      <c r="IJ90" s="38"/>
      <c r="IK90" s="38"/>
      <c r="IL90" s="38"/>
      <c r="IM90" s="38"/>
      <c r="IN90" s="38"/>
      <c r="IO90" s="38"/>
      <c r="IP90" s="38"/>
      <c r="IQ90" s="38"/>
      <c r="IR90" s="38"/>
      <c r="IS90" s="38"/>
      <c r="IT90" s="38"/>
      <c r="IU90" s="38"/>
      <c r="IV90" s="38"/>
    </row>
    <row r="91" spans="1:256" s="16" customFormat="1" ht="14.25">
      <c r="A91" s="62">
        <v>87</v>
      </c>
      <c r="B91" s="62"/>
      <c r="C91" s="62"/>
      <c r="D91" s="31"/>
      <c r="E91" s="32"/>
      <c r="F91" s="31"/>
      <c r="G91" s="33"/>
      <c r="H91" s="62"/>
      <c r="I91" s="34"/>
      <c r="J91" s="34"/>
      <c r="K91" s="34"/>
      <c r="L91" s="33"/>
      <c r="M91" s="33"/>
      <c r="N91" s="33"/>
      <c r="O91" s="33"/>
      <c r="P91"/>
      <c r="Q91"/>
      <c r="FJ91" s="38"/>
      <c r="FK91" s="38"/>
      <c r="FL91" s="38"/>
      <c r="FM91" s="38"/>
      <c r="FN91" s="38"/>
      <c r="FO91" s="38"/>
      <c r="FP91" s="38"/>
      <c r="FQ91" s="38"/>
      <c r="FR91" s="38"/>
      <c r="FS91" s="38"/>
      <c r="FT91" s="38"/>
      <c r="FU91" s="38"/>
      <c r="FV91" s="38"/>
      <c r="FW91" s="38"/>
      <c r="FX91" s="38"/>
      <c r="FY91" s="38"/>
      <c r="FZ91" s="38"/>
      <c r="GA91" s="38"/>
      <c r="GB91" s="38"/>
      <c r="GC91" s="38"/>
      <c r="GD91" s="38"/>
      <c r="GE91" s="38"/>
      <c r="GF91" s="38"/>
      <c r="GG91" s="38"/>
      <c r="GH91" s="38"/>
      <c r="GI91" s="38"/>
      <c r="GJ91" s="38"/>
      <c r="GK91" s="38"/>
      <c r="GL91" s="38"/>
      <c r="GM91" s="38"/>
      <c r="GN91" s="38"/>
      <c r="GO91" s="38"/>
      <c r="GP91" s="38"/>
      <c r="GQ91" s="38"/>
      <c r="GR91" s="38"/>
      <c r="GS91" s="38"/>
      <c r="GT91" s="38"/>
      <c r="GU91" s="38"/>
      <c r="GV91" s="38"/>
      <c r="GW91" s="38"/>
      <c r="GX91" s="38"/>
      <c r="GY91" s="38"/>
      <c r="GZ91" s="38"/>
      <c r="HA91" s="38"/>
      <c r="HB91" s="38"/>
      <c r="HC91" s="38"/>
      <c r="HD91" s="38"/>
      <c r="HE91" s="38"/>
      <c r="HF91" s="38"/>
      <c r="HG91" s="38"/>
      <c r="HH91" s="38"/>
      <c r="HI91" s="38"/>
      <c r="HJ91" s="38"/>
      <c r="HK91" s="38"/>
      <c r="HL91" s="38"/>
      <c r="HM91" s="38"/>
      <c r="HN91" s="38"/>
      <c r="HO91" s="38"/>
      <c r="HP91" s="38"/>
      <c r="HQ91" s="38"/>
      <c r="HR91" s="38"/>
      <c r="HS91" s="38"/>
      <c r="HT91" s="38"/>
      <c r="HU91" s="38"/>
      <c r="HV91" s="38"/>
      <c r="HW91" s="38"/>
      <c r="HX91" s="38"/>
      <c r="HY91" s="38"/>
      <c r="HZ91" s="38"/>
      <c r="IA91" s="38"/>
      <c r="IB91" s="38"/>
      <c r="IC91" s="38"/>
      <c r="ID91" s="38"/>
      <c r="IE91" s="38"/>
      <c r="IF91" s="38"/>
      <c r="IG91" s="38"/>
      <c r="IH91" s="38"/>
      <c r="II91" s="38"/>
      <c r="IJ91" s="38"/>
      <c r="IK91" s="38"/>
      <c r="IL91" s="38"/>
      <c r="IM91" s="38"/>
      <c r="IN91" s="38"/>
      <c r="IO91" s="38"/>
      <c r="IP91" s="38"/>
      <c r="IQ91" s="38"/>
      <c r="IR91" s="38"/>
      <c r="IS91" s="38"/>
      <c r="IT91" s="38"/>
      <c r="IU91" s="38"/>
      <c r="IV91" s="38"/>
    </row>
    <row r="92" spans="1:256" s="16" customFormat="1" ht="14.25">
      <c r="A92" s="62">
        <v>88</v>
      </c>
      <c r="B92" s="62"/>
      <c r="C92" s="62"/>
      <c r="D92" s="31"/>
      <c r="E92" s="32"/>
      <c r="F92" s="31"/>
      <c r="G92" s="33"/>
      <c r="H92" s="62"/>
      <c r="I92" s="34"/>
      <c r="J92" s="34"/>
      <c r="K92" s="34"/>
      <c r="L92" s="33"/>
      <c r="M92" s="33"/>
      <c r="N92" s="33"/>
      <c r="O92" s="33"/>
      <c r="P92"/>
      <c r="Q92"/>
      <c r="FJ92" s="38"/>
      <c r="FK92" s="38"/>
      <c r="FL92" s="38"/>
      <c r="FM92" s="38"/>
      <c r="FN92" s="38"/>
      <c r="FO92" s="38"/>
      <c r="FP92" s="38"/>
      <c r="FQ92" s="38"/>
      <c r="FR92" s="38"/>
      <c r="FS92" s="38"/>
      <c r="FT92" s="38"/>
      <c r="FU92" s="38"/>
      <c r="FV92" s="38"/>
      <c r="FW92" s="38"/>
      <c r="FX92" s="38"/>
      <c r="FY92" s="38"/>
      <c r="FZ92" s="38"/>
      <c r="GA92" s="38"/>
      <c r="GB92" s="38"/>
      <c r="GC92" s="38"/>
      <c r="GD92" s="38"/>
      <c r="GE92" s="38"/>
      <c r="GF92" s="38"/>
      <c r="GG92" s="38"/>
      <c r="GH92" s="38"/>
      <c r="GI92" s="38"/>
      <c r="GJ92" s="38"/>
      <c r="GK92" s="38"/>
      <c r="GL92" s="38"/>
      <c r="GM92" s="38"/>
      <c r="GN92" s="38"/>
      <c r="GO92" s="38"/>
      <c r="GP92" s="38"/>
      <c r="GQ92" s="38"/>
      <c r="GR92" s="38"/>
      <c r="GS92" s="38"/>
      <c r="GT92" s="38"/>
      <c r="GU92" s="38"/>
      <c r="GV92" s="38"/>
      <c r="GW92" s="38"/>
      <c r="GX92" s="38"/>
      <c r="GY92" s="38"/>
      <c r="GZ92" s="38"/>
      <c r="HA92" s="38"/>
      <c r="HB92" s="38"/>
      <c r="HC92" s="38"/>
      <c r="HD92" s="38"/>
      <c r="HE92" s="38"/>
      <c r="HF92" s="38"/>
      <c r="HG92" s="38"/>
      <c r="HH92" s="38"/>
      <c r="HI92" s="38"/>
      <c r="HJ92" s="38"/>
      <c r="HK92" s="38"/>
      <c r="HL92" s="38"/>
      <c r="HM92" s="38"/>
      <c r="HN92" s="38"/>
      <c r="HO92" s="38"/>
      <c r="HP92" s="38"/>
      <c r="HQ92" s="38"/>
      <c r="HR92" s="38"/>
      <c r="HS92" s="38"/>
      <c r="HT92" s="38"/>
      <c r="HU92" s="38"/>
      <c r="HV92" s="38"/>
      <c r="HW92" s="38"/>
      <c r="HX92" s="38"/>
      <c r="HY92" s="38"/>
      <c r="HZ92" s="38"/>
      <c r="IA92" s="38"/>
      <c r="IB92" s="38"/>
      <c r="IC92" s="38"/>
      <c r="ID92" s="38"/>
      <c r="IE92" s="38"/>
      <c r="IF92" s="38"/>
      <c r="IG92" s="38"/>
      <c r="IH92" s="38"/>
      <c r="II92" s="38"/>
      <c r="IJ92" s="38"/>
      <c r="IK92" s="38"/>
      <c r="IL92" s="38"/>
      <c r="IM92" s="38"/>
      <c r="IN92" s="38"/>
      <c r="IO92" s="38"/>
      <c r="IP92" s="38"/>
      <c r="IQ92" s="38"/>
      <c r="IR92" s="38"/>
      <c r="IS92" s="38"/>
      <c r="IT92" s="38"/>
      <c r="IU92" s="38"/>
      <c r="IV92" s="38"/>
    </row>
    <row r="93" spans="1:256" s="16" customFormat="1" ht="14.25">
      <c r="A93" s="62">
        <v>89</v>
      </c>
      <c r="B93" s="62"/>
      <c r="C93" s="62"/>
      <c r="D93" s="31"/>
      <c r="E93" s="32"/>
      <c r="F93" s="31"/>
      <c r="G93" s="33"/>
      <c r="H93" s="62"/>
      <c r="I93" s="34"/>
      <c r="J93" s="34"/>
      <c r="K93" s="34"/>
      <c r="L93" s="33"/>
      <c r="M93" s="33"/>
      <c r="N93" s="33"/>
      <c r="O93" s="33"/>
      <c r="P93"/>
      <c r="Q93"/>
      <c r="R93" s="59"/>
      <c r="FJ93" s="38"/>
      <c r="FK93" s="38"/>
      <c r="FL93" s="38"/>
      <c r="FM93" s="38"/>
      <c r="FN93" s="38"/>
      <c r="FO93" s="38"/>
      <c r="FP93" s="38"/>
      <c r="FQ93" s="38"/>
      <c r="FR93" s="38"/>
      <c r="FS93" s="38"/>
      <c r="FT93" s="38"/>
      <c r="FU93" s="38"/>
      <c r="FV93" s="38"/>
      <c r="FW93" s="38"/>
      <c r="FX93" s="38"/>
      <c r="FY93" s="38"/>
      <c r="FZ93" s="38"/>
      <c r="GA93" s="38"/>
      <c r="GB93" s="38"/>
      <c r="GC93" s="38"/>
      <c r="GD93" s="38"/>
      <c r="GE93" s="38"/>
      <c r="GF93" s="38"/>
      <c r="GG93" s="38"/>
      <c r="GH93" s="38"/>
      <c r="GI93" s="38"/>
      <c r="GJ93" s="38"/>
      <c r="GK93" s="38"/>
      <c r="GL93" s="38"/>
      <c r="GM93" s="38"/>
      <c r="GN93" s="38"/>
      <c r="GO93" s="38"/>
      <c r="GP93" s="38"/>
      <c r="GQ93" s="38"/>
      <c r="GR93" s="38"/>
      <c r="GS93" s="38"/>
      <c r="GT93" s="38"/>
      <c r="GU93" s="38"/>
      <c r="GV93" s="38"/>
      <c r="GW93" s="38"/>
      <c r="GX93" s="38"/>
      <c r="GY93" s="38"/>
      <c r="GZ93" s="38"/>
      <c r="HA93" s="38"/>
      <c r="HB93" s="38"/>
      <c r="HC93" s="38"/>
      <c r="HD93" s="38"/>
      <c r="HE93" s="38"/>
      <c r="HF93" s="38"/>
      <c r="HG93" s="38"/>
      <c r="HH93" s="38"/>
      <c r="HI93" s="38"/>
      <c r="HJ93" s="38"/>
      <c r="HK93" s="38"/>
      <c r="HL93" s="38"/>
      <c r="HM93" s="38"/>
      <c r="HN93" s="38"/>
      <c r="HO93" s="38"/>
      <c r="HP93" s="38"/>
      <c r="HQ93" s="38"/>
      <c r="HR93" s="38"/>
      <c r="HS93" s="38"/>
      <c r="HT93" s="38"/>
      <c r="HU93" s="38"/>
      <c r="HV93" s="38"/>
      <c r="HW93" s="38"/>
      <c r="HX93" s="38"/>
      <c r="HY93" s="38"/>
      <c r="HZ93" s="38"/>
      <c r="IA93" s="38"/>
      <c r="IB93" s="38"/>
      <c r="IC93" s="38"/>
      <c r="ID93" s="38"/>
      <c r="IE93" s="38"/>
      <c r="IF93" s="38"/>
      <c r="IG93" s="38"/>
      <c r="IH93" s="38"/>
      <c r="II93" s="38"/>
      <c r="IJ93" s="38"/>
      <c r="IK93" s="38"/>
      <c r="IL93" s="38"/>
      <c r="IM93" s="38"/>
      <c r="IN93" s="38"/>
      <c r="IO93" s="38"/>
      <c r="IP93" s="38"/>
      <c r="IQ93" s="38"/>
      <c r="IR93" s="38"/>
      <c r="IS93" s="38"/>
      <c r="IT93" s="38"/>
      <c r="IU93" s="38"/>
      <c r="IV93" s="38"/>
    </row>
    <row r="94" spans="1:256" s="16" customFormat="1" ht="14.25">
      <c r="A94" s="62">
        <v>90</v>
      </c>
      <c r="B94" s="62"/>
      <c r="C94" s="62"/>
      <c r="D94" s="31"/>
      <c r="E94" s="32"/>
      <c r="F94" s="31"/>
      <c r="G94" s="33"/>
      <c r="H94" s="62"/>
      <c r="I94" s="34"/>
      <c r="J94" s="34"/>
      <c r="K94" s="34"/>
      <c r="L94" s="33"/>
      <c r="M94" s="33"/>
      <c r="N94" s="33"/>
      <c r="O94" s="33"/>
      <c r="P94"/>
      <c r="Q94"/>
      <c r="FJ94" s="38"/>
      <c r="FK94" s="38"/>
      <c r="FL94" s="38"/>
      <c r="FM94" s="38"/>
      <c r="FN94" s="38"/>
      <c r="FO94" s="38"/>
      <c r="FP94" s="38"/>
      <c r="FQ94" s="38"/>
      <c r="FR94" s="38"/>
      <c r="FS94" s="38"/>
      <c r="FT94" s="38"/>
      <c r="FU94" s="38"/>
      <c r="FV94" s="38"/>
      <c r="FW94" s="38"/>
      <c r="FX94" s="38"/>
      <c r="FY94" s="38"/>
      <c r="FZ94" s="38"/>
      <c r="GA94" s="38"/>
      <c r="GB94" s="38"/>
      <c r="GC94" s="38"/>
      <c r="GD94" s="38"/>
      <c r="GE94" s="38"/>
      <c r="GF94" s="38"/>
      <c r="GG94" s="38"/>
      <c r="GH94" s="38"/>
      <c r="GI94" s="38"/>
      <c r="GJ94" s="38"/>
      <c r="GK94" s="38"/>
      <c r="GL94" s="38"/>
      <c r="GM94" s="38"/>
      <c r="GN94" s="38"/>
      <c r="GO94" s="38"/>
      <c r="GP94" s="38"/>
      <c r="GQ94" s="38"/>
      <c r="GR94" s="38"/>
      <c r="GS94" s="38"/>
      <c r="GT94" s="38"/>
      <c r="GU94" s="38"/>
      <c r="GV94" s="38"/>
      <c r="GW94" s="38"/>
      <c r="GX94" s="38"/>
      <c r="GY94" s="38"/>
      <c r="GZ94" s="38"/>
      <c r="HA94" s="38"/>
      <c r="HB94" s="38"/>
      <c r="HC94" s="38"/>
      <c r="HD94" s="38"/>
      <c r="HE94" s="38"/>
      <c r="HF94" s="38"/>
      <c r="HG94" s="38"/>
      <c r="HH94" s="38"/>
      <c r="HI94" s="38"/>
      <c r="HJ94" s="38"/>
      <c r="HK94" s="38"/>
      <c r="HL94" s="38"/>
      <c r="HM94" s="38"/>
      <c r="HN94" s="38"/>
      <c r="HO94" s="38"/>
      <c r="HP94" s="38"/>
      <c r="HQ94" s="38"/>
      <c r="HR94" s="38"/>
      <c r="HS94" s="38"/>
      <c r="HT94" s="38"/>
      <c r="HU94" s="38"/>
      <c r="HV94" s="38"/>
      <c r="HW94" s="38"/>
      <c r="HX94" s="38"/>
      <c r="HY94" s="38"/>
      <c r="HZ94" s="38"/>
      <c r="IA94" s="38"/>
      <c r="IB94" s="38"/>
      <c r="IC94" s="38"/>
      <c r="ID94" s="38"/>
      <c r="IE94" s="38"/>
      <c r="IF94" s="38"/>
      <c r="IG94" s="38"/>
      <c r="IH94" s="38"/>
      <c r="II94" s="38"/>
      <c r="IJ94" s="38"/>
      <c r="IK94" s="38"/>
      <c r="IL94" s="38"/>
      <c r="IM94" s="38"/>
      <c r="IN94" s="38"/>
      <c r="IO94" s="38"/>
      <c r="IP94" s="38"/>
      <c r="IQ94" s="38"/>
      <c r="IR94" s="38"/>
      <c r="IS94" s="38"/>
      <c r="IT94" s="38"/>
      <c r="IU94" s="38"/>
      <c r="IV94" s="38"/>
    </row>
    <row r="95" spans="1:256" s="16" customFormat="1" ht="14.25">
      <c r="A95" s="62">
        <v>91</v>
      </c>
      <c r="B95" s="62"/>
      <c r="C95" s="62"/>
      <c r="D95" s="31"/>
      <c r="E95" s="32"/>
      <c r="F95" s="31"/>
      <c r="G95" s="33"/>
      <c r="H95" s="62"/>
      <c r="I95" s="34"/>
      <c r="J95" s="34"/>
      <c r="K95" s="34"/>
      <c r="L95" s="33"/>
      <c r="M95" s="33"/>
      <c r="N95" s="33"/>
      <c r="O95" s="33"/>
      <c r="P95"/>
      <c r="Q95"/>
      <c r="R95" s="59"/>
      <c r="FJ95" s="38"/>
      <c r="FK95" s="38"/>
      <c r="FL95" s="38"/>
      <c r="FM95" s="38"/>
      <c r="FN95" s="38"/>
      <c r="FO95" s="38"/>
      <c r="FP95" s="38"/>
      <c r="FQ95" s="38"/>
      <c r="FR95" s="38"/>
      <c r="FS95" s="38"/>
      <c r="FT95" s="38"/>
      <c r="FU95" s="38"/>
      <c r="FV95" s="38"/>
      <c r="FW95" s="38"/>
      <c r="FX95" s="38"/>
      <c r="FY95" s="38"/>
      <c r="FZ95" s="38"/>
      <c r="GA95" s="38"/>
      <c r="GB95" s="38"/>
      <c r="GC95" s="38"/>
      <c r="GD95" s="38"/>
      <c r="GE95" s="38"/>
      <c r="GF95" s="38"/>
      <c r="GG95" s="38"/>
      <c r="GH95" s="38"/>
      <c r="GI95" s="38"/>
      <c r="GJ95" s="38"/>
      <c r="GK95" s="38"/>
      <c r="GL95" s="38"/>
      <c r="GM95" s="38"/>
      <c r="GN95" s="38"/>
      <c r="GO95" s="38"/>
      <c r="GP95" s="38"/>
      <c r="GQ95" s="38"/>
      <c r="GR95" s="38"/>
      <c r="GS95" s="38"/>
      <c r="GT95" s="38"/>
      <c r="GU95" s="38"/>
      <c r="GV95" s="38"/>
      <c r="GW95" s="38"/>
      <c r="GX95" s="38"/>
      <c r="GY95" s="38"/>
      <c r="GZ95" s="38"/>
      <c r="HA95" s="38"/>
      <c r="HB95" s="38"/>
      <c r="HC95" s="38"/>
      <c r="HD95" s="38"/>
      <c r="HE95" s="38"/>
      <c r="HF95" s="38"/>
      <c r="HG95" s="38"/>
      <c r="HH95" s="38"/>
      <c r="HI95" s="38"/>
      <c r="HJ95" s="38"/>
      <c r="HK95" s="38"/>
      <c r="HL95" s="38"/>
      <c r="HM95" s="38"/>
      <c r="HN95" s="38"/>
      <c r="HO95" s="38"/>
      <c r="HP95" s="38"/>
      <c r="HQ95" s="38"/>
      <c r="HR95" s="38"/>
      <c r="HS95" s="38"/>
      <c r="HT95" s="38"/>
      <c r="HU95" s="38"/>
      <c r="HV95" s="38"/>
      <c r="HW95" s="38"/>
      <c r="HX95" s="38"/>
      <c r="HY95" s="38"/>
      <c r="HZ95" s="38"/>
      <c r="IA95" s="38"/>
      <c r="IB95" s="38"/>
      <c r="IC95" s="38"/>
      <c r="ID95" s="38"/>
      <c r="IE95" s="38"/>
      <c r="IF95" s="38"/>
      <c r="IG95" s="38"/>
      <c r="IH95" s="38"/>
      <c r="II95" s="38"/>
      <c r="IJ95" s="38"/>
      <c r="IK95" s="38"/>
      <c r="IL95" s="38"/>
      <c r="IM95" s="38"/>
      <c r="IN95" s="38"/>
      <c r="IO95" s="38"/>
      <c r="IP95" s="38"/>
      <c r="IQ95" s="38"/>
      <c r="IR95" s="38"/>
      <c r="IS95" s="38"/>
      <c r="IT95" s="38"/>
      <c r="IU95" s="38"/>
      <c r="IV95" s="38"/>
    </row>
    <row r="96" spans="1:256" s="16" customFormat="1" ht="14.25">
      <c r="A96" s="62">
        <v>92</v>
      </c>
      <c r="B96" s="62"/>
      <c r="C96" s="62"/>
      <c r="D96" s="31"/>
      <c r="E96" s="32"/>
      <c r="F96" s="31"/>
      <c r="G96" s="33"/>
      <c r="H96" s="62"/>
      <c r="I96" s="34"/>
      <c r="J96" s="34"/>
      <c r="K96" s="34"/>
      <c r="L96" s="33"/>
      <c r="M96" s="33"/>
      <c r="N96" s="33"/>
      <c r="O96" s="33"/>
      <c r="P96"/>
      <c r="Q96"/>
      <c r="R96" s="59"/>
      <c r="FJ96" s="38"/>
      <c r="FK96" s="38"/>
      <c r="FL96" s="38"/>
      <c r="FM96" s="38"/>
      <c r="FN96" s="38"/>
      <c r="FO96" s="38"/>
      <c r="FP96" s="38"/>
      <c r="FQ96" s="38"/>
      <c r="FR96" s="38"/>
      <c r="FS96" s="38"/>
      <c r="FT96" s="38"/>
      <c r="FU96" s="38"/>
      <c r="FV96" s="38"/>
      <c r="FW96" s="38"/>
      <c r="FX96" s="38"/>
      <c r="FY96" s="38"/>
      <c r="FZ96" s="38"/>
      <c r="GA96" s="38"/>
      <c r="GB96" s="38"/>
      <c r="GC96" s="38"/>
      <c r="GD96" s="38"/>
      <c r="GE96" s="38"/>
      <c r="GF96" s="38"/>
      <c r="GG96" s="38"/>
      <c r="GH96" s="38"/>
      <c r="GI96" s="38"/>
      <c r="GJ96" s="38"/>
      <c r="GK96" s="38"/>
      <c r="GL96" s="38"/>
      <c r="GM96" s="38"/>
      <c r="GN96" s="38"/>
      <c r="GO96" s="38"/>
      <c r="GP96" s="38"/>
      <c r="GQ96" s="38"/>
      <c r="GR96" s="38"/>
      <c r="GS96" s="38"/>
      <c r="GT96" s="38"/>
      <c r="GU96" s="38"/>
      <c r="GV96" s="38"/>
      <c r="GW96" s="38"/>
      <c r="GX96" s="38"/>
      <c r="GY96" s="38"/>
      <c r="GZ96" s="38"/>
      <c r="HA96" s="38"/>
      <c r="HB96" s="38"/>
      <c r="HC96" s="38"/>
      <c r="HD96" s="38"/>
      <c r="HE96" s="38"/>
      <c r="HF96" s="38"/>
      <c r="HG96" s="38"/>
      <c r="HH96" s="38"/>
      <c r="HI96" s="38"/>
      <c r="HJ96" s="38"/>
      <c r="HK96" s="38"/>
      <c r="HL96" s="38"/>
      <c r="HM96" s="38"/>
      <c r="HN96" s="38"/>
      <c r="HO96" s="38"/>
      <c r="HP96" s="38"/>
      <c r="HQ96" s="38"/>
      <c r="HR96" s="38"/>
      <c r="HS96" s="38"/>
      <c r="HT96" s="38"/>
      <c r="HU96" s="38"/>
      <c r="HV96" s="38"/>
      <c r="HW96" s="38"/>
      <c r="HX96" s="38"/>
      <c r="HY96" s="38"/>
      <c r="HZ96" s="38"/>
      <c r="IA96" s="38"/>
      <c r="IB96" s="38"/>
      <c r="IC96" s="38"/>
      <c r="ID96" s="38"/>
      <c r="IE96" s="38"/>
      <c r="IF96" s="38"/>
      <c r="IG96" s="38"/>
      <c r="IH96" s="38"/>
      <c r="II96" s="38"/>
      <c r="IJ96" s="38"/>
      <c r="IK96" s="38"/>
      <c r="IL96" s="38"/>
      <c r="IM96" s="38"/>
      <c r="IN96" s="38"/>
      <c r="IO96" s="38"/>
      <c r="IP96" s="38"/>
      <c r="IQ96" s="38"/>
      <c r="IR96" s="38"/>
      <c r="IS96" s="38"/>
      <c r="IT96" s="38"/>
      <c r="IU96" s="38"/>
      <c r="IV96" s="38"/>
    </row>
    <row r="97" spans="1:256" s="16" customFormat="1" ht="14.25">
      <c r="A97" s="62">
        <v>93</v>
      </c>
      <c r="B97" s="62"/>
      <c r="C97" s="62"/>
      <c r="D97" s="31"/>
      <c r="E97" s="32"/>
      <c r="F97" s="31"/>
      <c r="G97" s="33"/>
      <c r="H97" s="62"/>
      <c r="I97" s="34"/>
      <c r="J97" s="34"/>
      <c r="K97" s="34"/>
      <c r="L97" s="33"/>
      <c r="M97" s="33"/>
      <c r="N97" s="33"/>
      <c r="O97" s="33"/>
      <c r="P97"/>
      <c r="Q97"/>
      <c r="FJ97" s="38"/>
      <c r="FK97" s="38"/>
      <c r="FL97" s="38"/>
      <c r="FM97" s="38"/>
      <c r="FN97" s="38"/>
      <c r="FO97" s="38"/>
      <c r="FP97" s="38"/>
      <c r="FQ97" s="38"/>
      <c r="FR97" s="38"/>
      <c r="FS97" s="38"/>
      <c r="FT97" s="38"/>
      <c r="FU97" s="38"/>
      <c r="FV97" s="38"/>
      <c r="FW97" s="38"/>
      <c r="FX97" s="38"/>
      <c r="FY97" s="38"/>
      <c r="FZ97" s="38"/>
      <c r="GA97" s="38"/>
      <c r="GB97" s="38"/>
      <c r="GC97" s="38"/>
      <c r="GD97" s="38"/>
      <c r="GE97" s="38"/>
      <c r="GF97" s="38"/>
      <c r="GG97" s="38"/>
      <c r="GH97" s="38"/>
      <c r="GI97" s="38"/>
      <c r="GJ97" s="38"/>
      <c r="GK97" s="38"/>
      <c r="GL97" s="38"/>
      <c r="GM97" s="38"/>
      <c r="GN97" s="38"/>
      <c r="GO97" s="38"/>
      <c r="GP97" s="38"/>
      <c r="GQ97" s="38"/>
      <c r="GR97" s="38"/>
      <c r="GS97" s="38"/>
      <c r="GT97" s="38"/>
      <c r="GU97" s="38"/>
      <c r="GV97" s="38"/>
      <c r="GW97" s="38"/>
      <c r="GX97" s="38"/>
      <c r="GY97" s="38"/>
      <c r="GZ97" s="38"/>
      <c r="HA97" s="38"/>
      <c r="HB97" s="38"/>
      <c r="HC97" s="38"/>
      <c r="HD97" s="38"/>
      <c r="HE97" s="38"/>
      <c r="HF97" s="38"/>
      <c r="HG97" s="38"/>
      <c r="HH97" s="38"/>
      <c r="HI97" s="38"/>
      <c r="HJ97" s="38"/>
      <c r="HK97" s="38"/>
      <c r="HL97" s="38"/>
      <c r="HM97" s="38"/>
      <c r="HN97" s="38"/>
      <c r="HO97" s="38"/>
      <c r="HP97" s="38"/>
      <c r="HQ97" s="38"/>
      <c r="HR97" s="38"/>
      <c r="HS97" s="38"/>
      <c r="HT97" s="38"/>
      <c r="HU97" s="38"/>
      <c r="HV97" s="38"/>
      <c r="HW97" s="38"/>
      <c r="HX97" s="38"/>
      <c r="HY97" s="38"/>
      <c r="HZ97" s="38"/>
      <c r="IA97" s="38"/>
      <c r="IB97" s="38"/>
      <c r="IC97" s="38"/>
      <c r="ID97" s="38"/>
      <c r="IE97" s="38"/>
      <c r="IF97" s="38"/>
      <c r="IG97" s="38"/>
      <c r="IH97" s="38"/>
      <c r="II97" s="38"/>
      <c r="IJ97" s="38"/>
      <c r="IK97" s="38"/>
      <c r="IL97" s="38"/>
      <c r="IM97" s="38"/>
      <c r="IN97" s="38"/>
      <c r="IO97" s="38"/>
      <c r="IP97" s="38"/>
      <c r="IQ97" s="38"/>
      <c r="IR97" s="38"/>
      <c r="IS97" s="38"/>
      <c r="IT97" s="38"/>
      <c r="IU97" s="38"/>
      <c r="IV97" s="38"/>
    </row>
    <row r="98" spans="1:256" s="16" customFormat="1" ht="14.25">
      <c r="A98" s="62">
        <v>94</v>
      </c>
      <c r="B98" s="62"/>
      <c r="C98" s="62"/>
      <c r="D98" s="31"/>
      <c r="E98" s="32"/>
      <c r="F98" s="31"/>
      <c r="G98" s="33"/>
      <c r="H98" s="62"/>
      <c r="I98" s="34"/>
      <c r="J98" s="34"/>
      <c r="K98" s="34"/>
      <c r="L98" s="33"/>
      <c r="M98" s="33"/>
      <c r="N98" s="33"/>
      <c r="O98" s="33"/>
      <c r="P98"/>
      <c r="Q98"/>
      <c r="R98" s="59"/>
      <c r="FJ98" s="38"/>
      <c r="FK98" s="38"/>
      <c r="FL98" s="38"/>
      <c r="FM98" s="38"/>
      <c r="FN98" s="38"/>
      <c r="FO98" s="38"/>
      <c r="FP98" s="38"/>
      <c r="FQ98" s="38"/>
      <c r="FR98" s="38"/>
      <c r="FS98" s="38"/>
      <c r="FT98" s="38"/>
      <c r="FU98" s="38"/>
      <c r="FV98" s="38"/>
      <c r="FW98" s="38"/>
      <c r="FX98" s="38"/>
      <c r="FY98" s="38"/>
      <c r="FZ98" s="38"/>
      <c r="GA98" s="38"/>
      <c r="GB98" s="38"/>
      <c r="GC98" s="38"/>
      <c r="GD98" s="38"/>
      <c r="GE98" s="38"/>
      <c r="GF98" s="38"/>
      <c r="GG98" s="38"/>
      <c r="GH98" s="38"/>
      <c r="GI98" s="38"/>
      <c r="GJ98" s="38"/>
      <c r="GK98" s="38"/>
      <c r="GL98" s="38"/>
      <c r="GM98" s="38"/>
      <c r="GN98" s="38"/>
      <c r="GO98" s="38"/>
      <c r="GP98" s="38"/>
      <c r="GQ98" s="38"/>
      <c r="GR98" s="38"/>
      <c r="GS98" s="38"/>
      <c r="GT98" s="38"/>
      <c r="GU98" s="38"/>
      <c r="GV98" s="38"/>
      <c r="GW98" s="38"/>
      <c r="GX98" s="38"/>
      <c r="GY98" s="38"/>
      <c r="GZ98" s="38"/>
      <c r="HA98" s="38"/>
      <c r="HB98" s="38"/>
      <c r="HC98" s="38"/>
      <c r="HD98" s="38"/>
      <c r="HE98" s="38"/>
      <c r="HF98" s="38"/>
      <c r="HG98" s="38"/>
      <c r="HH98" s="38"/>
      <c r="HI98" s="38"/>
      <c r="HJ98" s="38"/>
      <c r="HK98" s="38"/>
      <c r="HL98" s="38"/>
      <c r="HM98" s="38"/>
      <c r="HN98" s="38"/>
      <c r="HO98" s="38"/>
      <c r="HP98" s="38"/>
      <c r="HQ98" s="38"/>
      <c r="HR98" s="38"/>
      <c r="HS98" s="38"/>
      <c r="HT98" s="38"/>
      <c r="HU98" s="38"/>
      <c r="HV98" s="38"/>
      <c r="HW98" s="38"/>
      <c r="HX98" s="38"/>
      <c r="HY98" s="38"/>
      <c r="HZ98" s="38"/>
      <c r="IA98" s="38"/>
      <c r="IB98" s="38"/>
      <c r="IC98" s="38"/>
      <c r="ID98" s="38"/>
      <c r="IE98" s="38"/>
      <c r="IF98" s="38"/>
      <c r="IG98" s="38"/>
      <c r="IH98" s="38"/>
      <c r="II98" s="38"/>
      <c r="IJ98" s="38"/>
      <c r="IK98" s="38"/>
      <c r="IL98" s="38"/>
      <c r="IM98" s="38"/>
      <c r="IN98" s="38"/>
      <c r="IO98" s="38"/>
      <c r="IP98" s="38"/>
      <c r="IQ98" s="38"/>
      <c r="IR98" s="38"/>
      <c r="IS98" s="38"/>
      <c r="IT98" s="38"/>
      <c r="IU98" s="38"/>
      <c r="IV98" s="38"/>
    </row>
    <row r="99" spans="1:256" s="16" customFormat="1" ht="14.25">
      <c r="A99" s="62">
        <v>95</v>
      </c>
      <c r="B99" s="62"/>
      <c r="C99" s="62"/>
      <c r="D99" s="31"/>
      <c r="E99" s="32"/>
      <c r="F99" s="31"/>
      <c r="G99" s="33"/>
      <c r="H99" s="62"/>
      <c r="I99" s="34"/>
      <c r="J99" s="34"/>
      <c r="K99" s="34"/>
      <c r="L99" s="33"/>
      <c r="M99" s="33"/>
      <c r="N99" s="33"/>
      <c r="O99" s="33"/>
      <c r="P99"/>
      <c r="Q99"/>
      <c r="FJ99" s="38"/>
      <c r="FK99" s="38"/>
      <c r="FL99" s="38"/>
      <c r="FM99" s="38"/>
      <c r="FN99" s="38"/>
      <c r="FO99" s="38"/>
      <c r="FP99" s="38"/>
      <c r="FQ99" s="38"/>
      <c r="FR99" s="38"/>
      <c r="FS99" s="38"/>
      <c r="FT99" s="38"/>
      <c r="FU99" s="38"/>
      <c r="FV99" s="38"/>
      <c r="FW99" s="38"/>
      <c r="FX99" s="38"/>
      <c r="FY99" s="38"/>
      <c r="FZ99" s="38"/>
      <c r="GA99" s="38"/>
      <c r="GB99" s="38"/>
      <c r="GC99" s="38"/>
      <c r="GD99" s="38"/>
      <c r="GE99" s="38"/>
      <c r="GF99" s="38"/>
      <c r="GG99" s="38"/>
      <c r="GH99" s="38"/>
      <c r="GI99" s="38"/>
      <c r="GJ99" s="38"/>
      <c r="GK99" s="38"/>
      <c r="GL99" s="38"/>
      <c r="GM99" s="38"/>
      <c r="GN99" s="38"/>
      <c r="GO99" s="38"/>
      <c r="GP99" s="38"/>
      <c r="GQ99" s="38"/>
      <c r="GR99" s="38"/>
      <c r="GS99" s="38"/>
      <c r="GT99" s="38"/>
      <c r="GU99" s="38"/>
      <c r="GV99" s="38"/>
      <c r="GW99" s="38"/>
      <c r="GX99" s="38"/>
      <c r="GY99" s="38"/>
      <c r="GZ99" s="38"/>
      <c r="HA99" s="38"/>
      <c r="HB99" s="38"/>
      <c r="HC99" s="38"/>
      <c r="HD99" s="38"/>
      <c r="HE99" s="38"/>
      <c r="HF99" s="38"/>
      <c r="HG99" s="38"/>
      <c r="HH99" s="38"/>
      <c r="HI99" s="38"/>
      <c r="HJ99" s="38"/>
      <c r="HK99" s="38"/>
      <c r="HL99" s="38"/>
      <c r="HM99" s="38"/>
      <c r="HN99" s="38"/>
      <c r="HO99" s="38"/>
      <c r="HP99" s="38"/>
      <c r="HQ99" s="38"/>
      <c r="HR99" s="38"/>
      <c r="HS99" s="38"/>
      <c r="HT99" s="38"/>
      <c r="HU99" s="38"/>
      <c r="HV99" s="38"/>
      <c r="HW99" s="38"/>
      <c r="HX99" s="38"/>
      <c r="HY99" s="38"/>
      <c r="HZ99" s="38"/>
      <c r="IA99" s="38"/>
      <c r="IB99" s="38"/>
      <c r="IC99" s="38"/>
      <c r="ID99" s="38"/>
      <c r="IE99" s="38"/>
      <c r="IF99" s="38"/>
      <c r="IG99" s="38"/>
      <c r="IH99" s="38"/>
      <c r="II99" s="38"/>
      <c r="IJ99" s="38"/>
      <c r="IK99" s="38"/>
      <c r="IL99" s="38"/>
      <c r="IM99" s="38"/>
      <c r="IN99" s="38"/>
      <c r="IO99" s="38"/>
      <c r="IP99" s="38"/>
      <c r="IQ99" s="38"/>
      <c r="IR99" s="38"/>
      <c r="IS99" s="38"/>
      <c r="IT99" s="38"/>
      <c r="IU99" s="38"/>
      <c r="IV99" s="38"/>
    </row>
    <row r="100" spans="1:256" s="16" customFormat="1" ht="14.25">
      <c r="A100" s="62">
        <v>96</v>
      </c>
      <c r="B100" s="62"/>
      <c r="C100" s="62"/>
      <c r="D100" s="31"/>
      <c r="E100" s="32"/>
      <c r="F100" s="31"/>
      <c r="G100" s="33"/>
      <c r="H100" s="62"/>
      <c r="I100" s="34"/>
      <c r="J100" s="34"/>
      <c r="K100" s="34"/>
      <c r="L100" s="33"/>
      <c r="M100" s="33"/>
      <c r="N100" s="33"/>
      <c r="O100" s="33"/>
      <c r="P100"/>
      <c r="Q100"/>
      <c r="R100" s="43"/>
      <c r="FJ100" s="38"/>
      <c r="FK100" s="38"/>
      <c r="FL100" s="38"/>
      <c r="FM100" s="38"/>
      <c r="FN100" s="38"/>
      <c r="FO100" s="38"/>
      <c r="FP100" s="38"/>
      <c r="FQ100" s="38"/>
      <c r="FR100" s="38"/>
      <c r="FS100" s="38"/>
      <c r="FT100" s="38"/>
      <c r="FU100" s="38"/>
      <c r="FV100" s="38"/>
      <c r="FW100" s="38"/>
      <c r="FX100" s="38"/>
      <c r="FY100" s="38"/>
      <c r="FZ100" s="38"/>
      <c r="GA100" s="38"/>
      <c r="GB100" s="38"/>
      <c r="GC100" s="38"/>
      <c r="GD100" s="38"/>
      <c r="GE100" s="38"/>
      <c r="GF100" s="38"/>
      <c r="GG100" s="38"/>
      <c r="GH100" s="38"/>
      <c r="GI100" s="38"/>
      <c r="GJ100" s="38"/>
      <c r="GK100" s="38"/>
      <c r="GL100" s="38"/>
      <c r="GM100" s="38"/>
      <c r="GN100" s="38"/>
      <c r="GO100" s="38"/>
      <c r="GP100" s="38"/>
      <c r="GQ100" s="38"/>
      <c r="GR100" s="38"/>
      <c r="GS100" s="38"/>
      <c r="GT100" s="38"/>
      <c r="GU100" s="38"/>
      <c r="GV100" s="38"/>
      <c r="GW100" s="38"/>
      <c r="GX100" s="38"/>
      <c r="GY100" s="38"/>
      <c r="GZ100" s="38"/>
      <c r="HA100" s="38"/>
      <c r="HB100" s="38"/>
      <c r="HC100" s="38"/>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c r="IA100" s="38"/>
      <c r="IB100" s="38"/>
      <c r="IC100" s="38"/>
      <c r="ID100" s="38"/>
      <c r="IE100" s="38"/>
      <c r="IF100" s="38"/>
      <c r="IG100" s="38"/>
      <c r="IH100" s="38"/>
      <c r="II100" s="38"/>
      <c r="IJ100" s="38"/>
      <c r="IK100" s="38"/>
      <c r="IL100" s="38"/>
      <c r="IM100" s="38"/>
      <c r="IN100" s="38"/>
      <c r="IO100" s="38"/>
      <c r="IP100" s="38"/>
      <c r="IQ100" s="38"/>
      <c r="IR100" s="38"/>
      <c r="IS100" s="38"/>
      <c r="IT100" s="38"/>
      <c r="IU100" s="38"/>
      <c r="IV100" s="38"/>
    </row>
    <row r="101" spans="1:256" s="16" customFormat="1" ht="14.25">
      <c r="A101" s="62">
        <v>97</v>
      </c>
      <c r="B101" s="62"/>
      <c r="C101" s="62"/>
      <c r="D101" s="31"/>
      <c r="E101" s="32"/>
      <c r="F101" s="31"/>
      <c r="G101" s="33"/>
      <c r="H101" s="62"/>
      <c r="I101" s="34"/>
      <c r="J101" s="34"/>
      <c r="K101" s="34"/>
      <c r="L101" s="33"/>
      <c r="M101" s="33"/>
      <c r="N101" s="33"/>
      <c r="O101" s="33"/>
      <c r="P101"/>
      <c r="Q101"/>
      <c r="FJ101" s="38"/>
      <c r="FK101" s="38"/>
      <c r="FL101" s="38"/>
      <c r="FM101" s="38"/>
      <c r="FN101" s="38"/>
      <c r="FO101" s="38"/>
      <c r="FP101" s="38"/>
      <c r="FQ101" s="38"/>
      <c r="FR101" s="38"/>
      <c r="FS101" s="38"/>
      <c r="FT101" s="38"/>
      <c r="FU101" s="38"/>
      <c r="FV101" s="38"/>
      <c r="FW101" s="38"/>
      <c r="FX101" s="38"/>
      <c r="FY101" s="38"/>
      <c r="FZ101" s="38"/>
      <c r="GA101" s="38"/>
      <c r="GB101" s="38"/>
      <c r="GC101" s="38"/>
      <c r="GD101" s="38"/>
      <c r="GE101" s="38"/>
      <c r="GF101" s="38"/>
      <c r="GG101" s="38"/>
      <c r="GH101" s="38"/>
      <c r="GI101" s="38"/>
      <c r="GJ101" s="38"/>
      <c r="GK101" s="38"/>
      <c r="GL101" s="38"/>
      <c r="GM101" s="38"/>
      <c r="GN101" s="38"/>
      <c r="GO101" s="38"/>
      <c r="GP101" s="38"/>
      <c r="GQ101" s="38"/>
      <c r="GR101" s="38"/>
      <c r="GS101" s="38"/>
      <c r="GT101" s="38"/>
      <c r="GU101" s="38"/>
      <c r="GV101" s="38"/>
      <c r="GW101" s="38"/>
      <c r="GX101" s="38"/>
      <c r="GY101" s="38"/>
      <c r="GZ101" s="38"/>
      <c r="HA101" s="38"/>
      <c r="HB101" s="38"/>
      <c r="HC101" s="38"/>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c r="IA101" s="38"/>
      <c r="IB101" s="38"/>
      <c r="IC101" s="38"/>
      <c r="ID101" s="38"/>
      <c r="IE101" s="38"/>
      <c r="IF101" s="38"/>
      <c r="IG101" s="38"/>
      <c r="IH101" s="38"/>
      <c r="II101" s="38"/>
      <c r="IJ101" s="38"/>
      <c r="IK101" s="38"/>
      <c r="IL101" s="38"/>
      <c r="IM101" s="38"/>
      <c r="IN101" s="38"/>
      <c r="IO101" s="38"/>
      <c r="IP101" s="38"/>
      <c r="IQ101" s="38"/>
      <c r="IR101" s="38"/>
      <c r="IS101" s="38"/>
      <c r="IT101" s="38"/>
      <c r="IU101" s="38"/>
      <c r="IV101" s="38"/>
    </row>
    <row r="102" spans="1:256" s="16" customFormat="1" ht="14.25">
      <c r="A102" s="62">
        <v>98</v>
      </c>
      <c r="B102" s="62"/>
      <c r="C102" s="62"/>
      <c r="D102" s="31"/>
      <c r="E102" s="32"/>
      <c r="F102" s="31"/>
      <c r="G102" s="33"/>
      <c r="H102" s="62"/>
      <c r="I102" s="34"/>
      <c r="J102" s="34"/>
      <c r="K102" s="34"/>
      <c r="L102" s="33"/>
      <c r="M102" s="33"/>
      <c r="N102" s="33"/>
      <c r="O102" s="33"/>
      <c r="P102"/>
      <c r="Q102"/>
      <c r="FJ102" s="38"/>
      <c r="FK102" s="38"/>
      <c r="FL102" s="38"/>
      <c r="FM102" s="38"/>
      <c r="FN102" s="38"/>
      <c r="FO102" s="38"/>
      <c r="FP102" s="38"/>
      <c r="FQ102" s="38"/>
      <c r="FR102" s="38"/>
      <c r="FS102" s="38"/>
      <c r="FT102" s="38"/>
      <c r="FU102" s="38"/>
      <c r="FV102" s="38"/>
      <c r="FW102" s="38"/>
      <c r="FX102" s="38"/>
      <c r="FY102" s="38"/>
      <c r="FZ102" s="38"/>
      <c r="GA102" s="38"/>
      <c r="GB102" s="38"/>
      <c r="GC102" s="38"/>
      <c r="GD102" s="38"/>
      <c r="GE102" s="38"/>
      <c r="GF102" s="38"/>
      <c r="GG102" s="38"/>
      <c r="GH102" s="38"/>
      <c r="GI102" s="38"/>
      <c r="GJ102" s="38"/>
      <c r="GK102" s="38"/>
      <c r="GL102" s="38"/>
      <c r="GM102" s="38"/>
      <c r="GN102" s="38"/>
      <c r="GO102" s="38"/>
      <c r="GP102" s="38"/>
      <c r="GQ102" s="38"/>
      <c r="GR102" s="38"/>
      <c r="GS102" s="38"/>
      <c r="GT102" s="38"/>
      <c r="GU102" s="38"/>
      <c r="GV102" s="38"/>
      <c r="GW102" s="38"/>
      <c r="GX102" s="38"/>
      <c r="GY102" s="38"/>
      <c r="GZ102" s="38"/>
      <c r="HA102" s="38"/>
      <c r="HB102" s="38"/>
      <c r="HC102" s="38"/>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c r="IA102" s="38"/>
      <c r="IB102" s="38"/>
      <c r="IC102" s="38"/>
      <c r="ID102" s="38"/>
      <c r="IE102" s="38"/>
      <c r="IF102" s="38"/>
      <c r="IG102" s="38"/>
      <c r="IH102" s="38"/>
      <c r="II102" s="38"/>
      <c r="IJ102" s="38"/>
      <c r="IK102" s="38"/>
      <c r="IL102" s="38"/>
      <c r="IM102" s="38"/>
      <c r="IN102" s="38"/>
      <c r="IO102" s="38"/>
      <c r="IP102" s="38"/>
      <c r="IQ102" s="38"/>
      <c r="IR102" s="38"/>
      <c r="IS102" s="38"/>
      <c r="IT102" s="38"/>
      <c r="IU102" s="38"/>
      <c r="IV102" s="38"/>
    </row>
    <row r="103" spans="1:256" s="16" customFormat="1" ht="14.25">
      <c r="A103" s="62">
        <v>99</v>
      </c>
      <c r="B103" s="62"/>
      <c r="C103" s="62"/>
      <c r="D103" s="31"/>
      <c r="E103" s="32"/>
      <c r="F103" s="31"/>
      <c r="G103" s="33"/>
      <c r="H103" s="62"/>
      <c r="I103" s="34"/>
      <c r="J103" s="34"/>
      <c r="K103" s="34"/>
      <c r="L103" s="33"/>
      <c r="M103" s="33"/>
      <c r="N103" s="33"/>
      <c r="O103" s="33"/>
      <c r="P103"/>
      <c r="Q103"/>
      <c r="FJ103" s="38"/>
      <c r="FK103" s="38"/>
      <c r="FL103" s="38"/>
      <c r="FM103" s="38"/>
      <c r="FN103" s="38"/>
      <c r="FO103" s="38"/>
      <c r="FP103" s="38"/>
      <c r="FQ103" s="38"/>
      <c r="FR103" s="38"/>
      <c r="FS103" s="38"/>
      <c r="FT103" s="38"/>
      <c r="FU103" s="38"/>
      <c r="FV103" s="38"/>
      <c r="FW103" s="38"/>
      <c r="FX103" s="38"/>
      <c r="FY103" s="38"/>
      <c r="FZ103" s="38"/>
      <c r="GA103" s="38"/>
      <c r="GB103" s="38"/>
      <c r="GC103" s="38"/>
      <c r="GD103" s="38"/>
      <c r="GE103" s="38"/>
      <c r="GF103" s="38"/>
      <c r="GG103" s="38"/>
      <c r="GH103" s="38"/>
      <c r="GI103" s="38"/>
      <c r="GJ103" s="38"/>
      <c r="GK103" s="38"/>
      <c r="GL103" s="38"/>
      <c r="GM103" s="38"/>
      <c r="GN103" s="38"/>
      <c r="GO103" s="38"/>
      <c r="GP103" s="38"/>
      <c r="GQ103" s="38"/>
      <c r="GR103" s="38"/>
      <c r="GS103" s="38"/>
      <c r="GT103" s="38"/>
      <c r="GU103" s="38"/>
      <c r="GV103" s="38"/>
      <c r="GW103" s="38"/>
      <c r="GX103" s="38"/>
      <c r="GY103" s="38"/>
      <c r="GZ103" s="38"/>
      <c r="HA103" s="38"/>
      <c r="HB103" s="38"/>
      <c r="HC103" s="38"/>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c r="IA103" s="38"/>
      <c r="IB103" s="38"/>
      <c r="IC103" s="38"/>
      <c r="ID103" s="38"/>
      <c r="IE103" s="38"/>
      <c r="IF103" s="38"/>
      <c r="IG103" s="38"/>
      <c r="IH103" s="38"/>
      <c r="II103" s="38"/>
      <c r="IJ103" s="38"/>
      <c r="IK103" s="38"/>
      <c r="IL103" s="38"/>
      <c r="IM103" s="38"/>
      <c r="IN103" s="38"/>
      <c r="IO103" s="38"/>
      <c r="IP103" s="38"/>
      <c r="IQ103" s="38"/>
      <c r="IR103" s="38"/>
      <c r="IS103" s="38"/>
      <c r="IT103" s="38"/>
      <c r="IU103" s="38"/>
      <c r="IV103" s="38"/>
    </row>
    <row r="104" spans="1:256" s="16" customFormat="1" ht="14.25">
      <c r="A104" s="62">
        <v>100</v>
      </c>
      <c r="B104" s="62"/>
      <c r="C104" s="62"/>
      <c r="D104" s="31"/>
      <c r="E104" s="32"/>
      <c r="F104" s="31"/>
      <c r="G104" s="33"/>
      <c r="H104" s="62"/>
      <c r="I104" s="34"/>
      <c r="J104" s="34"/>
      <c r="K104" s="34"/>
      <c r="L104" s="33"/>
      <c r="M104" s="33"/>
      <c r="N104" s="33"/>
      <c r="O104" s="33"/>
      <c r="P104"/>
      <c r="Q104"/>
      <c r="FJ104" s="38"/>
      <c r="FK104" s="38"/>
      <c r="FL104" s="38"/>
      <c r="FM104" s="38"/>
      <c r="FN104" s="38"/>
      <c r="FO104" s="38"/>
      <c r="FP104" s="38"/>
      <c r="FQ104" s="38"/>
      <c r="FR104" s="38"/>
      <c r="FS104" s="38"/>
      <c r="FT104" s="38"/>
      <c r="FU104" s="38"/>
      <c r="FV104" s="38"/>
      <c r="FW104" s="38"/>
      <c r="FX104" s="38"/>
      <c r="FY104" s="38"/>
      <c r="FZ104" s="38"/>
      <c r="GA104" s="38"/>
      <c r="GB104" s="38"/>
      <c r="GC104" s="38"/>
      <c r="GD104" s="38"/>
      <c r="GE104" s="38"/>
      <c r="GF104" s="38"/>
      <c r="GG104" s="38"/>
      <c r="GH104" s="38"/>
      <c r="GI104" s="38"/>
      <c r="GJ104" s="38"/>
      <c r="GK104" s="38"/>
      <c r="GL104" s="38"/>
      <c r="GM104" s="38"/>
      <c r="GN104" s="38"/>
      <c r="GO104" s="38"/>
      <c r="GP104" s="38"/>
      <c r="GQ104" s="38"/>
      <c r="GR104" s="38"/>
      <c r="GS104" s="38"/>
      <c r="GT104" s="38"/>
      <c r="GU104" s="38"/>
      <c r="GV104" s="38"/>
      <c r="GW104" s="38"/>
      <c r="GX104" s="38"/>
      <c r="GY104" s="38"/>
      <c r="GZ104" s="38"/>
      <c r="HA104" s="38"/>
      <c r="HB104" s="38"/>
      <c r="HC104" s="38"/>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c r="IA104" s="38"/>
      <c r="IB104" s="38"/>
      <c r="IC104" s="38"/>
      <c r="ID104" s="38"/>
      <c r="IE104" s="38"/>
      <c r="IF104" s="38"/>
      <c r="IG104" s="38"/>
      <c r="IH104" s="38"/>
      <c r="II104" s="38"/>
      <c r="IJ104" s="38"/>
      <c r="IK104" s="38"/>
      <c r="IL104" s="38"/>
      <c r="IM104" s="38"/>
      <c r="IN104" s="38"/>
      <c r="IO104" s="38"/>
      <c r="IP104" s="38"/>
      <c r="IQ104" s="38"/>
      <c r="IR104" s="38"/>
      <c r="IS104" s="38"/>
      <c r="IT104" s="38"/>
      <c r="IU104" s="38"/>
      <c r="IV104" s="38"/>
    </row>
    <row r="105" spans="1:256" s="16" customFormat="1" ht="14.25">
      <c r="A105" s="62">
        <v>101</v>
      </c>
      <c r="B105" s="62"/>
      <c r="C105" s="62"/>
      <c r="D105" s="31"/>
      <c r="E105" s="32"/>
      <c r="F105" s="31"/>
      <c r="G105" s="33"/>
      <c r="H105" s="62"/>
      <c r="I105" s="34"/>
      <c r="J105" s="34"/>
      <c r="K105" s="34"/>
      <c r="L105" s="33"/>
      <c r="M105" s="33"/>
      <c r="N105" s="33"/>
      <c r="O105" s="33"/>
      <c r="P105"/>
      <c r="Q105"/>
      <c r="R105" s="43"/>
      <c r="FJ105" s="38"/>
      <c r="FK105" s="38"/>
      <c r="FL105" s="38"/>
      <c r="FM105" s="38"/>
      <c r="FN105" s="38"/>
      <c r="FO105" s="38"/>
      <c r="FP105" s="38"/>
      <c r="FQ105" s="38"/>
      <c r="FR105" s="38"/>
      <c r="FS105" s="38"/>
      <c r="FT105" s="38"/>
      <c r="FU105" s="38"/>
      <c r="FV105" s="38"/>
      <c r="FW105" s="38"/>
      <c r="FX105" s="38"/>
      <c r="FY105" s="38"/>
      <c r="FZ105" s="38"/>
      <c r="GA105" s="38"/>
      <c r="GB105" s="38"/>
      <c r="GC105" s="38"/>
      <c r="GD105" s="38"/>
      <c r="GE105" s="38"/>
      <c r="GF105" s="38"/>
      <c r="GG105" s="38"/>
      <c r="GH105" s="38"/>
      <c r="GI105" s="38"/>
      <c r="GJ105" s="38"/>
      <c r="GK105" s="38"/>
      <c r="GL105" s="38"/>
      <c r="GM105" s="38"/>
      <c r="GN105" s="38"/>
      <c r="GO105" s="38"/>
      <c r="GP105" s="38"/>
      <c r="GQ105" s="38"/>
      <c r="GR105" s="38"/>
      <c r="GS105" s="38"/>
      <c r="GT105" s="38"/>
      <c r="GU105" s="38"/>
      <c r="GV105" s="38"/>
      <c r="GW105" s="38"/>
      <c r="GX105" s="38"/>
      <c r="GY105" s="38"/>
      <c r="GZ105" s="38"/>
      <c r="HA105" s="38"/>
      <c r="HB105" s="38"/>
      <c r="HC105" s="38"/>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c r="IA105" s="38"/>
      <c r="IB105" s="38"/>
      <c r="IC105" s="38"/>
      <c r="ID105" s="38"/>
      <c r="IE105" s="38"/>
      <c r="IF105" s="38"/>
      <c r="IG105" s="38"/>
      <c r="IH105" s="38"/>
      <c r="II105" s="38"/>
      <c r="IJ105" s="38"/>
      <c r="IK105" s="38"/>
      <c r="IL105" s="38"/>
      <c r="IM105" s="38"/>
      <c r="IN105" s="38"/>
      <c r="IO105" s="38"/>
      <c r="IP105" s="38"/>
      <c r="IQ105" s="38"/>
      <c r="IR105" s="38"/>
      <c r="IS105" s="38"/>
      <c r="IT105" s="38"/>
      <c r="IU105" s="38"/>
      <c r="IV105" s="38"/>
    </row>
    <row r="106" spans="1:256" s="16" customFormat="1" ht="14.25">
      <c r="A106" s="62">
        <v>102</v>
      </c>
      <c r="B106" s="62"/>
      <c r="C106" s="62"/>
      <c r="D106" s="31"/>
      <c r="E106" s="32"/>
      <c r="F106" s="31"/>
      <c r="G106" s="33"/>
      <c r="H106" s="62"/>
      <c r="I106" s="34"/>
      <c r="J106" s="34"/>
      <c r="K106" s="34"/>
      <c r="L106" s="33"/>
      <c r="M106" s="33"/>
      <c r="N106" s="33"/>
      <c r="O106" s="33"/>
      <c r="P106"/>
      <c r="Q106"/>
      <c r="FJ106" s="38"/>
      <c r="FK106" s="38"/>
      <c r="FL106" s="38"/>
      <c r="FM106" s="38"/>
      <c r="FN106" s="38"/>
      <c r="FO106" s="38"/>
      <c r="FP106" s="38"/>
      <c r="FQ106" s="38"/>
      <c r="FR106" s="38"/>
      <c r="FS106" s="38"/>
      <c r="FT106" s="38"/>
      <c r="FU106" s="38"/>
      <c r="FV106" s="38"/>
      <c r="FW106" s="38"/>
      <c r="FX106" s="38"/>
      <c r="FY106" s="38"/>
      <c r="FZ106" s="38"/>
      <c r="GA106" s="38"/>
      <c r="GB106" s="38"/>
      <c r="GC106" s="38"/>
      <c r="GD106" s="38"/>
      <c r="GE106" s="38"/>
      <c r="GF106" s="38"/>
      <c r="GG106" s="38"/>
      <c r="GH106" s="38"/>
      <c r="GI106" s="38"/>
      <c r="GJ106" s="38"/>
      <c r="GK106" s="38"/>
      <c r="GL106" s="38"/>
      <c r="GM106" s="38"/>
      <c r="GN106" s="38"/>
      <c r="GO106" s="38"/>
      <c r="GP106" s="38"/>
      <c r="GQ106" s="38"/>
      <c r="GR106" s="38"/>
      <c r="GS106" s="38"/>
      <c r="GT106" s="38"/>
      <c r="GU106" s="38"/>
      <c r="GV106" s="38"/>
      <c r="GW106" s="38"/>
      <c r="GX106" s="38"/>
      <c r="GY106" s="38"/>
      <c r="GZ106" s="38"/>
      <c r="HA106" s="38"/>
      <c r="HB106" s="38"/>
      <c r="HC106" s="38"/>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c r="IA106" s="38"/>
      <c r="IB106" s="38"/>
      <c r="IC106" s="38"/>
      <c r="ID106" s="38"/>
      <c r="IE106" s="38"/>
      <c r="IF106" s="38"/>
      <c r="IG106" s="38"/>
      <c r="IH106" s="38"/>
      <c r="II106" s="38"/>
      <c r="IJ106" s="38"/>
      <c r="IK106" s="38"/>
      <c r="IL106" s="38"/>
      <c r="IM106" s="38"/>
      <c r="IN106" s="38"/>
      <c r="IO106" s="38"/>
      <c r="IP106" s="38"/>
      <c r="IQ106" s="38"/>
      <c r="IR106" s="38"/>
      <c r="IS106" s="38"/>
      <c r="IT106" s="38"/>
      <c r="IU106" s="38"/>
      <c r="IV106" s="38"/>
    </row>
    <row r="107" spans="1:256" s="16" customFormat="1" ht="14.25">
      <c r="A107" s="62">
        <v>103</v>
      </c>
      <c r="B107" s="62"/>
      <c r="C107" s="62"/>
      <c r="D107" s="31"/>
      <c r="E107" s="32"/>
      <c r="F107" s="31"/>
      <c r="G107" s="33"/>
      <c r="H107" s="62"/>
      <c r="I107" s="34"/>
      <c r="J107" s="34"/>
      <c r="K107" s="34"/>
      <c r="L107" s="33"/>
      <c r="M107" s="33"/>
      <c r="N107" s="33"/>
      <c r="O107" s="33"/>
      <c r="P107"/>
      <c r="Q107"/>
      <c r="FJ107" s="38"/>
      <c r="FK107" s="38"/>
      <c r="FL107" s="38"/>
      <c r="FM107" s="38"/>
      <c r="FN107" s="38"/>
      <c r="FO107" s="38"/>
      <c r="FP107" s="38"/>
      <c r="FQ107" s="38"/>
      <c r="FR107" s="38"/>
      <c r="FS107" s="38"/>
      <c r="FT107" s="38"/>
      <c r="FU107" s="38"/>
      <c r="FV107" s="38"/>
      <c r="FW107" s="38"/>
      <c r="FX107" s="38"/>
      <c r="FY107" s="38"/>
      <c r="FZ107" s="38"/>
      <c r="GA107" s="38"/>
      <c r="GB107" s="38"/>
      <c r="GC107" s="38"/>
      <c r="GD107" s="38"/>
      <c r="GE107" s="38"/>
      <c r="GF107" s="38"/>
      <c r="GG107" s="38"/>
      <c r="GH107" s="38"/>
      <c r="GI107" s="38"/>
      <c r="GJ107" s="38"/>
      <c r="GK107" s="38"/>
      <c r="GL107" s="38"/>
      <c r="GM107" s="38"/>
      <c r="GN107" s="38"/>
      <c r="GO107" s="38"/>
      <c r="GP107" s="38"/>
      <c r="GQ107" s="38"/>
      <c r="GR107" s="38"/>
      <c r="GS107" s="38"/>
      <c r="GT107" s="38"/>
      <c r="GU107" s="38"/>
      <c r="GV107" s="38"/>
      <c r="GW107" s="38"/>
      <c r="GX107" s="38"/>
      <c r="GY107" s="38"/>
      <c r="GZ107" s="38"/>
      <c r="HA107" s="38"/>
      <c r="HB107" s="38"/>
      <c r="HC107" s="38"/>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c r="IA107" s="38"/>
      <c r="IB107" s="38"/>
      <c r="IC107" s="38"/>
      <c r="ID107" s="38"/>
      <c r="IE107" s="38"/>
      <c r="IF107" s="38"/>
      <c r="IG107" s="38"/>
      <c r="IH107" s="38"/>
      <c r="II107" s="38"/>
      <c r="IJ107" s="38"/>
      <c r="IK107" s="38"/>
      <c r="IL107" s="38"/>
      <c r="IM107" s="38"/>
      <c r="IN107" s="38"/>
      <c r="IO107" s="38"/>
      <c r="IP107" s="38"/>
      <c r="IQ107" s="38"/>
      <c r="IR107" s="38"/>
      <c r="IS107" s="38"/>
      <c r="IT107" s="38"/>
      <c r="IU107" s="38"/>
      <c r="IV107" s="38"/>
    </row>
    <row r="108" spans="1:256" s="16" customFormat="1" ht="14.25">
      <c r="A108" s="62">
        <v>104</v>
      </c>
      <c r="B108" s="62"/>
      <c r="C108" s="62"/>
      <c r="D108" s="31"/>
      <c r="E108" s="32"/>
      <c r="F108" s="31"/>
      <c r="G108" s="33"/>
      <c r="H108" s="62"/>
      <c r="I108" s="34"/>
      <c r="J108" s="34"/>
      <c r="K108" s="34"/>
      <c r="L108" s="33"/>
      <c r="M108" s="33"/>
      <c r="N108" s="33"/>
      <c r="O108" s="33"/>
      <c r="P108"/>
      <c r="Q108"/>
      <c r="R108" s="43"/>
      <c r="FJ108" s="38"/>
      <c r="FK108" s="38"/>
      <c r="FL108" s="38"/>
      <c r="FM108" s="38"/>
      <c r="FN108" s="38"/>
      <c r="FO108" s="38"/>
      <c r="FP108" s="38"/>
      <c r="FQ108" s="38"/>
      <c r="FR108" s="38"/>
      <c r="FS108" s="38"/>
      <c r="FT108" s="38"/>
      <c r="FU108" s="38"/>
      <c r="FV108" s="38"/>
      <c r="FW108" s="38"/>
      <c r="FX108" s="38"/>
      <c r="FY108" s="38"/>
      <c r="FZ108" s="38"/>
      <c r="GA108" s="38"/>
      <c r="GB108" s="38"/>
      <c r="GC108" s="38"/>
      <c r="GD108" s="38"/>
      <c r="GE108" s="38"/>
      <c r="GF108" s="38"/>
      <c r="GG108" s="38"/>
      <c r="GH108" s="38"/>
      <c r="GI108" s="38"/>
      <c r="GJ108" s="38"/>
      <c r="GK108" s="38"/>
      <c r="GL108" s="38"/>
      <c r="GM108" s="38"/>
      <c r="GN108" s="38"/>
      <c r="GO108" s="38"/>
      <c r="GP108" s="38"/>
      <c r="GQ108" s="38"/>
      <c r="GR108" s="38"/>
      <c r="GS108" s="38"/>
      <c r="GT108" s="38"/>
      <c r="GU108" s="38"/>
      <c r="GV108" s="38"/>
      <c r="GW108" s="38"/>
      <c r="GX108" s="38"/>
      <c r="GY108" s="38"/>
      <c r="GZ108" s="38"/>
      <c r="HA108" s="38"/>
      <c r="HB108" s="38"/>
      <c r="HC108" s="38"/>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c r="IA108" s="38"/>
      <c r="IB108" s="38"/>
      <c r="IC108" s="38"/>
      <c r="ID108" s="38"/>
      <c r="IE108" s="38"/>
      <c r="IF108" s="38"/>
      <c r="IG108" s="38"/>
      <c r="IH108" s="38"/>
      <c r="II108" s="38"/>
      <c r="IJ108" s="38"/>
      <c r="IK108" s="38"/>
      <c r="IL108" s="38"/>
      <c r="IM108" s="38"/>
      <c r="IN108" s="38"/>
      <c r="IO108" s="38"/>
      <c r="IP108" s="38"/>
      <c r="IQ108" s="38"/>
      <c r="IR108" s="38"/>
      <c r="IS108" s="38"/>
      <c r="IT108" s="38"/>
      <c r="IU108" s="38"/>
      <c r="IV108" s="38"/>
    </row>
    <row r="109" spans="1:256" s="16" customFormat="1" ht="14.25">
      <c r="A109" s="62">
        <v>105</v>
      </c>
      <c r="B109" s="62"/>
      <c r="C109" s="62"/>
      <c r="D109" s="31"/>
      <c r="E109" s="32"/>
      <c r="F109" s="31"/>
      <c r="G109" s="33"/>
      <c r="H109" s="62"/>
      <c r="I109" s="34"/>
      <c r="J109" s="34"/>
      <c r="K109" s="34"/>
      <c r="L109" s="33"/>
      <c r="M109" s="33"/>
      <c r="N109" s="33"/>
      <c r="O109" s="33"/>
      <c r="P109"/>
      <c r="Q109"/>
      <c r="FJ109" s="38"/>
      <c r="FK109" s="38"/>
      <c r="FL109" s="38"/>
      <c r="FM109" s="38"/>
      <c r="FN109" s="38"/>
      <c r="FO109" s="38"/>
      <c r="FP109" s="38"/>
      <c r="FQ109" s="38"/>
      <c r="FR109" s="38"/>
      <c r="FS109" s="38"/>
      <c r="FT109" s="38"/>
      <c r="FU109" s="38"/>
      <c r="FV109" s="38"/>
      <c r="FW109" s="38"/>
      <c r="FX109" s="38"/>
      <c r="FY109" s="38"/>
      <c r="FZ109" s="38"/>
      <c r="GA109" s="38"/>
      <c r="GB109" s="38"/>
      <c r="GC109" s="38"/>
      <c r="GD109" s="38"/>
      <c r="GE109" s="38"/>
      <c r="GF109" s="38"/>
      <c r="GG109" s="38"/>
      <c r="GH109" s="38"/>
      <c r="GI109" s="38"/>
      <c r="GJ109" s="38"/>
      <c r="GK109" s="38"/>
      <c r="GL109" s="38"/>
      <c r="GM109" s="38"/>
      <c r="GN109" s="38"/>
      <c r="GO109" s="38"/>
      <c r="GP109" s="38"/>
      <c r="GQ109" s="38"/>
      <c r="GR109" s="38"/>
      <c r="GS109" s="38"/>
      <c r="GT109" s="38"/>
      <c r="GU109" s="38"/>
      <c r="GV109" s="38"/>
      <c r="GW109" s="38"/>
      <c r="GX109" s="38"/>
      <c r="GY109" s="38"/>
      <c r="GZ109" s="38"/>
      <c r="HA109" s="38"/>
      <c r="HB109" s="38"/>
      <c r="HC109" s="38"/>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c r="IA109" s="38"/>
      <c r="IB109" s="38"/>
      <c r="IC109" s="38"/>
      <c r="ID109" s="38"/>
      <c r="IE109" s="38"/>
      <c r="IF109" s="38"/>
      <c r="IG109" s="38"/>
      <c r="IH109" s="38"/>
      <c r="II109" s="38"/>
      <c r="IJ109" s="38"/>
      <c r="IK109" s="38"/>
      <c r="IL109" s="38"/>
      <c r="IM109" s="38"/>
      <c r="IN109" s="38"/>
      <c r="IO109" s="38"/>
      <c r="IP109" s="38"/>
      <c r="IQ109" s="38"/>
      <c r="IR109" s="38"/>
      <c r="IS109" s="38"/>
      <c r="IT109" s="38"/>
      <c r="IU109" s="38"/>
      <c r="IV109" s="38"/>
    </row>
    <row r="110" spans="1:256" s="16" customFormat="1" ht="14.25">
      <c r="A110" s="62">
        <v>106</v>
      </c>
      <c r="B110" s="62"/>
      <c r="C110" s="62"/>
      <c r="D110" s="31"/>
      <c r="E110" s="32"/>
      <c r="F110" s="31"/>
      <c r="G110" s="33"/>
      <c r="H110" s="62"/>
      <c r="I110" s="34"/>
      <c r="J110" s="34"/>
      <c r="K110" s="34"/>
      <c r="L110" s="33"/>
      <c r="M110" s="33"/>
      <c r="N110" s="33"/>
      <c r="O110" s="33"/>
      <c r="P110"/>
      <c r="Q110"/>
      <c r="FJ110" s="38"/>
      <c r="FK110" s="38"/>
      <c r="FL110" s="38"/>
      <c r="FM110" s="38"/>
      <c r="FN110" s="38"/>
      <c r="FO110" s="38"/>
      <c r="FP110" s="38"/>
      <c r="FQ110" s="38"/>
      <c r="FR110" s="38"/>
      <c r="FS110" s="38"/>
      <c r="FT110" s="38"/>
      <c r="FU110" s="38"/>
      <c r="FV110" s="38"/>
      <c r="FW110" s="38"/>
      <c r="FX110" s="38"/>
      <c r="FY110" s="38"/>
      <c r="FZ110" s="38"/>
      <c r="GA110" s="38"/>
      <c r="GB110" s="38"/>
      <c r="GC110" s="38"/>
      <c r="GD110" s="38"/>
      <c r="GE110" s="38"/>
      <c r="GF110" s="38"/>
      <c r="GG110" s="38"/>
      <c r="GH110" s="38"/>
      <c r="GI110" s="38"/>
      <c r="GJ110" s="38"/>
      <c r="GK110" s="38"/>
      <c r="GL110" s="38"/>
      <c r="GM110" s="38"/>
      <c r="GN110" s="38"/>
      <c r="GO110" s="38"/>
      <c r="GP110" s="38"/>
      <c r="GQ110" s="38"/>
      <c r="GR110" s="38"/>
      <c r="GS110" s="38"/>
      <c r="GT110" s="38"/>
      <c r="GU110" s="38"/>
      <c r="GV110" s="38"/>
      <c r="GW110" s="38"/>
      <c r="GX110" s="38"/>
      <c r="GY110" s="38"/>
      <c r="GZ110" s="38"/>
      <c r="HA110" s="38"/>
      <c r="HB110" s="38"/>
      <c r="HC110" s="38"/>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c r="IA110" s="38"/>
      <c r="IB110" s="38"/>
      <c r="IC110" s="38"/>
      <c r="ID110" s="38"/>
      <c r="IE110" s="38"/>
      <c r="IF110" s="38"/>
      <c r="IG110" s="38"/>
      <c r="IH110" s="38"/>
      <c r="II110" s="38"/>
      <c r="IJ110" s="38"/>
      <c r="IK110" s="38"/>
      <c r="IL110" s="38"/>
      <c r="IM110" s="38"/>
      <c r="IN110" s="38"/>
      <c r="IO110" s="38"/>
      <c r="IP110" s="38"/>
      <c r="IQ110" s="38"/>
      <c r="IR110" s="38"/>
      <c r="IS110" s="38"/>
      <c r="IT110" s="38"/>
      <c r="IU110" s="38"/>
      <c r="IV110" s="38"/>
    </row>
    <row r="111" spans="1:256" s="16" customFormat="1" ht="14.25">
      <c r="A111" s="62">
        <v>107</v>
      </c>
      <c r="B111" s="62"/>
      <c r="C111" s="62"/>
      <c r="D111" s="31"/>
      <c r="E111" s="32"/>
      <c r="F111" s="31"/>
      <c r="G111" s="33"/>
      <c r="H111" s="62"/>
      <c r="I111" s="34"/>
      <c r="J111" s="34"/>
      <c r="K111" s="34"/>
      <c r="L111" s="33"/>
      <c r="M111" s="33"/>
      <c r="N111" s="33"/>
      <c r="O111" s="33"/>
      <c r="P111"/>
      <c r="Q111"/>
      <c r="R111" s="43"/>
      <c r="FJ111" s="38"/>
      <c r="FK111" s="38"/>
      <c r="FL111" s="38"/>
      <c r="FM111" s="38"/>
      <c r="FN111" s="38"/>
      <c r="FO111" s="38"/>
      <c r="FP111" s="38"/>
      <c r="FQ111" s="38"/>
      <c r="FR111" s="38"/>
      <c r="FS111" s="38"/>
      <c r="FT111" s="38"/>
      <c r="FU111" s="38"/>
      <c r="FV111" s="38"/>
      <c r="FW111" s="38"/>
      <c r="FX111" s="38"/>
      <c r="FY111" s="38"/>
      <c r="FZ111" s="38"/>
      <c r="GA111" s="38"/>
      <c r="GB111" s="38"/>
      <c r="GC111" s="38"/>
      <c r="GD111" s="38"/>
      <c r="GE111" s="38"/>
      <c r="GF111" s="38"/>
      <c r="GG111" s="38"/>
      <c r="GH111" s="38"/>
      <c r="GI111" s="38"/>
      <c r="GJ111" s="38"/>
      <c r="GK111" s="38"/>
      <c r="GL111" s="38"/>
      <c r="GM111" s="38"/>
      <c r="GN111" s="38"/>
      <c r="GO111" s="38"/>
      <c r="GP111" s="38"/>
      <c r="GQ111" s="38"/>
      <c r="GR111" s="38"/>
      <c r="GS111" s="38"/>
      <c r="GT111" s="38"/>
      <c r="GU111" s="38"/>
      <c r="GV111" s="38"/>
      <c r="GW111" s="38"/>
      <c r="GX111" s="38"/>
      <c r="GY111" s="38"/>
      <c r="GZ111" s="38"/>
      <c r="HA111" s="38"/>
      <c r="HB111" s="38"/>
      <c r="HC111" s="38"/>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c r="IA111" s="38"/>
      <c r="IB111" s="38"/>
      <c r="IC111" s="38"/>
      <c r="ID111" s="38"/>
      <c r="IE111" s="38"/>
      <c r="IF111" s="38"/>
      <c r="IG111" s="38"/>
      <c r="IH111" s="38"/>
      <c r="II111" s="38"/>
      <c r="IJ111" s="38"/>
      <c r="IK111" s="38"/>
      <c r="IL111" s="38"/>
      <c r="IM111" s="38"/>
      <c r="IN111" s="38"/>
      <c r="IO111" s="38"/>
      <c r="IP111" s="38"/>
      <c r="IQ111" s="38"/>
      <c r="IR111" s="38"/>
      <c r="IS111" s="38"/>
      <c r="IT111" s="38"/>
      <c r="IU111" s="38"/>
      <c r="IV111" s="38"/>
    </row>
    <row r="112" spans="1:256" s="16" customFormat="1" ht="14.25">
      <c r="A112" s="62">
        <v>108</v>
      </c>
      <c r="B112" s="62"/>
      <c r="C112" s="62"/>
      <c r="D112" s="31"/>
      <c r="E112" s="32"/>
      <c r="F112" s="31"/>
      <c r="G112" s="33"/>
      <c r="H112" s="62"/>
      <c r="I112" s="34"/>
      <c r="J112" s="34"/>
      <c r="K112" s="34"/>
      <c r="L112" s="33"/>
      <c r="M112" s="33"/>
      <c r="N112" s="33"/>
      <c r="O112" s="33"/>
      <c r="P112"/>
      <c r="Q112"/>
      <c r="R112" s="43"/>
      <c r="FJ112" s="38"/>
      <c r="FK112" s="38"/>
      <c r="FL112" s="38"/>
      <c r="FM112" s="38"/>
      <c r="FN112" s="38"/>
      <c r="FO112" s="38"/>
      <c r="FP112" s="38"/>
      <c r="FQ112" s="38"/>
      <c r="FR112" s="38"/>
      <c r="FS112" s="38"/>
      <c r="FT112" s="38"/>
      <c r="FU112" s="38"/>
      <c r="FV112" s="38"/>
      <c r="FW112" s="38"/>
      <c r="FX112" s="38"/>
      <c r="FY112" s="38"/>
      <c r="FZ112" s="38"/>
      <c r="GA112" s="38"/>
      <c r="GB112" s="38"/>
      <c r="GC112" s="38"/>
      <c r="GD112" s="38"/>
      <c r="GE112" s="38"/>
      <c r="GF112" s="38"/>
      <c r="GG112" s="38"/>
      <c r="GH112" s="38"/>
      <c r="GI112" s="38"/>
      <c r="GJ112" s="38"/>
      <c r="GK112" s="38"/>
      <c r="GL112" s="38"/>
      <c r="GM112" s="38"/>
      <c r="GN112" s="38"/>
      <c r="GO112" s="38"/>
      <c r="GP112" s="38"/>
      <c r="GQ112" s="38"/>
      <c r="GR112" s="38"/>
      <c r="GS112" s="38"/>
      <c r="GT112" s="38"/>
      <c r="GU112" s="38"/>
      <c r="GV112" s="38"/>
      <c r="GW112" s="38"/>
      <c r="GX112" s="38"/>
      <c r="GY112" s="38"/>
      <c r="GZ112" s="38"/>
      <c r="HA112" s="38"/>
      <c r="HB112" s="38"/>
      <c r="HC112" s="38"/>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c r="IA112" s="38"/>
      <c r="IB112" s="38"/>
      <c r="IC112" s="38"/>
      <c r="ID112" s="38"/>
      <c r="IE112" s="38"/>
      <c r="IF112" s="38"/>
      <c r="IG112" s="38"/>
      <c r="IH112" s="38"/>
      <c r="II112" s="38"/>
      <c r="IJ112" s="38"/>
      <c r="IK112" s="38"/>
      <c r="IL112" s="38"/>
      <c r="IM112" s="38"/>
      <c r="IN112" s="38"/>
      <c r="IO112" s="38"/>
      <c r="IP112" s="38"/>
      <c r="IQ112" s="38"/>
      <c r="IR112" s="38"/>
      <c r="IS112" s="38"/>
      <c r="IT112" s="38"/>
      <c r="IU112" s="38"/>
      <c r="IV112" s="38"/>
    </row>
    <row r="113" spans="1:256" s="16" customFormat="1" ht="14.25">
      <c r="A113" s="62">
        <v>109</v>
      </c>
      <c r="B113" s="62"/>
      <c r="C113" s="62"/>
      <c r="D113" s="31"/>
      <c r="E113" s="32"/>
      <c r="F113" s="31"/>
      <c r="G113" s="33"/>
      <c r="H113" s="62"/>
      <c r="I113" s="34"/>
      <c r="J113" s="34"/>
      <c r="K113" s="34"/>
      <c r="L113" s="33"/>
      <c r="M113" s="33"/>
      <c r="N113" s="33"/>
      <c r="O113" s="33"/>
      <c r="P113"/>
      <c r="Q113"/>
      <c r="FJ113" s="38"/>
      <c r="FK113" s="38"/>
      <c r="FL113" s="38"/>
      <c r="FM113" s="38"/>
      <c r="FN113" s="38"/>
      <c r="FO113" s="38"/>
      <c r="FP113" s="38"/>
      <c r="FQ113" s="38"/>
      <c r="FR113" s="38"/>
      <c r="FS113" s="38"/>
      <c r="FT113" s="38"/>
      <c r="FU113" s="38"/>
      <c r="FV113" s="38"/>
      <c r="FW113" s="38"/>
      <c r="FX113" s="38"/>
      <c r="FY113" s="38"/>
      <c r="FZ113" s="38"/>
      <c r="GA113" s="38"/>
      <c r="GB113" s="38"/>
      <c r="GC113" s="38"/>
      <c r="GD113" s="38"/>
      <c r="GE113" s="38"/>
      <c r="GF113" s="38"/>
      <c r="GG113" s="38"/>
      <c r="GH113" s="38"/>
      <c r="GI113" s="38"/>
      <c r="GJ113" s="38"/>
      <c r="GK113" s="38"/>
      <c r="GL113" s="38"/>
      <c r="GM113" s="38"/>
      <c r="GN113" s="38"/>
      <c r="GO113" s="38"/>
      <c r="GP113" s="38"/>
      <c r="GQ113" s="38"/>
      <c r="GR113" s="38"/>
      <c r="GS113" s="38"/>
      <c r="GT113" s="38"/>
      <c r="GU113" s="38"/>
      <c r="GV113" s="38"/>
      <c r="GW113" s="38"/>
      <c r="GX113" s="38"/>
      <c r="GY113" s="38"/>
      <c r="GZ113" s="38"/>
      <c r="HA113" s="38"/>
      <c r="HB113" s="38"/>
      <c r="HC113" s="38"/>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c r="IA113" s="38"/>
      <c r="IB113" s="38"/>
      <c r="IC113" s="38"/>
      <c r="ID113" s="38"/>
      <c r="IE113" s="38"/>
      <c r="IF113" s="38"/>
      <c r="IG113" s="38"/>
      <c r="IH113" s="38"/>
      <c r="II113" s="38"/>
      <c r="IJ113" s="38"/>
      <c r="IK113" s="38"/>
      <c r="IL113" s="38"/>
      <c r="IM113" s="38"/>
      <c r="IN113" s="38"/>
      <c r="IO113" s="38"/>
      <c r="IP113" s="38"/>
      <c r="IQ113" s="38"/>
      <c r="IR113" s="38"/>
      <c r="IS113" s="38"/>
      <c r="IT113" s="38"/>
      <c r="IU113" s="38"/>
      <c r="IV113" s="38"/>
    </row>
    <row r="114" spans="1:256" s="16" customFormat="1" ht="14.25">
      <c r="A114" s="62">
        <v>110</v>
      </c>
      <c r="B114" s="62"/>
      <c r="C114" s="62"/>
      <c r="D114" s="31"/>
      <c r="E114" s="32"/>
      <c r="F114" s="31"/>
      <c r="G114" s="33"/>
      <c r="H114" s="62"/>
      <c r="I114" s="34"/>
      <c r="J114" s="34"/>
      <c r="K114" s="34"/>
      <c r="L114" s="33"/>
      <c r="M114" s="33"/>
      <c r="N114" s="33"/>
      <c r="O114" s="33"/>
      <c r="P114"/>
      <c r="Q114"/>
      <c r="R114" s="43"/>
      <c r="FJ114" s="38"/>
      <c r="FK114" s="38"/>
      <c r="FL114" s="38"/>
      <c r="FM114" s="38"/>
      <c r="FN114" s="38"/>
      <c r="FO114" s="38"/>
      <c r="FP114" s="38"/>
      <c r="FQ114" s="38"/>
      <c r="FR114" s="38"/>
      <c r="FS114" s="38"/>
      <c r="FT114" s="38"/>
      <c r="FU114" s="38"/>
      <c r="FV114" s="38"/>
      <c r="FW114" s="38"/>
      <c r="FX114" s="38"/>
      <c r="FY114" s="38"/>
      <c r="FZ114" s="38"/>
      <c r="GA114" s="38"/>
      <c r="GB114" s="38"/>
      <c r="GC114" s="38"/>
      <c r="GD114" s="38"/>
      <c r="GE114" s="38"/>
      <c r="GF114" s="38"/>
      <c r="GG114" s="38"/>
      <c r="GH114" s="38"/>
      <c r="GI114" s="38"/>
      <c r="GJ114" s="38"/>
      <c r="GK114" s="38"/>
      <c r="GL114" s="38"/>
      <c r="GM114" s="38"/>
      <c r="GN114" s="38"/>
      <c r="GO114" s="38"/>
      <c r="GP114" s="38"/>
      <c r="GQ114" s="38"/>
      <c r="GR114" s="38"/>
      <c r="GS114" s="38"/>
      <c r="GT114" s="38"/>
      <c r="GU114" s="38"/>
      <c r="GV114" s="38"/>
      <c r="GW114" s="38"/>
      <c r="GX114" s="38"/>
      <c r="GY114" s="38"/>
      <c r="GZ114" s="38"/>
      <c r="HA114" s="38"/>
      <c r="HB114" s="38"/>
      <c r="HC114" s="38"/>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c r="IA114" s="38"/>
      <c r="IB114" s="38"/>
      <c r="IC114" s="38"/>
      <c r="ID114" s="38"/>
      <c r="IE114" s="38"/>
      <c r="IF114" s="38"/>
      <c r="IG114" s="38"/>
      <c r="IH114" s="38"/>
      <c r="II114" s="38"/>
      <c r="IJ114" s="38"/>
      <c r="IK114" s="38"/>
      <c r="IL114" s="38"/>
      <c r="IM114" s="38"/>
      <c r="IN114" s="38"/>
      <c r="IO114" s="38"/>
      <c r="IP114" s="38"/>
      <c r="IQ114" s="38"/>
      <c r="IR114" s="38"/>
      <c r="IS114" s="38"/>
      <c r="IT114" s="38"/>
      <c r="IU114" s="38"/>
      <c r="IV114" s="38"/>
    </row>
    <row r="115" spans="1:256" s="16" customFormat="1" ht="14.25">
      <c r="A115" s="62">
        <v>111</v>
      </c>
      <c r="B115" s="62"/>
      <c r="C115" s="62"/>
      <c r="D115" s="31"/>
      <c r="E115" s="32"/>
      <c r="F115" s="31"/>
      <c r="G115" s="33"/>
      <c r="H115" s="62"/>
      <c r="I115" s="34"/>
      <c r="J115" s="34"/>
      <c r="K115" s="34"/>
      <c r="L115" s="33"/>
      <c r="M115" s="33"/>
      <c r="N115" s="33"/>
      <c r="O115" s="33"/>
      <c r="P115"/>
      <c r="Q115"/>
      <c r="FJ115" s="38"/>
      <c r="FK115" s="38"/>
      <c r="FL115" s="38"/>
      <c r="FM115" s="38"/>
      <c r="FN115" s="38"/>
      <c r="FO115" s="38"/>
      <c r="FP115" s="38"/>
      <c r="FQ115" s="38"/>
      <c r="FR115" s="38"/>
      <c r="FS115" s="38"/>
      <c r="FT115" s="38"/>
      <c r="FU115" s="38"/>
      <c r="FV115" s="38"/>
      <c r="FW115" s="38"/>
      <c r="FX115" s="38"/>
      <c r="FY115" s="38"/>
      <c r="FZ115" s="38"/>
      <c r="GA115" s="38"/>
      <c r="GB115" s="38"/>
      <c r="GC115" s="38"/>
      <c r="GD115" s="38"/>
      <c r="GE115" s="38"/>
      <c r="GF115" s="38"/>
      <c r="GG115" s="38"/>
      <c r="GH115" s="38"/>
      <c r="GI115" s="38"/>
      <c r="GJ115" s="38"/>
      <c r="GK115" s="38"/>
      <c r="GL115" s="38"/>
      <c r="GM115" s="38"/>
      <c r="GN115" s="38"/>
      <c r="GO115" s="38"/>
      <c r="GP115" s="38"/>
      <c r="GQ115" s="38"/>
      <c r="GR115" s="38"/>
      <c r="GS115" s="38"/>
      <c r="GT115" s="38"/>
      <c r="GU115" s="38"/>
      <c r="GV115" s="38"/>
      <c r="GW115" s="38"/>
      <c r="GX115" s="38"/>
      <c r="GY115" s="38"/>
      <c r="GZ115" s="38"/>
      <c r="HA115" s="38"/>
      <c r="HB115" s="38"/>
      <c r="HC115" s="38"/>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c r="IA115" s="38"/>
      <c r="IB115" s="38"/>
      <c r="IC115" s="38"/>
      <c r="ID115" s="38"/>
      <c r="IE115" s="38"/>
      <c r="IF115" s="38"/>
      <c r="IG115" s="38"/>
      <c r="IH115" s="38"/>
      <c r="II115" s="38"/>
      <c r="IJ115" s="38"/>
      <c r="IK115" s="38"/>
      <c r="IL115" s="38"/>
      <c r="IM115" s="38"/>
      <c r="IN115" s="38"/>
      <c r="IO115" s="38"/>
      <c r="IP115" s="38"/>
      <c r="IQ115" s="38"/>
      <c r="IR115" s="38"/>
      <c r="IS115" s="38"/>
      <c r="IT115" s="38"/>
      <c r="IU115" s="38"/>
      <c r="IV115" s="38"/>
    </row>
    <row r="116" spans="1:256" s="16" customFormat="1" ht="14.25">
      <c r="A116" s="62">
        <v>112</v>
      </c>
      <c r="B116" s="62"/>
      <c r="C116" s="62"/>
      <c r="D116" s="31"/>
      <c r="E116" s="32"/>
      <c r="F116" s="31"/>
      <c r="G116" s="33"/>
      <c r="H116" s="62"/>
      <c r="I116" s="34"/>
      <c r="J116" s="34"/>
      <c r="K116" s="34"/>
      <c r="L116" s="33"/>
      <c r="M116" s="33"/>
      <c r="N116" s="33"/>
      <c r="O116" s="33"/>
      <c r="P116"/>
      <c r="Q116"/>
      <c r="FJ116" s="38"/>
      <c r="FK116" s="38"/>
      <c r="FL116" s="38"/>
      <c r="FM116" s="38"/>
      <c r="FN116" s="38"/>
      <c r="FO116" s="38"/>
      <c r="FP116" s="38"/>
      <c r="FQ116" s="38"/>
      <c r="FR116" s="38"/>
      <c r="FS116" s="38"/>
      <c r="FT116" s="38"/>
      <c r="FU116" s="38"/>
      <c r="FV116" s="38"/>
      <c r="FW116" s="38"/>
      <c r="FX116" s="38"/>
      <c r="FY116" s="38"/>
      <c r="FZ116" s="38"/>
      <c r="GA116" s="38"/>
      <c r="GB116" s="38"/>
      <c r="GC116" s="38"/>
      <c r="GD116" s="38"/>
      <c r="GE116" s="38"/>
      <c r="GF116" s="38"/>
      <c r="GG116" s="38"/>
      <c r="GH116" s="38"/>
      <c r="GI116" s="38"/>
      <c r="GJ116" s="38"/>
      <c r="GK116" s="38"/>
      <c r="GL116" s="38"/>
      <c r="GM116" s="38"/>
      <c r="GN116" s="38"/>
      <c r="GO116" s="38"/>
      <c r="GP116" s="38"/>
      <c r="GQ116" s="38"/>
      <c r="GR116" s="38"/>
      <c r="GS116" s="38"/>
      <c r="GT116" s="38"/>
      <c r="GU116" s="38"/>
      <c r="GV116" s="38"/>
      <c r="GW116" s="38"/>
      <c r="GX116" s="38"/>
      <c r="GY116" s="38"/>
      <c r="GZ116" s="38"/>
      <c r="HA116" s="38"/>
      <c r="HB116" s="38"/>
      <c r="HC116" s="38"/>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c r="IA116" s="38"/>
      <c r="IB116" s="38"/>
      <c r="IC116" s="38"/>
      <c r="ID116" s="38"/>
      <c r="IE116" s="38"/>
      <c r="IF116" s="38"/>
      <c r="IG116" s="38"/>
      <c r="IH116" s="38"/>
      <c r="II116" s="38"/>
      <c r="IJ116" s="38"/>
      <c r="IK116" s="38"/>
      <c r="IL116" s="38"/>
      <c r="IM116" s="38"/>
      <c r="IN116" s="38"/>
      <c r="IO116" s="38"/>
      <c r="IP116" s="38"/>
      <c r="IQ116" s="38"/>
      <c r="IR116" s="38"/>
      <c r="IS116" s="38"/>
      <c r="IT116" s="38"/>
      <c r="IU116" s="38"/>
      <c r="IV116" s="38"/>
    </row>
    <row r="117" spans="1:256" s="16" customFormat="1" ht="14.25">
      <c r="A117" s="62">
        <v>113</v>
      </c>
      <c r="B117" s="62"/>
      <c r="C117" s="62"/>
      <c r="D117" s="31"/>
      <c r="E117" s="32"/>
      <c r="F117" s="31"/>
      <c r="G117" s="33"/>
      <c r="H117" s="62"/>
      <c r="I117" s="34"/>
      <c r="J117" s="34"/>
      <c r="K117" s="34"/>
      <c r="L117" s="33"/>
      <c r="M117" s="33"/>
      <c r="N117" s="33"/>
      <c r="O117" s="33"/>
      <c r="P117"/>
      <c r="Q117"/>
      <c r="R117" s="43"/>
      <c r="FJ117" s="38"/>
      <c r="FK117" s="38"/>
      <c r="FL117" s="38"/>
      <c r="FM117" s="38"/>
      <c r="FN117" s="38"/>
      <c r="FO117" s="38"/>
      <c r="FP117" s="38"/>
      <c r="FQ117" s="38"/>
      <c r="FR117" s="38"/>
      <c r="FS117" s="38"/>
      <c r="FT117" s="38"/>
      <c r="FU117" s="38"/>
      <c r="FV117" s="38"/>
      <c r="FW117" s="38"/>
      <c r="FX117" s="38"/>
      <c r="FY117" s="38"/>
      <c r="FZ117" s="38"/>
      <c r="GA117" s="38"/>
      <c r="GB117" s="38"/>
      <c r="GC117" s="38"/>
      <c r="GD117" s="38"/>
      <c r="GE117" s="38"/>
      <c r="GF117" s="38"/>
      <c r="GG117" s="38"/>
      <c r="GH117" s="38"/>
      <c r="GI117" s="38"/>
      <c r="GJ117" s="38"/>
      <c r="GK117" s="38"/>
      <c r="GL117" s="38"/>
      <c r="GM117" s="38"/>
      <c r="GN117" s="38"/>
      <c r="GO117" s="38"/>
      <c r="GP117" s="38"/>
      <c r="GQ117" s="38"/>
      <c r="GR117" s="38"/>
      <c r="GS117" s="38"/>
      <c r="GT117" s="38"/>
      <c r="GU117" s="38"/>
      <c r="GV117" s="38"/>
      <c r="GW117" s="38"/>
      <c r="GX117" s="38"/>
      <c r="GY117" s="38"/>
      <c r="GZ117" s="38"/>
      <c r="HA117" s="38"/>
      <c r="HB117" s="38"/>
      <c r="HC117" s="38"/>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c r="IA117" s="38"/>
      <c r="IB117" s="38"/>
      <c r="IC117" s="38"/>
      <c r="ID117" s="38"/>
      <c r="IE117" s="38"/>
      <c r="IF117" s="38"/>
      <c r="IG117" s="38"/>
      <c r="IH117" s="38"/>
      <c r="II117" s="38"/>
      <c r="IJ117" s="38"/>
      <c r="IK117" s="38"/>
      <c r="IL117" s="38"/>
      <c r="IM117" s="38"/>
      <c r="IN117" s="38"/>
      <c r="IO117" s="38"/>
      <c r="IP117" s="38"/>
      <c r="IQ117" s="38"/>
      <c r="IR117" s="38"/>
      <c r="IS117" s="38"/>
      <c r="IT117" s="38"/>
      <c r="IU117" s="38"/>
      <c r="IV117" s="38"/>
    </row>
    <row r="118" spans="1:256" s="16" customFormat="1" ht="14.25">
      <c r="A118" s="62">
        <v>114</v>
      </c>
      <c r="B118" s="62"/>
      <c r="C118" s="62"/>
      <c r="D118" s="31"/>
      <c r="E118" s="32"/>
      <c r="F118" s="31"/>
      <c r="G118" s="33"/>
      <c r="H118" s="62"/>
      <c r="I118" s="34"/>
      <c r="J118" s="34"/>
      <c r="K118" s="34"/>
      <c r="L118" s="33"/>
      <c r="M118" s="33"/>
      <c r="N118" s="33"/>
      <c r="O118" s="33"/>
      <c r="P118"/>
      <c r="Q118"/>
      <c r="R118" s="43"/>
      <c r="FJ118" s="38"/>
      <c r="FK118" s="38"/>
      <c r="FL118" s="38"/>
      <c r="FM118" s="38"/>
      <c r="FN118" s="38"/>
      <c r="FO118" s="38"/>
      <c r="FP118" s="38"/>
      <c r="FQ118" s="38"/>
      <c r="FR118" s="38"/>
      <c r="FS118" s="38"/>
      <c r="FT118" s="38"/>
      <c r="FU118" s="38"/>
      <c r="FV118" s="38"/>
      <c r="FW118" s="38"/>
      <c r="FX118" s="38"/>
      <c r="FY118" s="38"/>
      <c r="FZ118" s="38"/>
      <c r="GA118" s="38"/>
      <c r="GB118" s="38"/>
      <c r="GC118" s="38"/>
      <c r="GD118" s="38"/>
      <c r="GE118" s="38"/>
      <c r="GF118" s="38"/>
      <c r="GG118" s="38"/>
      <c r="GH118" s="38"/>
      <c r="GI118" s="38"/>
      <c r="GJ118" s="38"/>
      <c r="GK118" s="38"/>
      <c r="GL118" s="38"/>
      <c r="GM118" s="38"/>
      <c r="GN118" s="38"/>
      <c r="GO118" s="38"/>
      <c r="GP118" s="38"/>
      <c r="GQ118" s="38"/>
      <c r="GR118" s="38"/>
      <c r="GS118" s="38"/>
      <c r="GT118" s="38"/>
      <c r="GU118" s="38"/>
      <c r="GV118" s="38"/>
      <c r="GW118" s="38"/>
      <c r="GX118" s="38"/>
      <c r="GY118" s="38"/>
      <c r="GZ118" s="38"/>
      <c r="HA118" s="38"/>
      <c r="HB118" s="38"/>
      <c r="HC118" s="38"/>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c r="IA118" s="38"/>
      <c r="IB118" s="38"/>
      <c r="IC118" s="38"/>
      <c r="ID118" s="38"/>
      <c r="IE118" s="38"/>
      <c r="IF118" s="38"/>
      <c r="IG118" s="38"/>
      <c r="IH118" s="38"/>
      <c r="II118" s="38"/>
      <c r="IJ118" s="38"/>
      <c r="IK118" s="38"/>
      <c r="IL118" s="38"/>
      <c r="IM118" s="38"/>
      <c r="IN118" s="38"/>
      <c r="IO118" s="38"/>
      <c r="IP118" s="38"/>
      <c r="IQ118" s="38"/>
      <c r="IR118" s="38"/>
      <c r="IS118" s="38"/>
      <c r="IT118" s="38"/>
      <c r="IU118" s="38"/>
      <c r="IV118" s="38"/>
    </row>
    <row r="119" spans="1:256" s="16" customFormat="1" ht="14.25">
      <c r="A119" s="62">
        <v>115</v>
      </c>
      <c r="B119" s="62"/>
      <c r="C119" s="62"/>
      <c r="D119" s="31"/>
      <c r="E119" s="32"/>
      <c r="F119" s="31"/>
      <c r="G119" s="33"/>
      <c r="H119" s="62"/>
      <c r="I119" s="34"/>
      <c r="J119" s="34"/>
      <c r="K119" s="34"/>
      <c r="L119" s="33"/>
      <c r="M119" s="33"/>
      <c r="N119" s="33"/>
      <c r="O119" s="33"/>
      <c r="P119"/>
      <c r="Q119"/>
      <c r="R119" s="59"/>
      <c r="FJ119" s="38"/>
      <c r="FK119" s="38"/>
      <c r="FL119" s="38"/>
      <c r="FM119" s="38"/>
      <c r="FN119" s="38"/>
      <c r="FO119" s="38"/>
      <c r="FP119" s="38"/>
      <c r="FQ119" s="38"/>
      <c r="FR119" s="38"/>
      <c r="FS119" s="38"/>
      <c r="FT119" s="38"/>
      <c r="FU119" s="38"/>
      <c r="FV119" s="38"/>
      <c r="FW119" s="38"/>
      <c r="FX119" s="38"/>
      <c r="FY119" s="38"/>
      <c r="FZ119" s="38"/>
      <c r="GA119" s="38"/>
      <c r="GB119" s="38"/>
      <c r="GC119" s="38"/>
      <c r="GD119" s="38"/>
      <c r="GE119" s="38"/>
      <c r="GF119" s="38"/>
      <c r="GG119" s="38"/>
      <c r="GH119" s="38"/>
      <c r="GI119" s="38"/>
      <c r="GJ119" s="38"/>
      <c r="GK119" s="38"/>
      <c r="GL119" s="38"/>
      <c r="GM119" s="38"/>
      <c r="GN119" s="38"/>
      <c r="GO119" s="38"/>
      <c r="GP119" s="38"/>
      <c r="GQ119" s="38"/>
      <c r="GR119" s="38"/>
      <c r="GS119" s="38"/>
      <c r="GT119" s="38"/>
      <c r="GU119" s="38"/>
      <c r="GV119" s="38"/>
      <c r="GW119" s="38"/>
      <c r="GX119" s="38"/>
      <c r="GY119" s="38"/>
      <c r="GZ119" s="38"/>
      <c r="HA119" s="38"/>
      <c r="HB119" s="38"/>
      <c r="HC119" s="38"/>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c r="IA119" s="38"/>
      <c r="IB119" s="38"/>
      <c r="IC119" s="38"/>
      <c r="ID119" s="38"/>
      <c r="IE119" s="38"/>
      <c r="IF119" s="38"/>
      <c r="IG119" s="38"/>
      <c r="IH119" s="38"/>
      <c r="II119" s="38"/>
      <c r="IJ119" s="38"/>
      <c r="IK119" s="38"/>
      <c r="IL119" s="38"/>
      <c r="IM119" s="38"/>
      <c r="IN119" s="38"/>
      <c r="IO119" s="38"/>
      <c r="IP119" s="38"/>
      <c r="IQ119" s="38"/>
      <c r="IR119" s="38"/>
      <c r="IS119" s="38"/>
      <c r="IT119" s="38"/>
      <c r="IU119" s="38"/>
      <c r="IV119" s="38"/>
    </row>
    <row r="120" spans="1:256" s="16" customFormat="1" ht="14.25">
      <c r="A120" s="62">
        <v>116</v>
      </c>
      <c r="B120" s="62"/>
      <c r="C120" s="62"/>
      <c r="D120" s="31"/>
      <c r="E120" s="32"/>
      <c r="F120" s="31"/>
      <c r="G120" s="33"/>
      <c r="H120" s="62"/>
      <c r="I120" s="34"/>
      <c r="J120" s="34"/>
      <c r="K120" s="34"/>
      <c r="L120" s="33"/>
      <c r="M120" s="33"/>
      <c r="N120" s="33"/>
      <c r="O120" s="33"/>
      <c r="P120"/>
      <c r="Q120"/>
      <c r="R120" s="59"/>
      <c r="S120" s="43"/>
      <c r="FJ120" s="38"/>
      <c r="FK120" s="38"/>
      <c r="FL120" s="38"/>
      <c r="FM120" s="38"/>
      <c r="FN120" s="38"/>
      <c r="FO120" s="38"/>
      <c r="FP120" s="38"/>
      <c r="FQ120" s="38"/>
      <c r="FR120" s="38"/>
      <c r="FS120" s="38"/>
      <c r="FT120" s="38"/>
      <c r="FU120" s="38"/>
      <c r="FV120" s="38"/>
      <c r="FW120" s="38"/>
      <c r="FX120" s="38"/>
      <c r="FY120" s="38"/>
      <c r="FZ120" s="38"/>
      <c r="GA120" s="38"/>
      <c r="GB120" s="38"/>
      <c r="GC120" s="38"/>
      <c r="GD120" s="38"/>
      <c r="GE120" s="38"/>
      <c r="GF120" s="38"/>
      <c r="GG120" s="38"/>
      <c r="GH120" s="38"/>
      <c r="GI120" s="38"/>
      <c r="GJ120" s="38"/>
      <c r="GK120" s="38"/>
      <c r="GL120" s="38"/>
      <c r="GM120" s="38"/>
      <c r="GN120" s="38"/>
      <c r="GO120" s="38"/>
      <c r="GP120" s="38"/>
      <c r="GQ120" s="38"/>
      <c r="GR120" s="38"/>
      <c r="GS120" s="38"/>
      <c r="GT120" s="38"/>
      <c r="GU120" s="38"/>
      <c r="GV120" s="38"/>
      <c r="GW120" s="38"/>
      <c r="GX120" s="38"/>
      <c r="GY120" s="38"/>
      <c r="GZ120" s="38"/>
      <c r="HA120" s="38"/>
      <c r="HB120" s="38"/>
      <c r="HC120" s="38"/>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c r="IA120" s="38"/>
      <c r="IB120" s="38"/>
      <c r="IC120" s="38"/>
      <c r="ID120" s="38"/>
      <c r="IE120" s="38"/>
      <c r="IF120" s="38"/>
      <c r="IG120" s="38"/>
      <c r="IH120" s="38"/>
      <c r="II120" s="38"/>
      <c r="IJ120" s="38"/>
      <c r="IK120" s="38"/>
      <c r="IL120" s="38"/>
      <c r="IM120" s="38"/>
      <c r="IN120" s="38"/>
      <c r="IO120" s="38"/>
      <c r="IP120" s="38"/>
      <c r="IQ120" s="38"/>
      <c r="IR120" s="38"/>
      <c r="IS120" s="38"/>
      <c r="IT120" s="38"/>
      <c r="IU120" s="38"/>
      <c r="IV120" s="38"/>
    </row>
    <row r="121" spans="1:256" s="16" customFormat="1" ht="14.25">
      <c r="A121" s="62">
        <v>117</v>
      </c>
      <c r="B121" s="62"/>
      <c r="C121" s="62"/>
      <c r="D121" s="31"/>
      <c r="E121" s="32"/>
      <c r="F121" s="31"/>
      <c r="G121" s="33"/>
      <c r="H121" s="62"/>
      <c r="I121" s="34"/>
      <c r="J121" s="34"/>
      <c r="K121" s="34"/>
      <c r="L121" s="33"/>
      <c r="M121" s="33"/>
      <c r="N121" s="33"/>
      <c r="O121" s="33"/>
      <c r="P121"/>
      <c r="Q121"/>
      <c r="S121" s="43"/>
      <c r="FJ121" s="38"/>
      <c r="FK121" s="38"/>
      <c r="FL121" s="38"/>
      <c r="FM121" s="38"/>
      <c r="FN121" s="38"/>
      <c r="FO121" s="38"/>
      <c r="FP121" s="38"/>
      <c r="FQ121" s="38"/>
      <c r="FR121" s="38"/>
      <c r="FS121" s="38"/>
      <c r="FT121" s="38"/>
      <c r="FU121" s="38"/>
      <c r="FV121" s="38"/>
      <c r="FW121" s="38"/>
      <c r="FX121" s="38"/>
      <c r="FY121" s="38"/>
      <c r="FZ121" s="38"/>
      <c r="GA121" s="38"/>
      <c r="GB121" s="38"/>
      <c r="GC121" s="38"/>
      <c r="GD121" s="38"/>
      <c r="GE121" s="38"/>
      <c r="GF121" s="38"/>
      <c r="GG121" s="38"/>
      <c r="GH121" s="38"/>
      <c r="GI121" s="38"/>
      <c r="GJ121" s="38"/>
      <c r="GK121" s="38"/>
      <c r="GL121" s="38"/>
      <c r="GM121" s="38"/>
      <c r="GN121" s="38"/>
      <c r="GO121" s="38"/>
      <c r="GP121" s="38"/>
      <c r="GQ121" s="38"/>
      <c r="GR121" s="38"/>
      <c r="GS121" s="38"/>
      <c r="GT121" s="38"/>
      <c r="GU121" s="38"/>
      <c r="GV121" s="38"/>
      <c r="GW121" s="38"/>
      <c r="GX121" s="38"/>
      <c r="GY121" s="38"/>
      <c r="GZ121" s="38"/>
      <c r="HA121" s="38"/>
      <c r="HB121" s="38"/>
      <c r="HC121" s="38"/>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c r="IA121" s="38"/>
      <c r="IB121" s="38"/>
      <c r="IC121" s="38"/>
      <c r="ID121" s="38"/>
      <c r="IE121" s="38"/>
      <c r="IF121" s="38"/>
      <c r="IG121" s="38"/>
      <c r="IH121" s="38"/>
      <c r="II121" s="38"/>
      <c r="IJ121" s="38"/>
      <c r="IK121" s="38"/>
      <c r="IL121" s="38"/>
      <c r="IM121" s="38"/>
      <c r="IN121" s="38"/>
      <c r="IO121" s="38"/>
      <c r="IP121" s="38"/>
      <c r="IQ121" s="38"/>
      <c r="IR121" s="38"/>
      <c r="IS121" s="38"/>
      <c r="IT121" s="38"/>
      <c r="IU121" s="38"/>
      <c r="IV121" s="38"/>
    </row>
    <row r="122" spans="1:256" s="16" customFormat="1" ht="14.25">
      <c r="A122" s="62">
        <v>118</v>
      </c>
      <c r="B122" s="62"/>
      <c r="C122" s="62"/>
      <c r="D122" s="31"/>
      <c r="E122" s="32"/>
      <c r="F122" s="31"/>
      <c r="G122" s="33"/>
      <c r="H122" s="62"/>
      <c r="I122" s="34"/>
      <c r="J122" s="34"/>
      <c r="K122" s="34"/>
      <c r="L122" s="33"/>
      <c r="M122" s="33"/>
      <c r="N122" s="33"/>
      <c r="O122" s="33"/>
      <c r="P122"/>
      <c r="Q122"/>
      <c r="FJ122" s="38"/>
      <c r="FK122" s="38"/>
      <c r="FL122" s="38"/>
      <c r="FM122" s="38"/>
      <c r="FN122" s="38"/>
      <c r="FO122" s="38"/>
      <c r="FP122" s="38"/>
      <c r="FQ122" s="38"/>
      <c r="FR122" s="38"/>
      <c r="FS122" s="38"/>
      <c r="FT122" s="38"/>
      <c r="FU122" s="38"/>
      <c r="FV122" s="38"/>
      <c r="FW122" s="38"/>
      <c r="FX122" s="38"/>
      <c r="FY122" s="38"/>
      <c r="FZ122" s="38"/>
      <c r="GA122" s="38"/>
      <c r="GB122" s="38"/>
      <c r="GC122" s="38"/>
      <c r="GD122" s="38"/>
      <c r="GE122" s="38"/>
      <c r="GF122" s="38"/>
      <c r="GG122" s="38"/>
      <c r="GH122" s="38"/>
      <c r="GI122" s="38"/>
      <c r="GJ122" s="38"/>
      <c r="GK122" s="38"/>
      <c r="GL122" s="38"/>
      <c r="GM122" s="38"/>
      <c r="GN122" s="38"/>
      <c r="GO122" s="38"/>
      <c r="GP122" s="38"/>
      <c r="GQ122" s="38"/>
      <c r="GR122" s="38"/>
      <c r="GS122" s="38"/>
      <c r="GT122" s="38"/>
      <c r="GU122" s="38"/>
      <c r="GV122" s="38"/>
      <c r="GW122" s="38"/>
      <c r="GX122" s="38"/>
      <c r="GY122" s="38"/>
      <c r="GZ122" s="38"/>
      <c r="HA122" s="38"/>
      <c r="HB122" s="38"/>
      <c r="HC122" s="38"/>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c r="IA122" s="38"/>
      <c r="IB122" s="38"/>
      <c r="IC122" s="38"/>
      <c r="ID122" s="38"/>
      <c r="IE122" s="38"/>
      <c r="IF122" s="38"/>
      <c r="IG122" s="38"/>
      <c r="IH122" s="38"/>
      <c r="II122" s="38"/>
      <c r="IJ122" s="38"/>
      <c r="IK122" s="38"/>
      <c r="IL122" s="38"/>
      <c r="IM122" s="38"/>
      <c r="IN122" s="38"/>
      <c r="IO122" s="38"/>
      <c r="IP122" s="38"/>
      <c r="IQ122" s="38"/>
      <c r="IR122" s="38"/>
      <c r="IS122" s="38"/>
      <c r="IT122" s="38"/>
      <c r="IU122" s="38"/>
      <c r="IV122" s="38"/>
    </row>
    <row r="123" spans="1:256" s="16" customFormat="1" ht="14.25">
      <c r="A123" s="62">
        <v>119</v>
      </c>
      <c r="B123" s="62"/>
      <c r="C123" s="62"/>
      <c r="D123" s="31"/>
      <c r="E123" s="32"/>
      <c r="F123" s="31"/>
      <c r="G123" s="33"/>
      <c r="H123" s="62"/>
      <c r="I123" s="34"/>
      <c r="J123" s="34"/>
      <c r="K123" s="34"/>
      <c r="L123" s="33"/>
      <c r="M123" s="33"/>
      <c r="N123" s="33"/>
      <c r="O123" s="33"/>
      <c r="P123"/>
      <c r="Q123"/>
      <c r="R123" s="43"/>
      <c r="S123" s="43"/>
      <c r="FJ123" s="38"/>
      <c r="FK123" s="38"/>
      <c r="FL123" s="38"/>
      <c r="FM123" s="38"/>
      <c r="FN123" s="38"/>
      <c r="FO123" s="38"/>
      <c r="FP123" s="38"/>
      <c r="FQ123" s="38"/>
      <c r="FR123" s="38"/>
      <c r="FS123" s="38"/>
      <c r="FT123" s="38"/>
      <c r="FU123" s="38"/>
      <c r="FV123" s="38"/>
      <c r="FW123" s="38"/>
      <c r="FX123" s="38"/>
      <c r="FY123" s="38"/>
      <c r="FZ123" s="38"/>
      <c r="GA123" s="38"/>
      <c r="GB123" s="38"/>
      <c r="GC123" s="38"/>
      <c r="GD123" s="38"/>
      <c r="GE123" s="38"/>
      <c r="GF123" s="38"/>
      <c r="GG123" s="38"/>
      <c r="GH123" s="38"/>
      <c r="GI123" s="38"/>
      <c r="GJ123" s="38"/>
      <c r="GK123" s="38"/>
      <c r="GL123" s="38"/>
      <c r="GM123" s="38"/>
      <c r="GN123" s="38"/>
      <c r="GO123" s="38"/>
      <c r="GP123" s="38"/>
      <c r="GQ123" s="38"/>
      <c r="GR123" s="38"/>
      <c r="GS123" s="38"/>
      <c r="GT123" s="38"/>
      <c r="GU123" s="38"/>
      <c r="GV123" s="38"/>
      <c r="GW123" s="38"/>
      <c r="GX123" s="38"/>
      <c r="GY123" s="38"/>
      <c r="GZ123" s="38"/>
      <c r="HA123" s="38"/>
      <c r="HB123" s="38"/>
      <c r="HC123" s="38"/>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c r="IA123" s="38"/>
      <c r="IB123" s="38"/>
      <c r="IC123" s="38"/>
      <c r="ID123" s="38"/>
      <c r="IE123" s="38"/>
      <c r="IF123" s="38"/>
      <c r="IG123" s="38"/>
      <c r="IH123" s="38"/>
      <c r="II123" s="38"/>
      <c r="IJ123" s="38"/>
      <c r="IK123" s="38"/>
      <c r="IL123" s="38"/>
      <c r="IM123" s="38"/>
      <c r="IN123" s="38"/>
      <c r="IO123" s="38"/>
      <c r="IP123" s="38"/>
      <c r="IQ123" s="38"/>
      <c r="IR123" s="38"/>
      <c r="IS123" s="38"/>
      <c r="IT123" s="38"/>
      <c r="IU123" s="38"/>
      <c r="IV123" s="38"/>
    </row>
    <row r="124" spans="1:256" s="16" customFormat="1" ht="14.25">
      <c r="A124" s="62">
        <v>120</v>
      </c>
      <c r="B124" s="62"/>
      <c r="C124" s="62"/>
      <c r="D124" s="31"/>
      <c r="E124" s="32"/>
      <c r="F124" s="31"/>
      <c r="G124" s="33"/>
      <c r="H124" s="62"/>
      <c r="I124" s="34"/>
      <c r="J124" s="34"/>
      <c r="K124" s="34"/>
      <c r="L124" s="33"/>
      <c r="M124" s="33"/>
      <c r="N124" s="33"/>
      <c r="O124" s="33"/>
      <c r="P124"/>
      <c r="Q124"/>
      <c r="R124" s="43"/>
      <c r="S124" s="43"/>
      <c r="FJ124" s="38"/>
      <c r="FK124" s="38"/>
      <c r="FL124" s="38"/>
      <c r="FM124" s="38"/>
      <c r="FN124" s="38"/>
      <c r="FO124" s="38"/>
      <c r="FP124" s="38"/>
      <c r="FQ124" s="38"/>
      <c r="FR124" s="38"/>
      <c r="FS124" s="38"/>
      <c r="FT124" s="38"/>
      <c r="FU124" s="38"/>
      <c r="FV124" s="38"/>
      <c r="FW124" s="38"/>
      <c r="FX124" s="38"/>
      <c r="FY124" s="38"/>
      <c r="FZ124" s="38"/>
      <c r="GA124" s="38"/>
      <c r="GB124" s="38"/>
      <c r="GC124" s="38"/>
      <c r="GD124" s="38"/>
      <c r="GE124" s="38"/>
      <c r="GF124" s="38"/>
      <c r="GG124" s="38"/>
      <c r="GH124" s="38"/>
      <c r="GI124" s="38"/>
      <c r="GJ124" s="38"/>
      <c r="GK124" s="38"/>
      <c r="GL124" s="38"/>
      <c r="GM124" s="38"/>
      <c r="GN124" s="38"/>
      <c r="GO124" s="38"/>
      <c r="GP124" s="38"/>
      <c r="GQ124" s="38"/>
      <c r="GR124" s="38"/>
      <c r="GS124" s="38"/>
      <c r="GT124" s="38"/>
      <c r="GU124" s="38"/>
      <c r="GV124" s="38"/>
      <c r="GW124" s="38"/>
      <c r="GX124" s="38"/>
      <c r="GY124" s="38"/>
      <c r="GZ124" s="38"/>
      <c r="HA124" s="38"/>
      <c r="HB124" s="38"/>
      <c r="HC124" s="38"/>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c r="IA124" s="38"/>
      <c r="IB124" s="38"/>
      <c r="IC124" s="38"/>
      <c r="ID124" s="38"/>
      <c r="IE124" s="38"/>
      <c r="IF124" s="38"/>
      <c r="IG124" s="38"/>
      <c r="IH124" s="38"/>
      <c r="II124" s="38"/>
      <c r="IJ124" s="38"/>
      <c r="IK124" s="38"/>
      <c r="IL124" s="38"/>
      <c r="IM124" s="38"/>
      <c r="IN124" s="38"/>
      <c r="IO124" s="38"/>
      <c r="IP124" s="38"/>
      <c r="IQ124" s="38"/>
      <c r="IR124" s="38"/>
      <c r="IS124" s="38"/>
      <c r="IT124" s="38"/>
      <c r="IU124" s="38"/>
      <c r="IV124" s="38"/>
    </row>
    <row r="125" spans="1:256" s="16" customFormat="1" ht="14.25">
      <c r="A125" s="62">
        <v>121</v>
      </c>
      <c r="B125" s="62"/>
      <c r="C125" s="62"/>
      <c r="D125" s="31"/>
      <c r="E125" s="32"/>
      <c r="F125" s="31"/>
      <c r="G125" s="33"/>
      <c r="H125" s="62"/>
      <c r="I125" s="34"/>
      <c r="J125" s="34"/>
      <c r="K125" s="34"/>
      <c r="L125" s="33"/>
      <c r="M125" s="33"/>
      <c r="N125" s="33"/>
      <c r="O125" s="33"/>
      <c r="P125"/>
      <c r="Q125"/>
      <c r="R125" s="43"/>
      <c r="S125" s="43"/>
      <c r="FJ125" s="38"/>
      <c r="FK125" s="38"/>
      <c r="FL125" s="38"/>
      <c r="FM125" s="38"/>
      <c r="FN125" s="38"/>
      <c r="FO125" s="38"/>
      <c r="FP125" s="38"/>
      <c r="FQ125" s="38"/>
      <c r="FR125" s="38"/>
      <c r="FS125" s="38"/>
      <c r="FT125" s="38"/>
      <c r="FU125" s="38"/>
      <c r="FV125" s="38"/>
      <c r="FW125" s="38"/>
      <c r="FX125" s="38"/>
      <c r="FY125" s="38"/>
      <c r="FZ125" s="38"/>
      <c r="GA125" s="38"/>
      <c r="GB125" s="38"/>
      <c r="GC125" s="38"/>
      <c r="GD125" s="38"/>
      <c r="GE125" s="38"/>
      <c r="GF125" s="38"/>
      <c r="GG125" s="38"/>
      <c r="GH125" s="38"/>
      <c r="GI125" s="38"/>
      <c r="GJ125" s="38"/>
      <c r="GK125" s="38"/>
      <c r="GL125" s="38"/>
      <c r="GM125" s="38"/>
      <c r="GN125" s="38"/>
      <c r="GO125" s="38"/>
      <c r="GP125" s="38"/>
      <c r="GQ125" s="38"/>
      <c r="GR125" s="38"/>
      <c r="GS125" s="38"/>
      <c r="GT125" s="38"/>
      <c r="GU125" s="38"/>
      <c r="GV125" s="38"/>
      <c r="GW125" s="38"/>
      <c r="GX125" s="38"/>
      <c r="GY125" s="38"/>
      <c r="GZ125" s="38"/>
      <c r="HA125" s="38"/>
      <c r="HB125" s="38"/>
      <c r="HC125" s="38"/>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c r="IA125" s="38"/>
      <c r="IB125" s="38"/>
      <c r="IC125" s="38"/>
      <c r="ID125" s="38"/>
      <c r="IE125" s="38"/>
      <c r="IF125" s="38"/>
      <c r="IG125" s="38"/>
      <c r="IH125" s="38"/>
      <c r="II125" s="38"/>
      <c r="IJ125" s="38"/>
      <c r="IK125" s="38"/>
      <c r="IL125" s="38"/>
      <c r="IM125" s="38"/>
      <c r="IN125" s="38"/>
      <c r="IO125" s="38"/>
      <c r="IP125" s="38"/>
      <c r="IQ125" s="38"/>
      <c r="IR125" s="38"/>
      <c r="IS125" s="38"/>
      <c r="IT125" s="38"/>
      <c r="IU125" s="38"/>
      <c r="IV125" s="38"/>
    </row>
    <row r="126" spans="1:256" s="16" customFormat="1" ht="14.25">
      <c r="A126" s="62">
        <v>122</v>
      </c>
      <c r="B126" s="62"/>
      <c r="C126" s="62"/>
      <c r="D126" s="31"/>
      <c r="E126" s="32"/>
      <c r="F126" s="31"/>
      <c r="G126" s="33"/>
      <c r="H126" s="62"/>
      <c r="I126" s="34"/>
      <c r="J126" s="34"/>
      <c r="K126" s="34"/>
      <c r="L126" s="33"/>
      <c r="M126" s="33"/>
      <c r="N126" s="33"/>
      <c r="O126" s="33"/>
      <c r="P126"/>
      <c r="Q126"/>
      <c r="R126" s="65"/>
      <c r="FJ126" s="38"/>
      <c r="FK126" s="38"/>
      <c r="FL126" s="38"/>
      <c r="FM126" s="38"/>
      <c r="FN126" s="38"/>
      <c r="FO126" s="38"/>
      <c r="FP126" s="38"/>
      <c r="FQ126" s="38"/>
      <c r="FR126" s="38"/>
      <c r="FS126" s="38"/>
      <c r="FT126" s="38"/>
      <c r="FU126" s="38"/>
      <c r="FV126" s="38"/>
      <c r="FW126" s="38"/>
      <c r="FX126" s="38"/>
      <c r="FY126" s="38"/>
      <c r="FZ126" s="38"/>
      <c r="GA126" s="38"/>
      <c r="GB126" s="38"/>
      <c r="GC126" s="38"/>
      <c r="GD126" s="38"/>
      <c r="GE126" s="38"/>
      <c r="GF126" s="38"/>
      <c r="GG126" s="38"/>
      <c r="GH126" s="38"/>
      <c r="GI126" s="38"/>
      <c r="GJ126" s="38"/>
      <c r="GK126" s="38"/>
      <c r="GL126" s="38"/>
      <c r="GM126" s="38"/>
      <c r="GN126" s="38"/>
      <c r="GO126" s="38"/>
      <c r="GP126" s="38"/>
      <c r="GQ126" s="38"/>
      <c r="GR126" s="38"/>
      <c r="GS126" s="38"/>
      <c r="GT126" s="38"/>
      <c r="GU126" s="38"/>
      <c r="GV126" s="38"/>
      <c r="GW126" s="38"/>
      <c r="GX126" s="38"/>
      <c r="GY126" s="38"/>
      <c r="GZ126" s="38"/>
      <c r="HA126" s="38"/>
      <c r="HB126" s="38"/>
      <c r="HC126" s="38"/>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c r="IA126" s="38"/>
      <c r="IB126" s="38"/>
      <c r="IC126" s="38"/>
      <c r="ID126" s="38"/>
      <c r="IE126" s="38"/>
      <c r="IF126" s="38"/>
      <c r="IG126" s="38"/>
      <c r="IH126" s="38"/>
      <c r="II126" s="38"/>
      <c r="IJ126" s="38"/>
      <c r="IK126" s="38"/>
      <c r="IL126" s="38"/>
      <c r="IM126" s="38"/>
      <c r="IN126" s="38"/>
      <c r="IO126" s="38"/>
      <c r="IP126" s="38"/>
      <c r="IQ126" s="38"/>
      <c r="IR126" s="38"/>
      <c r="IS126" s="38"/>
      <c r="IT126" s="38"/>
      <c r="IU126" s="38"/>
      <c r="IV126" s="38"/>
    </row>
    <row r="127" spans="1:256" s="16" customFormat="1" ht="14.25">
      <c r="A127" s="62">
        <v>123</v>
      </c>
      <c r="B127" s="62"/>
      <c r="C127" s="62"/>
      <c r="D127" s="31"/>
      <c r="E127" s="32"/>
      <c r="F127" s="31"/>
      <c r="G127" s="33"/>
      <c r="H127" s="62"/>
      <c r="I127" s="34"/>
      <c r="J127" s="34"/>
      <c r="K127" s="34"/>
      <c r="L127" s="33"/>
      <c r="M127" s="33"/>
      <c r="N127" s="33"/>
      <c r="O127" s="33"/>
      <c r="P127"/>
      <c r="Q127"/>
      <c r="FJ127" s="38"/>
      <c r="FK127" s="38"/>
      <c r="FL127" s="38"/>
      <c r="FM127" s="38"/>
      <c r="FN127" s="38"/>
      <c r="FO127" s="38"/>
      <c r="FP127" s="38"/>
      <c r="FQ127" s="38"/>
      <c r="FR127" s="38"/>
      <c r="FS127" s="38"/>
      <c r="FT127" s="38"/>
      <c r="FU127" s="38"/>
      <c r="FV127" s="38"/>
      <c r="FW127" s="38"/>
      <c r="FX127" s="38"/>
      <c r="FY127" s="38"/>
      <c r="FZ127" s="38"/>
      <c r="GA127" s="38"/>
      <c r="GB127" s="38"/>
      <c r="GC127" s="38"/>
      <c r="GD127" s="38"/>
      <c r="GE127" s="38"/>
      <c r="GF127" s="38"/>
      <c r="GG127" s="38"/>
      <c r="GH127" s="38"/>
      <c r="GI127" s="38"/>
      <c r="GJ127" s="38"/>
      <c r="GK127" s="38"/>
      <c r="GL127" s="38"/>
      <c r="GM127" s="38"/>
      <c r="GN127" s="38"/>
      <c r="GO127" s="38"/>
      <c r="GP127" s="38"/>
      <c r="GQ127" s="38"/>
      <c r="GR127" s="38"/>
      <c r="GS127" s="38"/>
      <c r="GT127" s="38"/>
      <c r="GU127" s="38"/>
      <c r="GV127" s="38"/>
      <c r="GW127" s="38"/>
      <c r="GX127" s="38"/>
      <c r="GY127" s="38"/>
      <c r="GZ127" s="38"/>
      <c r="HA127" s="38"/>
      <c r="HB127" s="38"/>
      <c r="HC127" s="38"/>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c r="IA127" s="38"/>
      <c r="IB127" s="38"/>
      <c r="IC127" s="38"/>
      <c r="ID127" s="38"/>
      <c r="IE127" s="38"/>
      <c r="IF127" s="38"/>
      <c r="IG127" s="38"/>
      <c r="IH127" s="38"/>
      <c r="II127" s="38"/>
      <c r="IJ127" s="38"/>
      <c r="IK127" s="38"/>
      <c r="IL127" s="38"/>
      <c r="IM127" s="38"/>
      <c r="IN127" s="38"/>
      <c r="IO127" s="38"/>
      <c r="IP127" s="38"/>
      <c r="IQ127" s="38"/>
      <c r="IR127" s="38"/>
      <c r="IS127" s="38"/>
      <c r="IT127" s="38"/>
      <c r="IU127" s="38"/>
      <c r="IV127" s="38"/>
    </row>
    <row r="128" spans="1:256" s="16" customFormat="1" ht="14.25">
      <c r="A128" s="62"/>
      <c r="B128" s="62"/>
      <c r="C128" s="62"/>
      <c r="D128" s="31"/>
      <c r="E128" s="32"/>
      <c r="F128" s="31"/>
      <c r="G128" s="33"/>
      <c r="H128" s="62"/>
      <c r="I128" s="34"/>
      <c r="J128" s="34"/>
      <c r="K128" s="34"/>
      <c r="L128" s="33"/>
      <c r="M128" s="33"/>
      <c r="N128" s="33"/>
      <c r="O128" s="33"/>
      <c r="P128"/>
      <c r="Q128"/>
      <c r="R128" s="43"/>
      <c r="S128" s="43"/>
      <c r="FJ128" s="38"/>
      <c r="FK128" s="38"/>
      <c r="FL128" s="38"/>
      <c r="FM128" s="38"/>
      <c r="FN128" s="38"/>
      <c r="FO128" s="38"/>
      <c r="FP128" s="38"/>
      <c r="FQ128" s="38"/>
      <c r="FR128" s="38"/>
      <c r="FS128" s="38"/>
      <c r="FT128" s="38"/>
      <c r="FU128" s="38"/>
      <c r="FV128" s="38"/>
      <c r="FW128" s="38"/>
      <c r="FX128" s="38"/>
      <c r="FY128" s="38"/>
      <c r="FZ128" s="38"/>
      <c r="GA128" s="38"/>
      <c r="GB128" s="38"/>
      <c r="GC128" s="38"/>
      <c r="GD128" s="38"/>
      <c r="GE128" s="38"/>
      <c r="GF128" s="38"/>
      <c r="GG128" s="38"/>
      <c r="GH128" s="38"/>
      <c r="GI128" s="38"/>
      <c r="GJ128" s="38"/>
      <c r="GK128" s="38"/>
      <c r="GL128" s="38"/>
      <c r="GM128" s="38"/>
      <c r="GN128" s="38"/>
      <c r="GO128" s="38"/>
      <c r="GP128" s="38"/>
      <c r="GQ128" s="38"/>
      <c r="GR128" s="38"/>
      <c r="GS128" s="38"/>
      <c r="GT128" s="38"/>
      <c r="GU128" s="38"/>
      <c r="GV128" s="38"/>
      <c r="GW128" s="38"/>
      <c r="GX128" s="38"/>
      <c r="GY128" s="38"/>
      <c r="GZ128" s="38"/>
      <c r="HA128" s="38"/>
      <c r="HB128" s="38"/>
      <c r="HC128" s="38"/>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c r="IA128" s="38"/>
      <c r="IB128" s="38"/>
      <c r="IC128" s="38"/>
      <c r="ID128" s="38"/>
      <c r="IE128" s="38"/>
      <c r="IF128" s="38"/>
      <c r="IG128" s="38"/>
      <c r="IH128" s="38"/>
      <c r="II128" s="38"/>
      <c r="IJ128" s="38"/>
      <c r="IK128" s="38"/>
      <c r="IL128" s="38"/>
      <c r="IM128" s="38"/>
      <c r="IN128" s="38"/>
      <c r="IO128" s="38"/>
      <c r="IP128" s="38"/>
      <c r="IQ128" s="38"/>
      <c r="IR128" s="38"/>
      <c r="IS128" s="38"/>
      <c r="IT128" s="38"/>
      <c r="IU128" s="38"/>
      <c r="IV128" s="38"/>
    </row>
    <row r="129" spans="1:256" s="16" customFormat="1" ht="14.25">
      <c r="A129" s="62"/>
      <c r="B129" s="62"/>
      <c r="C129" s="62"/>
      <c r="D129" s="31"/>
      <c r="E129" s="32"/>
      <c r="F129" s="31"/>
      <c r="G129" s="33"/>
      <c r="H129" s="62"/>
      <c r="I129" s="34"/>
      <c r="J129" s="34"/>
      <c r="K129" s="34"/>
      <c r="L129" s="33"/>
      <c r="M129" s="33"/>
      <c r="N129" s="33"/>
      <c r="O129" s="33"/>
      <c r="P129"/>
      <c r="Q129"/>
      <c r="FJ129" s="38"/>
      <c r="FK129" s="38"/>
      <c r="FL129" s="38"/>
      <c r="FM129" s="38"/>
      <c r="FN129" s="38"/>
      <c r="FO129" s="38"/>
      <c r="FP129" s="38"/>
      <c r="FQ129" s="38"/>
      <c r="FR129" s="38"/>
      <c r="FS129" s="38"/>
      <c r="FT129" s="38"/>
      <c r="FU129" s="38"/>
      <c r="FV129" s="38"/>
      <c r="FW129" s="38"/>
      <c r="FX129" s="38"/>
      <c r="FY129" s="38"/>
      <c r="FZ129" s="38"/>
      <c r="GA129" s="38"/>
      <c r="GB129" s="38"/>
      <c r="GC129" s="38"/>
      <c r="GD129" s="38"/>
      <c r="GE129" s="38"/>
      <c r="GF129" s="38"/>
      <c r="GG129" s="38"/>
      <c r="GH129" s="38"/>
      <c r="GI129" s="38"/>
      <c r="GJ129" s="38"/>
      <c r="GK129" s="38"/>
      <c r="GL129" s="38"/>
      <c r="GM129" s="38"/>
      <c r="GN129" s="38"/>
      <c r="GO129" s="38"/>
      <c r="GP129" s="38"/>
      <c r="GQ129" s="38"/>
      <c r="GR129" s="38"/>
      <c r="GS129" s="38"/>
      <c r="GT129" s="38"/>
      <c r="GU129" s="38"/>
      <c r="GV129" s="38"/>
      <c r="GW129" s="38"/>
      <c r="GX129" s="38"/>
      <c r="GY129" s="38"/>
      <c r="GZ129" s="38"/>
      <c r="HA129" s="38"/>
      <c r="HB129" s="38"/>
      <c r="HC129" s="38"/>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c r="IA129" s="38"/>
      <c r="IB129" s="38"/>
      <c r="IC129" s="38"/>
      <c r="ID129" s="38"/>
      <c r="IE129" s="38"/>
      <c r="IF129" s="38"/>
      <c r="IG129" s="38"/>
      <c r="IH129" s="38"/>
      <c r="II129" s="38"/>
      <c r="IJ129" s="38"/>
      <c r="IK129" s="38"/>
      <c r="IL129" s="38"/>
      <c r="IM129" s="38"/>
      <c r="IN129" s="38"/>
      <c r="IO129" s="38"/>
      <c r="IP129" s="38"/>
      <c r="IQ129" s="38"/>
      <c r="IR129" s="38"/>
      <c r="IS129" s="38"/>
      <c r="IT129" s="38"/>
      <c r="IU129" s="38"/>
      <c r="IV129" s="38"/>
    </row>
    <row r="130" spans="1:256" s="16" customFormat="1" ht="14.25">
      <c r="A130" s="62"/>
      <c r="B130" s="62"/>
      <c r="C130" s="62"/>
      <c r="D130" s="31"/>
      <c r="E130" s="32"/>
      <c r="F130" s="31"/>
      <c r="G130" s="33"/>
      <c r="H130" s="62"/>
      <c r="I130" s="34"/>
      <c r="J130" s="34"/>
      <c r="K130" s="34"/>
      <c r="L130" s="33"/>
      <c r="M130" s="33"/>
      <c r="N130" s="33"/>
      <c r="O130" s="33"/>
      <c r="P130"/>
      <c r="Q130"/>
      <c r="R130" s="43"/>
      <c r="S130" s="43"/>
      <c r="FJ130" s="38"/>
      <c r="FK130" s="38"/>
      <c r="FL130" s="38"/>
      <c r="FM130" s="38"/>
      <c r="FN130" s="38"/>
      <c r="FO130" s="38"/>
      <c r="FP130" s="38"/>
      <c r="FQ130" s="38"/>
      <c r="FR130" s="38"/>
      <c r="FS130" s="38"/>
      <c r="FT130" s="38"/>
      <c r="FU130" s="38"/>
      <c r="FV130" s="38"/>
      <c r="FW130" s="38"/>
      <c r="FX130" s="38"/>
      <c r="FY130" s="38"/>
      <c r="FZ130" s="38"/>
      <c r="GA130" s="38"/>
      <c r="GB130" s="38"/>
      <c r="GC130" s="38"/>
      <c r="GD130" s="38"/>
      <c r="GE130" s="38"/>
      <c r="GF130" s="38"/>
      <c r="GG130" s="38"/>
      <c r="GH130" s="38"/>
      <c r="GI130" s="38"/>
      <c r="GJ130" s="38"/>
      <c r="GK130" s="38"/>
      <c r="GL130" s="38"/>
      <c r="GM130" s="38"/>
      <c r="GN130" s="38"/>
      <c r="GO130" s="38"/>
      <c r="GP130" s="38"/>
      <c r="GQ130" s="38"/>
      <c r="GR130" s="38"/>
      <c r="GS130" s="38"/>
      <c r="GT130" s="38"/>
      <c r="GU130" s="38"/>
      <c r="GV130" s="38"/>
      <c r="GW130" s="38"/>
      <c r="GX130" s="38"/>
      <c r="GY130" s="38"/>
      <c r="GZ130" s="38"/>
      <c r="HA130" s="38"/>
      <c r="HB130" s="38"/>
      <c r="HC130" s="38"/>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c r="IA130" s="38"/>
      <c r="IB130" s="38"/>
      <c r="IC130" s="38"/>
      <c r="ID130" s="38"/>
      <c r="IE130" s="38"/>
      <c r="IF130" s="38"/>
      <c r="IG130" s="38"/>
      <c r="IH130" s="38"/>
      <c r="II130" s="38"/>
      <c r="IJ130" s="38"/>
      <c r="IK130" s="38"/>
      <c r="IL130" s="38"/>
      <c r="IM130" s="38"/>
      <c r="IN130" s="38"/>
      <c r="IO130" s="38"/>
      <c r="IP130" s="38"/>
      <c r="IQ130" s="38"/>
      <c r="IR130" s="38"/>
      <c r="IS130" s="38"/>
      <c r="IT130" s="38"/>
      <c r="IU130" s="38"/>
      <c r="IV130" s="38"/>
    </row>
    <row r="131" spans="1:256" s="16" customFormat="1" ht="14.25">
      <c r="A131" s="62"/>
      <c r="B131" s="62"/>
      <c r="C131" s="62"/>
      <c r="D131" s="31"/>
      <c r="E131" s="32"/>
      <c r="F131" s="31"/>
      <c r="G131" s="33"/>
      <c r="H131" s="62"/>
      <c r="I131" s="34"/>
      <c r="J131" s="34"/>
      <c r="K131" s="34"/>
      <c r="L131" s="33"/>
      <c r="M131" s="33"/>
      <c r="N131" s="33"/>
      <c r="O131" s="33"/>
      <c r="P131"/>
      <c r="Q131"/>
      <c r="S131" s="43"/>
      <c r="FJ131" s="38"/>
      <c r="FK131" s="38"/>
      <c r="FL131" s="38"/>
      <c r="FM131" s="38"/>
      <c r="FN131" s="38"/>
      <c r="FO131" s="38"/>
      <c r="FP131" s="38"/>
      <c r="FQ131" s="38"/>
      <c r="FR131" s="38"/>
      <c r="FS131" s="38"/>
      <c r="FT131" s="38"/>
      <c r="FU131" s="38"/>
      <c r="FV131" s="38"/>
      <c r="FW131" s="38"/>
      <c r="FX131" s="38"/>
      <c r="FY131" s="38"/>
      <c r="FZ131" s="38"/>
      <c r="GA131" s="38"/>
      <c r="GB131" s="38"/>
      <c r="GC131" s="38"/>
      <c r="GD131" s="38"/>
      <c r="GE131" s="38"/>
      <c r="GF131" s="38"/>
      <c r="GG131" s="38"/>
      <c r="GH131" s="38"/>
      <c r="GI131" s="38"/>
      <c r="GJ131" s="38"/>
      <c r="GK131" s="38"/>
      <c r="GL131" s="38"/>
      <c r="GM131" s="38"/>
      <c r="GN131" s="38"/>
      <c r="GO131" s="38"/>
      <c r="GP131" s="38"/>
      <c r="GQ131" s="38"/>
      <c r="GR131" s="38"/>
      <c r="GS131" s="38"/>
      <c r="GT131" s="38"/>
      <c r="GU131" s="38"/>
      <c r="GV131" s="38"/>
      <c r="GW131" s="38"/>
      <c r="GX131" s="38"/>
      <c r="GY131" s="38"/>
      <c r="GZ131" s="38"/>
      <c r="HA131" s="38"/>
      <c r="HB131" s="38"/>
      <c r="HC131" s="38"/>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c r="IA131" s="38"/>
      <c r="IB131" s="38"/>
      <c r="IC131" s="38"/>
      <c r="ID131" s="38"/>
      <c r="IE131" s="38"/>
      <c r="IF131" s="38"/>
      <c r="IG131" s="38"/>
      <c r="IH131" s="38"/>
      <c r="II131" s="38"/>
      <c r="IJ131" s="38"/>
      <c r="IK131" s="38"/>
      <c r="IL131" s="38"/>
      <c r="IM131" s="38"/>
      <c r="IN131" s="38"/>
      <c r="IO131" s="38"/>
      <c r="IP131" s="38"/>
      <c r="IQ131" s="38"/>
      <c r="IR131" s="38"/>
      <c r="IS131" s="38"/>
      <c r="IT131" s="38"/>
      <c r="IU131" s="38"/>
      <c r="IV131" s="38"/>
    </row>
    <row r="132" spans="1:256" s="16" customFormat="1" ht="14.25">
      <c r="A132" s="62"/>
      <c r="B132" s="62"/>
      <c r="C132" s="62"/>
      <c r="D132" s="31"/>
      <c r="E132" s="32"/>
      <c r="F132" s="31"/>
      <c r="G132" s="33"/>
      <c r="H132" s="62"/>
      <c r="I132" s="34"/>
      <c r="J132" s="34"/>
      <c r="K132" s="34"/>
      <c r="L132" s="33"/>
      <c r="M132" s="33"/>
      <c r="N132" s="33"/>
      <c r="O132" s="33"/>
      <c r="P132"/>
      <c r="Q132"/>
      <c r="FJ132" s="38"/>
      <c r="FK132" s="38"/>
      <c r="FL132" s="38"/>
      <c r="FM132" s="38"/>
      <c r="FN132" s="38"/>
      <c r="FO132" s="38"/>
      <c r="FP132" s="38"/>
      <c r="FQ132" s="38"/>
      <c r="FR132" s="38"/>
      <c r="FS132" s="38"/>
      <c r="FT132" s="38"/>
      <c r="FU132" s="38"/>
      <c r="FV132" s="38"/>
      <c r="FW132" s="38"/>
      <c r="FX132" s="38"/>
      <c r="FY132" s="38"/>
      <c r="FZ132" s="38"/>
      <c r="GA132" s="38"/>
      <c r="GB132" s="38"/>
      <c r="GC132" s="38"/>
      <c r="GD132" s="38"/>
      <c r="GE132" s="38"/>
      <c r="GF132" s="38"/>
      <c r="GG132" s="38"/>
      <c r="GH132" s="38"/>
      <c r="GI132" s="38"/>
      <c r="GJ132" s="38"/>
      <c r="GK132" s="38"/>
      <c r="GL132" s="38"/>
      <c r="GM132" s="38"/>
      <c r="GN132" s="38"/>
      <c r="GO132" s="38"/>
      <c r="GP132" s="38"/>
      <c r="GQ132" s="38"/>
      <c r="GR132" s="38"/>
      <c r="GS132" s="38"/>
      <c r="GT132" s="38"/>
      <c r="GU132" s="38"/>
      <c r="GV132" s="38"/>
      <c r="GW132" s="38"/>
      <c r="GX132" s="38"/>
      <c r="GY132" s="38"/>
      <c r="GZ132" s="38"/>
      <c r="HA132" s="38"/>
      <c r="HB132" s="38"/>
      <c r="HC132" s="38"/>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c r="IA132" s="38"/>
      <c r="IB132" s="38"/>
      <c r="IC132" s="38"/>
      <c r="ID132" s="38"/>
      <c r="IE132" s="38"/>
      <c r="IF132" s="38"/>
      <c r="IG132" s="38"/>
      <c r="IH132" s="38"/>
      <c r="II132" s="38"/>
      <c r="IJ132" s="38"/>
      <c r="IK132" s="38"/>
      <c r="IL132" s="38"/>
      <c r="IM132" s="38"/>
      <c r="IN132" s="38"/>
      <c r="IO132" s="38"/>
      <c r="IP132" s="38"/>
      <c r="IQ132" s="38"/>
      <c r="IR132" s="38"/>
      <c r="IS132" s="38"/>
      <c r="IT132" s="38"/>
      <c r="IU132" s="38"/>
      <c r="IV132" s="38"/>
    </row>
    <row r="133" spans="1:256" s="16" customFormat="1" ht="14.25">
      <c r="A133" s="62"/>
      <c r="B133" s="62"/>
      <c r="C133" s="62"/>
      <c r="D133" s="31"/>
      <c r="E133" s="32"/>
      <c r="F133" s="31"/>
      <c r="G133" s="33"/>
      <c r="H133" s="62"/>
      <c r="I133" s="34"/>
      <c r="J133" s="34"/>
      <c r="K133" s="34"/>
      <c r="L133" s="33"/>
      <c r="M133" s="33"/>
      <c r="N133" s="33"/>
      <c r="O133" s="33"/>
      <c r="P133"/>
      <c r="Q133"/>
      <c r="FJ133" s="38"/>
      <c r="FK133" s="38"/>
      <c r="FL133" s="38"/>
      <c r="FM133" s="38"/>
      <c r="FN133" s="38"/>
      <c r="FO133" s="38"/>
      <c r="FP133" s="38"/>
      <c r="FQ133" s="38"/>
      <c r="FR133" s="38"/>
      <c r="FS133" s="38"/>
      <c r="FT133" s="38"/>
      <c r="FU133" s="38"/>
      <c r="FV133" s="38"/>
      <c r="FW133" s="38"/>
      <c r="FX133" s="38"/>
      <c r="FY133" s="38"/>
      <c r="FZ133" s="38"/>
      <c r="GA133" s="38"/>
      <c r="GB133" s="38"/>
      <c r="GC133" s="38"/>
      <c r="GD133" s="38"/>
      <c r="GE133" s="38"/>
      <c r="GF133" s="38"/>
      <c r="GG133" s="38"/>
      <c r="GH133" s="38"/>
      <c r="GI133" s="38"/>
      <c r="GJ133" s="38"/>
      <c r="GK133" s="38"/>
      <c r="GL133" s="38"/>
      <c r="GM133" s="38"/>
      <c r="GN133" s="38"/>
      <c r="GO133" s="38"/>
      <c r="GP133" s="38"/>
      <c r="GQ133" s="38"/>
      <c r="GR133" s="38"/>
      <c r="GS133" s="38"/>
      <c r="GT133" s="38"/>
      <c r="GU133" s="38"/>
      <c r="GV133" s="38"/>
      <c r="GW133" s="38"/>
      <c r="GX133" s="38"/>
      <c r="GY133" s="38"/>
      <c r="GZ133" s="38"/>
      <c r="HA133" s="38"/>
      <c r="HB133" s="38"/>
      <c r="HC133" s="38"/>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c r="IA133" s="38"/>
      <c r="IB133" s="38"/>
      <c r="IC133" s="38"/>
      <c r="ID133" s="38"/>
      <c r="IE133" s="38"/>
      <c r="IF133" s="38"/>
      <c r="IG133" s="38"/>
      <c r="IH133" s="38"/>
      <c r="II133" s="38"/>
      <c r="IJ133" s="38"/>
      <c r="IK133" s="38"/>
      <c r="IL133" s="38"/>
      <c r="IM133" s="38"/>
      <c r="IN133" s="38"/>
      <c r="IO133" s="38"/>
      <c r="IP133" s="38"/>
      <c r="IQ133" s="38"/>
      <c r="IR133" s="38"/>
      <c r="IS133" s="38"/>
      <c r="IT133" s="38"/>
      <c r="IU133" s="38"/>
      <c r="IV133" s="38"/>
    </row>
    <row r="134" spans="1:256" s="16" customFormat="1" ht="14.25">
      <c r="A134" s="62"/>
      <c r="B134" s="62"/>
      <c r="C134" s="62"/>
      <c r="D134" s="31"/>
      <c r="E134" s="32"/>
      <c r="F134" s="31"/>
      <c r="G134" s="33"/>
      <c r="H134" s="62"/>
      <c r="I134" s="34"/>
      <c r="J134" s="34"/>
      <c r="K134" s="34"/>
      <c r="L134" s="33"/>
      <c r="M134" s="33"/>
      <c r="N134" s="33"/>
      <c r="O134" s="33"/>
      <c r="P134"/>
      <c r="Q134"/>
      <c r="FJ134" s="38"/>
      <c r="FK134" s="38"/>
      <c r="FL134" s="38"/>
      <c r="FM134" s="38"/>
      <c r="FN134" s="38"/>
      <c r="FO134" s="38"/>
      <c r="FP134" s="38"/>
      <c r="FQ134" s="38"/>
      <c r="FR134" s="38"/>
      <c r="FS134" s="38"/>
      <c r="FT134" s="38"/>
      <c r="FU134" s="38"/>
      <c r="FV134" s="38"/>
      <c r="FW134" s="38"/>
      <c r="FX134" s="38"/>
      <c r="FY134" s="38"/>
      <c r="FZ134" s="38"/>
      <c r="GA134" s="38"/>
      <c r="GB134" s="38"/>
      <c r="GC134" s="38"/>
      <c r="GD134" s="38"/>
      <c r="GE134" s="38"/>
      <c r="GF134" s="38"/>
      <c r="GG134" s="38"/>
      <c r="GH134" s="38"/>
      <c r="GI134" s="38"/>
      <c r="GJ134" s="38"/>
      <c r="GK134" s="38"/>
      <c r="GL134" s="38"/>
      <c r="GM134" s="38"/>
      <c r="GN134" s="38"/>
      <c r="GO134" s="38"/>
      <c r="GP134" s="38"/>
      <c r="GQ134" s="38"/>
      <c r="GR134" s="38"/>
      <c r="GS134" s="38"/>
      <c r="GT134" s="38"/>
      <c r="GU134" s="38"/>
      <c r="GV134" s="38"/>
      <c r="GW134" s="38"/>
      <c r="GX134" s="38"/>
      <c r="GY134" s="38"/>
      <c r="GZ134" s="38"/>
      <c r="HA134" s="38"/>
      <c r="HB134" s="38"/>
      <c r="HC134" s="38"/>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c r="IA134" s="38"/>
      <c r="IB134" s="38"/>
      <c r="IC134" s="38"/>
      <c r="ID134" s="38"/>
      <c r="IE134" s="38"/>
      <c r="IF134" s="38"/>
      <c r="IG134" s="38"/>
      <c r="IH134" s="38"/>
      <c r="II134" s="38"/>
      <c r="IJ134" s="38"/>
      <c r="IK134" s="38"/>
      <c r="IL134" s="38"/>
      <c r="IM134" s="38"/>
      <c r="IN134" s="38"/>
      <c r="IO134" s="38"/>
      <c r="IP134" s="38"/>
      <c r="IQ134" s="38"/>
      <c r="IR134" s="38"/>
      <c r="IS134" s="38"/>
      <c r="IT134" s="38"/>
      <c r="IU134" s="38"/>
      <c r="IV134" s="38"/>
    </row>
    <row r="135" spans="1:256" s="16" customFormat="1" ht="14.25">
      <c r="A135" s="62"/>
      <c r="B135" s="62"/>
      <c r="C135" s="62"/>
      <c r="D135" s="31"/>
      <c r="E135" s="32"/>
      <c r="F135" s="31"/>
      <c r="G135" s="33"/>
      <c r="H135" s="62"/>
      <c r="I135" s="34"/>
      <c r="J135" s="34"/>
      <c r="K135" s="34"/>
      <c r="L135" s="33"/>
      <c r="M135" s="33"/>
      <c r="N135" s="33"/>
      <c r="O135" s="33"/>
      <c r="P135"/>
      <c r="Q135"/>
      <c r="S135" s="43"/>
      <c r="FJ135" s="38"/>
      <c r="FK135" s="38"/>
      <c r="FL135" s="38"/>
      <c r="FM135" s="38"/>
      <c r="FN135" s="38"/>
      <c r="FO135" s="38"/>
      <c r="FP135" s="38"/>
      <c r="FQ135" s="38"/>
      <c r="FR135" s="38"/>
      <c r="FS135" s="38"/>
      <c r="FT135" s="38"/>
      <c r="FU135" s="38"/>
      <c r="FV135" s="38"/>
      <c r="FW135" s="38"/>
      <c r="FX135" s="38"/>
      <c r="FY135" s="38"/>
      <c r="FZ135" s="38"/>
      <c r="GA135" s="38"/>
      <c r="GB135" s="38"/>
      <c r="GC135" s="38"/>
      <c r="GD135" s="38"/>
      <c r="GE135" s="38"/>
      <c r="GF135" s="38"/>
      <c r="GG135" s="38"/>
      <c r="GH135" s="38"/>
      <c r="GI135" s="38"/>
      <c r="GJ135" s="38"/>
      <c r="GK135" s="38"/>
      <c r="GL135" s="38"/>
      <c r="GM135" s="38"/>
      <c r="GN135" s="38"/>
      <c r="GO135" s="38"/>
      <c r="GP135" s="38"/>
      <c r="GQ135" s="38"/>
      <c r="GR135" s="38"/>
      <c r="GS135" s="38"/>
      <c r="GT135" s="38"/>
      <c r="GU135" s="38"/>
      <c r="GV135" s="38"/>
      <c r="GW135" s="38"/>
      <c r="GX135" s="38"/>
      <c r="GY135" s="38"/>
      <c r="GZ135" s="38"/>
      <c r="HA135" s="38"/>
      <c r="HB135" s="38"/>
      <c r="HC135" s="38"/>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c r="IA135" s="38"/>
      <c r="IB135" s="38"/>
      <c r="IC135" s="38"/>
      <c r="ID135" s="38"/>
      <c r="IE135" s="38"/>
      <c r="IF135" s="38"/>
      <c r="IG135" s="38"/>
      <c r="IH135" s="38"/>
      <c r="II135" s="38"/>
      <c r="IJ135" s="38"/>
      <c r="IK135" s="38"/>
      <c r="IL135" s="38"/>
      <c r="IM135" s="38"/>
      <c r="IN135" s="38"/>
      <c r="IO135" s="38"/>
      <c r="IP135" s="38"/>
      <c r="IQ135" s="38"/>
      <c r="IR135" s="38"/>
      <c r="IS135" s="38"/>
      <c r="IT135" s="38"/>
      <c r="IU135" s="38"/>
      <c r="IV135" s="38"/>
    </row>
    <row r="136" spans="1:256" s="16" customFormat="1" ht="14.25">
      <c r="A136" s="62"/>
      <c r="B136" s="62"/>
      <c r="C136" s="62"/>
      <c r="D136" s="31"/>
      <c r="E136" s="32"/>
      <c r="F136" s="31"/>
      <c r="G136" s="33"/>
      <c r="H136" s="62"/>
      <c r="I136" s="34"/>
      <c r="J136" s="34"/>
      <c r="K136" s="34"/>
      <c r="L136" s="33"/>
      <c r="M136" s="33"/>
      <c r="N136" s="33"/>
      <c r="O136" s="33"/>
      <c r="P136"/>
      <c r="Q136"/>
      <c r="S136" s="43"/>
      <c r="FJ136" s="38"/>
      <c r="FK136" s="38"/>
      <c r="FL136" s="38"/>
      <c r="FM136" s="38"/>
      <c r="FN136" s="38"/>
      <c r="FO136" s="38"/>
      <c r="FP136" s="38"/>
      <c r="FQ136" s="38"/>
      <c r="FR136" s="38"/>
      <c r="FS136" s="38"/>
      <c r="FT136" s="38"/>
      <c r="FU136" s="38"/>
      <c r="FV136" s="38"/>
      <c r="FW136" s="38"/>
      <c r="FX136" s="38"/>
      <c r="FY136" s="38"/>
      <c r="FZ136" s="38"/>
      <c r="GA136" s="38"/>
      <c r="GB136" s="38"/>
      <c r="GC136" s="38"/>
      <c r="GD136" s="38"/>
      <c r="GE136" s="38"/>
      <c r="GF136" s="38"/>
      <c r="GG136" s="38"/>
      <c r="GH136" s="38"/>
      <c r="GI136" s="38"/>
      <c r="GJ136" s="38"/>
      <c r="GK136" s="38"/>
      <c r="GL136" s="38"/>
      <c r="GM136" s="38"/>
      <c r="GN136" s="38"/>
      <c r="GO136" s="38"/>
      <c r="GP136" s="38"/>
      <c r="GQ136" s="38"/>
      <c r="GR136" s="38"/>
      <c r="GS136" s="38"/>
      <c r="GT136" s="38"/>
      <c r="GU136" s="38"/>
      <c r="GV136" s="38"/>
      <c r="GW136" s="38"/>
      <c r="GX136" s="38"/>
      <c r="GY136" s="38"/>
      <c r="GZ136" s="38"/>
      <c r="HA136" s="38"/>
      <c r="HB136" s="38"/>
      <c r="HC136" s="38"/>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c r="IA136" s="38"/>
      <c r="IB136" s="38"/>
      <c r="IC136" s="38"/>
      <c r="ID136" s="38"/>
      <c r="IE136" s="38"/>
      <c r="IF136" s="38"/>
      <c r="IG136" s="38"/>
      <c r="IH136" s="38"/>
      <c r="II136" s="38"/>
      <c r="IJ136" s="38"/>
      <c r="IK136" s="38"/>
      <c r="IL136" s="38"/>
      <c r="IM136" s="38"/>
      <c r="IN136" s="38"/>
      <c r="IO136" s="38"/>
      <c r="IP136" s="38"/>
      <c r="IQ136" s="38"/>
      <c r="IR136" s="38"/>
      <c r="IS136" s="38"/>
      <c r="IT136" s="38"/>
      <c r="IU136" s="38"/>
      <c r="IV136" s="38"/>
    </row>
    <row r="137" spans="1:256" s="16" customFormat="1" ht="14.25">
      <c r="A137" s="62"/>
      <c r="B137" s="62"/>
      <c r="C137" s="62"/>
      <c r="D137" s="31"/>
      <c r="E137" s="32"/>
      <c r="F137" s="31"/>
      <c r="G137" s="33"/>
      <c r="H137" s="62"/>
      <c r="I137" s="34"/>
      <c r="J137" s="34"/>
      <c r="K137" s="34"/>
      <c r="L137" s="33"/>
      <c r="M137" s="33"/>
      <c r="N137" s="33"/>
      <c r="O137" s="33"/>
      <c r="P137"/>
      <c r="Q137"/>
      <c r="R137" s="43"/>
      <c r="S137" s="43"/>
      <c r="FJ137" s="38"/>
      <c r="FK137" s="38"/>
      <c r="FL137" s="38"/>
      <c r="FM137" s="38"/>
      <c r="FN137" s="38"/>
      <c r="FO137" s="38"/>
      <c r="FP137" s="38"/>
      <c r="FQ137" s="38"/>
      <c r="FR137" s="38"/>
      <c r="FS137" s="38"/>
      <c r="FT137" s="38"/>
      <c r="FU137" s="38"/>
      <c r="FV137" s="38"/>
      <c r="FW137" s="38"/>
      <c r="FX137" s="38"/>
      <c r="FY137" s="38"/>
      <c r="FZ137" s="38"/>
      <c r="GA137" s="38"/>
      <c r="GB137" s="38"/>
      <c r="GC137" s="38"/>
      <c r="GD137" s="38"/>
      <c r="GE137" s="38"/>
      <c r="GF137" s="38"/>
      <c r="GG137" s="38"/>
      <c r="GH137" s="38"/>
      <c r="GI137" s="38"/>
      <c r="GJ137" s="38"/>
      <c r="GK137" s="38"/>
      <c r="GL137" s="38"/>
      <c r="GM137" s="38"/>
      <c r="GN137" s="38"/>
      <c r="GO137" s="38"/>
      <c r="GP137" s="38"/>
      <c r="GQ137" s="38"/>
      <c r="GR137" s="38"/>
      <c r="GS137" s="38"/>
      <c r="GT137" s="38"/>
      <c r="GU137" s="38"/>
      <c r="GV137" s="38"/>
      <c r="GW137" s="38"/>
      <c r="GX137" s="38"/>
      <c r="GY137" s="38"/>
      <c r="GZ137" s="38"/>
      <c r="HA137" s="38"/>
      <c r="HB137" s="38"/>
      <c r="HC137" s="38"/>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c r="IA137" s="38"/>
      <c r="IB137" s="38"/>
      <c r="IC137" s="38"/>
      <c r="ID137" s="38"/>
      <c r="IE137" s="38"/>
      <c r="IF137" s="38"/>
      <c r="IG137" s="38"/>
      <c r="IH137" s="38"/>
      <c r="II137" s="38"/>
      <c r="IJ137" s="38"/>
      <c r="IK137" s="38"/>
      <c r="IL137" s="38"/>
      <c r="IM137" s="38"/>
      <c r="IN137" s="38"/>
      <c r="IO137" s="38"/>
      <c r="IP137" s="38"/>
      <c r="IQ137" s="38"/>
      <c r="IR137" s="38"/>
      <c r="IS137" s="38"/>
      <c r="IT137" s="38"/>
      <c r="IU137" s="38"/>
      <c r="IV137" s="38"/>
    </row>
    <row r="138" spans="1:256" s="16" customFormat="1" ht="14.25">
      <c r="A138" s="62"/>
      <c r="B138" s="62"/>
      <c r="C138" s="62"/>
      <c r="D138" s="31"/>
      <c r="E138" s="32"/>
      <c r="F138" s="31"/>
      <c r="G138" s="33"/>
      <c r="H138" s="62"/>
      <c r="I138" s="34"/>
      <c r="J138" s="34"/>
      <c r="K138" s="34"/>
      <c r="L138" s="33"/>
      <c r="M138" s="33"/>
      <c r="N138" s="33"/>
      <c r="O138" s="33"/>
      <c r="P138"/>
      <c r="Q138"/>
      <c r="R138" s="43"/>
      <c r="S138" s="43"/>
      <c r="FJ138" s="38"/>
      <c r="FK138" s="38"/>
      <c r="FL138" s="38"/>
      <c r="FM138" s="38"/>
      <c r="FN138" s="38"/>
      <c r="FO138" s="38"/>
      <c r="FP138" s="38"/>
      <c r="FQ138" s="38"/>
      <c r="FR138" s="38"/>
      <c r="FS138" s="38"/>
      <c r="FT138" s="38"/>
      <c r="FU138" s="38"/>
      <c r="FV138" s="38"/>
      <c r="FW138" s="38"/>
      <c r="FX138" s="38"/>
      <c r="FY138" s="38"/>
      <c r="FZ138" s="38"/>
      <c r="GA138" s="38"/>
      <c r="GB138" s="38"/>
      <c r="GC138" s="38"/>
      <c r="GD138" s="38"/>
      <c r="GE138" s="38"/>
      <c r="GF138" s="38"/>
      <c r="GG138" s="38"/>
      <c r="GH138" s="38"/>
      <c r="GI138" s="38"/>
      <c r="GJ138" s="38"/>
      <c r="GK138" s="38"/>
      <c r="GL138" s="38"/>
      <c r="GM138" s="38"/>
      <c r="GN138" s="38"/>
      <c r="GO138" s="38"/>
      <c r="GP138" s="38"/>
      <c r="GQ138" s="38"/>
      <c r="GR138" s="38"/>
      <c r="GS138" s="38"/>
      <c r="GT138" s="38"/>
      <c r="GU138" s="38"/>
      <c r="GV138" s="38"/>
      <c r="GW138" s="38"/>
      <c r="GX138" s="38"/>
      <c r="GY138" s="38"/>
      <c r="GZ138" s="38"/>
      <c r="HA138" s="38"/>
      <c r="HB138" s="38"/>
      <c r="HC138" s="38"/>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c r="IA138" s="38"/>
      <c r="IB138" s="38"/>
      <c r="IC138" s="38"/>
      <c r="ID138" s="38"/>
      <c r="IE138" s="38"/>
      <c r="IF138" s="38"/>
      <c r="IG138" s="38"/>
      <c r="IH138" s="38"/>
      <c r="II138" s="38"/>
      <c r="IJ138" s="38"/>
      <c r="IK138" s="38"/>
      <c r="IL138" s="38"/>
      <c r="IM138" s="38"/>
      <c r="IN138" s="38"/>
      <c r="IO138" s="38"/>
      <c r="IP138" s="38"/>
      <c r="IQ138" s="38"/>
      <c r="IR138" s="38"/>
      <c r="IS138" s="38"/>
      <c r="IT138" s="38"/>
      <c r="IU138" s="38"/>
      <c r="IV138" s="38"/>
    </row>
    <row r="139" spans="1:256" s="16" customFormat="1" ht="14.25">
      <c r="A139" s="62"/>
      <c r="B139" s="62"/>
      <c r="C139" s="62"/>
      <c r="D139" s="31"/>
      <c r="E139" s="32"/>
      <c r="F139" s="31"/>
      <c r="G139" s="33"/>
      <c r="H139" s="62"/>
      <c r="I139" s="34"/>
      <c r="J139" s="34"/>
      <c r="K139" s="34"/>
      <c r="L139" s="33"/>
      <c r="M139" s="33"/>
      <c r="N139" s="33"/>
      <c r="O139" s="33"/>
      <c r="P139"/>
      <c r="Q139"/>
      <c r="R139" s="43"/>
      <c r="S139" s="43"/>
      <c r="FJ139" s="38"/>
      <c r="FK139" s="38"/>
      <c r="FL139" s="38"/>
      <c r="FM139" s="38"/>
      <c r="FN139" s="38"/>
      <c r="FO139" s="38"/>
      <c r="FP139" s="38"/>
      <c r="FQ139" s="38"/>
      <c r="FR139" s="38"/>
      <c r="FS139" s="38"/>
      <c r="FT139" s="38"/>
      <c r="FU139" s="38"/>
      <c r="FV139" s="38"/>
      <c r="FW139" s="38"/>
      <c r="FX139" s="38"/>
      <c r="FY139" s="38"/>
      <c r="FZ139" s="38"/>
      <c r="GA139" s="38"/>
      <c r="GB139" s="38"/>
      <c r="GC139" s="38"/>
      <c r="GD139" s="38"/>
      <c r="GE139" s="38"/>
      <c r="GF139" s="38"/>
      <c r="GG139" s="38"/>
      <c r="GH139" s="38"/>
      <c r="GI139" s="38"/>
      <c r="GJ139" s="38"/>
      <c r="GK139" s="38"/>
      <c r="GL139" s="38"/>
      <c r="GM139" s="38"/>
      <c r="GN139" s="38"/>
      <c r="GO139" s="38"/>
      <c r="GP139" s="38"/>
      <c r="GQ139" s="38"/>
      <c r="GR139" s="38"/>
      <c r="GS139" s="38"/>
      <c r="GT139" s="38"/>
      <c r="GU139" s="38"/>
      <c r="GV139" s="38"/>
      <c r="GW139" s="38"/>
      <c r="GX139" s="38"/>
      <c r="GY139" s="38"/>
      <c r="GZ139" s="38"/>
      <c r="HA139" s="38"/>
      <c r="HB139" s="38"/>
      <c r="HC139" s="38"/>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c r="IA139" s="38"/>
      <c r="IB139" s="38"/>
      <c r="IC139" s="38"/>
      <c r="ID139" s="38"/>
      <c r="IE139" s="38"/>
      <c r="IF139" s="38"/>
      <c r="IG139" s="38"/>
      <c r="IH139" s="38"/>
      <c r="II139" s="38"/>
      <c r="IJ139" s="38"/>
      <c r="IK139" s="38"/>
      <c r="IL139" s="38"/>
      <c r="IM139" s="38"/>
      <c r="IN139" s="38"/>
      <c r="IO139" s="38"/>
      <c r="IP139" s="38"/>
      <c r="IQ139" s="38"/>
      <c r="IR139" s="38"/>
      <c r="IS139" s="38"/>
      <c r="IT139" s="38"/>
      <c r="IU139" s="38"/>
      <c r="IV139" s="38"/>
    </row>
    <row r="140" spans="1:256" s="16" customFormat="1" ht="14.25">
      <c r="A140" s="62"/>
      <c r="B140" s="62"/>
      <c r="C140" s="62"/>
      <c r="D140" s="31"/>
      <c r="E140" s="32"/>
      <c r="F140" s="31"/>
      <c r="G140" s="33"/>
      <c r="H140" s="62"/>
      <c r="I140" s="34"/>
      <c r="J140" s="34"/>
      <c r="K140" s="34"/>
      <c r="L140" s="33"/>
      <c r="M140" s="33"/>
      <c r="N140" s="33"/>
      <c r="O140" s="33"/>
      <c r="P140"/>
      <c r="Q140"/>
      <c r="FJ140" s="38"/>
      <c r="FK140" s="38"/>
      <c r="FL140" s="38"/>
      <c r="FM140" s="38"/>
      <c r="FN140" s="38"/>
      <c r="FO140" s="38"/>
      <c r="FP140" s="38"/>
      <c r="FQ140" s="38"/>
      <c r="FR140" s="38"/>
      <c r="FS140" s="38"/>
      <c r="FT140" s="38"/>
      <c r="FU140" s="38"/>
      <c r="FV140" s="38"/>
      <c r="FW140" s="38"/>
      <c r="FX140" s="38"/>
      <c r="FY140" s="38"/>
      <c r="FZ140" s="38"/>
      <c r="GA140" s="38"/>
      <c r="GB140" s="38"/>
      <c r="GC140" s="38"/>
      <c r="GD140" s="38"/>
      <c r="GE140" s="38"/>
      <c r="GF140" s="38"/>
      <c r="GG140" s="38"/>
      <c r="GH140" s="38"/>
      <c r="GI140" s="38"/>
      <c r="GJ140" s="38"/>
      <c r="GK140" s="38"/>
      <c r="GL140" s="38"/>
      <c r="GM140" s="38"/>
      <c r="GN140" s="38"/>
      <c r="GO140" s="38"/>
      <c r="GP140" s="38"/>
      <c r="GQ140" s="38"/>
      <c r="GR140" s="38"/>
      <c r="GS140" s="38"/>
      <c r="GT140" s="38"/>
      <c r="GU140" s="38"/>
      <c r="GV140" s="38"/>
      <c r="GW140" s="38"/>
      <c r="GX140" s="38"/>
      <c r="GY140" s="38"/>
      <c r="GZ140" s="38"/>
      <c r="HA140" s="38"/>
      <c r="HB140" s="38"/>
      <c r="HC140" s="38"/>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c r="IA140" s="38"/>
      <c r="IB140" s="38"/>
      <c r="IC140" s="38"/>
      <c r="ID140" s="38"/>
      <c r="IE140" s="38"/>
      <c r="IF140" s="38"/>
      <c r="IG140" s="38"/>
      <c r="IH140" s="38"/>
      <c r="II140" s="38"/>
      <c r="IJ140" s="38"/>
      <c r="IK140" s="38"/>
      <c r="IL140" s="38"/>
      <c r="IM140" s="38"/>
      <c r="IN140" s="38"/>
      <c r="IO140" s="38"/>
      <c r="IP140" s="38"/>
      <c r="IQ140" s="38"/>
      <c r="IR140" s="38"/>
      <c r="IS140" s="38"/>
      <c r="IT140" s="38"/>
      <c r="IU140" s="38"/>
      <c r="IV140" s="38"/>
    </row>
    <row r="141" spans="1:256" s="16" customFormat="1" ht="14.25">
      <c r="A141" s="62"/>
      <c r="B141" s="62"/>
      <c r="C141" s="62"/>
      <c r="D141" s="31"/>
      <c r="E141" s="32"/>
      <c r="F141" s="31"/>
      <c r="G141" s="33"/>
      <c r="H141" s="62"/>
      <c r="I141" s="34"/>
      <c r="J141" s="34"/>
      <c r="K141" s="34"/>
      <c r="L141" s="33"/>
      <c r="M141" s="33"/>
      <c r="N141" s="33"/>
      <c r="O141" s="33"/>
      <c r="P141"/>
      <c r="Q141"/>
      <c r="FJ141" s="38"/>
      <c r="FK141" s="38"/>
      <c r="FL141" s="38"/>
      <c r="FM141" s="38"/>
      <c r="FN141" s="38"/>
      <c r="FO141" s="38"/>
      <c r="FP141" s="38"/>
      <c r="FQ141" s="38"/>
      <c r="FR141" s="38"/>
      <c r="FS141" s="38"/>
      <c r="FT141" s="38"/>
      <c r="FU141" s="38"/>
      <c r="FV141" s="38"/>
      <c r="FW141" s="38"/>
      <c r="FX141" s="38"/>
      <c r="FY141" s="38"/>
      <c r="FZ141" s="38"/>
      <c r="GA141" s="38"/>
      <c r="GB141" s="38"/>
      <c r="GC141" s="38"/>
      <c r="GD141" s="38"/>
      <c r="GE141" s="38"/>
      <c r="GF141" s="38"/>
      <c r="GG141" s="38"/>
      <c r="GH141" s="38"/>
      <c r="GI141" s="38"/>
      <c r="GJ141" s="38"/>
      <c r="GK141" s="38"/>
      <c r="GL141" s="38"/>
      <c r="GM141" s="38"/>
      <c r="GN141" s="38"/>
      <c r="GO141" s="38"/>
      <c r="GP141" s="38"/>
      <c r="GQ141" s="38"/>
      <c r="GR141" s="38"/>
      <c r="GS141" s="38"/>
      <c r="GT141" s="38"/>
      <c r="GU141" s="38"/>
      <c r="GV141" s="38"/>
      <c r="GW141" s="38"/>
      <c r="GX141" s="38"/>
      <c r="GY141" s="38"/>
      <c r="GZ141" s="38"/>
      <c r="HA141" s="38"/>
      <c r="HB141" s="38"/>
      <c r="HC141" s="38"/>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c r="IA141" s="38"/>
      <c r="IB141" s="38"/>
      <c r="IC141" s="38"/>
      <c r="ID141" s="38"/>
      <c r="IE141" s="38"/>
      <c r="IF141" s="38"/>
      <c r="IG141" s="38"/>
      <c r="IH141" s="38"/>
      <c r="II141" s="38"/>
      <c r="IJ141" s="38"/>
      <c r="IK141" s="38"/>
      <c r="IL141" s="38"/>
      <c r="IM141" s="38"/>
      <c r="IN141" s="38"/>
      <c r="IO141" s="38"/>
      <c r="IP141" s="38"/>
      <c r="IQ141" s="38"/>
      <c r="IR141" s="38"/>
      <c r="IS141" s="38"/>
      <c r="IT141" s="38"/>
      <c r="IU141" s="38"/>
      <c r="IV141" s="38"/>
    </row>
    <row r="142" spans="1:256" s="16" customFormat="1" ht="14.25">
      <c r="A142" s="62"/>
      <c r="B142" s="62"/>
      <c r="C142" s="62"/>
      <c r="D142" s="31"/>
      <c r="E142" s="32"/>
      <c r="F142" s="31"/>
      <c r="G142" s="33"/>
      <c r="H142" s="62"/>
      <c r="I142" s="34"/>
      <c r="J142" s="34"/>
      <c r="K142" s="34"/>
      <c r="L142" s="33"/>
      <c r="M142" s="33"/>
      <c r="N142" s="33"/>
      <c r="O142" s="33"/>
      <c r="P142"/>
      <c r="Q142"/>
      <c r="R142" s="43"/>
      <c r="S142" s="43"/>
      <c r="FJ142" s="38"/>
      <c r="FK142" s="38"/>
      <c r="FL142" s="38"/>
      <c r="FM142" s="38"/>
      <c r="FN142" s="38"/>
      <c r="FO142" s="38"/>
      <c r="FP142" s="38"/>
      <c r="FQ142" s="38"/>
      <c r="FR142" s="38"/>
      <c r="FS142" s="38"/>
      <c r="FT142" s="38"/>
      <c r="FU142" s="38"/>
      <c r="FV142" s="38"/>
      <c r="FW142" s="38"/>
      <c r="FX142" s="38"/>
      <c r="FY142" s="38"/>
      <c r="FZ142" s="38"/>
      <c r="GA142" s="38"/>
      <c r="GB142" s="38"/>
      <c r="GC142" s="38"/>
      <c r="GD142" s="38"/>
      <c r="GE142" s="38"/>
      <c r="GF142" s="38"/>
      <c r="GG142" s="38"/>
      <c r="GH142" s="38"/>
      <c r="GI142" s="38"/>
      <c r="GJ142" s="38"/>
      <c r="GK142" s="38"/>
      <c r="GL142" s="38"/>
      <c r="GM142" s="38"/>
      <c r="GN142" s="38"/>
      <c r="GO142" s="38"/>
      <c r="GP142" s="38"/>
      <c r="GQ142" s="38"/>
      <c r="GR142" s="38"/>
      <c r="GS142" s="38"/>
      <c r="GT142" s="38"/>
      <c r="GU142" s="38"/>
      <c r="GV142" s="38"/>
      <c r="GW142" s="38"/>
      <c r="GX142" s="38"/>
      <c r="GY142" s="38"/>
      <c r="GZ142" s="38"/>
      <c r="HA142" s="38"/>
      <c r="HB142" s="38"/>
      <c r="HC142" s="38"/>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c r="IA142" s="38"/>
      <c r="IB142" s="38"/>
      <c r="IC142" s="38"/>
      <c r="ID142" s="38"/>
      <c r="IE142" s="38"/>
      <c r="IF142" s="38"/>
      <c r="IG142" s="38"/>
      <c r="IH142" s="38"/>
      <c r="II142" s="38"/>
      <c r="IJ142" s="38"/>
      <c r="IK142" s="38"/>
      <c r="IL142" s="38"/>
      <c r="IM142" s="38"/>
      <c r="IN142" s="38"/>
      <c r="IO142" s="38"/>
      <c r="IP142" s="38"/>
      <c r="IQ142" s="38"/>
      <c r="IR142" s="38"/>
      <c r="IS142" s="38"/>
      <c r="IT142" s="38"/>
      <c r="IU142" s="38"/>
      <c r="IV142" s="38"/>
    </row>
    <row r="143" spans="1:256" s="16" customFormat="1" ht="14.25">
      <c r="A143" s="62"/>
      <c r="B143" s="62"/>
      <c r="C143" s="62"/>
      <c r="D143" s="31"/>
      <c r="E143" s="32"/>
      <c r="F143" s="31"/>
      <c r="G143" s="33"/>
      <c r="H143" s="62"/>
      <c r="I143" s="34"/>
      <c r="J143" s="34"/>
      <c r="K143" s="34"/>
      <c r="L143" s="33"/>
      <c r="M143" s="33"/>
      <c r="N143" s="33"/>
      <c r="O143" s="33"/>
      <c r="P143"/>
      <c r="Q143"/>
      <c r="FJ143" s="38"/>
      <c r="FK143" s="38"/>
      <c r="FL143" s="38"/>
      <c r="FM143" s="38"/>
      <c r="FN143" s="38"/>
      <c r="FO143" s="38"/>
      <c r="FP143" s="38"/>
      <c r="FQ143" s="38"/>
      <c r="FR143" s="38"/>
      <c r="FS143" s="38"/>
      <c r="FT143" s="38"/>
      <c r="FU143" s="38"/>
      <c r="FV143" s="38"/>
      <c r="FW143" s="38"/>
      <c r="FX143" s="38"/>
      <c r="FY143" s="38"/>
      <c r="FZ143" s="38"/>
      <c r="GA143" s="38"/>
      <c r="GB143" s="38"/>
      <c r="GC143" s="38"/>
      <c r="GD143" s="38"/>
      <c r="GE143" s="38"/>
      <c r="GF143" s="38"/>
      <c r="GG143" s="38"/>
      <c r="GH143" s="38"/>
      <c r="GI143" s="38"/>
      <c r="GJ143" s="38"/>
      <c r="GK143" s="38"/>
      <c r="GL143" s="38"/>
      <c r="GM143" s="38"/>
      <c r="GN143" s="38"/>
      <c r="GO143" s="38"/>
      <c r="GP143" s="38"/>
      <c r="GQ143" s="38"/>
      <c r="GR143" s="38"/>
      <c r="GS143" s="38"/>
      <c r="GT143" s="38"/>
      <c r="GU143" s="38"/>
      <c r="GV143" s="38"/>
      <c r="GW143" s="38"/>
      <c r="GX143" s="38"/>
      <c r="GY143" s="38"/>
      <c r="GZ143" s="38"/>
      <c r="HA143" s="38"/>
      <c r="HB143" s="38"/>
      <c r="HC143" s="38"/>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c r="IA143" s="38"/>
      <c r="IB143" s="38"/>
      <c r="IC143" s="38"/>
      <c r="ID143" s="38"/>
      <c r="IE143" s="38"/>
      <c r="IF143" s="38"/>
      <c r="IG143" s="38"/>
      <c r="IH143" s="38"/>
      <c r="II143" s="38"/>
      <c r="IJ143" s="38"/>
      <c r="IK143" s="38"/>
      <c r="IL143" s="38"/>
      <c r="IM143" s="38"/>
      <c r="IN143" s="38"/>
      <c r="IO143" s="38"/>
      <c r="IP143" s="38"/>
      <c r="IQ143" s="38"/>
      <c r="IR143" s="38"/>
      <c r="IS143" s="38"/>
      <c r="IT143" s="38"/>
      <c r="IU143" s="38"/>
      <c r="IV143" s="38"/>
    </row>
    <row r="144" spans="1:256" s="16" customFormat="1" ht="14.25">
      <c r="A144" s="62"/>
      <c r="B144" s="62"/>
      <c r="C144" s="62"/>
      <c r="D144" s="31"/>
      <c r="E144" s="32"/>
      <c r="F144" s="31"/>
      <c r="G144" s="33"/>
      <c r="H144" s="62"/>
      <c r="I144" s="34"/>
      <c r="J144" s="34"/>
      <c r="K144" s="34"/>
      <c r="L144" s="33"/>
      <c r="M144" s="33"/>
      <c r="N144" s="33"/>
      <c r="O144" s="33"/>
      <c r="P144"/>
      <c r="Q144"/>
      <c r="R144" s="59"/>
      <c r="S144" s="43"/>
      <c r="FJ144" s="38"/>
      <c r="FK144" s="38"/>
      <c r="FL144" s="38"/>
      <c r="FM144" s="38"/>
      <c r="FN144" s="38"/>
      <c r="FO144" s="38"/>
      <c r="FP144" s="38"/>
      <c r="FQ144" s="38"/>
      <c r="FR144" s="38"/>
      <c r="FS144" s="38"/>
      <c r="FT144" s="38"/>
      <c r="FU144" s="38"/>
      <c r="FV144" s="38"/>
      <c r="FW144" s="38"/>
      <c r="FX144" s="38"/>
      <c r="FY144" s="38"/>
      <c r="FZ144" s="38"/>
      <c r="GA144" s="38"/>
      <c r="GB144" s="38"/>
      <c r="GC144" s="38"/>
      <c r="GD144" s="38"/>
      <c r="GE144" s="38"/>
      <c r="GF144" s="38"/>
      <c r="GG144" s="38"/>
      <c r="GH144" s="38"/>
      <c r="GI144" s="38"/>
      <c r="GJ144" s="38"/>
      <c r="GK144" s="38"/>
      <c r="GL144" s="38"/>
      <c r="GM144" s="38"/>
      <c r="GN144" s="38"/>
      <c r="GO144" s="38"/>
      <c r="GP144" s="38"/>
      <c r="GQ144" s="38"/>
      <c r="GR144" s="38"/>
      <c r="GS144" s="38"/>
      <c r="GT144" s="38"/>
      <c r="GU144" s="38"/>
      <c r="GV144" s="38"/>
      <c r="GW144" s="38"/>
      <c r="GX144" s="38"/>
      <c r="GY144" s="38"/>
      <c r="GZ144" s="38"/>
      <c r="HA144" s="38"/>
      <c r="HB144" s="38"/>
      <c r="HC144" s="38"/>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c r="IA144" s="38"/>
      <c r="IB144" s="38"/>
      <c r="IC144" s="38"/>
      <c r="ID144" s="38"/>
      <c r="IE144" s="38"/>
      <c r="IF144" s="38"/>
      <c r="IG144" s="38"/>
      <c r="IH144" s="38"/>
      <c r="II144" s="38"/>
      <c r="IJ144" s="38"/>
      <c r="IK144" s="38"/>
      <c r="IL144" s="38"/>
      <c r="IM144" s="38"/>
      <c r="IN144" s="38"/>
      <c r="IO144" s="38"/>
      <c r="IP144" s="38"/>
      <c r="IQ144" s="38"/>
      <c r="IR144" s="38"/>
      <c r="IS144" s="38"/>
      <c r="IT144" s="38"/>
      <c r="IU144" s="38"/>
      <c r="IV144" s="38"/>
    </row>
    <row r="145" spans="1:256" s="16" customFormat="1" ht="14.25">
      <c r="A145" s="62"/>
      <c r="B145" s="62"/>
      <c r="C145" s="62"/>
      <c r="D145" s="31"/>
      <c r="E145" s="32"/>
      <c r="F145" s="31"/>
      <c r="G145" s="33"/>
      <c r="H145" s="62"/>
      <c r="I145" s="34"/>
      <c r="J145" s="34"/>
      <c r="K145" s="34"/>
      <c r="L145" s="33"/>
      <c r="M145" s="33"/>
      <c r="N145" s="33"/>
      <c r="O145" s="33"/>
      <c r="P145"/>
      <c r="Q145"/>
      <c r="FJ145" s="38"/>
      <c r="FK145" s="38"/>
      <c r="FL145" s="38"/>
      <c r="FM145" s="38"/>
      <c r="FN145" s="38"/>
      <c r="FO145" s="38"/>
      <c r="FP145" s="38"/>
      <c r="FQ145" s="38"/>
      <c r="FR145" s="38"/>
      <c r="FS145" s="38"/>
      <c r="FT145" s="38"/>
      <c r="FU145" s="38"/>
      <c r="FV145" s="38"/>
      <c r="FW145" s="38"/>
      <c r="FX145" s="38"/>
      <c r="FY145" s="38"/>
      <c r="FZ145" s="38"/>
      <c r="GA145" s="38"/>
      <c r="GB145" s="38"/>
      <c r="GC145" s="38"/>
      <c r="GD145" s="38"/>
      <c r="GE145" s="38"/>
      <c r="GF145" s="38"/>
      <c r="GG145" s="38"/>
      <c r="GH145" s="38"/>
      <c r="GI145" s="38"/>
      <c r="GJ145" s="38"/>
      <c r="GK145" s="38"/>
      <c r="GL145" s="38"/>
      <c r="GM145" s="38"/>
      <c r="GN145" s="38"/>
      <c r="GO145" s="38"/>
      <c r="GP145" s="38"/>
      <c r="GQ145" s="38"/>
      <c r="GR145" s="38"/>
      <c r="GS145" s="38"/>
      <c r="GT145" s="38"/>
      <c r="GU145" s="38"/>
      <c r="GV145" s="38"/>
      <c r="GW145" s="38"/>
      <c r="GX145" s="38"/>
      <c r="GY145" s="38"/>
      <c r="GZ145" s="38"/>
      <c r="HA145" s="38"/>
      <c r="HB145" s="38"/>
      <c r="HC145" s="38"/>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c r="IA145" s="38"/>
      <c r="IB145" s="38"/>
      <c r="IC145" s="38"/>
      <c r="ID145" s="38"/>
      <c r="IE145" s="38"/>
      <c r="IF145" s="38"/>
      <c r="IG145" s="38"/>
      <c r="IH145" s="38"/>
      <c r="II145" s="38"/>
      <c r="IJ145" s="38"/>
      <c r="IK145" s="38"/>
      <c r="IL145" s="38"/>
      <c r="IM145" s="38"/>
      <c r="IN145" s="38"/>
      <c r="IO145" s="38"/>
      <c r="IP145" s="38"/>
      <c r="IQ145" s="38"/>
      <c r="IR145" s="38"/>
      <c r="IS145" s="38"/>
      <c r="IT145" s="38"/>
      <c r="IU145" s="38"/>
      <c r="IV145" s="38"/>
    </row>
    <row r="146" spans="1:256" s="16" customFormat="1" ht="14.25">
      <c r="A146" s="62"/>
      <c r="B146" s="62"/>
      <c r="C146" s="62"/>
      <c r="D146" s="31"/>
      <c r="E146" s="32"/>
      <c r="F146" s="31"/>
      <c r="G146" s="33"/>
      <c r="H146" s="62"/>
      <c r="I146" s="34"/>
      <c r="J146" s="34"/>
      <c r="K146" s="34"/>
      <c r="L146" s="33"/>
      <c r="M146" s="33"/>
      <c r="N146" s="33"/>
      <c r="O146" s="33"/>
      <c r="P146"/>
      <c r="Q146"/>
      <c r="R146" s="43"/>
      <c r="S146" s="43"/>
      <c r="FJ146" s="38"/>
      <c r="FK146" s="38"/>
      <c r="FL146" s="38"/>
      <c r="FM146" s="38"/>
      <c r="FN146" s="38"/>
      <c r="FO146" s="38"/>
      <c r="FP146" s="38"/>
      <c r="FQ146" s="38"/>
      <c r="FR146" s="38"/>
      <c r="FS146" s="38"/>
      <c r="FT146" s="38"/>
      <c r="FU146" s="38"/>
      <c r="FV146" s="38"/>
      <c r="FW146" s="38"/>
      <c r="FX146" s="38"/>
      <c r="FY146" s="38"/>
      <c r="FZ146" s="38"/>
      <c r="GA146" s="38"/>
      <c r="GB146" s="38"/>
      <c r="GC146" s="38"/>
      <c r="GD146" s="38"/>
      <c r="GE146" s="38"/>
      <c r="GF146" s="38"/>
      <c r="GG146" s="38"/>
      <c r="GH146" s="38"/>
      <c r="GI146" s="38"/>
      <c r="GJ146" s="38"/>
      <c r="GK146" s="38"/>
      <c r="GL146" s="38"/>
      <c r="GM146" s="38"/>
      <c r="GN146" s="38"/>
      <c r="GO146" s="38"/>
      <c r="GP146" s="38"/>
      <c r="GQ146" s="38"/>
      <c r="GR146" s="38"/>
      <c r="GS146" s="38"/>
      <c r="GT146" s="38"/>
      <c r="GU146" s="38"/>
      <c r="GV146" s="38"/>
      <c r="GW146" s="38"/>
      <c r="GX146" s="38"/>
      <c r="GY146" s="38"/>
      <c r="GZ146" s="38"/>
      <c r="HA146" s="38"/>
      <c r="HB146" s="38"/>
      <c r="HC146" s="38"/>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c r="IA146" s="38"/>
      <c r="IB146" s="38"/>
      <c r="IC146" s="38"/>
      <c r="ID146" s="38"/>
      <c r="IE146" s="38"/>
      <c r="IF146" s="38"/>
      <c r="IG146" s="38"/>
      <c r="IH146" s="38"/>
      <c r="II146" s="38"/>
      <c r="IJ146" s="38"/>
      <c r="IK146" s="38"/>
      <c r="IL146" s="38"/>
      <c r="IM146" s="38"/>
      <c r="IN146" s="38"/>
      <c r="IO146" s="38"/>
      <c r="IP146" s="38"/>
      <c r="IQ146" s="38"/>
      <c r="IR146" s="38"/>
      <c r="IS146" s="38"/>
      <c r="IT146" s="38"/>
      <c r="IU146" s="38"/>
      <c r="IV146" s="38"/>
    </row>
    <row r="147" spans="1:256" s="16" customFormat="1" ht="14.25">
      <c r="A147" s="62"/>
      <c r="B147" s="62"/>
      <c r="C147" s="62"/>
      <c r="D147" s="31"/>
      <c r="E147" s="32"/>
      <c r="F147" s="31"/>
      <c r="G147" s="33"/>
      <c r="H147" s="62"/>
      <c r="I147" s="34"/>
      <c r="J147" s="34"/>
      <c r="K147" s="34"/>
      <c r="L147" s="33"/>
      <c r="M147" s="33"/>
      <c r="N147" s="33"/>
      <c r="O147" s="33"/>
      <c r="P147"/>
      <c r="Q147"/>
      <c r="R147" s="59"/>
      <c r="S147" s="43"/>
      <c r="FJ147" s="38"/>
      <c r="FK147" s="38"/>
      <c r="FL147" s="38"/>
      <c r="FM147" s="38"/>
      <c r="FN147" s="38"/>
      <c r="FO147" s="38"/>
      <c r="FP147" s="38"/>
      <c r="FQ147" s="38"/>
      <c r="FR147" s="38"/>
      <c r="FS147" s="38"/>
      <c r="FT147" s="38"/>
      <c r="FU147" s="38"/>
      <c r="FV147" s="38"/>
      <c r="FW147" s="38"/>
      <c r="FX147" s="38"/>
      <c r="FY147" s="38"/>
      <c r="FZ147" s="38"/>
      <c r="GA147" s="38"/>
      <c r="GB147" s="38"/>
      <c r="GC147" s="38"/>
      <c r="GD147" s="38"/>
      <c r="GE147" s="38"/>
      <c r="GF147" s="38"/>
      <c r="GG147" s="38"/>
      <c r="GH147" s="38"/>
      <c r="GI147" s="38"/>
      <c r="GJ147" s="38"/>
      <c r="GK147" s="38"/>
      <c r="GL147" s="38"/>
      <c r="GM147" s="38"/>
      <c r="GN147" s="38"/>
      <c r="GO147" s="38"/>
      <c r="GP147" s="38"/>
      <c r="GQ147" s="38"/>
      <c r="GR147" s="38"/>
      <c r="GS147" s="38"/>
      <c r="GT147" s="38"/>
      <c r="GU147" s="38"/>
      <c r="GV147" s="38"/>
      <c r="GW147" s="38"/>
      <c r="GX147" s="38"/>
      <c r="GY147" s="38"/>
      <c r="GZ147" s="38"/>
      <c r="HA147" s="38"/>
      <c r="HB147" s="38"/>
      <c r="HC147" s="38"/>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c r="IA147" s="38"/>
      <c r="IB147" s="38"/>
      <c r="IC147" s="38"/>
      <c r="ID147" s="38"/>
      <c r="IE147" s="38"/>
      <c r="IF147" s="38"/>
      <c r="IG147" s="38"/>
      <c r="IH147" s="38"/>
      <c r="II147" s="38"/>
      <c r="IJ147" s="38"/>
      <c r="IK147" s="38"/>
      <c r="IL147" s="38"/>
      <c r="IM147" s="38"/>
      <c r="IN147" s="38"/>
      <c r="IO147" s="38"/>
      <c r="IP147" s="38"/>
      <c r="IQ147" s="38"/>
      <c r="IR147" s="38"/>
      <c r="IS147" s="38"/>
      <c r="IT147" s="38"/>
      <c r="IU147" s="38"/>
      <c r="IV147" s="38"/>
    </row>
    <row r="148" spans="1:256" s="16" customFormat="1" ht="14.25">
      <c r="A148" s="62"/>
      <c r="B148" s="62"/>
      <c r="C148" s="62"/>
      <c r="D148" s="31"/>
      <c r="E148" s="32"/>
      <c r="F148" s="31"/>
      <c r="G148" s="33"/>
      <c r="H148" s="62"/>
      <c r="I148" s="34"/>
      <c r="J148" s="34"/>
      <c r="K148" s="34"/>
      <c r="L148" s="33"/>
      <c r="M148" s="33"/>
      <c r="N148" s="33"/>
      <c r="O148" s="33"/>
      <c r="P148"/>
      <c r="Q148"/>
      <c r="FJ148" s="38"/>
      <c r="FK148" s="38"/>
      <c r="FL148" s="38"/>
      <c r="FM148" s="38"/>
      <c r="FN148" s="38"/>
      <c r="FO148" s="38"/>
      <c r="FP148" s="38"/>
      <c r="FQ148" s="38"/>
      <c r="FR148" s="38"/>
      <c r="FS148" s="38"/>
      <c r="FT148" s="38"/>
      <c r="FU148" s="38"/>
      <c r="FV148" s="38"/>
      <c r="FW148" s="38"/>
      <c r="FX148" s="38"/>
      <c r="FY148" s="38"/>
      <c r="FZ148" s="38"/>
      <c r="GA148" s="38"/>
      <c r="GB148" s="38"/>
      <c r="GC148" s="38"/>
      <c r="GD148" s="38"/>
      <c r="GE148" s="38"/>
      <c r="GF148" s="38"/>
      <c r="GG148" s="38"/>
      <c r="GH148" s="38"/>
      <c r="GI148" s="38"/>
      <c r="GJ148" s="38"/>
      <c r="GK148" s="38"/>
      <c r="GL148" s="38"/>
      <c r="GM148" s="38"/>
      <c r="GN148" s="38"/>
      <c r="GO148" s="38"/>
      <c r="GP148" s="38"/>
      <c r="GQ148" s="38"/>
      <c r="GR148" s="38"/>
      <c r="GS148" s="38"/>
      <c r="GT148" s="38"/>
      <c r="GU148" s="38"/>
      <c r="GV148" s="38"/>
      <c r="GW148" s="38"/>
      <c r="GX148" s="38"/>
      <c r="GY148" s="38"/>
      <c r="GZ148" s="38"/>
      <c r="HA148" s="38"/>
      <c r="HB148" s="38"/>
      <c r="HC148" s="38"/>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c r="IA148" s="38"/>
      <c r="IB148" s="38"/>
      <c r="IC148" s="38"/>
      <c r="ID148" s="38"/>
      <c r="IE148" s="38"/>
      <c r="IF148" s="38"/>
      <c r="IG148" s="38"/>
      <c r="IH148" s="38"/>
      <c r="II148" s="38"/>
      <c r="IJ148" s="38"/>
      <c r="IK148" s="38"/>
      <c r="IL148" s="38"/>
      <c r="IM148" s="38"/>
      <c r="IN148" s="38"/>
      <c r="IO148" s="38"/>
      <c r="IP148" s="38"/>
      <c r="IQ148" s="38"/>
      <c r="IR148" s="38"/>
      <c r="IS148" s="38"/>
      <c r="IT148" s="38"/>
      <c r="IU148" s="38"/>
      <c r="IV148" s="38"/>
    </row>
    <row r="149" spans="1:256" s="16" customFormat="1" ht="14.25">
      <c r="A149" s="62"/>
      <c r="B149" s="62"/>
      <c r="C149" s="62"/>
      <c r="D149" s="31"/>
      <c r="E149" s="32"/>
      <c r="F149" s="31"/>
      <c r="G149" s="33"/>
      <c r="H149" s="62"/>
      <c r="I149" s="34"/>
      <c r="J149" s="34"/>
      <c r="K149" s="34"/>
      <c r="L149" s="33"/>
      <c r="M149" s="33"/>
      <c r="N149" s="33"/>
      <c r="O149" s="33"/>
      <c r="P149"/>
      <c r="Q149"/>
      <c r="R149" s="43"/>
      <c r="S149" s="43"/>
      <c r="FJ149" s="38"/>
      <c r="FK149" s="38"/>
      <c r="FL149" s="38"/>
      <c r="FM149" s="38"/>
      <c r="FN149" s="38"/>
      <c r="FO149" s="38"/>
      <c r="FP149" s="38"/>
      <c r="FQ149" s="38"/>
      <c r="FR149" s="38"/>
      <c r="FS149" s="38"/>
      <c r="FT149" s="38"/>
      <c r="FU149" s="38"/>
      <c r="FV149" s="38"/>
      <c r="FW149" s="38"/>
      <c r="FX149" s="38"/>
      <c r="FY149" s="38"/>
      <c r="FZ149" s="38"/>
      <c r="GA149" s="38"/>
      <c r="GB149" s="38"/>
      <c r="GC149" s="38"/>
      <c r="GD149" s="38"/>
      <c r="GE149" s="38"/>
      <c r="GF149" s="38"/>
      <c r="GG149" s="38"/>
      <c r="GH149" s="38"/>
      <c r="GI149" s="38"/>
      <c r="GJ149" s="38"/>
      <c r="GK149" s="38"/>
      <c r="GL149" s="38"/>
      <c r="GM149" s="38"/>
      <c r="GN149" s="38"/>
      <c r="GO149" s="38"/>
      <c r="GP149" s="38"/>
      <c r="GQ149" s="38"/>
      <c r="GR149" s="38"/>
      <c r="GS149" s="38"/>
      <c r="GT149" s="38"/>
      <c r="GU149" s="38"/>
      <c r="GV149" s="38"/>
      <c r="GW149" s="38"/>
      <c r="GX149" s="38"/>
      <c r="GY149" s="38"/>
      <c r="GZ149" s="38"/>
      <c r="HA149" s="38"/>
      <c r="HB149" s="38"/>
      <c r="HC149" s="38"/>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c r="IA149" s="38"/>
      <c r="IB149" s="38"/>
      <c r="IC149" s="38"/>
      <c r="ID149" s="38"/>
      <c r="IE149" s="38"/>
      <c r="IF149" s="38"/>
      <c r="IG149" s="38"/>
      <c r="IH149" s="38"/>
      <c r="II149" s="38"/>
      <c r="IJ149" s="38"/>
      <c r="IK149" s="38"/>
      <c r="IL149" s="38"/>
      <c r="IM149" s="38"/>
      <c r="IN149" s="38"/>
      <c r="IO149" s="38"/>
      <c r="IP149" s="38"/>
      <c r="IQ149" s="38"/>
      <c r="IR149" s="38"/>
      <c r="IS149" s="38"/>
      <c r="IT149" s="38"/>
      <c r="IU149" s="38"/>
      <c r="IV149" s="38"/>
    </row>
    <row r="150" spans="1:256" s="16" customFormat="1" ht="14.25">
      <c r="A150" s="62"/>
      <c r="B150" s="62"/>
      <c r="C150" s="62"/>
      <c r="D150" s="31"/>
      <c r="E150" s="32"/>
      <c r="F150" s="31"/>
      <c r="G150" s="33"/>
      <c r="H150" s="62"/>
      <c r="I150" s="34"/>
      <c r="J150" s="34"/>
      <c r="K150" s="34"/>
      <c r="L150" s="33"/>
      <c r="M150" s="33"/>
      <c r="N150" s="33"/>
      <c r="O150" s="33"/>
      <c r="P150"/>
      <c r="Q150"/>
      <c r="R150" s="43"/>
      <c r="S150" s="43"/>
      <c r="FJ150" s="38"/>
      <c r="FK150" s="38"/>
      <c r="FL150" s="38"/>
      <c r="FM150" s="38"/>
      <c r="FN150" s="38"/>
      <c r="FO150" s="38"/>
      <c r="FP150" s="38"/>
      <c r="FQ150" s="38"/>
      <c r="FR150" s="38"/>
      <c r="FS150" s="38"/>
      <c r="FT150" s="38"/>
      <c r="FU150" s="38"/>
      <c r="FV150" s="38"/>
      <c r="FW150" s="38"/>
      <c r="FX150" s="38"/>
      <c r="FY150" s="38"/>
      <c r="FZ150" s="38"/>
      <c r="GA150" s="38"/>
      <c r="GB150" s="38"/>
      <c r="GC150" s="38"/>
      <c r="GD150" s="38"/>
      <c r="GE150" s="38"/>
      <c r="GF150" s="38"/>
      <c r="GG150" s="38"/>
      <c r="GH150" s="38"/>
      <c r="GI150" s="38"/>
      <c r="GJ150" s="38"/>
      <c r="GK150" s="38"/>
      <c r="GL150" s="38"/>
      <c r="GM150" s="38"/>
      <c r="GN150" s="38"/>
      <c r="GO150" s="38"/>
      <c r="GP150" s="38"/>
      <c r="GQ150" s="38"/>
      <c r="GR150" s="38"/>
      <c r="GS150" s="38"/>
      <c r="GT150" s="38"/>
      <c r="GU150" s="38"/>
      <c r="GV150" s="38"/>
      <c r="GW150" s="38"/>
      <c r="GX150" s="38"/>
      <c r="GY150" s="38"/>
      <c r="GZ150" s="38"/>
      <c r="HA150" s="38"/>
      <c r="HB150" s="38"/>
      <c r="HC150" s="38"/>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c r="IA150" s="38"/>
      <c r="IB150" s="38"/>
      <c r="IC150" s="38"/>
      <c r="ID150" s="38"/>
      <c r="IE150" s="38"/>
      <c r="IF150" s="38"/>
      <c r="IG150" s="38"/>
      <c r="IH150" s="38"/>
      <c r="II150" s="38"/>
      <c r="IJ150" s="38"/>
      <c r="IK150" s="38"/>
      <c r="IL150" s="38"/>
      <c r="IM150" s="38"/>
      <c r="IN150" s="38"/>
      <c r="IO150" s="38"/>
      <c r="IP150" s="38"/>
      <c r="IQ150" s="38"/>
      <c r="IR150" s="38"/>
      <c r="IS150" s="38"/>
      <c r="IT150" s="38"/>
      <c r="IU150" s="38"/>
      <c r="IV150" s="38"/>
    </row>
    <row r="151" spans="1:256" s="16" customFormat="1" ht="14.25">
      <c r="A151" s="62"/>
      <c r="B151" s="62"/>
      <c r="C151" s="62"/>
      <c r="D151" s="31"/>
      <c r="E151" s="32"/>
      <c r="F151" s="31"/>
      <c r="G151" s="33"/>
      <c r="H151" s="62"/>
      <c r="I151" s="34"/>
      <c r="J151" s="34"/>
      <c r="K151" s="34"/>
      <c r="L151" s="33"/>
      <c r="M151" s="33"/>
      <c r="N151" s="33"/>
      <c r="O151" s="33"/>
      <c r="P151"/>
      <c r="Q151"/>
      <c r="R151" s="43"/>
      <c r="S151" s="43"/>
      <c r="FJ151" s="38"/>
      <c r="FK151" s="38"/>
      <c r="FL151" s="38"/>
      <c r="FM151" s="38"/>
      <c r="FN151" s="38"/>
      <c r="FO151" s="38"/>
      <c r="FP151" s="38"/>
      <c r="FQ151" s="38"/>
      <c r="FR151" s="38"/>
      <c r="FS151" s="38"/>
      <c r="FT151" s="38"/>
      <c r="FU151" s="38"/>
      <c r="FV151" s="38"/>
      <c r="FW151" s="38"/>
      <c r="FX151" s="38"/>
      <c r="FY151" s="38"/>
      <c r="FZ151" s="38"/>
      <c r="GA151" s="38"/>
      <c r="GB151" s="38"/>
      <c r="GC151" s="38"/>
      <c r="GD151" s="38"/>
      <c r="GE151" s="38"/>
      <c r="GF151" s="38"/>
      <c r="GG151" s="38"/>
      <c r="GH151" s="38"/>
      <c r="GI151" s="38"/>
      <c r="GJ151" s="38"/>
      <c r="GK151" s="38"/>
      <c r="GL151" s="38"/>
      <c r="GM151" s="38"/>
      <c r="GN151" s="38"/>
      <c r="GO151" s="38"/>
      <c r="GP151" s="38"/>
      <c r="GQ151" s="38"/>
      <c r="GR151" s="38"/>
      <c r="GS151" s="38"/>
      <c r="GT151" s="38"/>
      <c r="GU151" s="38"/>
      <c r="GV151" s="38"/>
      <c r="GW151" s="38"/>
      <c r="GX151" s="38"/>
      <c r="GY151" s="38"/>
      <c r="GZ151" s="38"/>
      <c r="HA151" s="38"/>
      <c r="HB151" s="38"/>
      <c r="HC151" s="38"/>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c r="IA151" s="38"/>
      <c r="IB151" s="38"/>
      <c r="IC151" s="38"/>
      <c r="ID151" s="38"/>
      <c r="IE151" s="38"/>
      <c r="IF151" s="38"/>
      <c r="IG151" s="38"/>
      <c r="IH151" s="38"/>
      <c r="II151" s="38"/>
      <c r="IJ151" s="38"/>
      <c r="IK151" s="38"/>
      <c r="IL151" s="38"/>
      <c r="IM151" s="38"/>
      <c r="IN151" s="38"/>
      <c r="IO151" s="38"/>
      <c r="IP151" s="38"/>
      <c r="IQ151" s="38"/>
      <c r="IR151" s="38"/>
      <c r="IS151" s="38"/>
      <c r="IT151" s="38"/>
      <c r="IU151" s="38"/>
      <c r="IV151" s="38"/>
    </row>
    <row r="152" spans="1:256" s="16" customFormat="1" ht="14.25">
      <c r="A152" s="62"/>
      <c r="B152" s="62"/>
      <c r="C152" s="62"/>
      <c r="D152" s="31"/>
      <c r="E152" s="32"/>
      <c r="F152" s="31"/>
      <c r="G152" s="33"/>
      <c r="H152" s="62"/>
      <c r="I152" s="34"/>
      <c r="J152" s="34"/>
      <c r="K152" s="34"/>
      <c r="L152" s="33"/>
      <c r="M152" s="33"/>
      <c r="N152" s="33"/>
      <c r="O152" s="33"/>
      <c r="P152"/>
      <c r="Q152"/>
      <c r="R152" s="43"/>
      <c r="S152" s="43"/>
      <c r="FJ152" s="38"/>
      <c r="FK152" s="38"/>
      <c r="FL152" s="38"/>
      <c r="FM152" s="38"/>
      <c r="FN152" s="38"/>
      <c r="FO152" s="38"/>
      <c r="FP152" s="38"/>
      <c r="FQ152" s="38"/>
      <c r="FR152" s="38"/>
      <c r="FS152" s="38"/>
      <c r="FT152" s="38"/>
      <c r="FU152" s="38"/>
      <c r="FV152" s="38"/>
      <c r="FW152" s="38"/>
      <c r="FX152" s="38"/>
      <c r="FY152" s="38"/>
      <c r="FZ152" s="38"/>
      <c r="GA152" s="38"/>
      <c r="GB152" s="38"/>
      <c r="GC152" s="38"/>
      <c r="GD152" s="38"/>
      <c r="GE152" s="38"/>
      <c r="GF152" s="38"/>
      <c r="GG152" s="38"/>
      <c r="GH152" s="38"/>
      <c r="GI152" s="38"/>
      <c r="GJ152" s="38"/>
      <c r="GK152" s="38"/>
      <c r="GL152" s="38"/>
      <c r="GM152" s="38"/>
      <c r="GN152" s="38"/>
      <c r="GO152" s="38"/>
      <c r="GP152" s="38"/>
      <c r="GQ152" s="38"/>
      <c r="GR152" s="38"/>
      <c r="GS152" s="38"/>
      <c r="GT152" s="38"/>
      <c r="GU152" s="38"/>
      <c r="GV152" s="38"/>
      <c r="GW152" s="38"/>
      <c r="GX152" s="38"/>
      <c r="GY152" s="38"/>
      <c r="GZ152" s="38"/>
      <c r="HA152" s="38"/>
      <c r="HB152" s="38"/>
      <c r="HC152" s="38"/>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c r="IA152" s="38"/>
      <c r="IB152" s="38"/>
      <c r="IC152" s="38"/>
      <c r="ID152" s="38"/>
      <c r="IE152" s="38"/>
      <c r="IF152" s="38"/>
      <c r="IG152" s="38"/>
      <c r="IH152" s="38"/>
      <c r="II152" s="38"/>
      <c r="IJ152" s="38"/>
      <c r="IK152" s="38"/>
      <c r="IL152" s="38"/>
      <c r="IM152" s="38"/>
      <c r="IN152" s="38"/>
      <c r="IO152" s="38"/>
      <c r="IP152" s="38"/>
      <c r="IQ152" s="38"/>
      <c r="IR152" s="38"/>
      <c r="IS152" s="38"/>
      <c r="IT152" s="38"/>
      <c r="IU152" s="38"/>
      <c r="IV152" s="38"/>
    </row>
    <row r="153" spans="1:256" s="16" customFormat="1" ht="14.25">
      <c r="A153" s="62"/>
      <c r="B153" s="62"/>
      <c r="C153" s="62"/>
      <c r="D153" s="31"/>
      <c r="E153" s="32"/>
      <c r="F153" s="31"/>
      <c r="G153" s="33"/>
      <c r="H153" s="62"/>
      <c r="I153" s="34"/>
      <c r="J153" s="34"/>
      <c r="K153" s="34"/>
      <c r="L153" s="33"/>
      <c r="M153" s="33"/>
      <c r="N153" s="33"/>
      <c r="O153" s="33"/>
      <c r="P153"/>
      <c r="Q153"/>
      <c r="FJ153" s="38"/>
      <c r="FK153" s="38"/>
      <c r="FL153" s="38"/>
      <c r="FM153" s="38"/>
      <c r="FN153" s="38"/>
      <c r="FO153" s="38"/>
      <c r="FP153" s="38"/>
      <c r="FQ153" s="38"/>
      <c r="FR153" s="38"/>
      <c r="FS153" s="38"/>
      <c r="FT153" s="38"/>
      <c r="FU153" s="38"/>
      <c r="FV153" s="38"/>
      <c r="FW153" s="38"/>
      <c r="FX153" s="38"/>
      <c r="FY153" s="38"/>
      <c r="FZ153" s="38"/>
      <c r="GA153" s="38"/>
      <c r="GB153" s="38"/>
      <c r="GC153" s="38"/>
      <c r="GD153" s="38"/>
      <c r="GE153" s="38"/>
      <c r="GF153" s="38"/>
      <c r="GG153" s="38"/>
      <c r="GH153" s="38"/>
      <c r="GI153" s="38"/>
      <c r="GJ153" s="38"/>
      <c r="GK153" s="38"/>
      <c r="GL153" s="38"/>
      <c r="GM153" s="38"/>
      <c r="GN153" s="38"/>
      <c r="GO153" s="38"/>
      <c r="GP153" s="38"/>
      <c r="GQ153" s="38"/>
      <c r="GR153" s="38"/>
      <c r="GS153" s="38"/>
      <c r="GT153" s="38"/>
      <c r="GU153" s="38"/>
      <c r="GV153" s="38"/>
      <c r="GW153" s="38"/>
      <c r="GX153" s="38"/>
      <c r="GY153" s="38"/>
      <c r="GZ153" s="38"/>
      <c r="HA153" s="38"/>
      <c r="HB153" s="38"/>
      <c r="HC153" s="38"/>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c r="IA153" s="38"/>
      <c r="IB153" s="38"/>
      <c r="IC153" s="38"/>
      <c r="ID153" s="38"/>
      <c r="IE153" s="38"/>
      <c r="IF153" s="38"/>
      <c r="IG153" s="38"/>
      <c r="IH153" s="38"/>
      <c r="II153" s="38"/>
      <c r="IJ153" s="38"/>
      <c r="IK153" s="38"/>
      <c r="IL153" s="38"/>
      <c r="IM153" s="38"/>
      <c r="IN153" s="38"/>
      <c r="IO153" s="38"/>
      <c r="IP153" s="38"/>
      <c r="IQ153" s="38"/>
      <c r="IR153" s="38"/>
      <c r="IS153" s="38"/>
      <c r="IT153" s="38"/>
      <c r="IU153" s="38"/>
      <c r="IV153" s="38"/>
    </row>
    <row r="154" spans="1:256" s="16" customFormat="1" ht="14.25">
      <c r="A154" s="62"/>
      <c r="B154" s="62"/>
      <c r="C154" s="62"/>
      <c r="D154" s="31"/>
      <c r="E154" s="32"/>
      <c r="F154" s="31"/>
      <c r="G154" s="33"/>
      <c r="H154" s="62"/>
      <c r="I154" s="34"/>
      <c r="J154" s="34"/>
      <c r="K154" s="34"/>
      <c r="L154" s="33"/>
      <c r="M154" s="33"/>
      <c r="N154" s="33"/>
      <c r="O154" s="33"/>
      <c r="P154"/>
      <c r="Q154"/>
      <c r="S154" s="43"/>
      <c r="FJ154" s="38"/>
      <c r="FK154" s="38"/>
      <c r="FL154" s="38"/>
      <c r="FM154" s="38"/>
      <c r="FN154" s="38"/>
      <c r="FO154" s="38"/>
      <c r="FP154" s="38"/>
      <c r="FQ154" s="38"/>
      <c r="FR154" s="38"/>
      <c r="FS154" s="38"/>
      <c r="FT154" s="38"/>
      <c r="FU154" s="38"/>
      <c r="FV154" s="38"/>
      <c r="FW154" s="38"/>
      <c r="FX154" s="38"/>
      <c r="FY154" s="38"/>
      <c r="FZ154" s="38"/>
      <c r="GA154" s="38"/>
      <c r="GB154" s="38"/>
      <c r="GC154" s="38"/>
      <c r="GD154" s="38"/>
      <c r="GE154" s="38"/>
      <c r="GF154" s="38"/>
      <c r="GG154" s="38"/>
      <c r="GH154" s="38"/>
      <c r="GI154" s="38"/>
      <c r="GJ154" s="38"/>
      <c r="GK154" s="38"/>
      <c r="GL154" s="38"/>
      <c r="GM154" s="38"/>
      <c r="GN154" s="38"/>
      <c r="GO154" s="38"/>
      <c r="GP154" s="38"/>
      <c r="GQ154" s="38"/>
      <c r="GR154" s="38"/>
      <c r="GS154" s="38"/>
      <c r="GT154" s="38"/>
      <c r="GU154" s="38"/>
      <c r="GV154" s="38"/>
      <c r="GW154" s="38"/>
      <c r="GX154" s="38"/>
      <c r="GY154" s="38"/>
      <c r="GZ154" s="38"/>
      <c r="HA154" s="38"/>
      <c r="HB154" s="38"/>
      <c r="HC154" s="38"/>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c r="IA154" s="38"/>
      <c r="IB154" s="38"/>
      <c r="IC154" s="38"/>
      <c r="ID154" s="38"/>
      <c r="IE154" s="38"/>
      <c r="IF154" s="38"/>
      <c r="IG154" s="38"/>
      <c r="IH154" s="38"/>
      <c r="II154" s="38"/>
      <c r="IJ154" s="38"/>
      <c r="IK154" s="38"/>
      <c r="IL154" s="38"/>
      <c r="IM154" s="38"/>
      <c r="IN154" s="38"/>
      <c r="IO154" s="38"/>
      <c r="IP154" s="38"/>
      <c r="IQ154" s="38"/>
      <c r="IR154" s="38"/>
      <c r="IS154" s="38"/>
      <c r="IT154" s="38"/>
      <c r="IU154" s="38"/>
      <c r="IV154" s="38"/>
    </row>
    <row r="155" spans="1:256" s="16" customFormat="1" ht="14.25">
      <c r="A155" s="62"/>
      <c r="B155" s="62"/>
      <c r="C155" s="62"/>
      <c r="D155" s="31"/>
      <c r="E155" s="32"/>
      <c r="F155" s="31"/>
      <c r="G155" s="33"/>
      <c r="H155" s="62"/>
      <c r="I155" s="34"/>
      <c r="J155" s="34"/>
      <c r="K155" s="34"/>
      <c r="L155" s="33"/>
      <c r="M155" s="33"/>
      <c r="N155" s="33"/>
      <c r="O155" s="33"/>
      <c r="P155"/>
      <c r="Q155"/>
      <c r="FJ155" s="38"/>
      <c r="FK155" s="38"/>
      <c r="FL155" s="38"/>
      <c r="FM155" s="38"/>
      <c r="FN155" s="38"/>
      <c r="FO155" s="38"/>
      <c r="FP155" s="38"/>
      <c r="FQ155" s="38"/>
      <c r="FR155" s="38"/>
      <c r="FS155" s="38"/>
      <c r="FT155" s="38"/>
      <c r="FU155" s="38"/>
      <c r="FV155" s="38"/>
      <c r="FW155" s="38"/>
      <c r="FX155" s="38"/>
      <c r="FY155" s="38"/>
      <c r="FZ155" s="38"/>
      <c r="GA155" s="38"/>
      <c r="GB155" s="38"/>
      <c r="GC155" s="38"/>
      <c r="GD155" s="38"/>
      <c r="GE155" s="38"/>
      <c r="GF155" s="38"/>
      <c r="GG155" s="38"/>
      <c r="GH155" s="38"/>
      <c r="GI155" s="38"/>
      <c r="GJ155" s="38"/>
      <c r="GK155" s="38"/>
      <c r="GL155" s="38"/>
      <c r="GM155" s="38"/>
      <c r="GN155" s="38"/>
      <c r="GO155" s="38"/>
      <c r="GP155" s="38"/>
      <c r="GQ155" s="38"/>
      <c r="GR155" s="38"/>
      <c r="GS155" s="38"/>
      <c r="GT155" s="38"/>
      <c r="GU155" s="38"/>
      <c r="GV155" s="38"/>
      <c r="GW155" s="38"/>
      <c r="GX155" s="38"/>
      <c r="GY155" s="38"/>
      <c r="GZ155" s="38"/>
      <c r="HA155" s="38"/>
      <c r="HB155" s="38"/>
      <c r="HC155" s="38"/>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c r="IA155" s="38"/>
      <c r="IB155" s="38"/>
      <c r="IC155" s="38"/>
      <c r="ID155" s="38"/>
      <c r="IE155" s="38"/>
      <c r="IF155" s="38"/>
      <c r="IG155" s="38"/>
      <c r="IH155" s="38"/>
      <c r="II155" s="38"/>
      <c r="IJ155" s="38"/>
      <c r="IK155" s="38"/>
      <c r="IL155" s="38"/>
      <c r="IM155" s="38"/>
      <c r="IN155" s="38"/>
      <c r="IO155" s="38"/>
      <c r="IP155" s="38"/>
      <c r="IQ155" s="38"/>
      <c r="IR155" s="38"/>
      <c r="IS155" s="38"/>
      <c r="IT155" s="38"/>
      <c r="IU155" s="38"/>
      <c r="IV155" s="38"/>
    </row>
    <row r="156" spans="1:256" s="16" customFormat="1" ht="14.25">
      <c r="A156" s="62"/>
      <c r="B156" s="62"/>
      <c r="C156" s="62"/>
      <c r="D156" s="31"/>
      <c r="E156" s="32"/>
      <c r="F156" s="31"/>
      <c r="G156" s="33"/>
      <c r="H156" s="62"/>
      <c r="I156" s="34"/>
      <c r="J156" s="34"/>
      <c r="K156" s="34"/>
      <c r="L156" s="33"/>
      <c r="M156" s="33"/>
      <c r="N156" s="33"/>
      <c r="O156" s="33"/>
      <c r="P156"/>
      <c r="Q156"/>
      <c r="FJ156" s="38"/>
      <c r="FK156" s="38"/>
      <c r="FL156" s="38"/>
      <c r="FM156" s="38"/>
      <c r="FN156" s="38"/>
      <c r="FO156" s="38"/>
      <c r="FP156" s="38"/>
      <c r="FQ156" s="38"/>
      <c r="FR156" s="38"/>
      <c r="FS156" s="38"/>
      <c r="FT156" s="38"/>
      <c r="FU156" s="38"/>
      <c r="FV156" s="38"/>
      <c r="FW156" s="38"/>
      <c r="FX156" s="38"/>
      <c r="FY156" s="38"/>
      <c r="FZ156" s="38"/>
      <c r="GA156" s="38"/>
      <c r="GB156" s="38"/>
      <c r="GC156" s="38"/>
      <c r="GD156" s="38"/>
      <c r="GE156" s="38"/>
      <c r="GF156" s="38"/>
      <c r="GG156" s="38"/>
      <c r="GH156" s="38"/>
      <c r="GI156" s="38"/>
      <c r="GJ156" s="38"/>
      <c r="GK156" s="38"/>
      <c r="GL156" s="38"/>
      <c r="GM156" s="38"/>
      <c r="GN156" s="38"/>
      <c r="GO156" s="38"/>
      <c r="GP156" s="38"/>
      <c r="GQ156" s="38"/>
      <c r="GR156" s="38"/>
      <c r="GS156" s="38"/>
      <c r="GT156" s="38"/>
      <c r="GU156" s="38"/>
      <c r="GV156" s="38"/>
      <c r="GW156" s="38"/>
      <c r="GX156" s="38"/>
      <c r="GY156" s="38"/>
      <c r="GZ156" s="38"/>
      <c r="HA156" s="38"/>
      <c r="HB156" s="38"/>
      <c r="HC156" s="38"/>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c r="IA156" s="38"/>
      <c r="IB156" s="38"/>
      <c r="IC156" s="38"/>
      <c r="ID156" s="38"/>
      <c r="IE156" s="38"/>
      <c r="IF156" s="38"/>
      <c r="IG156" s="38"/>
      <c r="IH156" s="38"/>
      <c r="II156" s="38"/>
      <c r="IJ156" s="38"/>
      <c r="IK156" s="38"/>
      <c r="IL156" s="38"/>
      <c r="IM156" s="38"/>
      <c r="IN156" s="38"/>
      <c r="IO156" s="38"/>
      <c r="IP156" s="38"/>
      <c r="IQ156" s="38"/>
      <c r="IR156" s="38"/>
      <c r="IS156" s="38"/>
      <c r="IT156" s="38"/>
      <c r="IU156" s="38"/>
      <c r="IV156" s="38"/>
    </row>
    <row r="157" spans="1:256" s="16" customFormat="1" ht="14.25">
      <c r="A157" s="62"/>
      <c r="B157" s="62"/>
      <c r="C157" s="62"/>
      <c r="D157" s="31"/>
      <c r="E157" s="32"/>
      <c r="F157" s="31"/>
      <c r="G157" s="33"/>
      <c r="H157" s="62"/>
      <c r="I157" s="34"/>
      <c r="J157" s="34"/>
      <c r="K157" s="34"/>
      <c r="L157" s="33"/>
      <c r="M157" s="33"/>
      <c r="N157" s="33"/>
      <c r="O157" s="33"/>
      <c r="P157"/>
      <c r="Q157"/>
      <c r="FJ157" s="38"/>
      <c r="FK157" s="38"/>
      <c r="FL157" s="38"/>
      <c r="FM157" s="38"/>
      <c r="FN157" s="38"/>
      <c r="FO157" s="38"/>
      <c r="FP157" s="38"/>
      <c r="FQ157" s="38"/>
      <c r="FR157" s="38"/>
      <c r="FS157" s="38"/>
      <c r="FT157" s="38"/>
      <c r="FU157" s="38"/>
      <c r="FV157" s="38"/>
      <c r="FW157" s="38"/>
      <c r="FX157" s="38"/>
      <c r="FY157" s="38"/>
      <c r="FZ157" s="38"/>
      <c r="GA157" s="38"/>
      <c r="GB157" s="38"/>
      <c r="GC157" s="38"/>
      <c r="GD157" s="38"/>
      <c r="GE157" s="38"/>
      <c r="GF157" s="38"/>
      <c r="GG157" s="38"/>
      <c r="GH157" s="38"/>
      <c r="GI157" s="38"/>
      <c r="GJ157" s="38"/>
      <c r="GK157" s="38"/>
      <c r="GL157" s="38"/>
      <c r="GM157" s="38"/>
      <c r="GN157" s="38"/>
      <c r="GO157" s="38"/>
      <c r="GP157" s="38"/>
      <c r="GQ157" s="38"/>
      <c r="GR157" s="38"/>
      <c r="GS157" s="38"/>
      <c r="GT157" s="38"/>
      <c r="GU157" s="38"/>
      <c r="GV157" s="38"/>
      <c r="GW157" s="38"/>
      <c r="GX157" s="38"/>
      <c r="GY157" s="38"/>
      <c r="GZ157" s="38"/>
      <c r="HA157" s="38"/>
      <c r="HB157" s="38"/>
      <c r="HC157" s="38"/>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c r="IA157" s="38"/>
      <c r="IB157" s="38"/>
      <c r="IC157" s="38"/>
      <c r="ID157" s="38"/>
      <c r="IE157" s="38"/>
      <c r="IF157" s="38"/>
      <c r="IG157" s="38"/>
      <c r="IH157" s="38"/>
      <c r="II157" s="38"/>
      <c r="IJ157" s="38"/>
      <c r="IK157" s="38"/>
      <c r="IL157" s="38"/>
      <c r="IM157" s="38"/>
      <c r="IN157" s="38"/>
      <c r="IO157" s="38"/>
      <c r="IP157" s="38"/>
      <c r="IQ157" s="38"/>
      <c r="IR157" s="38"/>
      <c r="IS157" s="38"/>
      <c r="IT157" s="38"/>
      <c r="IU157" s="38"/>
      <c r="IV157" s="38"/>
    </row>
    <row r="158" spans="1:256" s="16" customFormat="1" ht="14.25">
      <c r="A158" s="62"/>
      <c r="B158" s="62"/>
      <c r="C158" s="62"/>
      <c r="D158" s="31"/>
      <c r="E158" s="32"/>
      <c r="F158" s="31"/>
      <c r="G158" s="33"/>
      <c r="H158" s="62"/>
      <c r="I158" s="34"/>
      <c r="J158" s="34"/>
      <c r="K158" s="34"/>
      <c r="L158" s="33"/>
      <c r="M158" s="33"/>
      <c r="N158" s="33"/>
      <c r="O158" s="33"/>
      <c r="P158"/>
      <c r="Q158"/>
      <c r="FJ158" s="38"/>
      <c r="FK158" s="38"/>
      <c r="FL158" s="38"/>
      <c r="FM158" s="38"/>
      <c r="FN158" s="38"/>
      <c r="FO158" s="38"/>
      <c r="FP158" s="38"/>
      <c r="FQ158" s="38"/>
      <c r="FR158" s="38"/>
      <c r="FS158" s="38"/>
      <c r="FT158" s="38"/>
      <c r="FU158" s="38"/>
      <c r="FV158" s="38"/>
      <c r="FW158" s="38"/>
      <c r="FX158" s="38"/>
      <c r="FY158" s="38"/>
      <c r="FZ158" s="38"/>
      <c r="GA158" s="38"/>
      <c r="GB158" s="38"/>
      <c r="GC158" s="38"/>
      <c r="GD158" s="38"/>
      <c r="GE158" s="38"/>
      <c r="GF158" s="38"/>
      <c r="GG158" s="38"/>
      <c r="GH158" s="38"/>
      <c r="GI158" s="38"/>
      <c r="GJ158" s="38"/>
      <c r="GK158" s="38"/>
      <c r="GL158" s="38"/>
      <c r="GM158" s="38"/>
      <c r="GN158" s="38"/>
      <c r="GO158" s="38"/>
      <c r="GP158" s="38"/>
      <c r="GQ158" s="38"/>
      <c r="GR158" s="38"/>
      <c r="GS158" s="38"/>
      <c r="GT158" s="38"/>
      <c r="GU158" s="38"/>
      <c r="GV158" s="38"/>
      <c r="GW158" s="38"/>
      <c r="GX158" s="38"/>
      <c r="GY158" s="38"/>
      <c r="GZ158" s="38"/>
      <c r="HA158" s="38"/>
      <c r="HB158" s="38"/>
      <c r="HC158" s="38"/>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c r="IA158" s="38"/>
      <c r="IB158" s="38"/>
      <c r="IC158" s="38"/>
      <c r="ID158" s="38"/>
      <c r="IE158" s="38"/>
      <c r="IF158" s="38"/>
      <c r="IG158" s="38"/>
      <c r="IH158" s="38"/>
      <c r="II158" s="38"/>
      <c r="IJ158" s="38"/>
      <c r="IK158" s="38"/>
      <c r="IL158" s="38"/>
      <c r="IM158" s="38"/>
      <c r="IN158" s="38"/>
      <c r="IO158" s="38"/>
      <c r="IP158" s="38"/>
      <c r="IQ158" s="38"/>
      <c r="IR158" s="38"/>
      <c r="IS158" s="38"/>
      <c r="IT158" s="38"/>
      <c r="IU158" s="38"/>
      <c r="IV158" s="38"/>
    </row>
    <row r="159" spans="1:256" s="16" customFormat="1" ht="14.25">
      <c r="A159" s="62"/>
      <c r="B159" s="62"/>
      <c r="C159" s="62"/>
      <c r="D159" s="31"/>
      <c r="E159" s="32"/>
      <c r="F159" s="31"/>
      <c r="G159" s="33"/>
      <c r="H159" s="62"/>
      <c r="I159" s="34"/>
      <c r="J159" s="34"/>
      <c r="K159" s="34"/>
      <c r="L159" s="33"/>
      <c r="M159" s="33"/>
      <c r="N159" s="33"/>
      <c r="O159" s="33"/>
      <c r="P159"/>
      <c r="Q159"/>
      <c r="FJ159" s="38"/>
      <c r="FK159" s="38"/>
      <c r="FL159" s="38"/>
      <c r="FM159" s="38"/>
      <c r="FN159" s="38"/>
      <c r="FO159" s="38"/>
      <c r="FP159" s="38"/>
      <c r="FQ159" s="38"/>
      <c r="FR159" s="38"/>
      <c r="FS159" s="38"/>
      <c r="FT159" s="38"/>
      <c r="FU159" s="38"/>
      <c r="FV159" s="38"/>
      <c r="FW159" s="38"/>
      <c r="FX159" s="38"/>
      <c r="FY159" s="38"/>
      <c r="FZ159" s="38"/>
      <c r="GA159" s="38"/>
      <c r="GB159" s="38"/>
      <c r="GC159" s="38"/>
      <c r="GD159" s="38"/>
      <c r="GE159" s="38"/>
      <c r="GF159" s="38"/>
      <c r="GG159" s="38"/>
      <c r="GH159" s="38"/>
      <c r="GI159" s="38"/>
      <c r="GJ159" s="38"/>
      <c r="GK159" s="38"/>
      <c r="GL159" s="38"/>
      <c r="GM159" s="38"/>
      <c r="GN159" s="38"/>
      <c r="GO159" s="38"/>
      <c r="GP159" s="38"/>
      <c r="GQ159" s="38"/>
      <c r="GR159" s="38"/>
      <c r="GS159" s="38"/>
      <c r="GT159" s="38"/>
      <c r="GU159" s="38"/>
      <c r="GV159" s="38"/>
      <c r="GW159" s="38"/>
      <c r="GX159" s="38"/>
      <c r="GY159" s="38"/>
      <c r="GZ159" s="38"/>
      <c r="HA159" s="38"/>
      <c r="HB159" s="38"/>
      <c r="HC159" s="38"/>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c r="IA159" s="38"/>
      <c r="IB159" s="38"/>
      <c r="IC159" s="38"/>
      <c r="ID159" s="38"/>
      <c r="IE159" s="38"/>
      <c r="IF159" s="38"/>
      <c r="IG159" s="38"/>
      <c r="IH159" s="38"/>
      <c r="II159" s="38"/>
      <c r="IJ159" s="38"/>
      <c r="IK159" s="38"/>
      <c r="IL159" s="38"/>
      <c r="IM159" s="38"/>
      <c r="IN159" s="38"/>
      <c r="IO159" s="38"/>
      <c r="IP159" s="38"/>
      <c r="IQ159" s="38"/>
      <c r="IR159" s="38"/>
      <c r="IS159" s="38"/>
      <c r="IT159" s="38"/>
      <c r="IU159" s="38"/>
      <c r="IV159" s="38"/>
    </row>
    <row r="160" spans="1:256" s="16" customFormat="1" ht="14.25">
      <c r="A160" s="62"/>
      <c r="B160" s="62"/>
      <c r="C160" s="62"/>
      <c r="D160" s="31"/>
      <c r="E160" s="32"/>
      <c r="F160" s="31"/>
      <c r="G160" s="33"/>
      <c r="H160" s="62"/>
      <c r="I160" s="34"/>
      <c r="J160" s="34"/>
      <c r="K160" s="34"/>
      <c r="L160" s="33"/>
      <c r="M160" s="33"/>
      <c r="N160" s="33"/>
      <c r="O160" s="33"/>
      <c r="P160"/>
      <c r="Q160"/>
      <c r="FJ160" s="38"/>
      <c r="FK160" s="38"/>
      <c r="FL160" s="38"/>
      <c r="FM160" s="38"/>
      <c r="FN160" s="38"/>
      <c r="FO160" s="38"/>
      <c r="FP160" s="38"/>
      <c r="FQ160" s="38"/>
      <c r="FR160" s="38"/>
      <c r="FS160" s="38"/>
      <c r="FT160" s="38"/>
      <c r="FU160" s="38"/>
      <c r="FV160" s="38"/>
      <c r="FW160" s="38"/>
      <c r="FX160" s="38"/>
      <c r="FY160" s="38"/>
      <c r="FZ160" s="38"/>
      <c r="GA160" s="38"/>
      <c r="GB160" s="38"/>
      <c r="GC160" s="38"/>
      <c r="GD160" s="38"/>
      <c r="GE160" s="38"/>
      <c r="GF160" s="38"/>
      <c r="GG160" s="38"/>
      <c r="GH160" s="38"/>
      <c r="GI160" s="38"/>
      <c r="GJ160" s="38"/>
      <c r="GK160" s="38"/>
      <c r="GL160" s="38"/>
      <c r="GM160" s="38"/>
      <c r="GN160" s="38"/>
      <c r="GO160" s="38"/>
      <c r="GP160" s="38"/>
      <c r="GQ160" s="38"/>
      <c r="GR160" s="38"/>
      <c r="GS160" s="38"/>
      <c r="GT160" s="38"/>
      <c r="GU160" s="38"/>
      <c r="GV160" s="38"/>
      <c r="GW160" s="38"/>
      <c r="GX160" s="38"/>
      <c r="GY160" s="38"/>
      <c r="GZ160" s="38"/>
      <c r="HA160" s="38"/>
      <c r="HB160" s="38"/>
      <c r="HC160" s="38"/>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c r="IA160" s="38"/>
      <c r="IB160" s="38"/>
      <c r="IC160" s="38"/>
      <c r="ID160" s="38"/>
      <c r="IE160" s="38"/>
      <c r="IF160" s="38"/>
      <c r="IG160" s="38"/>
      <c r="IH160" s="38"/>
      <c r="II160" s="38"/>
      <c r="IJ160" s="38"/>
      <c r="IK160" s="38"/>
      <c r="IL160" s="38"/>
      <c r="IM160" s="38"/>
      <c r="IN160" s="38"/>
      <c r="IO160" s="38"/>
      <c r="IP160" s="38"/>
      <c r="IQ160" s="38"/>
      <c r="IR160" s="38"/>
      <c r="IS160" s="38"/>
      <c r="IT160" s="38"/>
      <c r="IU160" s="38"/>
      <c r="IV160" s="38"/>
    </row>
    <row r="161" spans="1:256" s="16" customFormat="1" ht="14.25">
      <c r="A161" s="62"/>
      <c r="B161" s="62"/>
      <c r="C161" s="62"/>
      <c r="D161" s="31"/>
      <c r="E161" s="32"/>
      <c r="F161" s="31"/>
      <c r="G161" s="33"/>
      <c r="H161" s="62"/>
      <c r="I161" s="34"/>
      <c r="J161" s="34"/>
      <c r="K161" s="34"/>
      <c r="L161" s="33"/>
      <c r="M161" s="33"/>
      <c r="N161" s="33"/>
      <c r="O161" s="33"/>
      <c r="P161"/>
      <c r="Q161"/>
      <c r="R161" s="43"/>
      <c r="S161" s="43"/>
      <c r="FJ161" s="38"/>
      <c r="FK161" s="38"/>
      <c r="FL161" s="38"/>
      <c r="FM161" s="38"/>
      <c r="FN161" s="38"/>
      <c r="FO161" s="38"/>
      <c r="FP161" s="38"/>
      <c r="FQ161" s="38"/>
      <c r="FR161" s="38"/>
      <c r="FS161" s="38"/>
      <c r="FT161" s="38"/>
      <c r="FU161" s="38"/>
      <c r="FV161" s="38"/>
      <c r="FW161" s="38"/>
      <c r="FX161" s="38"/>
      <c r="FY161" s="38"/>
      <c r="FZ161" s="38"/>
      <c r="GA161" s="38"/>
      <c r="GB161" s="38"/>
      <c r="GC161" s="38"/>
      <c r="GD161" s="38"/>
      <c r="GE161" s="38"/>
      <c r="GF161" s="38"/>
      <c r="GG161" s="38"/>
      <c r="GH161" s="38"/>
      <c r="GI161" s="38"/>
      <c r="GJ161" s="38"/>
      <c r="GK161" s="38"/>
      <c r="GL161" s="38"/>
      <c r="GM161" s="38"/>
      <c r="GN161" s="38"/>
      <c r="GO161" s="38"/>
      <c r="GP161" s="38"/>
      <c r="GQ161" s="38"/>
      <c r="GR161" s="38"/>
      <c r="GS161" s="38"/>
      <c r="GT161" s="38"/>
      <c r="GU161" s="38"/>
      <c r="GV161" s="38"/>
      <c r="GW161" s="38"/>
      <c r="GX161" s="38"/>
      <c r="GY161" s="38"/>
      <c r="GZ161" s="38"/>
      <c r="HA161" s="38"/>
      <c r="HB161" s="38"/>
      <c r="HC161" s="38"/>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c r="IA161" s="38"/>
      <c r="IB161" s="38"/>
      <c r="IC161" s="38"/>
      <c r="ID161" s="38"/>
      <c r="IE161" s="38"/>
      <c r="IF161" s="38"/>
      <c r="IG161" s="38"/>
      <c r="IH161" s="38"/>
      <c r="II161" s="38"/>
      <c r="IJ161" s="38"/>
      <c r="IK161" s="38"/>
      <c r="IL161" s="38"/>
      <c r="IM161" s="38"/>
      <c r="IN161" s="38"/>
      <c r="IO161" s="38"/>
      <c r="IP161" s="38"/>
      <c r="IQ161" s="38"/>
      <c r="IR161" s="38"/>
      <c r="IS161" s="38"/>
      <c r="IT161" s="38"/>
      <c r="IU161" s="38"/>
      <c r="IV161" s="38"/>
    </row>
    <row r="162" spans="1:256" s="16" customFormat="1" ht="14.25">
      <c r="A162" s="62"/>
      <c r="B162" s="62"/>
      <c r="C162" s="62"/>
      <c r="D162" s="31"/>
      <c r="E162" s="32"/>
      <c r="F162" s="31"/>
      <c r="G162" s="33"/>
      <c r="H162" s="62"/>
      <c r="I162" s="34"/>
      <c r="J162" s="34"/>
      <c r="K162" s="34"/>
      <c r="L162" s="33"/>
      <c r="M162" s="33"/>
      <c r="N162" s="33"/>
      <c r="O162" s="33"/>
      <c r="P162"/>
      <c r="Q162"/>
      <c r="R162" s="43"/>
      <c r="FJ162" s="38"/>
      <c r="FK162" s="38"/>
      <c r="FL162" s="38"/>
      <c r="FM162" s="38"/>
      <c r="FN162" s="38"/>
      <c r="FO162" s="38"/>
      <c r="FP162" s="38"/>
      <c r="FQ162" s="38"/>
      <c r="FR162" s="38"/>
      <c r="FS162" s="38"/>
      <c r="FT162" s="38"/>
      <c r="FU162" s="38"/>
      <c r="FV162" s="38"/>
      <c r="FW162" s="38"/>
      <c r="FX162" s="38"/>
      <c r="FY162" s="38"/>
      <c r="FZ162" s="38"/>
      <c r="GA162" s="38"/>
      <c r="GB162" s="38"/>
      <c r="GC162" s="38"/>
      <c r="GD162" s="38"/>
      <c r="GE162" s="38"/>
      <c r="GF162" s="38"/>
      <c r="GG162" s="38"/>
      <c r="GH162" s="38"/>
      <c r="GI162" s="38"/>
      <c r="GJ162" s="38"/>
      <c r="GK162" s="38"/>
      <c r="GL162" s="38"/>
      <c r="GM162" s="38"/>
      <c r="GN162" s="38"/>
      <c r="GO162" s="38"/>
      <c r="GP162" s="38"/>
      <c r="GQ162" s="38"/>
      <c r="GR162" s="38"/>
      <c r="GS162" s="38"/>
      <c r="GT162" s="38"/>
      <c r="GU162" s="38"/>
      <c r="GV162" s="38"/>
      <c r="GW162" s="38"/>
      <c r="GX162" s="38"/>
      <c r="GY162" s="38"/>
      <c r="GZ162" s="38"/>
      <c r="HA162" s="38"/>
      <c r="HB162" s="38"/>
      <c r="HC162" s="38"/>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c r="IA162" s="38"/>
      <c r="IB162" s="38"/>
      <c r="IC162" s="38"/>
      <c r="ID162" s="38"/>
      <c r="IE162" s="38"/>
      <c r="IF162" s="38"/>
      <c r="IG162" s="38"/>
      <c r="IH162" s="38"/>
      <c r="II162" s="38"/>
      <c r="IJ162" s="38"/>
      <c r="IK162" s="38"/>
      <c r="IL162" s="38"/>
      <c r="IM162" s="38"/>
      <c r="IN162" s="38"/>
      <c r="IO162" s="38"/>
      <c r="IP162" s="38"/>
      <c r="IQ162" s="38"/>
      <c r="IR162" s="38"/>
      <c r="IS162" s="38"/>
      <c r="IT162" s="38"/>
      <c r="IU162" s="38"/>
      <c r="IV162" s="38"/>
    </row>
    <row r="163" spans="1:256" s="16" customFormat="1" ht="14.25">
      <c r="A163" s="62"/>
      <c r="B163" s="62"/>
      <c r="C163" s="62"/>
      <c r="D163" s="31"/>
      <c r="E163" s="32"/>
      <c r="F163" s="31"/>
      <c r="G163" s="33"/>
      <c r="H163" s="62"/>
      <c r="I163" s="34"/>
      <c r="J163" s="34"/>
      <c r="K163" s="34"/>
      <c r="L163" s="33"/>
      <c r="M163" s="33"/>
      <c r="N163" s="33"/>
      <c r="O163" s="33"/>
      <c r="P163"/>
      <c r="Q163"/>
      <c r="FJ163" s="38"/>
      <c r="FK163" s="38"/>
      <c r="FL163" s="38"/>
      <c r="FM163" s="38"/>
      <c r="FN163" s="38"/>
      <c r="FO163" s="38"/>
      <c r="FP163" s="38"/>
      <c r="FQ163" s="38"/>
      <c r="FR163" s="38"/>
      <c r="FS163" s="38"/>
      <c r="FT163" s="38"/>
      <c r="FU163" s="38"/>
      <c r="FV163" s="38"/>
      <c r="FW163" s="38"/>
      <c r="FX163" s="38"/>
      <c r="FY163" s="38"/>
      <c r="FZ163" s="38"/>
      <c r="GA163" s="38"/>
      <c r="GB163" s="38"/>
      <c r="GC163" s="38"/>
      <c r="GD163" s="38"/>
      <c r="GE163" s="38"/>
      <c r="GF163" s="38"/>
      <c r="GG163" s="38"/>
      <c r="GH163" s="38"/>
      <c r="GI163" s="38"/>
      <c r="GJ163" s="38"/>
      <c r="GK163" s="38"/>
      <c r="GL163" s="38"/>
      <c r="GM163" s="38"/>
      <c r="GN163" s="38"/>
      <c r="GO163" s="38"/>
      <c r="GP163" s="38"/>
      <c r="GQ163" s="38"/>
      <c r="GR163" s="38"/>
      <c r="GS163" s="38"/>
      <c r="GT163" s="38"/>
      <c r="GU163" s="38"/>
      <c r="GV163" s="38"/>
      <c r="GW163" s="38"/>
      <c r="GX163" s="38"/>
      <c r="GY163" s="38"/>
      <c r="GZ163" s="38"/>
      <c r="HA163" s="38"/>
      <c r="HB163" s="38"/>
      <c r="HC163" s="38"/>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c r="IA163" s="38"/>
      <c r="IB163" s="38"/>
      <c r="IC163" s="38"/>
      <c r="ID163" s="38"/>
      <c r="IE163" s="38"/>
      <c r="IF163" s="38"/>
      <c r="IG163" s="38"/>
      <c r="IH163" s="38"/>
      <c r="II163" s="38"/>
      <c r="IJ163" s="38"/>
      <c r="IK163" s="38"/>
      <c r="IL163" s="38"/>
      <c r="IM163" s="38"/>
      <c r="IN163" s="38"/>
      <c r="IO163" s="38"/>
      <c r="IP163" s="38"/>
      <c r="IQ163" s="38"/>
      <c r="IR163" s="38"/>
      <c r="IS163" s="38"/>
      <c r="IT163" s="38"/>
      <c r="IU163" s="38"/>
      <c r="IV163" s="38"/>
    </row>
    <row r="164" spans="1:256" s="16" customFormat="1" ht="14.25">
      <c r="A164" s="62"/>
      <c r="B164" s="62"/>
      <c r="C164" s="62"/>
      <c r="D164" s="31"/>
      <c r="E164" s="32"/>
      <c r="F164" s="31"/>
      <c r="G164" s="33"/>
      <c r="H164" s="62"/>
      <c r="I164" s="34"/>
      <c r="J164" s="34"/>
      <c r="K164" s="34"/>
      <c r="L164" s="33"/>
      <c r="M164" s="33"/>
      <c r="N164" s="33"/>
      <c r="O164" s="33"/>
      <c r="P164"/>
      <c r="Q164"/>
      <c r="R164" s="43"/>
      <c r="FJ164" s="38"/>
      <c r="FK164" s="38"/>
      <c r="FL164" s="38"/>
      <c r="FM164" s="38"/>
      <c r="FN164" s="38"/>
      <c r="FO164" s="38"/>
      <c r="FP164" s="38"/>
      <c r="FQ164" s="38"/>
      <c r="FR164" s="38"/>
      <c r="FS164" s="38"/>
      <c r="FT164" s="38"/>
      <c r="FU164" s="38"/>
      <c r="FV164" s="38"/>
      <c r="FW164" s="38"/>
      <c r="FX164" s="38"/>
      <c r="FY164" s="38"/>
      <c r="FZ164" s="38"/>
      <c r="GA164" s="38"/>
      <c r="GB164" s="38"/>
      <c r="GC164" s="38"/>
      <c r="GD164" s="38"/>
      <c r="GE164" s="38"/>
      <c r="GF164" s="38"/>
      <c r="GG164" s="38"/>
      <c r="GH164" s="38"/>
      <c r="GI164" s="38"/>
      <c r="GJ164" s="38"/>
      <c r="GK164" s="38"/>
      <c r="GL164" s="38"/>
      <c r="GM164" s="38"/>
      <c r="GN164" s="38"/>
      <c r="GO164" s="38"/>
      <c r="GP164" s="38"/>
      <c r="GQ164" s="38"/>
      <c r="GR164" s="38"/>
      <c r="GS164" s="38"/>
      <c r="GT164" s="38"/>
      <c r="GU164" s="38"/>
      <c r="GV164" s="38"/>
      <c r="GW164" s="38"/>
      <c r="GX164" s="38"/>
      <c r="GY164" s="38"/>
      <c r="GZ164" s="38"/>
      <c r="HA164" s="38"/>
      <c r="HB164" s="38"/>
      <c r="HC164" s="38"/>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c r="IA164" s="38"/>
      <c r="IB164" s="38"/>
      <c r="IC164" s="38"/>
      <c r="ID164" s="38"/>
      <c r="IE164" s="38"/>
      <c r="IF164" s="38"/>
      <c r="IG164" s="38"/>
      <c r="IH164" s="38"/>
      <c r="II164" s="38"/>
      <c r="IJ164" s="38"/>
      <c r="IK164" s="38"/>
      <c r="IL164" s="38"/>
      <c r="IM164" s="38"/>
      <c r="IN164" s="38"/>
      <c r="IO164" s="38"/>
      <c r="IP164" s="38"/>
      <c r="IQ164" s="38"/>
      <c r="IR164" s="38"/>
      <c r="IS164" s="38"/>
      <c r="IT164" s="38"/>
      <c r="IU164" s="38"/>
      <c r="IV164" s="38"/>
    </row>
    <row r="165" spans="1:256" s="16" customFormat="1" ht="14.25">
      <c r="A165" s="62"/>
      <c r="B165" s="62"/>
      <c r="C165" s="62"/>
      <c r="D165" s="31"/>
      <c r="E165" s="32"/>
      <c r="F165" s="31"/>
      <c r="G165" s="33"/>
      <c r="H165" s="62"/>
      <c r="I165" s="34"/>
      <c r="J165" s="34"/>
      <c r="K165" s="34"/>
      <c r="L165" s="33"/>
      <c r="M165" s="33"/>
      <c r="N165" s="33"/>
      <c r="O165" s="33"/>
      <c r="P165"/>
      <c r="Q165"/>
      <c r="R165" s="43"/>
      <c r="FJ165" s="38"/>
      <c r="FK165" s="38"/>
      <c r="FL165" s="38"/>
      <c r="FM165" s="38"/>
      <c r="FN165" s="38"/>
      <c r="FO165" s="38"/>
      <c r="FP165" s="38"/>
      <c r="FQ165" s="38"/>
      <c r="FR165" s="38"/>
      <c r="FS165" s="38"/>
      <c r="FT165" s="38"/>
      <c r="FU165" s="38"/>
      <c r="FV165" s="38"/>
      <c r="FW165" s="38"/>
      <c r="FX165" s="38"/>
      <c r="FY165" s="38"/>
      <c r="FZ165" s="38"/>
      <c r="GA165" s="38"/>
      <c r="GB165" s="38"/>
      <c r="GC165" s="38"/>
      <c r="GD165" s="38"/>
      <c r="GE165" s="38"/>
      <c r="GF165" s="38"/>
      <c r="GG165" s="38"/>
      <c r="GH165" s="38"/>
      <c r="GI165" s="38"/>
      <c r="GJ165" s="38"/>
      <c r="GK165" s="38"/>
      <c r="GL165" s="38"/>
      <c r="GM165" s="38"/>
      <c r="GN165" s="38"/>
      <c r="GO165" s="38"/>
      <c r="GP165" s="38"/>
      <c r="GQ165" s="38"/>
      <c r="GR165" s="38"/>
      <c r="GS165" s="38"/>
      <c r="GT165" s="38"/>
      <c r="GU165" s="38"/>
      <c r="GV165" s="38"/>
      <c r="GW165" s="38"/>
      <c r="GX165" s="38"/>
      <c r="GY165" s="38"/>
      <c r="GZ165" s="38"/>
      <c r="HA165" s="38"/>
      <c r="HB165" s="38"/>
      <c r="HC165" s="38"/>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c r="IA165" s="38"/>
      <c r="IB165" s="38"/>
      <c r="IC165" s="38"/>
      <c r="ID165" s="38"/>
      <c r="IE165" s="38"/>
      <c r="IF165" s="38"/>
      <c r="IG165" s="38"/>
      <c r="IH165" s="38"/>
      <c r="II165" s="38"/>
      <c r="IJ165" s="38"/>
      <c r="IK165" s="38"/>
      <c r="IL165" s="38"/>
      <c r="IM165" s="38"/>
      <c r="IN165" s="38"/>
      <c r="IO165" s="38"/>
      <c r="IP165" s="38"/>
      <c r="IQ165" s="38"/>
      <c r="IR165" s="38"/>
      <c r="IS165" s="38"/>
      <c r="IT165" s="38"/>
      <c r="IU165" s="38"/>
      <c r="IV165" s="38"/>
    </row>
    <row r="166" spans="1:256" s="16" customFormat="1" ht="14.25">
      <c r="A166" s="62"/>
      <c r="B166" s="62"/>
      <c r="C166" s="62"/>
      <c r="D166" s="31"/>
      <c r="E166" s="32"/>
      <c r="F166" s="31"/>
      <c r="G166" s="33"/>
      <c r="H166" s="62"/>
      <c r="I166" s="34"/>
      <c r="J166" s="34"/>
      <c r="K166" s="34"/>
      <c r="L166" s="33"/>
      <c r="M166" s="33"/>
      <c r="N166" s="33"/>
      <c r="O166" s="33"/>
      <c r="P166"/>
      <c r="Q166"/>
      <c r="R166" s="43"/>
      <c r="FJ166" s="38"/>
      <c r="FK166" s="38"/>
      <c r="FL166" s="38"/>
      <c r="FM166" s="38"/>
      <c r="FN166" s="38"/>
      <c r="FO166" s="38"/>
      <c r="FP166" s="38"/>
      <c r="FQ166" s="38"/>
      <c r="FR166" s="38"/>
      <c r="FS166" s="38"/>
      <c r="FT166" s="38"/>
      <c r="FU166" s="38"/>
      <c r="FV166" s="38"/>
      <c r="FW166" s="38"/>
      <c r="FX166" s="38"/>
      <c r="FY166" s="38"/>
      <c r="FZ166" s="38"/>
      <c r="GA166" s="38"/>
      <c r="GB166" s="38"/>
      <c r="GC166" s="38"/>
      <c r="GD166" s="38"/>
      <c r="GE166" s="38"/>
      <c r="GF166" s="38"/>
      <c r="GG166" s="38"/>
      <c r="GH166" s="38"/>
      <c r="GI166" s="38"/>
      <c r="GJ166" s="38"/>
      <c r="GK166" s="38"/>
      <c r="GL166" s="38"/>
      <c r="GM166" s="38"/>
      <c r="GN166" s="38"/>
      <c r="GO166" s="38"/>
      <c r="GP166" s="38"/>
      <c r="GQ166" s="38"/>
      <c r="GR166" s="38"/>
      <c r="GS166" s="38"/>
      <c r="GT166" s="38"/>
      <c r="GU166" s="38"/>
      <c r="GV166" s="38"/>
      <c r="GW166" s="38"/>
      <c r="GX166" s="38"/>
      <c r="GY166" s="38"/>
      <c r="GZ166" s="38"/>
      <c r="HA166" s="38"/>
      <c r="HB166" s="38"/>
      <c r="HC166" s="38"/>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c r="IA166" s="38"/>
      <c r="IB166" s="38"/>
      <c r="IC166" s="38"/>
      <c r="ID166" s="38"/>
      <c r="IE166" s="38"/>
      <c r="IF166" s="38"/>
      <c r="IG166" s="38"/>
      <c r="IH166" s="38"/>
      <c r="II166" s="38"/>
      <c r="IJ166" s="38"/>
      <c r="IK166" s="38"/>
      <c r="IL166" s="38"/>
      <c r="IM166" s="38"/>
      <c r="IN166" s="38"/>
      <c r="IO166" s="38"/>
      <c r="IP166" s="38"/>
      <c r="IQ166" s="38"/>
      <c r="IR166" s="38"/>
      <c r="IS166" s="38"/>
      <c r="IT166" s="38"/>
      <c r="IU166" s="38"/>
      <c r="IV166" s="38"/>
    </row>
    <row r="167" spans="1:256" s="16" customFormat="1" ht="14.25">
      <c r="A167" s="62"/>
      <c r="B167" s="62"/>
      <c r="C167" s="62"/>
      <c r="D167" s="31"/>
      <c r="E167" s="32"/>
      <c r="F167" s="31"/>
      <c r="G167" s="33"/>
      <c r="H167" s="62"/>
      <c r="I167" s="34"/>
      <c r="J167" s="34"/>
      <c r="K167" s="34"/>
      <c r="L167" s="33"/>
      <c r="M167" s="33"/>
      <c r="N167" s="33"/>
      <c r="O167" s="33"/>
      <c r="P167"/>
      <c r="Q167"/>
      <c r="FJ167" s="38"/>
      <c r="FK167" s="38"/>
      <c r="FL167" s="38"/>
      <c r="FM167" s="38"/>
      <c r="FN167" s="38"/>
      <c r="FO167" s="38"/>
      <c r="FP167" s="38"/>
      <c r="FQ167" s="38"/>
      <c r="FR167" s="38"/>
      <c r="FS167" s="38"/>
      <c r="FT167" s="38"/>
      <c r="FU167" s="38"/>
      <c r="FV167" s="38"/>
      <c r="FW167" s="38"/>
      <c r="FX167" s="38"/>
      <c r="FY167" s="38"/>
      <c r="FZ167" s="38"/>
      <c r="GA167" s="38"/>
      <c r="GB167" s="38"/>
      <c r="GC167" s="38"/>
      <c r="GD167" s="38"/>
      <c r="GE167" s="38"/>
      <c r="GF167" s="38"/>
      <c r="GG167" s="38"/>
      <c r="GH167" s="38"/>
      <c r="GI167" s="38"/>
      <c r="GJ167" s="38"/>
      <c r="GK167" s="38"/>
      <c r="GL167" s="38"/>
      <c r="GM167" s="38"/>
      <c r="GN167" s="38"/>
      <c r="GO167" s="38"/>
      <c r="GP167" s="38"/>
      <c r="GQ167" s="38"/>
      <c r="GR167" s="38"/>
      <c r="GS167" s="38"/>
      <c r="GT167" s="38"/>
      <c r="GU167" s="38"/>
      <c r="GV167" s="38"/>
      <c r="GW167" s="38"/>
      <c r="GX167" s="38"/>
      <c r="GY167" s="38"/>
      <c r="GZ167" s="38"/>
      <c r="HA167" s="38"/>
      <c r="HB167" s="38"/>
      <c r="HC167" s="38"/>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c r="IA167" s="38"/>
      <c r="IB167" s="38"/>
      <c r="IC167" s="38"/>
      <c r="ID167" s="38"/>
      <c r="IE167" s="38"/>
      <c r="IF167" s="38"/>
      <c r="IG167" s="38"/>
      <c r="IH167" s="38"/>
      <c r="II167" s="38"/>
      <c r="IJ167" s="38"/>
      <c r="IK167" s="38"/>
      <c r="IL167" s="38"/>
      <c r="IM167" s="38"/>
      <c r="IN167" s="38"/>
      <c r="IO167" s="38"/>
      <c r="IP167" s="38"/>
      <c r="IQ167" s="38"/>
      <c r="IR167" s="38"/>
      <c r="IS167" s="38"/>
      <c r="IT167" s="38"/>
      <c r="IU167" s="38"/>
      <c r="IV167" s="38"/>
    </row>
    <row r="168" spans="1:256" s="16" customFormat="1" ht="14.25">
      <c r="A168" s="62"/>
      <c r="B168" s="62"/>
      <c r="C168" s="62"/>
      <c r="D168" s="31"/>
      <c r="E168" s="32"/>
      <c r="F168" s="31"/>
      <c r="G168" s="33"/>
      <c r="H168" s="62"/>
      <c r="I168" s="34"/>
      <c r="J168" s="34"/>
      <c r="K168" s="34"/>
      <c r="L168" s="33"/>
      <c r="M168" s="33"/>
      <c r="N168" s="33"/>
      <c r="O168" s="33"/>
      <c r="P168"/>
      <c r="Q168"/>
      <c r="FJ168" s="38"/>
      <c r="FK168" s="38"/>
      <c r="FL168" s="38"/>
      <c r="FM168" s="38"/>
      <c r="FN168" s="38"/>
      <c r="FO168" s="38"/>
      <c r="FP168" s="38"/>
      <c r="FQ168" s="38"/>
      <c r="FR168" s="38"/>
      <c r="FS168" s="38"/>
      <c r="FT168" s="38"/>
      <c r="FU168" s="38"/>
      <c r="FV168" s="38"/>
      <c r="FW168" s="38"/>
      <c r="FX168" s="38"/>
      <c r="FY168" s="38"/>
      <c r="FZ168" s="38"/>
      <c r="GA168" s="38"/>
      <c r="GB168" s="38"/>
      <c r="GC168" s="38"/>
      <c r="GD168" s="38"/>
      <c r="GE168" s="38"/>
      <c r="GF168" s="38"/>
      <c r="GG168" s="38"/>
      <c r="GH168" s="38"/>
      <c r="GI168" s="38"/>
      <c r="GJ168" s="38"/>
      <c r="GK168" s="38"/>
      <c r="GL168" s="38"/>
      <c r="GM168" s="38"/>
      <c r="GN168" s="38"/>
      <c r="GO168" s="38"/>
      <c r="GP168" s="38"/>
      <c r="GQ168" s="38"/>
      <c r="GR168" s="38"/>
      <c r="GS168" s="38"/>
      <c r="GT168" s="38"/>
      <c r="GU168" s="38"/>
      <c r="GV168" s="38"/>
      <c r="GW168" s="38"/>
      <c r="GX168" s="38"/>
      <c r="GY168" s="38"/>
      <c r="GZ168" s="38"/>
      <c r="HA168" s="38"/>
      <c r="HB168" s="38"/>
      <c r="HC168" s="38"/>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c r="IA168" s="38"/>
      <c r="IB168" s="38"/>
      <c r="IC168" s="38"/>
      <c r="ID168" s="38"/>
      <c r="IE168" s="38"/>
      <c r="IF168" s="38"/>
      <c r="IG168" s="38"/>
      <c r="IH168" s="38"/>
      <c r="II168" s="38"/>
      <c r="IJ168" s="38"/>
      <c r="IK168" s="38"/>
      <c r="IL168" s="38"/>
      <c r="IM168" s="38"/>
      <c r="IN168" s="38"/>
      <c r="IO168" s="38"/>
      <c r="IP168" s="38"/>
      <c r="IQ168" s="38"/>
      <c r="IR168" s="38"/>
      <c r="IS168" s="38"/>
      <c r="IT168" s="38"/>
      <c r="IU168" s="38"/>
      <c r="IV168" s="38"/>
    </row>
    <row r="169" spans="1:256" s="16" customFormat="1" ht="14.25">
      <c r="A169" s="62"/>
      <c r="B169" s="62"/>
      <c r="C169" s="62"/>
      <c r="D169" s="31"/>
      <c r="E169" s="32"/>
      <c r="F169" s="31"/>
      <c r="G169" s="33"/>
      <c r="H169" s="62"/>
      <c r="I169" s="34"/>
      <c r="J169" s="34"/>
      <c r="K169" s="34"/>
      <c r="L169" s="33"/>
      <c r="M169" s="33"/>
      <c r="N169" s="33"/>
      <c r="O169" s="33"/>
      <c r="P169"/>
      <c r="Q169"/>
      <c r="FJ169" s="38"/>
      <c r="FK169" s="38"/>
      <c r="FL169" s="38"/>
      <c r="FM169" s="38"/>
      <c r="FN169" s="38"/>
      <c r="FO169" s="38"/>
      <c r="FP169" s="38"/>
      <c r="FQ169" s="38"/>
      <c r="FR169" s="38"/>
      <c r="FS169" s="38"/>
      <c r="FT169" s="38"/>
      <c r="FU169" s="38"/>
      <c r="FV169" s="38"/>
      <c r="FW169" s="38"/>
      <c r="FX169" s="38"/>
      <c r="FY169" s="38"/>
      <c r="FZ169" s="38"/>
      <c r="GA169" s="38"/>
      <c r="GB169" s="38"/>
      <c r="GC169" s="38"/>
      <c r="GD169" s="38"/>
      <c r="GE169" s="38"/>
      <c r="GF169" s="38"/>
      <c r="GG169" s="38"/>
      <c r="GH169" s="38"/>
      <c r="GI169" s="38"/>
      <c r="GJ169" s="38"/>
      <c r="GK169" s="38"/>
      <c r="GL169" s="38"/>
      <c r="GM169" s="38"/>
      <c r="GN169" s="38"/>
      <c r="GO169" s="38"/>
      <c r="GP169" s="38"/>
      <c r="GQ169" s="38"/>
      <c r="GR169" s="38"/>
      <c r="GS169" s="38"/>
      <c r="GT169" s="38"/>
      <c r="GU169" s="38"/>
      <c r="GV169" s="38"/>
      <c r="GW169" s="38"/>
      <c r="GX169" s="38"/>
      <c r="GY169" s="38"/>
      <c r="GZ169" s="38"/>
      <c r="HA169" s="38"/>
      <c r="HB169" s="38"/>
      <c r="HC169" s="38"/>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c r="IA169" s="38"/>
      <c r="IB169" s="38"/>
      <c r="IC169" s="38"/>
      <c r="ID169" s="38"/>
      <c r="IE169" s="38"/>
      <c r="IF169" s="38"/>
      <c r="IG169" s="38"/>
      <c r="IH169" s="38"/>
      <c r="II169" s="38"/>
      <c r="IJ169" s="38"/>
      <c r="IK169" s="38"/>
      <c r="IL169" s="38"/>
      <c r="IM169" s="38"/>
      <c r="IN169" s="38"/>
      <c r="IO169" s="38"/>
      <c r="IP169" s="38"/>
      <c r="IQ169" s="38"/>
      <c r="IR169" s="38"/>
      <c r="IS169" s="38"/>
      <c r="IT169" s="38"/>
      <c r="IU169" s="38"/>
      <c r="IV169" s="38"/>
    </row>
    <row r="170" spans="1:256" s="16" customFormat="1" ht="14.25">
      <c r="A170" s="62"/>
      <c r="B170" s="62"/>
      <c r="C170" s="62"/>
      <c r="D170" s="31"/>
      <c r="E170" s="32"/>
      <c r="F170" s="31"/>
      <c r="G170" s="33"/>
      <c r="H170" s="62"/>
      <c r="I170" s="34"/>
      <c r="J170" s="34"/>
      <c r="K170" s="34"/>
      <c r="L170" s="33"/>
      <c r="M170" s="33"/>
      <c r="N170" s="33"/>
      <c r="O170" s="33"/>
      <c r="P170"/>
      <c r="Q170"/>
      <c r="FJ170" s="38"/>
      <c r="FK170" s="38"/>
      <c r="FL170" s="38"/>
      <c r="FM170" s="38"/>
      <c r="FN170" s="38"/>
      <c r="FO170" s="38"/>
      <c r="FP170" s="38"/>
      <c r="FQ170" s="38"/>
      <c r="FR170" s="38"/>
      <c r="FS170" s="38"/>
      <c r="FT170" s="38"/>
      <c r="FU170" s="38"/>
      <c r="FV170" s="38"/>
      <c r="FW170" s="38"/>
      <c r="FX170" s="38"/>
      <c r="FY170" s="38"/>
      <c r="FZ170" s="38"/>
      <c r="GA170" s="38"/>
      <c r="GB170" s="38"/>
      <c r="GC170" s="38"/>
      <c r="GD170" s="38"/>
      <c r="GE170" s="38"/>
      <c r="GF170" s="38"/>
      <c r="GG170" s="38"/>
      <c r="GH170" s="38"/>
      <c r="GI170" s="38"/>
      <c r="GJ170" s="38"/>
      <c r="GK170" s="38"/>
      <c r="GL170" s="38"/>
      <c r="GM170" s="38"/>
      <c r="GN170" s="38"/>
      <c r="GO170" s="38"/>
      <c r="GP170" s="38"/>
      <c r="GQ170" s="38"/>
      <c r="GR170" s="38"/>
      <c r="GS170" s="38"/>
      <c r="GT170" s="38"/>
      <c r="GU170" s="38"/>
      <c r="GV170" s="38"/>
      <c r="GW170" s="38"/>
      <c r="GX170" s="38"/>
      <c r="GY170" s="38"/>
      <c r="GZ170" s="38"/>
      <c r="HA170" s="38"/>
      <c r="HB170" s="38"/>
      <c r="HC170" s="38"/>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c r="IA170" s="38"/>
      <c r="IB170" s="38"/>
      <c r="IC170" s="38"/>
      <c r="ID170" s="38"/>
      <c r="IE170" s="38"/>
      <c r="IF170" s="38"/>
      <c r="IG170" s="38"/>
      <c r="IH170" s="38"/>
      <c r="II170" s="38"/>
      <c r="IJ170" s="38"/>
      <c r="IK170" s="38"/>
      <c r="IL170" s="38"/>
      <c r="IM170" s="38"/>
      <c r="IN170" s="38"/>
      <c r="IO170" s="38"/>
      <c r="IP170" s="38"/>
      <c r="IQ170" s="38"/>
      <c r="IR170" s="38"/>
      <c r="IS170" s="38"/>
      <c r="IT170" s="38"/>
      <c r="IU170" s="38"/>
      <c r="IV170" s="38"/>
    </row>
    <row r="171" spans="1:256" s="16" customFormat="1" ht="14.25">
      <c r="A171" s="62"/>
      <c r="B171" s="62"/>
      <c r="C171" s="62"/>
      <c r="D171" s="31"/>
      <c r="E171" s="32"/>
      <c r="F171" s="31"/>
      <c r="G171" s="33"/>
      <c r="H171" s="62"/>
      <c r="I171" s="34"/>
      <c r="J171" s="34"/>
      <c r="K171" s="34"/>
      <c r="L171" s="33"/>
      <c r="M171" s="33"/>
      <c r="N171" s="33"/>
      <c r="O171" s="33"/>
      <c r="P171"/>
      <c r="Q171"/>
      <c r="FJ171" s="38"/>
      <c r="FK171" s="38"/>
      <c r="FL171" s="38"/>
      <c r="FM171" s="38"/>
      <c r="FN171" s="38"/>
      <c r="FO171" s="38"/>
      <c r="FP171" s="38"/>
      <c r="FQ171" s="38"/>
      <c r="FR171" s="38"/>
      <c r="FS171" s="38"/>
      <c r="FT171" s="38"/>
      <c r="FU171" s="38"/>
      <c r="FV171" s="38"/>
      <c r="FW171" s="38"/>
      <c r="FX171" s="38"/>
      <c r="FY171" s="38"/>
      <c r="FZ171" s="38"/>
      <c r="GA171" s="38"/>
      <c r="GB171" s="38"/>
      <c r="GC171" s="38"/>
      <c r="GD171" s="38"/>
      <c r="GE171" s="38"/>
      <c r="GF171" s="38"/>
      <c r="GG171" s="38"/>
      <c r="GH171" s="38"/>
      <c r="GI171" s="38"/>
      <c r="GJ171" s="38"/>
      <c r="GK171" s="38"/>
      <c r="GL171" s="38"/>
      <c r="GM171" s="38"/>
      <c r="GN171" s="38"/>
      <c r="GO171" s="38"/>
      <c r="GP171" s="38"/>
      <c r="GQ171" s="38"/>
      <c r="GR171" s="38"/>
      <c r="GS171" s="38"/>
      <c r="GT171" s="38"/>
      <c r="GU171" s="38"/>
      <c r="GV171" s="38"/>
      <c r="GW171" s="38"/>
      <c r="GX171" s="38"/>
      <c r="GY171" s="38"/>
      <c r="GZ171" s="38"/>
      <c r="HA171" s="38"/>
      <c r="HB171" s="38"/>
      <c r="HC171" s="38"/>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c r="IA171" s="38"/>
      <c r="IB171" s="38"/>
      <c r="IC171" s="38"/>
      <c r="ID171" s="38"/>
      <c r="IE171" s="38"/>
      <c r="IF171" s="38"/>
      <c r="IG171" s="38"/>
      <c r="IH171" s="38"/>
      <c r="II171" s="38"/>
      <c r="IJ171" s="38"/>
      <c r="IK171" s="38"/>
      <c r="IL171" s="38"/>
      <c r="IM171" s="38"/>
      <c r="IN171" s="38"/>
      <c r="IO171" s="38"/>
      <c r="IP171" s="38"/>
      <c r="IQ171" s="38"/>
      <c r="IR171" s="38"/>
      <c r="IS171" s="38"/>
      <c r="IT171" s="38"/>
      <c r="IU171" s="38"/>
      <c r="IV171" s="38"/>
    </row>
    <row r="172" spans="1:256" s="16" customFormat="1" ht="14.25">
      <c r="A172" s="62"/>
      <c r="B172" s="62"/>
      <c r="C172" s="62"/>
      <c r="D172" s="31"/>
      <c r="E172" s="32"/>
      <c r="F172" s="31"/>
      <c r="G172" s="33"/>
      <c r="H172" s="62"/>
      <c r="I172" s="34"/>
      <c r="J172" s="34"/>
      <c r="K172" s="34"/>
      <c r="L172" s="33"/>
      <c r="M172" s="33"/>
      <c r="N172" s="33"/>
      <c r="O172" s="33"/>
      <c r="P172"/>
      <c r="Q172"/>
      <c r="U172" s="66"/>
      <c r="FJ172" s="38"/>
      <c r="FK172" s="38"/>
      <c r="FL172" s="38"/>
      <c r="FM172" s="38"/>
      <c r="FN172" s="38"/>
      <c r="FO172" s="38"/>
      <c r="FP172" s="38"/>
      <c r="FQ172" s="38"/>
      <c r="FR172" s="38"/>
      <c r="FS172" s="38"/>
      <c r="FT172" s="38"/>
      <c r="FU172" s="38"/>
      <c r="FV172" s="38"/>
      <c r="FW172" s="38"/>
      <c r="FX172" s="38"/>
      <c r="FY172" s="38"/>
      <c r="FZ172" s="38"/>
      <c r="GA172" s="38"/>
      <c r="GB172" s="38"/>
      <c r="GC172" s="38"/>
      <c r="GD172" s="38"/>
      <c r="GE172" s="38"/>
      <c r="GF172" s="38"/>
      <c r="GG172" s="38"/>
      <c r="GH172" s="38"/>
      <c r="GI172" s="38"/>
      <c r="GJ172" s="38"/>
      <c r="GK172" s="38"/>
      <c r="GL172" s="38"/>
      <c r="GM172" s="38"/>
      <c r="GN172" s="38"/>
      <c r="GO172" s="38"/>
      <c r="GP172" s="38"/>
      <c r="GQ172" s="38"/>
      <c r="GR172" s="38"/>
      <c r="GS172" s="38"/>
      <c r="GT172" s="38"/>
      <c r="GU172" s="38"/>
      <c r="GV172" s="38"/>
      <c r="GW172" s="38"/>
      <c r="GX172" s="38"/>
      <c r="GY172" s="38"/>
      <c r="GZ172" s="38"/>
      <c r="HA172" s="38"/>
      <c r="HB172" s="38"/>
      <c r="HC172" s="38"/>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c r="IA172" s="38"/>
      <c r="IB172" s="38"/>
      <c r="IC172" s="38"/>
      <c r="ID172" s="38"/>
      <c r="IE172" s="38"/>
      <c r="IF172" s="38"/>
      <c r="IG172" s="38"/>
      <c r="IH172" s="38"/>
      <c r="II172" s="38"/>
      <c r="IJ172" s="38"/>
      <c r="IK172" s="38"/>
      <c r="IL172" s="38"/>
      <c r="IM172" s="38"/>
      <c r="IN172" s="38"/>
      <c r="IO172" s="38"/>
      <c r="IP172" s="38"/>
      <c r="IQ172" s="38"/>
      <c r="IR172" s="38"/>
      <c r="IS172" s="38"/>
      <c r="IT172" s="38"/>
      <c r="IU172" s="38"/>
      <c r="IV172" s="38"/>
    </row>
    <row r="173" spans="1:256" s="16" customFormat="1" ht="14.25">
      <c r="A173" s="62"/>
      <c r="B173" s="62"/>
      <c r="C173" s="62"/>
      <c r="D173" s="31"/>
      <c r="E173" s="32"/>
      <c r="F173" s="31"/>
      <c r="G173" s="33"/>
      <c r="H173" s="62"/>
      <c r="I173" s="34"/>
      <c r="J173" s="34"/>
      <c r="K173" s="34"/>
      <c r="L173" s="33"/>
      <c r="M173" s="33"/>
      <c r="N173" s="33"/>
      <c r="O173" s="33"/>
      <c r="P173"/>
      <c r="Q173"/>
      <c r="FJ173" s="38"/>
      <c r="FK173" s="38"/>
      <c r="FL173" s="38"/>
      <c r="FM173" s="38"/>
      <c r="FN173" s="38"/>
      <c r="FO173" s="38"/>
      <c r="FP173" s="38"/>
      <c r="FQ173" s="38"/>
      <c r="FR173" s="38"/>
      <c r="FS173" s="38"/>
      <c r="FT173" s="38"/>
      <c r="FU173" s="38"/>
      <c r="FV173" s="38"/>
      <c r="FW173" s="38"/>
      <c r="FX173" s="38"/>
      <c r="FY173" s="38"/>
      <c r="FZ173" s="38"/>
      <c r="GA173" s="38"/>
      <c r="GB173" s="38"/>
      <c r="GC173" s="38"/>
      <c r="GD173" s="38"/>
      <c r="GE173" s="38"/>
      <c r="GF173" s="38"/>
      <c r="GG173" s="38"/>
      <c r="GH173" s="38"/>
      <c r="GI173" s="38"/>
      <c r="GJ173" s="38"/>
      <c r="GK173" s="38"/>
      <c r="GL173" s="38"/>
      <c r="GM173" s="38"/>
      <c r="GN173" s="38"/>
      <c r="GO173" s="38"/>
      <c r="GP173" s="38"/>
      <c r="GQ173" s="38"/>
      <c r="GR173" s="38"/>
      <c r="GS173" s="38"/>
      <c r="GT173" s="38"/>
      <c r="GU173" s="38"/>
      <c r="GV173" s="38"/>
      <c r="GW173" s="38"/>
      <c r="GX173" s="38"/>
      <c r="GY173" s="38"/>
      <c r="GZ173" s="38"/>
      <c r="HA173" s="38"/>
      <c r="HB173" s="38"/>
      <c r="HC173" s="38"/>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c r="IA173" s="38"/>
      <c r="IB173" s="38"/>
      <c r="IC173" s="38"/>
      <c r="ID173" s="38"/>
      <c r="IE173" s="38"/>
      <c r="IF173" s="38"/>
      <c r="IG173" s="38"/>
      <c r="IH173" s="38"/>
      <c r="II173" s="38"/>
      <c r="IJ173" s="38"/>
      <c r="IK173" s="38"/>
      <c r="IL173" s="38"/>
      <c r="IM173" s="38"/>
      <c r="IN173" s="38"/>
      <c r="IO173" s="38"/>
      <c r="IP173" s="38"/>
      <c r="IQ173" s="38"/>
      <c r="IR173" s="38"/>
      <c r="IS173" s="38"/>
      <c r="IT173" s="38"/>
      <c r="IU173" s="38"/>
      <c r="IV173" s="38"/>
    </row>
    <row r="174" spans="1:256" s="16" customFormat="1" ht="14.25">
      <c r="A174" s="62"/>
      <c r="B174" s="62"/>
      <c r="C174" s="62"/>
      <c r="D174" s="31"/>
      <c r="E174" s="32"/>
      <c r="F174" s="31"/>
      <c r="G174" s="33"/>
      <c r="H174" s="62"/>
      <c r="I174" s="34"/>
      <c r="J174" s="34"/>
      <c r="K174" s="34"/>
      <c r="L174" s="33"/>
      <c r="M174" s="33"/>
      <c r="N174" s="33"/>
      <c r="O174" s="33"/>
      <c r="P174"/>
      <c r="Q174"/>
      <c r="FJ174" s="38"/>
      <c r="FK174" s="38"/>
      <c r="FL174" s="38"/>
      <c r="FM174" s="38"/>
      <c r="FN174" s="38"/>
      <c r="FO174" s="38"/>
      <c r="FP174" s="38"/>
      <c r="FQ174" s="38"/>
      <c r="FR174" s="38"/>
      <c r="FS174" s="38"/>
      <c r="FT174" s="38"/>
      <c r="FU174" s="38"/>
      <c r="FV174" s="38"/>
      <c r="FW174" s="38"/>
      <c r="FX174" s="38"/>
      <c r="FY174" s="38"/>
      <c r="FZ174" s="38"/>
      <c r="GA174" s="38"/>
      <c r="GB174" s="38"/>
      <c r="GC174" s="38"/>
      <c r="GD174" s="38"/>
      <c r="GE174" s="38"/>
      <c r="GF174" s="38"/>
      <c r="GG174" s="38"/>
      <c r="GH174" s="38"/>
      <c r="GI174" s="38"/>
      <c r="GJ174" s="38"/>
      <c r="GK174" s="38"/>
      <c r="GL174" s="38"/>
      <c r="GM174" s="38"/>
      <c r="GN174" s="38"/>
      <c r="GO174" s="38"/>
      <c r="GP174" s="38"/>
      <c r="GQ174" s="38"/>
      <c r="GR174" s="38"/>
      <c r="GS174" s="38"/>
      <c r="GT174" s="38"/>
      <c r="GU174" s="38"/>
      <c r="GV174" s="38"/>
      <c r="GW174" s="38"/>
      <c r="GX174" s="38"/>
      <c r="GY174" s="38"/>
      <c r="GZ174" s="38"/>
      <c r="HA174" s="38"/>
      <c r="HB174" s="38"/>
      <c r="HC174" s="38"/>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c r="IA174" s="38"/>
      <c r="IB174" s="38"/>
      <c r="IC174" s="38"/>
      <c r="ID174" s="38"/>
      <c r="IE174" s="38"/>
      <c r="IF174" s="38"/>
      <c r="IG174" s="38"/>
      <c r="IH174" s="38"/>
      <c r="II174" s="38"/>
      <c r="IJ174" s="38"/>
      <c r="IK174" s="38"/>
      <c r="IL174" s="38"/>
      <c r="IM174" s="38"/>
      <c r="IN174" s="38"/>
      <c r="IO174" s="38"/>
      <c r="IP174" s="38"/>
      <c r="IQ174" s="38"/>
      <c r="IR174" s="38"/>
      <c r="IS174" s="38"/>
      <c r="IT174" s="38"/>
      <c r="IU174" s="38"/>
      <c r="IV174" s="38"/>
    </row>
    <row r="175" spans="1:256" s="16" customFormat="1" ht="14.25">
      <c r="A175" s="62"/>
      <c r="B175" s="62"/>
      <c r="C175" s="62"/>
      <c r="D175" s="31"/>
      <c r="E175" s="32"/>
      <c r="F175" s="31"/>
      <c r="G175" s="33"/>
      <c r="H175" s="62"/>
      <c r="I175" s="34"/>
      <c r="J175" s="34"/>
      <c r="K175" s="34"/>
      <c r="L175" s="33"/>
      <c r="M175" s="33"/>
      <c r="N175" s="33"/>
      <c r="O175" s="33"/>
      <c r="P175"/>
      <c r="Q175"/>
      <c r="FJ175" s="38"/>
      <c r="FK175" s="38"/>
      <c r="FL175" s="38"/>
      <c r="FM175" s="38"/>
      <c r="FN175" s="38"/>
      <c r="FO175" s="38"/>
      <c r="FP175" s="38"/>
      <c r="FQ175" s="38"/>
      <c r="FR175" s="38"/>
      <c r="FS175" s="38"/>
      <c r="FT175" s="38"/>
      <c r="FU175" s="38"/>
      <c r="FV175" s="38"/>
      <c r="FW175" s="38"/>
      <c r="FX175" s="38"/>
      <c r="FY175" s="38"/>
      <c r="FZ175" s="38"/>
      <c r="GA175" s="38"/>
      <c r="GB175" s="38"/>
      <c r="GC175" s="38"/>
      <c r="GD175" s="38"/>
      <c r="GE175" s="38"/>
      <c r="GF175" s="38"/>
      <c r="GG175" s="38"/>
      <c r="GH175" s="38"/>
      <c r="GI175" s="38"/>
      <c r="GJ175" s="38"/>
      <c r="GK175" s="38"/>
      <c r="GL175" s="38"/>
      <c r="GM175" s="38"/>
      <c r="GN175" s="38"/>
      <c r="GO175" s="38"/>
      <c r="GP175" s="38"/>
      <c r="GQ175" s="38"/>
      <c r="GR175" s="38"/>
      <c r="GS175" s="38"/>
      <c r="GT175" s="38"/>
      <c r="GU175" s="38"/>
      <c r="GV175" s="38"/>
      <c r="GW175" s="38"/>
      <c r="GX175" s="38"/>
      <c r="GY175" s="38"/>
      <c r="GZ175" s="38"/>
      <c r="HA175" s="38"/>
      <c r="HB175" s="38"/>
      <c r="HC175" s="38"/>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c r="IA175" s="38"/>
      <c r="IB175" s="38"/>
      <c r="IC175" s="38"/>
      <c r="ID175" s="38"/>
      <c r="IE175" s="38"/>
      <c r="IF175" s="38"/>
      <c r="IG175" s="38"/>
      <c r="IH175" s="38"/>
      <c r="II175" s="38"/>
      <c r="IJ175" s="38"/>
      <c r="IK175" s="38"/>
      <c r="IL175" s="38"/>
      <c r="IM175" s="38"/>
      <c r="IN175" s="38"/>
      <c r="IO175" s="38"/>
      <c r="IP175" s="38"/>
      <c r="IQ175" s="38"/>
      <c r="IR175" s="38"/>
      <c r="IS175" s="38"/>
      <c r="IT175" s="38"/>
      <c r="IU175" s="38"/>
      <c r="IV175" s="38"/>
    </row>
    <row r="176" spans="1:256" s="16" customFormat="1" ht="14.25">
      <c r="A176" s="62"/>
      <c r="B176" s="62"/>
      <c r="C176" s="62"/>
      <c r="D176" s="31"/>
      <c r="E176" s="32"/>
      <c r="F176" s="31"/>
      <c r="G176" s="33"/>
      <c r="H176" s="62"/>
      <c r="I176" s="34"/>
      <c r="J176" s="34"/>
      <c r="K176" s="34"/>
      <c r="L176" s="33"/>
      <c r="M176" s="33"/>
      <c r="N176" s="33"/>
      <c r="O176" s="33"/>
      <c r="P176"/>
      <c r="Q176"/>
      <c r="FJ176" s="38"/>
      <c r="FK176" s="38"/>
      <c r="FL176" s="38"/>
      <c r="FM176" s="38"/>
      <c r="FN176" s="38"/>
      <c r="FO176" s="38"/>
      <c r="FP176" s="38"/>
      <c r="FQ176" s="38"/>
      <c r="FR176" s="38"/>
      <c r="FS176" s="38"/>
      <c r="FT176" s="38"/>
      <c r="FU176" s="38"/>
      <c r="FV176" s="38"/>
      <c r="FW176" s="38"/>
      <c r="FX176" s="38"/>
      <c r="FY176" s="38"/>
      <c r="FZ176" s="38"/>
      <c r="GA176" s="38"/>
      <c r="GB176" s="38"/>
      <c r="GC176" s="38"/>
      <c r="GD176" s="38"/>
      <c r="GE176" s="38"/>
      <c r="GF176" s="38"/>
      <c r="GG176" s="38"/>
      <c r="GH176" s="38"/>
      <c r="GI176" s="38"/>
      <c r="GJ176" s="38"/>
      <c r="GK176" s="38"/>
      <c r="GL176" s="38"/>
      <c r="GM176" s="38"/>
      <c r="GN176" s="38"/>
      <c r="GO176" s="38"/>
      <c r="GP176" s="38"/>
      <c r="GQ176" s="38"/>
      <c r="GR176" s="38"/>
      <c r="GS176" s="38"/>
      <c r="GT176" s="38"/>
      <c r="GU176" s="38"/>
      <c r="GV176" s="38"/>
      <c r="GW176" s="38"/>
      <c r="GX176" s="38"/>
      <c r="GY176" s="38"/>
      <c r="GZ176" s="38"/>
      <c r="HA176" s="38"/>
      <c r="HB176" s="38"/>
      <c r="HC176" s="38"/>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c r="IA176" s="38"/>
      <c r="IB176" s="38"/>
      <c r="IC176" s="38"/>
      <c r="ID176" s="38"/>
      <c r="IE176" s="38"/>
      <c r="IF176" s="38"/>
      <c r="IG176" s="38"/>
      <c r="IH176" s="38"/>
      <c r="II176" s="38"/>
      <c r="IJ176" s="38"/>
      <c r="IK176" s="38"/>
      <c r="IL176" s="38"/>
      <c r="IM176" s="38"/>
      <c r="IN176" s="38"/>
      <c r="IO176" s="38"/>
      <c r="IP176" s="38"/>
      <c r="IQ176" s="38"/>
      <c r="IR176" s="38"/>
      <c r="IS176" s="38"/>
      <c r="IT176" s="38"/>
      <c r="IU176" s="38"/>
      <c r="IV176" s="38"/>
    </row>
    <row r="177" spans="1:256" s="16" customFormat="1" ht="14.25">
      <c r="A177" s="62"/>
      <c r="B177" s="62"/>
      <c r="C177" s="62"/>
      <c r="D177" s="31"/>
      <c r="E177" s="32"/>
      <c r="F177" s="31"/>
      <c r="G177" s="33"/>
      <c r="H177" s="62"/>
      <c r="I177" s="34"/>
      <c r="J177" s="34"/>
      <c r="K177" s="34"/>
      <c r="L177" s="33"/>
      <c r="M177" s="33"/>
      <c r="N177" s="33"/>
      <c r="O177" s="33"/>
      <c r="P177"/>
      <c r="Q177"/>
      <c r="FJ177" s="38"/>
      <c r="FK177" s="38"/>
      <c r="FL177" s="38"/>
      <c r="FM177" s="38"/>
      <c r="FN177" s="38"/>
      <c r="FO177" s="38"/>
      <c r="FP177" s="38"/>
      <c r="FQ177" s="38"/>
      <c r="FR177" s="38"/>
      <c r="FS177" s="38"/>
      <c r="FT177" s="38"/>
      <c r="FU177" s="38"/>
      <c r="FV177" s="38"/>
      <c r="FW177" s="38"/>
      <c r="FX177" s="38"/>
      <c r="FY177" s="38"/>
      <c r="FZ177" s="38"/>
      <c r="GA177" s="38"/>
      <c r="GB177" s="38"/>
      <c r="GC177" s="38"/>
      <c r="GD177" s="38"/>
      <c r="GE177" s="38"/>
      <c r="GF177" s="38"/>
      <c r="GG177" s="38"/>
      <c r="GH177" s="38"/>
      <c r="GI177" s="38"/>
      <c r="GJ177" s="38"/>
      <c r="GK177" s="38"/>
      <c r="GL177" s="38"/>
      <c r="GM177" s="38"/>
      <c r="GN177" s="38"/>
      <c r="GO177" s="38"/>
      <c r="GP177" s="38"/>
      <c r="GQ177" s="38"/>
      <c r="GR177" s="38"/>
      <c r="GS177" s="38"/>
      <c r="GT177" s="38"/>
      <c r="GU177" s="38"/>
      <c r="GV177" s="38"/>
      <c r="GW177" s="38"/>
      <c r="GX177" s="38"/>
      <c r="GY177" s="38"/>
      <c r="GZ177" s="38"/>
      <c r="HA177" s="38"/>
      <c r="HB177" s="38"/>
      <c r="HC177" s="38"/>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c r="IA177" s="38"/>
      <c r="IB177" s="38"/>
      <c r="IC177" s="38"/>
      <c r="ID177" s="38"/>
      <c r="IE177" s="38"/>
      <c r="IF177" s="38"/>
      <c r="IG177" s="38"/>
      <c r="IH177" s="38"/>
      <c r="II177" s="38"/>
      <c r="IJ177" s="38"/>
      <c r="IK177" s="38"/>
      <c r="IL177" s="38"/>
      <c r="IM177" s="38"/>
      <c r="IN177" s="38"/>
      <c r="IO177" s="38"/>
      <c r="IP177" s="38"/>
      <c r="IQ177" s="38"/>
      <c r="IR177" s="38"/>
      <c r="IS177" s="38"/>
      <c r="IT177" s="38"/>
      <c r="IU177" s="38"/>
      <c r="IV177" s="38"/>
    </row>
    <row r="178" spans="1:256" s="16" customFormat="1" ht="14.25">
      <c r="A178" s="62"/>
      <c r="B178" s="62"/>
      <c r="C178" s="62"/>
      <c r="D178" s="31"/>
      <c r="E178" s="32"/>
      <c r="F178" s="31"/>
      <c r="G178" s="33"/>
      <c r="H178" s="62"/>
      <c r="I178" s="34"/>
      <c r="J178" s="34"/>
      <c r="K178" s="34"/>
      <c r="L178" s="33"/>
      <c r="M178" s="33"/>
      <c r="N178" s="33"/>
      <c r="O178" s="33"/>
      <c r="P178"/>
      <c r="Q178"/>
      <c r="FJ178" s="38"/>
      <c r="FK178" s="38"/>
      <c r="FL178" s="38"/>
      <c r="FM178" s="38"/>
      <c r="FN178" s="38"/>
      <c r="FO178" s="38"/>
      <c r="FP178" s="38"/>
      <c r="FQ178" s="38"/>
      <c r="FR178" s="38"/>
      <c r="FS178" s="38"/>
      <c r="FT178" s="38"/>
      <c r="FU178" s="38"/>
      <c r="FV178" s="38"/>
      <c r="FW178" s="38"/>
      <c r="FX178" s="38"/>
      <c r="FY178" s="38"/>
      <c r="FZ178" s="38"/>
      <c r="GA178" s="38"/>
      <c r="GB178" s="38"/>
      <c r="GC178" s="38"/>
      <c r="GD178" s="38"/>
      <c r="GE178" s="38"/>
      <c r="GF178" s="38"/>
      <c r="GG178" s="38"/>
      <c r="GH178" s="38"/>
      <c r="GI178" s="38"/>
      <c r="GJ178" s="38"/>
      <c r="GK178" s="38"/>
      <c r="GL178" s="38"/>
      <c r="GM178" s="38"/>
      <c r="GN178" s="38"/>
      <c r="GO178" s="38"/>
      <c r="GP178" s="38"/>
      <c r="GQ178" s="38"/>
      <c r="GR178" s="38"/>
      <c r="GS178" s="38"/>
      <c r="GT178" s="38"/>
      <c r="GU178" s="38"/>
      <c r="GV178" s="38"/>
      <c r="GW178" s="38"/>
      <c r="GX178" s="38"/>
      <c r="GY178" s="38"/>
      <c r="GZ178" s="38"/>
      <c r="HA178" s="38"/>
      <c r="HB178" s="38"/>
      <c r="HC178" s="38"/>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c r="IA178" s="38"/>
      <c r="IB178" s="38"/>
      <c r="IC178" s="38"/>
      <c r="ID178" s="38"/>
      <c r="IE178" s="38"/>
      <c r="IF178" s="38"/>
      <c r="IG178" s="38"/>
      <c r="IH178" s="38"/>
      <c r="II178" s="38"/>
      <c r="IJ178" s="38"/>
      <c r="IK178" s="38"/>
      <c r="IL178" s="38"/>
      <c r="IM178" s="38"/>
      <c r="IN178" s="38"/>
      <c r="IO178" s="38"/>
      <c r="IP178" s="38"/>
      <c r="IQ178" s="38"/>
      <c r="IR178" s="38"/>
      <c r="IS178" s="38"/>
      <c r="IT178" s="38"/>
      <c r="IU178" s="38"/>
      <c r="IV178" s="38"/>
    </row>
    <row r="179" spans="1:256" s="16" customFormat="1" ht="14.25">
      <c r="A179" s="62"/>
      <c r="B179" s="62"/>
      <c r="C179" s="62"/>
      <c r="D179" s="31"/>
      <c r="E179" s="32"/>
      <c r="F179" s="31"/>
      <c r="G179" s="33"/>
      <c r="H179" s="62"/>
      <c r="I179" s="34"/>
      <c r="J179" s="34"/>
      <c r="K179" s="34"/>
      <c r="L179" s="33"/>
      <c r="M179" s="33"/>
      <c r="N179" s="33"/>
      <c r="O179" s="33"/>
      <c r="P179"/>
      <c r="Q179"/>
      <c r="FJ179" s="38"/>
      <c r="FK179" s="38"/>
      <c r="FL179" s="38"/>
      <c r="FM179" s="38"/>
      <c r="FN179" s="38"/>
      <c r="FO179" s="38"/>
      <c r="FP179" s="38"/>
      <c r="FQ179" s="38"/>
      <c r="FR179" s="38"/>
      <c r="FS179" s="38"/>
      <c r="FT179" s="38"/>
      <c r="FU179" s="38"/>
      <c r="FV179" s="38"/>
      <c r="FW179" s="38"/>
      <c r="FX179" s="38"/>
      <c r="FY179" s="38"/>
      <c r="FZ179" s="38"/>
      <c r="GA179" s="38"/>
      <c r="GB179" s="38"/>
      <c r="GC179" s="38"/>
      <c r="GD179" s="38"/>
      <c r="GE179" s="38"/>
      <c r="GF179" s="38"/>
      <c r="GG179" s="38"/>
      <c r="GH179" s="38"/>
      <c r="GI179" s="38"/>
      <c r="GJ179" s="38"/>
      <c r="GK179" s="38"/>
      <c r="GL179" s="38"/>
      <c r="GM179" s="38"/>
      <c r="GN179" s="38"/>
      <c r="GO179" s="38"/>
      <c r="GP179" s="38"/>
      <c r="GQ179" s="38"/>
      <c r="GR179" s="38"/>
      <c r="GS179" s="38"/>
      <c r="GT179" s="38"/>
      <c r="GU179" s="38"/>
      <c r="GV179" s="38"/>
      <c r="GW179" s="38"/>
      <c r="GX179" s="38"/>
      <c r="GY179" s="38"/>
      <c r="GZ179" s="38"/>
      <c r="HA179" s="38"/>
      <c r="HB179" s="38"/>
      <c r="HC179" s="38"/>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c r="IA179" s="38"/>
      <c r="IB179" s="38"/>
      <c r="IC179" s="38"/>
      <c r="ID179" s="38"/>
      <c r="IE179" s="38"/>
      <c r="IF179" s="38"/>
      <c r="IG179" s="38"/>
      <c r="IH179" s="38"/>
      <c r="II179" s="38"/>
      <c r="IJ179" s="38"/>
      <c r="IK179" s="38"/>
      <c r="IL179" s="38"/>
      <c r="IM179" s="38"/>
      <c r="IN179" s="38"/>
      <c r="IO179" s="38"/>
      <c r="IP179" s="38"/>
      <c r="IQ179" s="38"/>
      <c r="IR179" s="38"/>
      <c r="IS179" s="38"/>
      <c r="IT179" s="38"/>
      <c r="IU179" s="38"/>
      <c r="IV179" s="38"/>
    </row>
    <row r="180" spans="1:256" s="16" customFormat="1" ht="14.25">
      <c r="A180" s="62"/>
      <c r="B180" s="62"/>
      <c r="C180" s="62"/>
      <c r="D180" s="31"/>
      <c r="E180" s="32"/>
      <c r="F180" s="31"/>
      <c r="G180" s="33"/>
      <c r="H180" s="62"/>
      <c r="I180" s="34"/>
      <c r="J180" s="34"/>
      <c r="K180" s="34"/>
      <c r="L180" s="33"/>
      <c r="M180" s="33"/>
      <c r="N180" s="33"/>
      <c r="O180" s="33"/>
      <c r="P180"/>
      <c r="Q180"/>
      <c r="FJ180" s="38"/>
      <c r="FK180" s="38"/>
      <c r="FL180" s="38"/>
      <c r="FM180" s="38"/>
      <c r="FN180" s="38"/>
      <c r="FO180" s="38"/>
      <c r="FP180" s="38"/>
      <c r="FQ180" s="38"/>
      <c r="FR180" s="38"/>
      <c r="FS180" s="38"/>
      <c r="FT180" s="38"/>
      <c r="FU180" s="38"/>
      <c r="FV180" s="38"/>
      <c r="FW180" s="38"/>
      <c r="FX180" s="38"/>
      <c r="FY180" s="38"/>
      <c r="FZ180" s="38"/>
      <c r="GA180" s="38"/>
      <c r="GB180" s="38"/>
      <c r="GC180" s="38"/>
      <c r="GD180" s="38"/>
      <c r="GE180" s="38"/>
      <c r="GF180" s="38"/>
      <c r="GG180" s="38"/>
      <c r="GH180" s="38"/>
      <c r="GI180" s="38"/>
      <c r="GJ180" s="38"/>
      <c r="GK180" s="38"/>
      <c r="GL180" s="38"/>
      <c r="GM180" s="38"/>
      <c r="GN180" s="38"/>
      <c r="GO180" s="38"/>
      <c r="GP180" s="38"/>
      <c r="GQ180" s="38"/>
      <c r="GR180" s="38"/>
      <c r="GS180" s="38"/>
      <c r="GT180" s="38"/>
      <c r="GU180" s="38"/>
      <c r="GV180" s="38"/>
      <c r="GW180" s="38"/>
      <c r="GX180" s="38"/>
      <c r="GY180" s="38"/>
      <c r="GZ180" s="38"/>
      <c r="HA180" s="38"/>
      <c r="HB180" s="38"/>
      <c r="HC180" s="38"/>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c r="IA180" s="38"/>
      <c r="IB180" s="38"/>
      <c r="IC180" s="38"/>
      <c r="ID180" s="38"/>
      <c r="IE180" s="38"/>
      <c r="IF180" s="38"/>
      <c r="IG180" s="38"/>
      <c r="IH180" s="38"/>
      <c r="II180" s="38"/>
      <c r="IJ180" s="38"/>
      <c r="IK180" s="38"/>
      <c r="IL180" s="38"/>
      <c r="IM180" s="38"/>
      <c r="IN180" s="38"/>
      <c r="IO180" s="38"/>
      <c r="IP180" s="38"/>
      <c r="IQ180" s="38"/>
      <c r="IR180" s="38"/>
      <c r="IS180" s="38"/>
      <c r="IT180" s="38"/>
      <c r="IU180" s="38"/>
      <c r="IV180" s="38"/>
    </row>
    <row r="181" spans="1:256" s="16" customFormat="1" ht="14.25">
      <c r="A181" s="62"/>
      <c r="B181" s="62"/>
      <c r="C181" s="62"/>
      <c r="D181" s="31"/>
      <c r="E181" s="32"/>
      <c r="F181" s="31"/>
      <c r="G181" s="33"/>
      <c r="H181" s="62"/>
      <c r="I181" s="34"/>
      <c r="J181" s="34"/>
      <c r="K181" s="34"/>
      <c r="L181" s="33"/>
      <c r="M181" s="33"/>
      <c r="N181" s="33"/>
      <c r="O181" s="33"/>
      <c r="P181"/>
      <c r="Q181"/>
      <c r="FJ181" s="38"/>
      <c r="FK181" s="38"/>
      <c r="FL181" s="38"/>
      <c r="FM181" s="38"/>
      <c r="FN181" s="38"/>
      <c r="FO181" s="38"/>
      <c r="FP181" s="38"/>
      <c r="FQ181" s="38"/>
      <c r="FR181" s="38"/>
      <c r="FS181" s="38"/>
      <c r="FT181" s="38"/>
      <c r="FU181" s="38"/>
      <c r="FV181" s="38"/>
      <c r="FW181" s="38"/>
      <c r="FX181" s="38"/>
      <c r="FY181" s="38"/>
      <c r="FZ181" s="38"/>
      <c r="GA181" s="38"/>
      <c r="GB181" s="38"/>
      <c r="GC181" s="38"/>
      <c r="GD181" s="38"/>
      <c r="GE181" s="38"/>
      <c r="GF181" s="38"/>
      <c r="GG181" s="38"/>
      <c r="GH181" s="38"/>
      <c r="GI181" s="38"/>
      <c r="GJ181" s="38"/>
      <c r="GK181" s="38"/>
      <c r="GL181" s="38"/>
      <c r="GM181" s="38"/>
      <c r="GN181" s="38"/>
      <c r="GO181" s="38"/>
      <c r="GP181" s="38"/>
      <c r="GQ181" s="38"/>
      <c r="GR181" s="38"/>
      <c r="GS181" s="38"/>
      <c r="GT181" s="38"/>
      <c r="GU181" s="38"/>
      <c r="GV181" s="38"/>
      <c r="GW181" s="38"/>
      <c r="GX181" s="38"/>
      <c r="GY181" s="38"/>
      <c r="GZ181" s="38"/>
      <c r="HA181" s="38"/>
      <c r="HB181" s="38"/>
      <c r="HC181" s="38"/>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c r="IA181" s="38"/>
      <c r="IB181" s="38"/>
      <c r="IC181" s="38"/>
      <c r="ID181" s="38"/>
      <c r="IE181" s="38"/>
      <c r="IF181" s="38"/>
      <c r="IG181" s="38"/>
      <c r="IH181" s="38"/>
      <c r="II181" s="38"/>
      <c r="IJ181" s="38"/>
      <c r="IK181" s="38"/>
      <c r="IL181" s="38"/>
      <c r="IM181" s="38"/>
      <c r="IN181" s="38"/>
      <c r="IO181" s="38"/>
      <c r="IP181" s="38"/>
      <c r="IQ181" s="38"/>
      <c r="IR181" s="38"/>
      <c r="IS181" s="38"/>
      <c r="IT181" s="38"/>
      <c r="IU181" s="38"/>
      <c r="IV181" s="38"/>
    </row>
    <row r="182" spans="1:256" s="16" customFormat="1" ht="14.25">
      <c r="A182" s="62"/>
      <c r="B182" s="62"/>
      <c r="C182" s="62"/>
      <c r="D182" s="31"/>
      <c r="E182" s="32"/>
      <c r="F182" s="31"/>
      <c r="G182" s="33"/>
      <c r="H182" s="62"/>
      <c r="I182" s="34"/>
      <c r="J182" s="34"/>
      <c r="K182" s="34"/>
      <c r="L182" s="33"/>
      <c r="M182" s="33"/>
      <c r="N182" s="33"/>
      <c r="O182" s="33"/>
      <c r="P182"/>
      <c r="Q182"/>
      <c r="FJ182" s="38"/>
      <c r="FK182" s="38"/>
      <c r="FL182" s="38"/>
      <c r="FM182" s="38"/>
      <c r="FN182" s="38"/>
      <c r="FO182" s="38"/>
      <c r="FP182" s="38"/>
      <c r="FQ182" s="38"/>
      <c r="FR182" s="38"/>
      <c r="FS182" s="38"/>
      <c r="FT182" s="38"/>
      <c r="FU182" s="38"/>
      <c r="FV182" s="38"/>
      <c r="FW182" s="38"/>
      <c r="FX182" s="38"/>
      <c r="FY182" s="38"/>
      <c r="FZ182" s="38"/>
      <c r="GA182" s="38"/>
      <c r="GB182" s="38"/>
      <c r="GC182" s="38"/>
      <c r="GD182" s="38"/>
      <c r="GE182" s="38"/>
      <c r="GF182" s="38"/>
      <c r="GG182" s="38"/>
      <c r="GH182" s="38"/>
      <c r="GI182" s="38"/>
      <c r="GJ182" s="38"/>
      <c r="GK182" s="38"/>
      <c r="GL182" s="38"/>
      <c r="GM182" s="38"/>
      <c r="GN182" s="38"/>
      <c r="GO182" s="38"/>
      <c r="GP182" s="38"/>
      <c r="GQ182" s="38"/>
      <c r="GR182" s="38"/>
      <c r="GS182" s="38"/>
      <c r="GT182" s="38"/>
      <c r="GU182" s="38"/>
      <c r="GV182" s="38"/>
      <c r="GW182" s="38"/>
      <c r="GX182" s="38"/>
      <c r="GY182" s="38"/>
      <c r="GZ182" s="38"/>
      <c r="HA182" s="38"/>
      <c r="HB182" s="38"/>
      <c r="HC182" s="38"/>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c r="IA182" s="38"/>
      <c r="IB182" s="38"/>
      <c r="IC182" s="38"/>
      <c r="ID182" s="38"/>
      <c r="IE182" s="38"/>
      <c r="IF182" s="38"/>
      <c r="IG182" s="38"/>
      <c r="IH182" s="38"/>
      <c r="II182" s="38"/>
      <c r="IJ182" s="38"/>
      <c r="IK182" s="38"/>
      <c r="IL182" s="38"/>
      <c r="IM182" s="38"/>
      <c r="IN182" s="38"/>
      <c r="IO182" s="38"/>
      <c r="IP182" s="38"/>
      <c r="IQ182" s="38"/>
      <c r="IR182" s="38"/>
      <c r="IS182" s="38"/>
      <c r="IT182" s="38"/>
      <c r="IU182" s="38"/>
      <c r="IV182" s="38"/>
    </row>
    <row r="183" spans="1:256" s="16" customFormat="1" ht="14.25">
      <c r="A183" s="62"/>
      <c r="B183" s="62"/>
      <c r="C183" s="62"/>
      <c r="D183" s="31"/>
      <c r="E183" s="32"/>
      <c r="F183" s="31"/>
      <c r="G183" s="33"/>
      <c r="H183" s="62"/>
      <c r="I183" s="34"/>
      <c r="J183" s="34"/>
      <c r="K183" s="34"/>
      <c r="L183" s="33"/>
      <c r="M183" s="33"/>
      <c r="N183" s="33"/>
      <c r="O183" s="33"/>
      <c r="P183"/>
      <c r="Q183"/>
      <c r="FJ183" s="38"/>
      <c r="FK183" s="38"/>
      <c r="FL183" s="38"/>
      <c r="FM183" s="38"/>
      <c r="FN183" s="38"/>
      <c r="FO183" s="38"/>
      <c r="FP183" s="38"/>
      <c r="FQ183" s="38"/>
      <c r="FR183" s="38"/>
      <c r="FS183" s="38"/>
      <c r="FT183" s="38"/>
      <c r="FU183" s="38"/>
      <c r="FV183" s="38"/>
      <c r="FW183" s="38"/>
      <c r="FX183" s="38"/>
      <c r="FY183" s="38"/>
      <c r="FZ183" s="38"/>
      <c r="GA183" s="38"/>
      <c r="GB183" s="38"/>
      <c r="GC183" s="38"/>
      <c r="GD183" s="38"/>
      <c r="GE183" s="38"/>
      <c r="GF183" s="38"/>
      <c r="GG183" s="38"/>
      <c r="GH183" s="38"/>
      <c r="GI183" s="38"/>
      <c r="GJ183" s="38"/>
      <c r="GK183" s="38"/>
      <c r="GL183" s="38"/>
      <c r="GM183" s="38"/>
      <c r="GN183" s="38"/>
      <c r="GO183" s="38"/>
      <c r="GP183" s="38"/>
      <c r="GQ183" s="38"/>
      <c r="GR183" s="38"/>
      <c r="GS183" s="38"/>
      <c r="GT183" s="38"/>
      <c r="GU183" s="38"/>
      <c r="GV183" s="38"/>
      <c r="GW183" s="38"/>
      <c r="GX183" s="38"/>
      <c r="GY183" s="38"/>
      <c r="GZ183" s="38"/>
      <c r="HA183" s="38"/>
      <c r="HB183" s="38"/>
      <c r="HC183" s="38"/>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c r="IA183" s="38"/>
      <c r="IB183" s="38"/>
      <c r="IC183" s="38"/>
      <c r="ID183" s="38"/>
      <c r="IE183" s="38"/>
      <c r="IF183" s="38"/>
      <c r="IG183" s="38"/>
      <c r="IH183" s="38"/>
      <c r="II183" s="38"/>
      <c r="IJ183" s="38"/>
      <c r="IK183" s="38"/>
      <c r="IL183" s="38"/>
      <c r="IM183" s="38"/>
      <c r="IN183" s="38"/>
      <c r="IO183" s="38"/>
      <c r="IP183" s="38"/>
      <c r="IQ183" s="38"/>
      <c r="IR183" s="38"/>
      <c r="IS183" s="38"/>
      <c r="IT183" s="38"/>
      <c r="IU183" s="38"/>
      <c r="IV183" s="38"/>
    </row>
    <row r="184" spans="1:256" s="16" customFormat="1" ht="14.25">
      <c r="A184" s="62"/>
      <c r="B184" s="62"/>
      <c r="C184" s="62"/>
      <c r="D184" s="31"/>
      <c r="E184" s="32"/>
      <c r="F184" s="31"/>
      <c r="G184" s="33"/>
      <c r="H184" s="62"/>
      <c r="I184" s="34"/>
      <c r="J184" s="34"/>
      <c r="K184" s="34"/>
      <c r="L184" s="33"/>
      <c r="M184" s="33"/>
      <c r="N184" s="33"/>
      <c r="O184" s="33"/>
      <c r="P184"/>
      <c r="Q184"/>
      <c r="FJ184" s="38"/>
      <c r="FK184" s="38"/>
      <c r="FL184" s="38"/>
      <c r="FM184" s="38"/>
      <c r="FN184" s="38"/>
      <c r="FO184" s="38"/>
      <c r="FP184" s="38"/>
      <c r="FQ184" s="38"/>
      <c r="FR184" s="38"/>
      <c r="FS184" s="38"/>
      <c r="FT184" s="38"/>
      <c r="FU184" s="38"/>
      <c r="FV184" s="38"/>
      <c r="FW184" s="38"/>
      <c r="FX184" s="38"/>
      <c r="FY184" s="38"/>
      <c r="FZ184" s="38"/>
      <c r="GA184" s="38"/>
      <c r="GB184" s="38"/>
      <c r="GC184" s="38"/>
      <c r="GD184" s="38"/>
      <c r="GE184" s="38"/>
      <c r="GF184" s="38"/>
      <c r="GG184" s="38"/>
      <c r="GH184" s="38"/>
      <c r="GI184" s="38"/>
      <c r="GJ184" s="38"/>
      <c r="GK184" s="38"/>
      <c r="GL184" s="38"/>
      <c r="GM184" s="38"/>
      <c r="GN184" s="38"/>
      <c r="GO184" s="38"/>
      <c r="GP184" s="38"/>
      <c r="GQ184" s="38"/>
      <c r="GR184" s="38"/>
      <c r="GS184" s="38"/>
      <c r="GT184" s="38"/>
      <c r="GU184" s="38"/>
      <c r="GV184" s="38"/>
      <c r="GW184" s="38"/>
      <c r="GX184" s="38"/>
      <c r="GY184" s="38"/>
      <c r="GZ184" s="38"/>
      <c r="HA184" s="38"/>
      <c r="HB184" s="38"/>
      <c r="HC184" s="38"/>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c r="IA184" s="38"/>
      <c r="IB184" s="38"/>
      <c r="IC184" s="38"/>
      <c r="ID184" s="38"/>
      <c r="IE184" s="38"/>
      <c r="IF184" s="38"/>
      <c r="IG184" s="38"/>
      <c r="IH184" s="38"/>
      <c r="II184" s="38"/>
      <c r="IJ184" s="38"/>
      <c r="IK184" s="38"/>
      <c r="IL184" s="38"/>
      <c r="IM184" s="38"/>
      <c r="IN184" s="38"/>
      <c r="IO184" s="38"/>
      <c r="IP184" s="38"/>
      <c r="IQ184" s="38"/>
      <c r="IR184" s="38"/>
      <c r="IS184" s="38"/>
      <c r="IT184" s="38"/>
      <c r="IU184" s="38"/>
      <c r="IV184" s="38"/>
    </row>
    <row r="185" spans="1:256" s="16" customFormat="1" ht="14.25">
      <c r="A185" s="62"/>
      <c r="B185" s="62"/>
      <c r="C185" s="62"/>
      <c r="D185" s="31"/>
      <c r="E185" s="32"/>
      <c r="F185" s="31"/>
      <c r="G185" s="33"/>
      <c r="H185" s="62"/>
      <c r="I185" s="34"/>
      <c r="J185" s="34"/>
      <c r="K185" s="34"/>
      <c r="L185" s="33"/>
      <c r="M185" s="33"/>
      <c r="N185" s="33"/>
      <c r="O185" s="33"/>
      <c r="P185"/>
      <c r="Q185"/>
      <c r="FJ185" s="38"/>
      <c r="FK185" s="38"/>
      <c r="FL185" s="38"/>
      <c r="FM185" s="38"/>
      <c r="FN185" s="38"/>
      <c r="FO185" s="38"/>
      <c r="FP185" s="38"/>
      <c r="FQ185" s="38"/>
      <c r="FR185" s="38"/>
      <c r="FS185" s="38"/>
      <c r="FT185" s="38"/>
      <c r="FU185" s="38"/>
      <c r="FV185" s="38"/>
      <c r="FW185" s="38"/>
      <c r="FX185" s="38"/>
      <c r="FY185" s="38"/>
      <c r="FZ185" s="38"/>
      <c r="GA185" s="38"/>
      <c r="GB185" s="38"/>
      <c r="GC185" s="38"/>
      <c r="GD185" s="38"/>
      <c r="GE185" s="38"/>
      <c r="GF185" s="38"/>
      <c r="GG185" s="38"/>
      <c r="GH185" s="38"/>
      <c r="GI185" s="38"/>
      <c r="GJ185" s="38"/>
      <c r="GK185" s="38"/>
      <c r="GL185" s="38"/>
      <c r="GM185" s="38"/>
      <c r="GN185" s="38"/>
      <c r="GO185" s="38"/>
      <c r="GP185" s="38"/>
      <c r="GQ185" s="38"/>
      <c r="GR185" s="38"/>
      <c r="GS185" s="38"/>
      <c r="GT185" s="38"/>
      <c r="GU185" s="38"/>
      <c r="GV185" s="38"/>
      <c r="GW185" s="38"/>
      <c r="GX185" s="38"/>
      <c r="GY185" s="38"/>
      <c r="GZ185" s="38"/>
      <c r="HA185" s="38"/>
      <c r="HB185" s="38"/>
      <c r="HC185" s="38"/>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c r="IA185" s="38"/>
      <c r="IB185" s="38"/>
      <c r="IC185" s="38"/>
      <c r="ID185" s="38"/>
      <c r="IE185" s="38"/>
      <c r="IF185" s="38"/>
      <c r="IG185" s="38"/>
      <c r="IH185" s="38"/>
      <c r="II185" s="38"/>
      <c r="IJ185" s="38"/>
      <c r="IK185" s="38"/>
      <c r="IL185" s="38"/>
      <c r="IM185" s="38"/>
      <c r="IN185" s="38"/>
      <c r="IO185" s="38"/>
      <c r="IP185" s="38"/>
      <c r="IQ185" s="38"/>
      <c r="IR185" s="38"/>
      <c r="IS185" s="38"/>
      <c r="IT185" s="38"/>
      <c r="IU185" s="38"/>
      <c r="IV185" s="38"/>
    </row>
    <row r="186" spans="1:256" s="16" customFormat="1" ht="14.25">
      <c r="A186" s="62"/>
      <c r="B186" s="62"/>
      <c r="C186" s="62"/>
      <c r="D186" s="31"/>
      <c r="E186" s="32"/>
      <c r="F186" s="31"/>
      <c r="G186" s="33"/>
      <c r="H186" s="62"/>
      <c r="I186" s="34"/>
      <c r="J186" s="34"/>
      <c r="K186" s="34"/>
      <c r="L186" s="33"/>
      <c r="M186" s="33"/>
      <c r="N186" s="33"/>
      <c r="O186" s="33"/>
      <c r="P186"/>
      <c r="Q186"/>
      <c r="FJ186" s="38"/>
      <c r="FK186" s="38"/>
      <c r="FL186" s="38"/>
      <c r="FM186" s="38"/>
      <c r="FN186" s="38"/>
      <c r="FO186" s="38"/>
      <c r="FP186" s="38"/>
      <c r="FQ186" s="38"/>
      <c r="FR186" s="38"/>
      <c r="FS186" s="38"/>
      <c r="FT186" s="38"/>
      <c r="FU186" s="38"/>
      <c r="FV186" s="38"/>
      <c r="FW186" s="38"/>
      <c r="FX186" s="38"/>
      <c r="FY186" s="38"/>
      <c r="FZ186" s="38"/>
      <c r="GA186" s="38"/>
      <c r="GB186" s="38"/>
      <c r="GC186" s="38"/>
      <c r="GD186" s="38"/>
      <c r="GE186" s="38"/>
      <c r="GF186" s="38"/>
      <c r="GG186" s="38"/>
      <c r="GH186" s="38"/>
      <c r="GI186" s="38"/>
      <c r="GJ186" s="38"/>
      <c r="GK186" s="38"/>
      <c r="GL186" s="38"/>
      <c r="GM186" s="38"/>
      <c r="GN186" s="38"/>
      <c r="GO186" s="38"/>
      <c r="GP186" s="38"/>
      <c r="GQ186" s="38"/>
      <c r="GR186" s="38"/>
      <c r="GS186" s="38"/>
      <c r="GT186" s="38"/>
      <c r="GU186" s="38"/>
      <c r="GV186" s="38"/>
      <c r="GW186" s="38"/>
      <c r="GX186" s="38"/>
      <c r="GY186" s="38"/>
      <c r="GZ186" s="38"/>
      <c r="HA186" s="38"/>
      <c r="HB186" s="38"/>
      <c r="HC186" s="38"/>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c r="IA186" s="38"/>
      <c r="IB186" s="38"/>
      <c r="IC186" s="38"/>
      <c r="ID186" s="38"/>
      <c r="IE186" s="38"/>
      <c r="IF186" s="38"/>
      <c r="IG186" s="38"/>
      <c r="IH186" s="38"/>
      <c r="II186" s="38"/>
      <c r="IJ186" s="38"/>
      <c r="IK186" s="38"/>
      <c r="IL186" s="38"/>
      <c r="IM186" s="38"/>
      <c r="IN186" s="38"/>
      <c r="IO186" s="38"/>
      <c r="IP186" s="38"/>
      <c r="IQ186" s="38"/>
      <c r="IR186" s="38"/>
      <c r="IS186" s="38"/>
      <c r="IT186" s="38"/>
      <c r="IU186" s="38"/>
      <c r="IV186" s="38"/>
    </row>
    <row r="187" spans="1:256" s="16" customFormat="1" ht="14.25">
      <c r="A187" s="62"/>
      <c r="B187" s="62"/>
      <c r="C187" s="62"/>
      <c r="D187" s="31"/>
      <c r="E187" s="32"/>
      <c r="F187" s="31"/>
      <c r="G187" s="33"/>
      <c r="H187" s="62"/>
      <c r="I187" s="34"/>
      <c r="J187" s="34"/>
      <c r="K187" s="34"/>
      <c r="L187" s="33"/>
      <c r="M187" s="33"/>
      <c r="N187" s="33"/>
      <c r="O187" s="33"/>
      <c r="P187"/>
      <c r="Q187"/>
      <c r="FJ187" s="38"/>
      <c r="FK187" s="38"/>
      <c r="FL187" s="38"/>
      <c r="FM187" s="38"/>
      <c r="FN187" s="38"/>
      <c r="FO187" s="38"/>
      <c r="FP187" s="38"/>
      <c r="FQ187" s="38"/>
      <c r="FR187" s="38"/>
      <c r="FS187" s="38"/>
      <c r="FT187" s="38"/>
      <c r="FU187" s="38"/>
      <c r="FV187" s="38"/>
      <c r="FW187" s="38"/>
      <c r="FX187" s="38"/>
      <c r="FY187" s="38"/>
      <c r="FZ187" s="38"/>
      <c r="GA187" s="38"/>
      <c r="GB187" s="38"/>
      <c r="GC187" s="38"/>
      <c r="GD187" s="38"/>
      <c r="GE187" s="38"/>
      <c r="GF187" s="38"/>
      <c r="GG187" s="38"/>
      <c r="GH187" s="38"/>
      <c r="GI187" s="38"/>
      <c r="GJ187" s="38"/>
      <c r="GK187" s="38"/>
      <c r="GL187" s="38"/>
      <c r="GM187" s="38"/>
      <c r="GN187" s="38"/>
      <c r="GO187" s="38"/>
      <c r="GP187" s="38"/>
      <c r="GQ187" s="38"/>
      <c r="GR187" s="38"/>
      <c r="GS187" s="38"/>
      <c r="GT187" s="38"/>
      <c r="GU187" s="38"/>
      <c r="GV187" s="38"/>
      <c r="GW187" s="38"/>
      <c r="GX187" s="38"/>
      <c r="GY187" s="38"/>
      <c r="GZ187" s="38"/>
      <c r="HA187" s="38"/>
      <c r="HB187" s="38"/>
      <c r="HC187" s="38"/>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c r="IA187" s="38"/>
      <c r="IB187" s="38"/>
      <c r="IC187" s="38"/>
      <c r="ID187" s="38"/>
      <c r="IE187" s="38"/>
      <c r="IF187" s="38"/>
      <c r="IG187" s="38"/>
      <c r="IH187" s="38"/>
      <c r="II187" s="38"/>
      <c r="IJ187" s="38"/>
      <c r="IK187" s="38"/>
      <c r="IL187" s="38"/>
      <c r="IM187" s="38"/>
      <c r="IN187" s="38"/>
      <c r="IO187" s="38"/>
      <c r="IP187" s="38"/>
      <c r="IQ187" s="38"/>
      <c r="IR187" s="38"/>
      <c r="IS187" s="38"/>
      <c r="IT187" s="38"/>
      <c r="IU187" s="38"/>
      <c r="IV187" s="38"/>
    </row>
    <row r="188" spans="1:256" s="16" customFormat="1" ht="14.25">
      <c r="A188" s="62"/>
      <c r="B188" s="62"/>
      <c r="C188" s="62"/>
      <c r="D188" s="31"/>
      <c r="E188" s="32"/>
      <c r="F188" s="31"/>
      <c r="G188" s="33"/>
      <c r="H188" s="62"/>
      <c r="I188" s="34"/>
      <c r="J188" s="34"/>
      <c r="K188" s="34"/>
      <c r="L188" s="33"/>
      <c r="M188" s="33"/>
      <c r="N188" s="33"/>
      <c r="O188" s="33"/>
      <c r="P188"/>
      <c r="Q188"/>
      <c r="FJ188" s="38"/>
      <c r="FK188" s="38"/>
      <c r="FL188" s="38"/>
      <c r="FM188" s="38"/>
      <c r="FN188" s="38"/>
      <c r="FO188" s="38"/>
      <c r="FP188" s="38"/>
      <c r="FQ188" s="38"/>
      <c r="FR188" s="38"/>
      <c r="FS188" s="38"/>
      <c r="FT188" s="38"/>
      <c r="FU188" s="38"/>
      <c r="FV188" s="38"/>
      <c r="FW188" s="38"/>
      <c r="FX188" s="38"/>
      <c r="FY188" s="38"/>
      <c r="FZ188" s="38"/>
      <c r="GA188" s="38"/>
      <c r="GB188" s="38"/>
      <c r="GC188" s="38"/>
      <c r="GD188" s="38"/>
      <c r="GE188" s="38"/>
      <c r="GF188" s="38"/>
      <c r="GG188" s="38"/>
      <c r="GH188" s="38"/>
      <c r="GI188" s="38"/>
      <c r="GJ188" s="38"/>
      <c r="GK188" s="38"/>
      <c r="GL188" s="38"/>
      <c r="GM188" s="38"/>
      <c r="GN188" s="38"/>
      <c r="GO188" s="38"/>
      <c r="GP188" s="38"/>
      <c r="GQ188" s="38"/>
      <c r="GR188" s="38"/>
      <c r="GS188" s="38"/>
      <c r="GT188" s="38"/>
      <c r="GU188" s="38"/>
      <c r="GV188" s="38"/>
      <c r="GW188" s="38"/>
      <c r="GX188" s="38"/>
      <c r="GY188" s="38"/>
      <c r="GZ188" s="38"/>
      <c r="HA188" s="38"/>
      <c r="HB188" s="38"/>
      <c r="HC188" s="38"/>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c r="IA188" s="38"/>
      <c r="IB188" s="38"/>
      <c r="IC188" s="38"/>
      <c r="ID188" s="38"/>
      <c r="IE188" s="38"/>
      <c r="IF188" s="38"/>
      <c r="IG188" s="38"/>
      <c r="IH188" s="38"/>
      <c r="II188" s="38"/>
      <c r="IJ188" s="38"/>
      <c r="IK188" s="38"/>
      <c r="IL188" s="38"/>
      <c r="IM188" s="38"/>
      <c r="IN188" s="38"/>
      <c r="IO188" s="38"/>
      <c r="IP188" s="38"/>
      <c r="IQ188" s="38"/>
      <c r="IR188" s="38"/>
      <c r="IS188" s="38"/>
      <c r="IT188" s="38"/>
      <c r="IU188" s="38"/>
      <c r="IV188" s="38"/>
    </row>
    <row r="189" spans="1:256" s="16" customFormat="1" ht="14.25">
      <c r="A189" s="62"/>
      <c r="B189" s="62"/>
      <c r="C189" s="62"/>
      <c r="D189" s="31"/>
      <c r="E189" s="32"/>
      <c r="F189" s="31"/>
      <c r="G189" s="33"/>
      <c r="H189" s="62"/>
      <c r="I189" s="34"/>
      <c r="J189" s="34"/>
      <c r="K189" s="34"/>
      <c r="L189" s="33"/>
      <c r="M189" s="33"/>
      <c r="N189" s="33"/>
      <c r="O189" s="33"/>
      <c r="P189"/>
      <c r="Q189"/>
      <c r="FJ189" s="38"/>
      <c r="FK189" s="38"/>
      <c r="FL189" s="38"/>
      <c r="FM189" s="38"/>
      <c r="FN189" s="38"/>
      <c r="FO189" s="38"/>
      <c r="FP189" s="38"/>
      <c r="FQ189" s="38"/>
      <c r="FR189" s="38"/>
      <c r="FS189" s="38"/>
      <c r="FT189" s="38"/>
      <c r="FU189" s="38"/>
      <c r="FV189" s="38"/>
      <c r="FW189" s="38"/>
      <c r="FX189" s="38"/>
      <c r="FY189" s="38"/>
      <c r="FZ189" s="38"/>
      <c r="GA189" s="38"/>
      <c r="GB189" s="38"/>
      <c r="GC189" s="38"/>
      <c r="GD189" s="38"/>
      <c r="GE189" s="38"/>
      <c r="GF189" s="38"/>
      <c r="GG189" s="38"/>
      <c r="GH189" s="38"/>
      <c r="GI189" s="38"/>
      <c r="GJ189" s="38"/>
      <c r="GK189" s="38"/>
      <c r="GL189" s="38"/>
      <c r="GM189" s="38"/>
      <c r="GN189" s="38"/>
      <c r="GO189" s="38"/>
      <c r="GP189" s="38"/>
      <c r="GQ189" s="38"/>
      <c r="GR189" s="38"/>
      <c r="GS189" s="38"/>
      <c r="GT189" s="38"/>
      <c r="GU189" s="38"/>
      <c r="GV189" s="38"/>
      <c r="GW189" s="38"/>
      <c r="GX189" s="38"/>
      <c r="GY189" s="38"/>
      <c r="GZ189" s="38"/>
      <c r="HA189" s="38"/>
      <c r="HB189" s="38"/>
      <c r="HC189" s="38"/>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c r="IA189" s="38"/>
      <c r="IB189" s="38"/>
      <c r="IC189" s="38"/>
      <c r="ID189" s="38"/>
      <c r="IE189" s="38"/>
      <c r="IF189" s="38"/>
      <c r="IG189" s="38"/>
      <c r="IH189" s="38"/>
      <c r="II189" s="38"/>
      <c r="IJ189" s="38"/>
      <c r="IK189" s="38"/>
      <c r="IL189" s="38"/>
      <c r="IM189" s="38"/>
      <c r="IN189" s="38"/>
      <c r="IO189" s="38"/>
      <c r="IP189" s="38"/>
      <c r="IQ189" s="38"/>
      <c r="IR189" s="38"/>
      <c r="IS189" s="38"/>
      <c r="IT189" s="38"/>
      <c r="IU189" s="38"/>
      <c r="IV189" s="38"/>
    </row>
    <row r="190" spans="1:256" s="16" customFormat="1" ht="14.25">
      <c r="A190" s="62"/>
      <c r="B190" s="62"/>
      <c r="C190" s="62"/>
      <c r="D190" s="31"/>
      <c r="E190" s="32"/>
      <c r="F190" s="31"/>
      <c r="G190" s="33"/>
      <c r="H190" s="62"/>
      <c r="I190" s="34"/>
      <c r="J190" s="34"/>
      <c r="K190" s="34"/>
      <c r="L190" s="33"/>
      <c r="M190" s="33"/>
      <c r="N190" s="33"/>
      <c r="O190" s="33"/>
      <c r="P190"/>
      <c r="Q190"/>
      <c r="FJ190" s="38"/>
      <c r="FK190" s="38"/>
      <c r="FL190" s="38"/>
      <c r="FM190" s="38"/>
      <c r="FN190" s="38"/>
      <c r="FO190" s="38"/>
      <c r="FP190" s="38"/>
      <c r="FQ190" s="38"/>
      <c r="FR190" s="38"/>
      <c r="FS190" s="38"/>
      <c r="FT190" s="38"/>
      <c r="FU190" s="38"/>
      <c r="FV190" s="38"/>
      <c r="FW190" s="38"/>
      <c r="FX190" s="38"/>
      <c r="FY190" s="38"/>
      <c r="FZ190" s="38"/>
      <c r="GA190" s="38"/>
      <c r="GB190" s="38"/>
      <c r="GC190" s="38"/>
      <c r="GD190" s="38"/>
      <c r="GE190" s="38"/>
      <c r="GF190" s="38"/>
      <c r="GG190" s="38"/>
      <c r="GH190" s="38"/>
      <c r="GI190" s="38"/>
      <c r="GJ190" s="38"/>
      <c r="GK190" s="38"/>
      <c r="GL190" s="38"/>
      <c r="GM190" s="38"/>
      <c r="GN190" s="38"/>
      <c r="GO190" s="38"/>
      <c r="GP190" s="38"/>
      <c r="GQ190" s="38"/>
      <c r="GR190" s="38"/>
      <c r="GS190" s="38"/>
      <c r="GT190" s="38"/>
      <c r="GU190" s="38"/>
      <c r="GV190" s="38"/>
      <c r="GW190" s="38"/>
      <c r="GX190" s="38"/>
      <c r="GY190" s="38"/>
      <c r="GZ190" s="38"/>
      <c r="HA190" s="38"/>
      <c r="HB190" s="38"/>
      <c r="HC190" s="38"/>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c r="IA190" s="38"/>
      <c r="IB190" s="38"/>
      <c r="IC190" s="38"/>
      <c r="ID190" s="38"/>
      <c r="IE190" s="38"/>
      <c r="IF190" s="38"/>
      <c r="IG190" s="38"/>
      <c r="IH190" s="38"/>
      <c r="II190" s="38"/>
      <c r="IJ190" s="38"/>
      <c r="IK190" s="38"/>
      <c r="IL190" s="38"/>
      <c r="IM190" s="38"/>
      <c r="IN190" s="38"/>
      <c r="IO190" s="38"/>
      <c r="IP190" s="38"/>
      <c r="IQ190" s="38"/>
      <c r="IR190" s="38"/>
      <c r="IS190" s="38"/>
      <c r="IT190" s="38"/>
      <c r="IU190" s="38"/>
      <c r="IV190" s="38"/>
    </row>
    <row r="191" spans="1:256" s="16" customFormat="1" ht="14.25">
      <c r="A191" s="62"/>
      <c r="B191" s="62"/>
      <c r="C191" s="62"/>
      <c r="D191" s="31"/>
      <c r="E191" s="32"/>
      <c r="F191" s="31"/>
      <c r="G191" s="33"/>
      <c r="H191" s="62"/>
      <c r="I191" s="34"/>
      <c r="J191" s="34"/>
      <c r="K191" s="34"/>
      <c r="L191" s="33"/>
      <c r="M191" s="33"/>
      <c r="N191" s="33"/>
      <c r="O191" s="33"/>
      <c r="P191"/>
      <c r="Q191"/>
      <c r="FJ191" s="38"/>
      <c r="FK191" s="38"/>
      <c r="FL191" s="38"/>
      <c r="FM191" s="38"/>
      <c r="FN191" s="38"/>
      <c r="FO191" s="38"/>
      <c r="FP191" s="38"/>
      <c r="FQ191" s="38"/>
      <c r="FR191" s="38"/>
      <c r="FS191" s="38"/>
      <c r="FT191" s="38"/>
      <c r="FU191" s="38"/>
      <c r="FV191" s="38"/>
      <c r="FW191" s="38"/>
      <c r="FX191" s="38"/>
      <c r="FY191" s="38"/>
      <c r="FZ191" s="38"/>
      <c r="GA191" s="38"/>
      <c r="GB191" s="38"/>
      <c r="GC191" s="38"/>
      <c r="GD191" s="38"/>
      <c r="GE191" s="38"/>
      <c r="GF191" s="38"/>
      <c r="GG191" s="38"/>
      <c r="GH191" s="38"/>
      <c r="GI191" s="38"/>
      <c r="GJ191" s="38"/>
      <c r="GK191" s="38"/>
      <c r="GL191" s="38"/>
      <c r="GM191" s="38"/>
      <c r="GN191" s="38"/>
      <c r="GO191" s="38"/>
      <c r="GP191" s="38"/>
      <c r="GQ191" s="38"/>
      <c r="GR191" s="38"/>
      <c r="GS191" s="38"/>
      <c r="GT191" s="38"/>
      <c r="GU191" s="38"/>
      <c r="GV191" s="38"/>
      <c r="GW191" s="38"/>
      <c r="GX191" s="38"/>
      <c r="GY191" s="38"/>
      <c r="GZ191" s="38"/>
      <c r="HA191" s="38"/>
      <c r="HB191" s="38"/>
      <c r="HC191" s="38"/>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c r="IA191" s="38"/>
      <c r="IB191" s="38"/>
      <c r="IC191" s="38"/>
      <c r="ID191" s="38"/>
      <c r="IE191" s="38"/>
      <c r="IF191" s="38"/>
      <c r="IG191" s="38"/>
      <c r="IH191" s="38"/>
      <c r="II191" s="38"/>
      <c r="IJ191" s="38"/>
      <c r="IK191" s="38"/>
      <c r="IL191" s="38"/>
      <c r="IM191" s="38"/>
      <c r="IN191" s="38"/>
      <c r="IO191" s="38"/>
      <c r="IP191" s="38"/>
      <c r="IQ191" s="38"/>
      <c r="IR191" s="38"/>
      <c r="IS191" s="38"/>
      <c r="IT191" s="38"/>
      <c r="IU191" s="38"/>
      <c r="IV191" s="38"/>
    </row>
    <row r="192" spans="1:256" s="16" customFormat="1" ht="14.25">
      <c r="A192" s="62"/>
      <c r="B192" s="62"/>
      <c r="C192" s="62"/>
      <c r="D192" s="31"/>
      <c r="E192" s="32"/>
      <c r="F192" s="31"/>
      <c r="G192" s="33"/>
      <c r="H192" s="62"/>
      <c r="I192" s="34"/>
      <c r="J192" s="34"/>
      <c r="K192" s="34"/>
      <c r="L192" s="33"/>
      <c r="M192" s="33"/>
      <c r="N192" s="33"/>
      <c r="O192" s="33"/>
      <c r="P192"/>
      <c r="Q192"/>
      <c r="FJ192" s="38"/>
      <c r="FK192" s="38"/>
      <c r="FL192" s="38"/>
      <c r="FM192" s="38"/>
      <c r="FN192" s="38"/>
      <c r="FO192" s="38"/>
      <c r="FP192" s="38"/>
      <c r="FQ192" s="38"/>
      <c r="FR192" s="38"/>
      <c r="FS192" s="38"/>
      <c r="FT192" s="38"/>
      <c r="FU192" s="38"/>
      <c r="FV192" s="38"/>
      <c r="FW192" s="38"/>
      <c r="FX192" s="38"/>
      <c r="FY192" s="38"/>
      <c r="FZ192" s="38"/>
      <c r="GA192" s="38"/>
      <c r="GB192" s="38"/>
      <c r="GC192" s="38"/>
      <c r="GD192" s="38"/>
      <c r="GE192" s="38"/>
      <c r="GF192" s="38"/>
      <c r="GG192" s="38"/>
      <c r="GH192" s="38"/>
      <c r="GI192" s="38"/>
      <c r="GJ192" s="38"/>
      <c r="GK192" s="38"/>
      <c r="GL192" s="38"/>
      <c r="GM192" s="38"/>
      <c r="GN192" s="38"/>
      <c r="GO192" s="38"/>
      <c r="GP192" s="38"/>
      <c r="GQ192" s="38"/>
      <c r="GR192" s="38"/>
      <c r="GS192" s="38"/>
      <c r="GT192" s="38"/>
      <c r="GU192" s="38"/>
      <c r="GV192" s="38"/>
      <c r="GW192" s="38"/>
      <c r="GX192" s="38"/>
      <c r="GY192" s="38"/>
      <c r="GZ192" s="38"/>
      <c r="HA192" s="38"/>
      <c r="HB192" s="38"/>
      <c r="HC192" s="38"/>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c r="IA192" s="38"/>
      <c r="IB192" s="38"/>
      <c r="IC192" s="38"/>
      <c r="ID192" s="38"/>
      <c r="IE192" s="38"/>
      <c r="IF192" s="38"/>
      <c r="IG192" s="38"/>
      <c r="IH192" s="38"/>
      <c r="II192" s="38"/>
      <c r="IJ192" s="38"/>
      <c r="IK192" s="38"/>
      <c r="IL192" s="38"/>
      <c r="IM192" s="38"/>
      <c r="IN192" s="38"/>
      <c r="IO192" s="38"/>
      <c r="IP192" s="38"/>
      <c r="IQ192" s="38"/>
      <c r="IR192" s="38"/>
      <c r="IS192" s="38"/>
      <c r="IT192" s="38"/>
      <c r="IU192" s="38"/>
      <c r="IV192" s="38"/>
    </row>
    <row r="193" spans="1:256" s="16" customFormat="1" ht="14.25">
      <c r="A193" s="62"/>
      <c r="B193" s="62"/>
      <c r="C193" s="62"/>
      <c r="D193" s="31"/>
      <c r="E193" s="32"/>
      <c r="F193" s="31"/>
      <c r="G193" s="33"/>
      <c r="H193" s="62"/>
      <c r="I193" s="34"/>
      <c r="J193" s="34"/>
      <c r="K193" s="34"/>
      <c r="L193" s="33"/>
      <c r="M193" s="33"/>
      <c r="N193" s="33"/>
      <c r="O193" s="33"/>
      <c r="P193"/>
      <c r="Q193"/>
      <c r="FJ193" s="38"/>
      <c r="FK193" s="38"/>
      <c r="FL193" s="38"/>
      <c r="FM193" s="38"/>
      <c r="FN193" s="38"/>
      <c r="FO193" s="38"/>
      <c r="FP193" s="38"/>
      <c r="FQ193" s="38"/>
      <c r="FR193" s="38"/>
      <c r="FS193" s="38"/>
      <c r="FT193" s="38"/>
      <c r="FU193" s="38"/>
      <c r="FV193" s="38"/>
      <c r="FW193" s="38"/>
      <c r="FX193" s="38"/>
      <c r="FY193" s="38"/>
      <c r="FZ193" s="38"/>
      <c r="GA193" s="38"/>
      <c r="GB193" s="38"/>
      <c r="GC193" s="38"/>
      <c r="GD193" s="38"/>
      <c r="GE193" s="38"/>
      <c r="GF193" s="38"/>
      <c r="GG193" s="38"/>
      <c r="GH193" s="38"/>
      <c r="GI193" s="38"/>
      <c r="GJ193" s="38"/>
      <c r="GK193" s="38"/>
      <c r="GL193" s="38"/>
      <c r="GM193" s="38"/>
      <c r="GN193" s="38"/>
      <c r="GO193" s="38"/>
      <c r="GP193" s="38"/>
      <c r="GQ193" s="38"/>
      <c r="GR193" s="38"/>
      <c r="GS193" s="38"/>
      <c r="GT193" s="38"/>
      <c r="GU193" s="38"/>
      <c r="GV193" s="38"/>
      <c r="GW193" s="38"/>
      <c r="GX193" s="38"/>
      <c r="GY193" s="38"/>
      <c r="GZ193" s="38"/>
      <c r="HA193" s="38"/>
      <c r="HB193" s="38"/>
      <c r="HC193" s="38"/>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c r="IA193" s="38"/>
      <c r="IB193" s="38"/>
      <c r="IC193" s="38"/>
      <c r="ID193" s="38"/>
      <c r="IE193" s="38"/>
      <c r="IF193" s="38"/>
      <c r="IG193" s="38"/>
      <c r="IH193" s="38"/>
      <c r="II193" s="38"/>
      <c r="IJ193" s="38"/>
      <c r="IK193" s="38"/>
      <c r="IL193" s="38"/>
      <c r="IM193" s="38"/>
      <c r="IN193" s="38"/>
      <c r="IO193" s="38"/>
      <c r="IP193" s="38"/>
      <c r="IQ193" s="38"/>
      <c r="IR193" s="38"/>
      <c r="IS193" s="38"/>
      <c r="IT193" s="38"/>
      <c r="IU193" s="38"/>
      <c r="IV193" s="38"/>
    </row>
    <row r="194" spans="1:256" s="16" customFormat="1" ht="14.25">
      <c r="A194" s="62"/>
      <c r="B194" s="62"/>
      <c r="C194" s="62"/>
      <c r="D194" s="31"/>
      <c r="E194" s="32"/>
      <c r="F194" s="31"/>
      <c r="G194" s="33"/>
      <c r="H194" s="62"/>
      <c r="I194" s="34"/>
      <c r="J194" s="34"/>
      <c r="K194" s="34"/>
      <c r="L194" s="33"/>
      <c r="M194" s="33"/>
      <c r="N194" s="33"/>
      <c r="O194" s="33"/>
      <c r="P194"/>
      <c r="Q194"/>
      <c r="FJ194" s="38"/>
      <c r="FK194" s="38"/>
      <c r="FL194" s="38"/>
      <c r="FM194" s="38"/>
      <c r="FN194" s="38"/>
      <c r="FO194" s="38"/>
      <c r="FP194" s="38"/>
      <c r="FQ194" s="38"/>
      <c r="FR194" s="38"/>
      <c r="FS194" s="38"/>
      <c r="FT194" s="38"/>
      <c r="FU194" s="38"/>
      <c r="FV194" s="38"/>
      <c r="FW194" s="38"/>
      <c r="FX194" s="38"/>
      <c r="FY194" s="38"/>
      <c r="FZ194" s="38"/>
      <c r="GA194" s="38"/>
      <c r="GB194" s="38"/>
      <c r="GC194" s="38"/>
      <c r="GD194" s="38"/>
      <c r="GE194" s="38"/>
      <c r="GF194" s="38"/>
      <c r="GG194" s="38"/>
      <c r="GH194" s="38"/>
      <c r="GI194" s="38"/>
      <c r="GJ194" s="38"/>
      <c r="GK194" s="38"/>
      <c r="GL194" s="38"/>
      <c r="GM194" s="38"/>
      <c r="GN194" s="38"/>
      <c r="GO194" s="38"/>
      <c r="GP194" s="38"/>
      <c r="GQ194" s="38"/>
      <c r="GR194" s="38"/>
      <c r="GS194" s="38"/>
      <c r="GT194" s="38"/>
      <c r="GU194" s="38"/>
      <c r="GV194" s="38"/>
      <c r="GW194" s="38"/>
      <c r="GX194" s="38"/>
      <c r="GY194" s="38"/>
      <c r="GZ194" s="38"/>
      <c r="HA194" s="38"/>
      <c r="HB194" s="38"/>
      <c r="HC194" s="38"/>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c r="IA194" s="38"/>
      <c r="IB194" s="38"/>
      <c r="IC194" s="38"/>
      <c r="ID194" s="38"/>
      <c r="IE194" s="38"/>
      <c r="IF194" s="38"/>
      <c r="IG194" s="38"/>
      <c r="IH194" s="38"/>
      <c r="II194" s="38"/>
      <c r="IJ194" s="38"/>
      <c r="IK194" s="38"/>
      <c r="IL194" s="38"/>
      <c r="IM194" s="38"/>
      <c r="IN194" s="38"/>
      <c r="IO194" s="38"/>
      <c r="IP194" s="38"/>
      <c r="IQ194" s="38"/>
      <c r="IR194" s="38"/>
      <c r="IS194" s="38"/>
      <c r="IT194" s="38"/>
      <c r="IU194" s="38"/>
      <c r="IV194" s="38"/>
    </row>
    <row r="195" spans="1:256" s="16" customFormat="1" ht="14.25">
      <c r="A195" s="62"/>
      <c r="B195" s="62"/>
      <c r="C195" s="62"/>
      <c r="D195" s="31"/>
      <c r="E195" s="32"/>
      <c r="F195" s="31"/>
      <c r="G195" s="33"/>
      <c r="H195" s="62"/>
      <c r="I195" s="34"/>
      <c r="J195" s="34"/>
      <c r="K195" s="34"/>
      <c r="L195" s="33"/>
      <c r="M195" s="33"/>
      <c r="N195" s="33"/>
      <c r="O195" s="33"/>
      <c r="P195"/>
      <c r="Q195"/>
      <c r="FJ195" s="38"/>
      <c r="FK195" s="38"/>
      <c r="FL195" s="38"/>
      <c r="FM195" s="38"/>
      <c r="FN195" s="38"/>
      <c r="FO195" s="38"/>
      <c r="FP195" s="38"/>
      <c r="FQ195" s="38"/>
      <c r="FR195" s="38"/>
      <c r="FS195" s="38"/>
      <c r="FT195" s="38"/>
      <c r="FU195" s="38"/>
      <c r="FV195" s="38"/>
      <c r="FW195" s="38"/>
      <c r="FX195" s="38"/>
      <c r="FY195" s="38"/>
      <c r="FZ195" s="38"/>
      <c r="GA195" s="38"/>
      <c r="GB195" s="38"/>
      <c r="GC195" s="38"/>
      <c r="GD195" s="38"/>
      <c r="GE195" s="38"/>
      <c r="GF195" s="38"/>
      <c r="GG195" s="38"/>
      <c r="GH195" s="38"/>
      <c r="GI195" s="38"/>
      <c r="GJ195" s="38"/>
      <c r="GK195" s="38"/>
      <c r="GL195" s="38"/>
      <c r="GM195" s="38"/>
      <c r="GN195" s="38"/>
      <c r="GO195" s="38"/>
      <c r="GP195" s="38"/>
      <c r="GQ195" s="38"/>
      <c r="GR195" s="38"/>
      <c r="GS195" s="38"/>
      <c r="GT195" s="38"/>
      <c r="GU195" s="38"/>
      <c r="GV195" s="38"/>
      <c r="GW195" s="38"/>
      <c r="GX195" s="38"/>
      <c r="GY195" s="38"/>
      <c r="GZ195" s="38"/>
      <c r="HA195" s="38"/>
      <c r="HB195" s="38"/>
      <c r="HC195" s="38"/>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c r="IA195" s="38"/>
      <c r="IB195" s="38"/>
      <c r="IC195" s="38"/>
      <c r="ID195" s="38"/>
      <c r="IE195" s="38"/>
      <c r="IF195" s="38"/>
      <c r="IG195" s="38"/>
      <c r="IH195" s="38"/>
      <c r="II195" s="38"/>
      <c r="IJ195" s="38"/>
      <c r="IK195" s="38"/>
      <c r="IL195" s="38"/>
      <c r="IM195" s="38"/>
      <c r="IN195" s="38"/>
      <c r="IO195" s="38"/>
      <c r="IP195" s="38"/>
      <c r="IQ195" s="38"/>
      <c r="IR195" s="38"/>
      <c r="IS195" s="38"/>
      <c r="IT195" s="38"/>
      <c r="IU195" s="38"/>
      <c r="IV195" s="38"/>
    </row>
    <row r="196" spans="1:256" s="16" customFormat="1" ht="14.25">
      <c r="A196" s="62"/>
      <c r="B196" s="62"/>
      <c r="C196" s="62"/>
      <c r="D196" s="31"/>
      <c r="E196" s="32"/>
      <c r="F196" s="31"/>
      <c r="G196" s="33"/>
      <c r="H196" s="62"/>
      <c r="I196" s="34"/>
      <c r="J196" s="34"/>
      <c r="K196" s="34"/>
      <c r="L196" s="33"/>
      <c r="M196" s="33"/>
      <c r="N196" s="33"/>
      <c r="O196" s="33"/>
      <c r="P196"/>
      <c r="Q196"/>
      <c r="FJ196" s="38"/>
      <c r="FK196" s="38"/>
      <c r="FL196" s="38"/>
      <c r="FM196" s="38"/>
      <c r="FN196" s="38"/>
      <c r="FO196" s="38"/>
      <c r="FP196" s="38"/>
      <c r="FQ196" s="38"/>
      <c r="FR196" s="38"/>
      <c r="FS196" s="38"/>
      <c r="FT196" s="38"/>
      <c r="FU196" s="38"/>
      <c r="FV196" s="38"/>
      <c r="FW196" s="38"/>
      <c r="FX196" s="38"/>
      <c r="FY196" s="38"/>
      <c r="FZ196" s="38"/>
      <c r="GA196" s="38"/>
      <c r="GB196" s="38"/>
      <c r="GC196" s="38"/>
      <c r="GD196" s="38"/>
      <c r="GE196" s="38"/>
      <c r="GF196" s="38"/>
      <c r="GG196" s="38"/>
      <c r="GH196" s="38"/>
      <c r="GI196" s="38"/>
      <c r="GJ196" s="38"/>
      <c r="GK196" s="38"/>
      <c r="GL196" s="38"/>
      <c r="GM196" s="38"/>
      <c r="GN196" s="38"/>
      <c r="GO196" s="38"/>
      <c r="GP196" s="38"/>
      <c r="GQ196" s="38"/>
      <c r="GR196" s="38"/>
      <c r="GS196" s="38"/>
      <c r="GT196" s="38"/>
      <c r="GU196" s="38"/>
      <c r="GV196" s="38"/>
      <c r="GW196" s="38"/>
      <c r="GX196" s="38"/>
      <c r="GY196" s="38"/>
      <c r="GZ196" s="38"/>
      <c r="HA196" s="38"/>
      <c r="HB196" s="38"/>
      <c r="HC196" s="38"/>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c r="IA196" s="38"/>
      <c r="IB196" s="38"/>
      <c r="IC196" s="38"/>
      <c r="ID196" s="38"/>
      <c r="IE196" s="38"/>
      <c r="IF196" s="38"/>
      <c r="IG196" s="38"/>
      <c r="IH196" s="38"/>
      <c r="II196" s="38"/>
      <c r="IJ196" s="38"/>
      <c r="IK196" s="38"/>
      <c r="IL196" s="38"/>
      <c r="IM196" s="38"/>
      <c r="IN196" s="38"/>
      <c r="IO196" s="38"/>
      <c r="IP196" s="38"/>
      <c r="IQ196" s="38"/>
      <c r="IR196" s="38"/>
      <c r="IS196" s="38"/>
      <c r="IT196" s="38"/>
      <c r="IU196" s="38"/>
      <c r="IV196" s="38"/>
    </row>
    <row r="197" spans="1:256" s="16" customFormat="1" ht="14.25">
      <c r="A197" s="62"/>
      <c r="B197" s="62"/>
      <c r="C197" s="62"/>
      <c r="D197" s="31"/>
      <c r="E197" s="32"/>
      <c r="F197" s="31"/>
      <c r="G197" s="33"/>
      <c r="H197" s="62"/>
      <c r="I197" s="34"/>
      <c r="J197" s="34"/>
      <c r="K197" s="34"/>
      <c r="L197" s="33"/>
      <c r="M197" s="33"/>
      <c r="N197" s="33"/>
      <c r="O197" s="33"/>
      <c r="P197"/>
      <c r="Q197"/>
      <c r="FJ197" s="38"/>
      <c r="FK197" s="38"/>
      <c r="FL197" s="38"/>
      <c r="FM197" s="38"/>
      <c r="FN197" s="38"/>
      <c r="FO197" s="38"/>
      <c r="FP197" s="38"/>
      <c r="FQ197" s="38"/>
      <c r="FR197" s="38"/>
      <c r="FS197" s="38"/>
      <c r="FT197" s="38"/>
      <c r="FU197" s="38"/>
      <c r="FV197" s="38"/>
      <c r="FW197" s="38"/>
      <c r="FX197" s="38"/>
      <c r="FY197" s="38"/>
      <c r="FZ197" s="38"/>
      <c r="GA197" s="38"/>
      <c r="GB197" s="38"/>
      <c r="GC197" s="38"/>
      <c r="GD197" s="38"/>
      <c r="GE197" s="38"/>
      <c r="GF197" s="38"/>
      <c r="GG197" s="38"/>
      <c r="GH197" s="38"/>
      <c r="GI197" s="38"/>
      <c r="GJ197" s="38"/>
      <c r="GK197" s="38"/>
      <c r="GL197" s="38"/>
      <c r="GM197" s="38"/>
      <c r="GN197" s="38"/>
      <c r="GO197" s="38"/>
      <c r="GP197" s="38"/>
      <c r="GQ197" s="38"/>
      <c r="GR197" s="38"/>
      <c r="GS197" s="38"/>
      <c r="GT197" s="38"/>
      <c r="GU197" s="38"/>
      <c r="GV197" s="38"/>
      <c r="GW197" s="38"/>
      <c r="GX197" s="38"/>
      <c r="GY197" s="38"/>
      <c r="GZ197" s="38"/>
      <c r="HA197" s="38"/>
      <c r="HB197" s="38"/>
      <c r="HC197" s="38"/>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c r="IA197" s="38"/>
      <c r="IB197" s="38"/>
      <c r="IC197" s="38"/>
      <c r="ID197" s="38"/>
      <c r="IE197" s="38"/>
      <c r="IF197" s="38"/>
      <c r="IG197" s="38"/>
      <c r="IH197" s="38"/>
      <c r="II197" s="38"/>
      <c r="IJ197" s="38"/>
      <c r="IK197" s="38"/>
      <c r="IL197" s="38"/>
      <c r="IM197" s="38"/>
      <c r="IN197" s="38"/>
      <c r="IO197" s="38"/>
      <c r="IP197" s="38"/>
      <c r="IQ197" s="38"/>
      <c r="IR197" s="38"/>
      <c r="IS197" s="38"/>
      <c r="IT197" s="38"/>
      <c r="IU197" s="38"/>
      <c r="IV197" s="38"/>
    </row>
    <row r="198" spans="1:256" s="16" customFormat="1" ht="14.25">
      <c r="A198" s="62"/>
      <c r="B198" s="62"/>
      <c r="C198" s="62"/>
      <c r="D198" s="31"/>
      <c r="E198" s="32"/>
      <c r="F198" s="31"/>
      <c r="G198" s="33"/>
      <c r="H198" s="62"/>
      <c r="I198" s="34"/>
      <c r="J198" s="34"/>
      <c r="K198" s="34"/>
      <c r="L198" s="33"/>
      <c r="M198" s="33"/>
      <c r="N198" s="33"/>
      <c r="O198" s="33"/>
      <c r="P198"/>
      <c r="Q198"/>
      <c r="R198" s="38"/>
      <c r="FJ198" s="38"/>
      <c r="FK198" s="38"/>
      <c r="FL198" s="38"/>
      <c r="FM198" s="38"/>
      <c r="FN198" s="38"/>
      <c r="FO198" s="38"/>
      <c r="FP198" s="38"/>
      <c r="FQ198" s="38"/>
      <c r="FR198" s="38"/>
      <c r="FS198" s="38"/>
      <c r="FT198" s="38"/>
      <c r="FU198" s="38"/>
      <c r="FV198" s="38"/>
      <c r="FW198" s="38"/>
      <c r="FX198" s="38"/>
      <c r="FY198" s="38"/>
      <c r="FZ198" s="38"/>
      <c r="GA198" s="38"/>
      <c r="GB198" s="38"/>
      <c r="GC198" s="38"/>
      <c r="GD198" s="38"/>
      <c r="GE198" s="38"/>
      <c r="GF198" s="38"/>
      <c r="GG198" s="38"/>
      <c r="GH198" s="38"/>
      <c r="GI198" s="38"/>
      <c r="GJ198" s="38"/>
      <c r="GK198" s="38"/>
      <c r="GL198" s="38"/>
      <c r="GM198" s="38"/>
      <c r="GN198" s="38"/>
      <c r="GO198" s="38"/>
      <c r="GP198" s="38"/>
      <c r="GQ198" s="38"/>
      <c r="GR198" s="38"/>
      <c r="GS198" s="38"/>
      <c r="GT198" s="38"/>
      <c r="GU198" s="38"/>
      <c r="GV198" s="38"/>
      <c r="GW198" s="38"/>
      <c r="GX198" s="38"/>
      <c r="GY198" s="38"/>
      <c r="GZ198" s="38"/>
      <c r="HA198" s="38"/>
      <c r="HB198" s="38"/>
      <c r="HC198" s="38"/>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c r="IA198" s="38"/>
      <c r="IB198" s="38"/>
      <c r="IC198" s="38"/>
      <c r="ID198" s="38"/>
      <c r="IE198" s="38"/>
      <c r="IF198" s="38"/>
      <c r="IG198" s="38"/>
      <c r="IH198" s="38"/>
      <c r="II198" s="38"/>
      <c r="IJ198" s="38"/>
      <c r="IK198" s="38"/>
      <c r="IL198" s="38"/>
      <c r="IM198" s="38"/>
      <c r="IN198" s="38"/>
      <c r="IO198" s="38"/>
      <c r="IP198" s="38"/>
      <c r="IQ198" s="38"/>
      <c r="IR198" s="38"/>
      <c r="IS198" s="38"/>
      <c r="IT198" s="38"/>
      <c r="IU198" s="38"/>
      <c r="IV198" s="38"/>
    </row>
    <row r="199" spans="1:256" s="16" customFormat="1" ht="14.25">
      <c r="A199" s="62"/>
      <c r="B199" s="62"/>
      <c r="C199" s="62"/>
      <c r="D199" s="31"/>
      <c r="E199" s="32"/>
      <c r="F199" s="31"/>
      <c r="G199" s="33"/>
      <c r="H199" s="62"/>
      <c r="I199" s="34"/>
      <c r="J199" s="34"/>
      <c r="K199" s="34"/>
      <c r="L199" s="33"/>
      <c r="M199" s="33"/>
      <c r="N199" s="33"/>
      <c r="O199" s="33"/>
      <c r="P199"/>
      <c r="Q199"/>
      <c r="FJ199" s="38"/>
      <c r="FK199" s="38"/>
      <c r="FL199" s="38"/>
      <c r="FM199" s="38"/>
      <c r="FN199" s="38"/>
      <c r="FO199" s="38"/>
      <c r="FP199" s="38"/>
      <c r="FQ199" s="38"/>
      <c r="FR199" s="38"/>
      <c r="FS199" s="38"/>
      <c r="FT199" s="38"/>
      <c r="FU199" s="38"/>
      <c r="FV199" s="38"/>
      <c r="FW199" s="38"/>
      <c r="FX199" s="38"/>
      <c r="FY199" s="38"/>
      <c r="FZ199" s="38"/>
      <c r="GA199" s="38"/>
      <c r="GB199" s="38"/>
      <c r="GC199" s="38"/>
      <c r="GD199" s="38"/>
      <c r="GE199" s="38"/>
      <c r="GF199" s="38"/>
      <c r="GG199" s="38"/>
      <c r="GH199" s="38"/>
      <c r="GI199" s="38"/>
      <c r="GJ199" s="38"/>
      <c r="GK199" s="38"/>
      <c r="GL199" s="38"/>
      <c r="GM199" s="38"/>
      <c r="GN199" s="38"/>
      <c r="GO199" s="38"/>
      <c r="GP199" s="38"/>
      <c r="GQ199" s="38"/>
      <c r="GR199" s="38"/>
      <c r="GS199" s="38"/>
      <c r="GT199" s="38"/>
      <c r="GU199" s="38"/>
      <c r="GV199" s="38"/>
      <c r="GW199" s="38"/>
      <c r="GX199" s="38"/>
      <c r="GY199" s="38"/>
      <c r="GZ199" s="38"/>
      <c r="HA199" s="38"/>
      <c r="HB199" s="38"/>
      <c r="HC199" s="38"/>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c r="IA199" s="38"/>
      <c r="IB199" s="38"/>
      <c r="IC199" s="38"/>
      <c r="ID199" s="38"/>
      <c r="IE199" s="38"/>
      <c r="IF199" s="38"/>
      <c r="IG199" s="38"/>
      <c r="IH199" s="38"/>
      <c r="II199" s="38"/>
      <c r="IJ199" s="38"/>
      <c r="IK199" s="38"/>
      <c r="IL199" s="38"/>
      <c r="IM199" s="38"/>
      <c r="IN199" s="38"/>
      <c r="IO199" s="38"/>
      <c r="IP199" s="38"/>
      <c r="IQ199" s="38"/>
      <c r="IR199" s="38"/>
      <c r="IS199" s="38"/>
      <c r="IT199" s="38"/>
      <c r="IU199" s="38"/>
      <c r="IV199" s="38"/>
    </row>
    <row r="200" spans="1:256" s="16" customFormat="1" ht="14.25">
      <c r="A200" s="62"/>
      <c r="B200" s="62"/>
      <c r="C200" s="62"/>
      <c r="D200" s="31"/>
      <c r="E200" s="32"/>
      <c r="F200" s="31"/>
      <c r="G200" s="33"/>
      <c r="H200" s="62"/>
      <c r="I200" s="34"/>
      <c r="J200" s="34"/>
      <c r="K200" s="34"/>
      <c r="L200" s="33"/>
      <c r="M200" s="33"/>
      <c r="N200" s="33"/>
      <c r="O200" s="33"/>
      <c r="P200"/>
      <c r="Q200"/>
      <c r="FJ200" s="38"/>
      <c r="FK200" s="38"/>
      <c r="FL200" s="38"/>
      <c r="FM200" s="38"/>
      <c r="FN200" s="38"/>
      <c r="FO200" s="38"/>
      <c r="FP200" s="38"/>
      <c r="FQ200" s="38"/>
      <c r="FR200" s="38"/>
      <c r="FS200" s="38"/>
      <c r="FT200" s="38"/>
      <c r="FU200" s="38"/>
      <c r="FV200" s="38"/>
      <c r="FW200" s="38"/>
      <c r="FX200" s="38"/>
      <c r="FY200" s="38"/>
      <c r="FZ200" s="38"/>
      <c r="GA200" s="38"/>
      <c r="GB200" s="38"/>
      <c r="GC200" s="38"/>
      <c r="GD200" s="38"/>
      <c r="GE200" s="38"/>
      <c r="GF200" s="38"/>
      <c r="GG200" s="38"/>
      <c r="GH200" s="38"/>
      <c r="GI200" s="38"/>
      <c r="GJ200" s="38"/>
      <c r="GK200" s="38"/>
      <c r="GL200" s="38"/>
      <c r="GM200" s="38"/>
      <c r="GN200" s="38"/>
      <c r="GO200" s="38"/>
      <c r="GP200" s="38"/>
      <c r="GQ200" s="38"/>
      <c r="GR200" s="38"/>
      <c r="GS200" s="38"/>
      <c r="GT200" s="38"/>
      <c r="GU200" s="38"/>
      <c r="GV200" s="38"/>
      <c r="GW200" s="38"/>
      <c r="GX200" s="38"/>
      <c r="GY200" s="38"/>
      <c r="GZ200" s="38"/>
      <c r="HA200" s="38"/>
      <c r="HB200" s="38"/>
      <c r="HC200" s="38"/>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c r="IA200" s="38"/>
      <c r="IB200" s="38"/>
      <c r="IC200" s="38"/>
      <c r="ID200" s="38"/>
      <c r="IE200" s="38"/>
      <c r="IF200" s="38"/>
      <c r="IG200" s="38"/>
      <c r="IH200" s="38"/>
      <c r="II200" s="38"/>
      <c r="IJ200" s="38"/>
      <c r="IK200" s="38"/>
      <c r="IL200" s="38"/>
      <c r="IM200" s="38"/>
      <c r="IN200" s="38"/>
      <c r="IO200" s="38"/>
      <c r="IP200" s="38"/>
      <c r="IQ200" s="38"/>
      <c r="IR200" s="38"/>
      <c r="IS200" s="38"/>
      <c r="IT200" s="38"/>
      <c r="IU200" s="38"/>
      <c r="IV200" s="38"/>
    </row>
    <row r="201" spans="1:256" s="16" customFormat="1" ht="14.25">
      <c r="A201" s="62"/>
      <c r="B201" s="62"/>
      <c r="C201" s="62"/>
      <c r="D201" s="31"/>
      <c r="E201" s="32"/>
      <c r="F201" s="31"/>
      <c r="G201" s="33"/>
      <c r="H201" s="62"/>
      <c r="I201" s="34"/>
      <c r="J201" s="34"/>
      <c r="K201" s="34"/>
      <c r="L201" s="33"/>
      <c r="M201" s="33"/>
      <c r="N201" s="33"/>
      <c r="O201" s="33"/>
      <c r="P201"/>
      <c r="Q201"/>
      <c r="FJ201" s="38"/>
      <c r="FK201" s="38"/>
      <c r="FL201" s="38"/>
      <c r="FM201" s="38"/>
      <c r="FN201" s="38"/>
      <c r="FO201" s="38"/>
      <c r="FP201" s="38"/>
      <c r="FQ201" s="38"/>
      <c r="FR201" s="38"/>
      <c r="FS201" s="38"/>
      <c r="FT201" s="38"/>
      <c r="FU201" s="38"/>
      <c r="FV201" s="38"/>
      <c r="FW201" s="38"/>
      <c r="FX201" s="38"/>
      <c r="FY201" s="38"/>
      <c r="FZ201" s="38"/>
      <c r="GA201" s="38"/>
      <c r="GB201" s="38"/>
      <c r="GC201" s="38"/>
      <c r="GD201" s="38"/>
      <c r="GE201" s="38"/>
      <c r="GF201" s="38"/>
      <c r="GG201" s="38"/>
      <c r="GH201" s="38"/>
      <c r="GI201" s="38"/>
      <c r="GJ201" s="38"/>
      <c r="GK201" s="38"/>
      <c r="GL201" s="38"/>
      <c r="GM201" s="38"/>
      <c r="GN201" s="38"/>
      <c r="GO201" s="38"/>
      <c r="GP201" s="38"/>
      <c r="GQ201" s="38"/>
      <c r="GR201" s="38"/>
      <c r="GS201" s="38"/>
      <c r="GT201" s="38"/>
      <c r="GU201" s="38"/>
      <c r="GV201" s="38"/>
      <c r="GW201" s="38"/>
      <c r="GX201" s="38"/>
      <c r="GY201" s="38"/>
      <c r="GZ201" s="38"/>
      <c r="HA201" s="38"/>
      <c r="HB201" s="38"/>
      <c r="HC201" s="38"/>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c r="IA201" s="38"/>
      <c r="IB201" s="38"/>
      <c r="IC201" s="38"/>
      <c r="ID201" s="38"/>
      <c r="IE201" s="38"/>
      <c r="IF201" s="38"/>
      <c r="IG201" s="38"/>
      <c r="IH201" s="38"/>
      <c r="II201" s="38"/>
      <c r="IJ201" s="38"/>
      <c r="IK201" s="38"/>
      <c r="IL201" s="38"/>
      <c r="IM201" s="38"/>
      <c r="IN201" s="38"/>
      <c r="IO201" s="38"/>
      <c r="IP201" s="38"/>
      <c r="IQ201" s="38"/>
      <c r="IR201" s="38"/>
      <c r="IS201" s="38"/>
      <c r="IT201" s="38"/>
      <c r="IU201" s="38"/>
      <c r="IV201" s="38"/>
    </row>
    <row r="202" spans="1:256" s="16" customFormat="1" ht="14.25">
      <c r="A202" s="62"/>
      <c r="B202" s="62"/>
      <c r="C202" s="62"/>
      <c r="D202" s="31"/>
      <c r="E202" s="32"/>
      <c r="F202" s="31"/>
      <c r="G202" s="33"/>
      <c r="H202" s="62"/>
      <c r="I202" s="34"/>
      <c r="J202" s="34"/>
      <c r="K202" s="34"/>
      <c r="L202" s="33"/>
      <c r="M202" s="33"/>
      <c r="N202" s="33"/>
      <c r="O202" s="33"/>
      <c r="P202"/>
      <c r="Q202"/>
      <c r="R202" s="38"/>
      <c r="FJ202" s="38"/>
      <c r="FK202" s="38"/>
      <c r="FL202" s="38"/>
      <c r="FM202" s="38"/>
      <c r="FN202" s="38"/>
      <c r="FO202" s="38"/>
      <c r="FP202" s="38"/>
      <c r="FQ202" s="38"/>
      <c r="FR202" s="38"/>
      <c r="FS202" s="38"/>
      <c r="FT202" s="38"/>
      <c r="FU202" s="38"/>
      <c r="FV202" s="38"/>
      <c r="FW202" s="38"/>
      <c r="FX202" s="38"/>
      <c r="FY202" s="38"/>
      <c r="FZ202" s="38"/>
      <c r="GA202" s="38"/>
      <c r="GB202" s="38"/>
      <c r="GC202" s="38"/>
      <c r="GD202" s="38"/>
      <c r="GE202" s="38"/>
      <c r="GF202" s="38"/>
      <c r="GG202" s="38"/>
      <c r="GH202" s="38"/>
      <c r="GI202" s="38"/>
      <c r="GJ202" s="38"/>
      <c r="GK202" s="38"/>
      <c r="GL202" s="38"/>
      <c r="GM202" s="38"/>
      <c r="GN202" s="38"/>
      <c r="GO202" s="38"/>
      <c r="GP202" s="38"/>
      <c r="GQ202" s="38"/>
      <c r="GR202" s="38"/>
      <c r="GS202" s="38"/>
      <c r="GT202" s="38"/>
      <c r="GU202" s="38"/>
      <c r="GV202" s="38"/>
      <c r="GW202" s="38"/>
      <c r="GX202" s="38"/>
      <c r="GY202" s="38"/>
      <c r="GZ202" s="38"/>
      <c r="HA202" s="38"/>
      <c r="HB202" s="38"/>
      <c r="HC202" s="38"/>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c r="IA202" s="38"/>
      <c r="IB202" s="38"/>
      <c r="IC202" s="38"/>
      <c r="ID202" s="38"/>
      <c r="IE202" s="38"/>
      <c r="IF202" s="38"/>
      <c r="IG202" s="38"/>
      <c r="IH202" s="38"/>
      <c r="II202" s="38"/>
      <c r="IJ202" s="38"/>
      <c r="IK202" s="38"/>
      <c r="IL202" s="38"/>
      <c r="IM202" s="38"/>
      <c r="IN202" s="38"/>
      <c r="IO202" s="38"/>
      <c r="IP202" s="38"/>
      <c r="IQ202" s="38"/>
      <c r="IR202" s="38"/>
      <c r="IS202" s="38"/>
      <c r="IT202" s="38"/>
      <c r="IU202" s="38"/>
      <c r="IV202" s="38"/>
    </row>
    <row r="203" spans="1:256" s="16" customFormat="1" ht="14.25">
      <c r="A203" s="62"/>
      <c r="B203" s="62"/>
      <c r="C203" s="62"/>
      <c r="D203" s="31"/>
      <c r="E203" s="32"/>
      <c r="F203" s="31"/>
      <c r="G203" s="33"/>
      <c r="H203" s="62"/>
      <c r="I203" s="34"/>
      <c r="J203" s="34"/>
      <c r="K203" s="34"/>
      <c r="L203" s="33"/>
      <c r="M203" s="33"/>
      <c r="N203" s="33"/>
      <c r="O203" s="33"/>
      <c r="P203"/>
      <c r="Q203"/>
      <c r="FJ203" s="38"/>
      <c r="FK203" s="38"/>
      <c r="FL203" s="38"/>
      <c r="FM203" s="38"/>
      <c r="FN203" s="38"/>
      <c r="FO203" s="38"/>
      <c r="FP203" s="38"/>
      <c r="FQ203" s="38"/>
      <c r="FR203" s="38"/>
      <c r="FS203" s="38"/>
      <c r="FT203" s="38"/>
      <c r="FU203" s="38"/>
      <c r="FV203" s="38"/>
      <c r="FW203" s="38"/>
      <c r="FX203" s="38"/>
      <c r="FY203" s="38"/>
      <c r="FZ203" s="38"/>
      <c r="GA203" s="38"/>
      <c r="GB203" s="38"/>
      <c r="GC203" s="38"/>
      <c r="GD203" s="38"/>
      <c r="GE203" s="38"/>
      <c r="GF203" s="38"/>
      <c r="GG203" s="38"/>
      <c r="GH203" s="38"/>
      <c r="GI203" s="38"/>
      <c r="GJ203" s="38"/>
      <c r="GK203" s="38"/>
      <c r="GL203" s="38"/>
      <c r="GM203" s="38"/>
      <c r="GN203" s="38"/>
      <c r="GO203" s="38"/>
      <c r="GP203" s="38"/>
      <c r="GQ203" s="38"/>
      <c r="GR203" s="38"/>
      <c r="GS203" s="38"/>
      <c r="GT203" s="38"/>
      <c r="GU203" s="38"/>
      <c r="GV203" s="38"/>
      <c r="GW203" s="38"/>
      <c r="GX203" s="38"/>
      <c r="GY203" s="38"/>
      <c r="GZ203" s="38"/>
      <c r="HA203" s="38"/>
      <c r="HB203" s="38"/>
      <c r="HC203" s="38"/>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c r="IA203" s="38"/>
      <c r="IB203" s="38"/>
      <c r="IC203" s="38"/>
      <c r="ID203" s="38"/>
      <c r="IE203" s="38"/>
      <c r="IF203" s="38"/>
      <c r="IG203" s="38"/>
      <c r="IH203" s="38"/>
      <c r="II203" s="38"/>
      <c r="IJ203" s="38"/>
      <c r="IK203" s="38"/>
      <c r="IL203" s="38"/>
      <c r="IM203" s="38"/>
      <c r="IN203" s="38"/>
      <c r="IO203" s="38"/>
      <c r="IP203" s="38"/>
      <c r="IQ203" s="38"/>
      <c r="IR203" s="38"/>
      <c r="IS203" s="38"/>
      <c r="IT203" s="38"/>
      <c r="IU203" s="38"/>
      <c r="IV203" s="38"/>
    </row>
    <row r="204" spans="1:256" s="16" customFormat="1" ht="14.25">
      <c r="A204" s="62"/>
      <c r="B204" s="62"/>
      <c r="C204" s="62"/>
      <c r="D204" s="31"/>
      <c r="E204" s="32"/>
      <c r="F204" s="31"/>
      <c r="G204" s="33"/>
      <c r="H204" s="62"/>
      <c r="I204" s="34"/>
      <c r="J204" s="34"/>
      <c r="K204" s="34"/>
      <c r="L204" s="33"/>
      <c r="M204" s="33"/>
      <c r="N204" s="33"/>
      <c r="O204" s="33"/>
      <c r="P204"/>
      <c r="Q204"/>
      <c r="FJ204" s="38"/>
      <c r="FK204" s="38"/>
      <c r="FL204" s="38"/>
      <c r="FM204" s="38"/>
      <c r="FN204" s="38"/>
      <c r="FO204" s="38"/>
      <c r="FP204" s="38"/>
      <c r="FQ204" s="38"/>
      <c r="FR204" s="38"/>
      <c r="FS204" s="38"/>
      <c r="FT204" s="38"/>
      <c r="FU204" s="38"/>
      <c r="FV204" s="38"/>
      <c r="FW204" s="38"/>
      <c r="FX204" s="38"/>
      <c r="FY204" s="38"/>
      <c r="FZ204" s="38"/>
      <c r="GA204" s="38"/>
      <c r="GB204" s="38"/>
      <c r="GC204" s="38"/>
      <c r="GD204" s="38"/>
      <c r="GE204" s="38"/>
      <c r="GF204" s="38"/>
      <c r="GG204" s="38"/>
      <c r="GH204" s="38"/>
      <c r="GI204" s="38"/>
      <c r="GJ204" s="38"/>
      <c r="GK204" s="38"/>
      <c r="GL204" s="38"/>
      <c r="GM204" s="38"/>
      <c r="GN204" s="38"/>
      <c r="GO204" s="38"/>
      <c r="GP204" s="38"/>
      <c r="GQ204" s="38"/>
      <c r="GR204" s="38"/>
      <c r="GS204" s="38"/>
      <c r="GT204" s="38"/>
      <c r="GU204" s="38"/>
      <c r="GV204" s="38"/>
      <c r="GW204" s="38"/>
      <c r="GX204" s="38"/>
      <c r="GY204" s="38"/>
      <c r="GZ204" s="38"/>
      <c r="HA204" s="38"/>
      <c r="HB204" s="38"/>
      <c r="HC204" s="38"/>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c r="IA204" s="38"/>
      <c r="IB204" s="38"/>
      <c r="IC204" s="38"/>
      <c r="ID204" s="38"/>
      <c r="IE204" s="38"/>
      <c r="IF204" s="38"/>
      <c r="IG204" s="38"/>
      <c r="IH204" s="38"/>
      <c r="II204" s="38"/>
      <c r="IJ204" s="38"/>
      <c r="IK204" s="38"/>
      <c r="IL204" s="38"/>
      <c r="IM204" s="38"/>
      <c r="IN204" s="38"/>
      <c r="IO204" s="38"/>
      <c r="IP204" s="38"/>
      <c r="IQ204" s="38"/>
      <c r="IR204" s="38"/>
      <c r="IS204" s="38"/>
      <c r="IT204" s="38"/>
      <c r="IU204" s="38"/>
      <c r="IV204" s="38"/>
    </row>
    <row r="205" spans="1:256" s="16" customFormat="1" ht="14.25">
      <c r="A205" s="62"/>
      <c r="B205" s="62"/>
      <c r="C205" s="62"/>
      <c r="D205" s="31"/>
      <c r="E205" s="32"/>
      <c r="F205" s="31"/>
      <c r="G205" s="33"/>
      <c r="H205" s="62"/>
      <c r="I205" s="34"/>
      <c r="J205" s="34"/>
      <c r="K205" s="34"/>
      <c r="L205" s="33"/>
      <c r="M205" s="33"/>
      <c r="N205" s="33"/>
      <c r="O205" s="33"/>
      <c r="P205"/>
      <c r="Q205"/>
      <c r="FJ205" s="38"/>
      <c r="FK205" s="38"/>
      <c r="FL205" s="38"/>
      <c r="FM205" s="38"/>
      <c r="FN205" s="38"/>
      <c r="FO205" s="38"/>
      <c r="FP205" s="38"/>
      <c r="FQ205" s="38"/>
      <c r="FR205" s="38"/>
      <c r="FS205" s="38"/>
      <c r="FT205" s="38"/>
      <c r="FU205" s="38"/>
      <c r="FV205" s="38"/>
      <c r="FW205" s="38"/>
      <c r="FX205" s="38"/>
      <c r="FY205" s="38"/>
      <c r="FZ205" s="38"/>
      <c r="GA205" s="38"/>
      <c r="GB205" s="38"/>
      <c r="GC205" s="38"/>
      <c r="GD205" s="38"/>
      <c r="GE205" s="38"/>
      <c r="GF205" s="38"/>
      <c r="GG205" s="38"/>
      <c r="GH205" s="38"/>
      <c r="GI205" s="38"/>
      <c r="GJ205" s="38"/>
      <c r="GK205" s="38"/>
      <c r="GL205" s="38"/>
      <c r="GM205" s="38"/>
      <c r="GN205" s="38"/>
      <c r="GO205" s="38"/>
      <c r="GP205" s="38"/>
      <c r="GQ205" s="38"/>
      <c r="GR205" s="38"/>
      <c r="GS205" s="38"/>
      <c r="GT205" s="38"/>
      <c r="GU205" s="38"/>
      <c r="GV205" s="38"/>
      <c r="GW205" s="38"/>
      <c r="GX205" s="38"/>
      <c r="GY205" s="38"/>
      <c r="GZ205" s="38"/>
      <c r="HA205" s="38"/>
      <c r="HB205" s="38"/>
      <c r="HC205" s="38"/>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c r="IA205" s="38"/>
      <c r="IB205" s="38"/>
      <c r="IC205" s="38"/>
      <c r="ID205" s="38"/>
      <c r="IE205" s="38"/>
      <c r="IF205" s="38"/>
      <c r="IG205" s="38"/>
      <c r="IH205" s="38"/>
      <c r="II205" s="38"/>
      <c r="IJ205" s="38"/>
      <c r="IK205" s="38"/>
      <c r="IL205" s="38"/>
      <c r="IM205" s="38"/>
      <c r="IN205" s="38"/>
      <c r="IO205" s="38"/>
      <c r="IP205" s="38"/>
      <c r="IQ205" s="38"/>
      <c r="IR205" s="38"/>
      <c r="IS205" s="38"/>
      <c r="IT205" s="38"/>
      <c r="IU205" s="38"/>
      <c r="IV205" s="38"/>
    </row>
    <row r="206" spans="1:256" s="16" customFormat="1" ht="14.25">
      <c r="A206" s="62"/>
      <c r="B206" s="62"/>
      <c r="C206" s="62"/>
      <c r="D206" s="31"/>
      <c r="E206" s="32"/>
      <c r="F206" s="31"/>
      <c r="G206" s="33"/>
      <c r="H206" s="62"/>
      <c r="I206" s="34"/>
      <c r="J206" s="34"/>
      <c r="K206" s="34"/>
      <c r="L206" s="33"/>
      <c r="M206" s="33"/>
      <c r="N206" s="33"/>
      <c r="O206" s="33"/>
      <c r="P206"/>
      <c r="Q206"/>
      <c r="FJ206" s="38"/>
      <c r="FK206" s="38"/>
      <c r="FL206" s="38"/>
      <c r="FM206" s="38"/>
      <c r="FN206" s="38"/>
      <c r="FO206" s="38"/>
      <c r="FP206" s="38"/>
      <c r="FQ206" s="38"/>
      <c r="FR206" s="38"/>
      <c r="FS206" s="38"/>
      <c r="FT206" s="38"/>
      <c r="FU206" s="38"/>
      <c r="FV206" s="38"/>
      <c r="FW206" s="38"/>
      <c r="FX206" s="38"/>
      <c r="FY206" s="38"/>
      <c r="FZ206" s="38"/>
      <c r="GA206" s="38"/>
      <c r="GB206" s="38"/>
      <c r="GC206" s="38"/>
      <c r="GD206" s="38"/>
      <c r="GE206" s="38"/>
      <c r="GF206" s="38"/>
      <c r="GG206" s="38"/>
      <c r="GH206" s="38"/>
      <c r="GI206" s="38"/>
      <c r="GJ206" s="38"/>
      <c r="GK206" s="38"/>
      <c r="GL206" s="38"/>
      <c r="GM206" s="38"/>
      <c r="GN206" s="38"/>
      <c r="GO206" s="38"/>
      <c r="GP206" s="38"/>
      <c r="GQ206" s="38"/>
      <c r="GR206" s="38"/>
      <c r="GS206" s="38"/>
      <c r="GT206" s="38"/>
      <c r="GU206" s="38"/>
      <c r="GV206" s="38"/>
      <c r="GW206" s="38"/>
      <c r="GX206" s="38"/>
      <c r="GY206" s="38"/>
      <c r="GZ206" s="38"/>
      <c r="HA206" s="38"/>
      <c r="HB206" s="38"/>
      <c r="HC206" s="38"/>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c r="IA206" s="38"/>
      <c r="IB206" s="38"/>
      <c r="IC206" s="38"/>
      <c r="ID206" s="38"/>
      <c r="IE206" s="38"/>
      <c r="IF206" s="38"/>
      <c r="IG206" s="38"/>
      <c r="IH206" s="38"/>
      <c r="II206" s="38"/>
      <c r="IJ206" s="38"/>
      <c r="IK206" s="38"/>
      <c r="IL206" s="38"/>
      <c r="IM206" s="38"/>
      <c r="IN206" s="38"/>
      <c r="IO206" s="38"/>
      <c r="IP206" s="38"/>
      <c r="IQ206" s="38"/>
      <c r="IR206" s="38"/>
      <c r="IS206" s="38"/>
      <c r="IT206" s="38"/>
      <c r="IU206" s="38"/>
      <c r="IV206" s="38"/>
    </row>
    <row r="207" spans="1:256" s="16" customFormat="1" ht="14.25">
      <c r="A207" s="62"/>
      <c r="B207" s="62"/>
      <c r="C207" s="62"/>
      <c r="D207" s="31"/>
      <c r="E207" s="32"/>
      <c r="F207" s="31"/>
      <c r="G207" s="33"/>
      <c r="H207" s="62"/>
      <c r="I207" s="34"/>
      <c r="J207" s="34"/>
      <c r="K207" s="34"/>
      <c r="L207" s="33"/>
      <c r="M207" s="33"/>
      <c r="N207" s="33"/>
      <c r="O207" s="33"/>
      <c r="P207"/>
      <c r="Q207"/>
      <c r="FJ207" s="38"/>
      <c r="FK207" s="38"/>
      <c r="FL207" s="38"/>
      <c r="FM207" s="38"/>
      <c r="FN207" s="38"/>
      <c r="FO207" s="38"/>
      <c r="FP207" s="38"/>
      <c r="FQ207" s="38"/>
      <c r="FR207" s="38"/>
      <c r="FS207" s="38"/>
      <c r="FT207" s="38"/>
      <c r="FU207" s="38"/>
      <c r="FV207" s="38"/>
      <c r="FW207" s="38"/>
      <c r="FX207" s="38"/>
      <c r="FY207" s="38"/>
      <c r="FZ207" s="38"/>
      <c r="GA207" s="38"/>
      <c r="GB207" s="38"/>
      <c r="GC207" s="38"/>
      <c r="GD207" s="38"/>
      <c r="GE207" s="38"/>
      <c r="GF207" s="38"/>
      <c r="GG207" s="38"/>
      <c r="GH207" s="38"/>
      <c r="GI207" s="38"/>
      <c r="GJ207" s="38"/>
      <c r="GK207" s="38"/>
      <c r="GL207" s="38"/>
      <c r="GM207" s="38"/>
      <c r="GN207" s="38"/>
      <c r="GO207" s="38"/>
      <c r="GP207" s="38"/>
      <c r="GQ207" s="38"/>
      <c r="GR207" s="38"/>
      <c r="GS207" s="38"/>
      <c r="GT207" s="38"/>
      <c r="GU207" s="38"/>
      <c r="GV207" s="38"/>
      <c r="GW207" s="38"/>
      <c r="GX207" s="38"/>
      <c r="GY207" s="38"/>
      <c r="GZ207" s="38"/>
      <c r="HA207" s="38"/>
      <c r="HB207" s="38"/>
      <c r="HC207" s="38"/>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c r="IA207" s="38"/>
      <c r="IB207" s="38"/>
      <c r="IC207" s="38"/>
      <c r="ID207" s="38"/>
      <c r="IE207" s="38"/>
      <c r="IF207" s="38"/>
      <c r="IG207" s="38"/>
      <c r="IH207" s="38"/>
      <c r="II207" s="38"/>
      <c r="IJ207" s="38"/>
      <c r="IK207" s="38"/>
      <c r="IL207" s="38"/>
      <c r="IM207" s="38"/>
      <c r="IN207" s="38"/>
      <c r="IO207" s="38"/>
      <c r="IP207" s="38"/>
      <c r="IQ207" s="38"/>
      <c r="IR207" s="38"/>
      <c r="IS207" s="38"/>
      <c r="IT207" s="38"/>
      <c r="IU207" s="38"/>
      <c r="IV207" s="38"/>
    </row>
    <row r="208" spans="1:256" s="16" customFormat="1" ht="14.25">
      <c r="A208" s="62"/>
      <c r="B208" s="62"/>
      <c r="C208" s="62"/>
      <c r="D208" s="31"/>
      <c r="E208" s="32"/>
      <c r="F208" s="31"/>
      <c r="G208" s="33"/>
      <c r="H208" s="62"/>
      <c r="I208" s="34"/>
      <c r="J208" s="34"/>
      <c r="K208" s="34"/>
      <c r="L208" s="33"/>
      <c r="M208" s="33"/>
      <c r="N208" s="33"/>
      <c r="O208" s="33"/>
      <c r="P208"/>
      <c r="Q208"/>
      <c r="FJ208" s="38"/>
      <c r="FK208" s="38"/>
      <c r="FL208" s="38"/>
      <c r="FM208" s="38"/>
      <c r="FN208" s="38"/>
      <c r="FO208" s="38"/>
      <c r="FP208" s="38"/>
      <c r="FQ208" s="38"/>
      <c r="FR208" s="38"/>
      <c r="FS208" s="38"/>
      <c r="FT208" s="38"/>
      <c r="FU208" s="38"/>
      <c r="FV208" s="38"/>
      <c r="FW208" s="38"/>
      <c r="FX208" s="38"/>
      <c r="FY208" s="38"/>
      <c r="FZ208" s="38"/>
      <c r="GA208" s="38"/>
      <c r="GB208" s="38"/>
      <c r="GC208" s="38"/>
      <c r="GD208" s="38"/>
      <c r="GE208" s="38"/>
      <c r="GF208" s="38"/>
      <c r="GG208" s="38"/>
      <c r="GH208" s="38"/>
      <c r="GI208" s="38"/>
      <c r="GJ208" s="38"/>
      <c r="GK208" s="38"/>
      <c r="GL208" s="38"/>
      <c r="GM208" s="38"/>
      <c r="GN208" s="38"/>
      <c r="GO208" s="38"/>
      <c r="GP208" s="38"/>
      <c r="GQ208" s="38"/>
      <c r="GR208" s="38"/>
      <c r="GS208" s="38"/>
      <c r="GT208" s="38"/>
      <c r="GU208" s="38"/>
      <c r="GV208" s="38"/>
      <c r="GW208" s="38"/>
      <c r="GX208" s="38"/>
      <c r="GY208" s="38"/>
      <c r="GZ208" s="38"/>
      <c r="HA208" s="38"/>
      <c r="HB208" s="38"/>
      <c r="HC208" s="38"/>
      <c r="HD208" s="38"/>
      <c r="HE208" s="38"/>
      <c r="HF208" s="38"/>
      <c r="HG208" s="38"/>
      <c r="HH208" s="38"/>
      <c r="HI208" s="38"/>
      <c r="HJ208" s="38"/>
      <c r="HK208" s="38"/>
      <c r="HL208" s="38"/>
      <c r="HM208" s="38"/>
      <c r="HN208" s="38"/>
      <c r="HO208" s="38"/>
      <c r="HP208" s="38"/>
      <c r="HQ208" s="38"/>
      <c r="HR208" s="38"/>
      <c r="HS208" s="38"/>
      <c r="HT208" s="38"/>
      <c r="HU208" s="38"/>
      <c r="HV208" s="38"/>
      <c r="HW208" s="38"/>
      <c r="HX208" s="38"/>
      <c r="HY208" s="38"/>
      <c r="HZ208" s="38"/>
      <c r="IA208" s="38"/>
      <c r="IB208" s="38"/>
      <c r="IC208" s="38"/>
      <c r="ID208" s="38"/>
      <c r="IE208" s="38"/>
      <c r="IF208" s="38"/>
      <c r="IG208" s="38"/>
      <c r="IH208" s="38"/>
      <c r="II208" s="38"/>
      <c r="IJ208" s="38"/>
      <c r="IK208" s="38"/>
      <c r="IL208" s="38"/>
      <c r="IM208" s="38"/>
      <c r="IN208" s="38"/>
      <c r="IO208" s="38"/>
      <c r="IP208" s="38"/>
      <c r="IQ208" s="38"/>
      <c r="IR208" s="38"/>
      <c r="IS208" s="38"/>
      <c r="IT208" s="38"/>
      <c r="IU208" s="38"/>
      <c r="IV208" s="38"/>
    </row>
    <row r="209" spans="1:256" s="16" customFormat="1" ht="14.25">
      <c r="A209" s="62"/>
      <c r="B209" s="62"/>
      <c r="C209" s="62"/>
      <c r="D209" s="31"/>
      <c r="E209" s="32"/>
      <c r="F209" s="31"/>
      <c r="G209" s="33"/>
      <c r="H209" s="62"/>
      <c r="I209" s="34"/>
      <c r="J209" s="34"/>
      <c r="K209" s="34"/>
      <c r="L209" s="33"/>
      <c r="M209" s="33"/>
      <c r="N209" s="33"/>
      <c r="O209" s="33"/>
      <c r="P209"/>
      <c r="Q209"/>
      <c r="FJ209" s="38"/>
      <c r="FK209" s="38"/>
      <c r="FL209" s="38"/>
      <c r="FM209" s="38"/>
      <c r="FN209" s="38"/>
      <c r="FO209" s="38"/>
      <c r="FP209" s="38"/>
      <c r="FQ209" s="38"/>
      <c r="FR209" s="38"/>
      <c r="FS209" s="38"/>
      <c r="FT209" s="38"/>
      <c r="FU209" s="38"/>
      <c r="FV209" s="38"/>
      <c r="FW209" s="38"/>
      <c r="FX209" s="38"/>
      <c r="FY209" s="38"/>
      <c r="FZ209" s="38"/>
      <c r="GA209" s="38"/>
      <c r="GB209" s="38"/>
      <c r="GC209" s="38"/>
      <c r="GD209" s="38"/>
      <c r="GE209" s="38"/>
      <c r="GF209" s="38"/>
      <c r="GG209" s="38"/>
      <c r="GH209" s="38"/>
      <c r="GI209" s="38"/>
      <c r="GJ209" s="38"/>
      <c r="GK209" s="38"/>
      <c r="GL209" s="38"/>
      <c r="GM209" s="38"/>
      <c r="GN209" s="38"/>
      <c r="GO209" s="38"/>
      <c r="GP209" s="38"/>
      <c r="GQ209" s="38"/>
      <c r="GR209" s="38"/>
      <c r="GS209" s="38"/>
      <c r="GT209" s="38"/>
      <c r="GU209" s="38"/>
      <c r="GV209" s="38"/>
      <c r="GW209" s="38"/>
      <c r="GX209" s="38"/>
      <c r="GY209" s="38"/>
      <c r="GZ209" s="38"/>
      <c r="HA209" s="38"/>
      <c r="HB209" s="38"/>
      <c r="HC209" s="38"/>
      <c r="HD209" s="38"/>
      <c r="HE209" s="38"/>
      <c r="HF209" s="38"/>
      <c r="HG209" s="38"/>
      <c r="HH209" s="38"/>
      <c r="HI209" s="38"/>
      <c r="HJ209" s="38"/>
      <c r="HK209" s="38"/>
      <c r="HL209" s="38"/>
      <c r="HM209" s="38"/>
      <c r="HN209" s="38"/>
      <c r="HO209" s="38"/>
      <c r="HP209" s="38"/>
      <c r="HQ209" s="38"/>
      <c r="HR209" s="38"/>
      <c r="HS209" s="38"/>
      <c r="HT209" s="38"/>
      <c r="HU209" s="38"/>
      <c r="HV209" s="38"/>
      <c r="HW209" s="38"/>
      <c r="HX209" s="38"/>
      <c r="HY209" s="38"/>
      <c r="HZ209" s="38"/>
      <c r="IA209" s="38"/>
      <c r="IB209" s="38"/>
      <c r="IC209" s="38"/>
      <c r="ID209" s="38"/>
      <c r="IE209" s="38"/>
      <c r="IF209" s="38"/>
      <c r="IG209" s="38"/>
      <c r="IH209" s="38"/>
      <c r="II209" s="38"/>
      <c r="IJ209" s="38"/>
      <c r="IK209" s="38"/>
      <c r="IL209" s="38"/>
      <c r="IM209" s="38"/>
      <c r="IN209" s="38"/>
      <c r="IO209" s="38"/>
      <c r="IP209" s="38"/>
      <c r="IQ209" s="38"/>
      <c r="IR209" s="38"/>
      <c r="IS209" s="38"/>
      <c r="IT209" s="38"/>
      <c r="IU209" s="38"/>
      <c r="IV209" s="38"/>
    </row>
    <row r="210" spans="1:256" s="16" customFormat="1" ht="14.25">
      <c r="A210" s="62"/>
      <c r="B210" s="62"/>
      <c r="C210" s="62"/>
      <c r="D210" s="31"/>
      <c r="E210" s="32"/>
      <c r="F210" s="31"/>
      <c r="G210" s="33"/>
      <c r="H210" s="62"/>
      <c r="I210" s="34"/>
      <c r="J210" s="34"/>
      <c r="K210" s="34"/>
      <c r="L210" s="33"/>
      <c r="M210" s="33"/>
      <c r="N210" s="33"/>
      <c r="O210" s="33"/>
      <c r="P210"/>
      <c r="Q210"/>
      <c r="FJ210" s="38"/>
      <c r="FK210" s="38"/>
      <c r="FL210" s="38"/>
      <c r="FM210" s="38"/>
      <c r="FN210" s="38"/>
      <c r="FO210" s="38"/>
      <c r="FP210" s="38"/>
      <c r="FQ210" s="38"/>
      <c r="FR210" s="38"/>
      <c r="FS210" s="38"/>
      <c r="FT210" s="38"/>
      <c r="FU210" s="38"/>
      <c r="FV210" s="38"/>
      <c r="FW210" s="38"/>
      <c r="FX210" s="38"/>
      <c r="FY210" s="38"/>
      <c r="FZ210" s="38"/>
      <c r="GA210" s="38"/>
      <c r="GB210" s="38"/>
      <c r="GC210" s="38"/>
      <c r="GD210" s="38"/>
      <c r="GE210" s="38"/>
      <c r="GF210" s="38"/>
      <c r="GG210" s="38"/>
      <c r="GH210" s="38"/>
      <c r="GI210" s="38"/>
      <c r="GJ210" s="38"/>
      <c r="GK210" s="38"/>
      <c r="GL210" s="38"/>
      <c r="GM210" s="38"/>
      <c r="GN210" s="38"/>
      <c r="GO210" s="38"/>
      <c r="GP210" s="38"/>
      <c r="GQ210" s="38"/>
      <c r="GR210" s="38"/>
      <c r="GS210" s="38"/>
      <c r="GT210" s="38"/>
      <c r="GU210" s="38"/>
      <c r="GV210" s="38"/>
      <c r="GW210" s="38"/>
      <c r="GX210" s="38"/>
      <c r="GY210" s="38"/>
      <c r="GZ210" s="38"/>
      <c r="HA210" s="38"/>
      <c r="HB210" s="38"/>
      <c r="HC210" s="38"/>
      <c r="HD210" s="38"/>
      <c r="HE210" s="38"/>
      <c r="HF210" s="38"/>
      <c r="HG210" s="38"/>
      <c r="HH210" s="38"/>
      <c r="HI210" s="38"/>
      <c r="HJ210" s="38"/>
      <c r="HK210" s="38"/>
      <c r="HL210" s="38"/>
      <c r="HM210" s="38"/>
      <c r="HN210" s="38"/>
      <c r="HO210" s="38"/>
      <c r="HP210" s="38"/>
      <c r="HQ210" s="38"/>
      <c r="HR210" s="38"/>
      <c r="HS210" s="38"/>
      <c r="HT210" s="38"/>
      <c r="HU210" s="38"/>
      <c r="HV210" s="38"/>
      <c r="HW210" s="38"/>
      <c r="HX210" s="38"/>
      <c r="HY210" s="38"/>
      <c r="HZ210" s="38"/>
      <c r="IA210" s="38"/>
      <c r="IB210" s="38"/>
      <c r="IC210" s="38"/>
      <c r="ID210" s="38"/>
      <c r="IE210" s="38"/>
      <c r="IF210" s="38"/>
      <c r="IG210" s="38"/>
      <c r="IH210" s="38"/>
      <c r="II210" s="38"/>
      <c r="IJ210" s="38"/>
      <c r="IK210" s="38"/>
      <c r="IL210" s="38"/>
      <c r="IM210" s="38"/>
      <c r="IN210" s="38"/>
      <c r="IO210" s="38"/>
      <c r="IP210" s="38"/>
      <c r="IQ210" s="38"/>
      <c r="IR210" s="38"/>
      <c r="IS210" s="38"/>
      <c r="IT210" s="38"/>
      <c r="IU210" s="38"/>
      <c r="IV210" s="38"/>
    </row>
    <row r="211" spans="1:256" s="16" customFormat="1" ht="14.25">
      <c r="A211" s="62"/>
      <c r="B211" s="62"/>
      <c r="C211" s="62"/>
      <c r="D211" s="31"/>
      <c r="E211" s="32"/>
      <c r="F211" s="31"/>
      <c r="G211" s="33"/>
      <c r="H211" s="62"/>
      <c r="I211" s="34"/>
      <c r="J211" s="34"/>
      <c r="K211" s="34"/>
      <c r="L211" s="33"/>
      <c r="M211" s="33"/>
      <c r="N211" s="33"/>
      <c r="O211" s="33"/>
      <c r="P211"/>
      <c r="Q211"/>
      <c r="R211" s="65"/>
      <c r="FJ211" s="38"/>
      <c r="FK211" s="38"/>
      <c r="FL211" s="38"/>
      <c r="FM211" s="38"/>
      <c r="FN211" s="38"/>
      <c r="FO211" s="38"/>
      <c r="FP211" s="38"/>
      <c r="FQ211" s="38"/>
      <c r="FR211" s="38"/>
      <c r="FS211" s="38"/>
      <c r="FT211" s="38"/>
      <c r="FU211" s="38"/>
      <c r="FV211" s="38"/>
      <c r="FW211" s="38"/>
      <c r="FX211" s="38"/>
      <c r="FY211" s="38"/>
      <c r="FZ211" s="38"/>
      <c r="GA211" s="38"/>
      <c r="GB211" s="38"/>
      <c r="GC211" s="38"/>
      <c r="GD211" s="38"/>
      <c r="GE211" s="38"/>
      <c r="GF211" s="38"/>
      <c r="GG211" s="38"/>
      <c r="GH211" s="38"/>
      <c r="GI211" s="38"/>
      <c r="GJ211" s="38"/>
      <c r="GK211" s="38"/>
      <c r="GL211" s="38"/>
      <c r="GM211" s="38"/>
      <c r="GN211" s="38"/>
      <c r="GO211" s="38"/>
      <c r="GP211" s="38"/>
      <c r="GQ211" s="38"/>
      <c r="GR211" s="38"/>
      <c r="GS211" s="38"/>
      <c r="GT211" s="38"/>
      <c r="GU211" s="38"/>
      <c r="GV211" s="38"/>
      <c r="GW211" s="38"/>
      <c r="GX211" s="38"/>
      <c r="GY211" s="38"/>
      <c r="GZ211" s="38"/>
      <c r="HA211" s="38"/>
      <c r="HB211" s="38"/>
      <c r="HC211" s="38"/>
      <c r="HD211" s="38"/>
      <c r="HE211" s="38"/>
      <c r="HF211" s="38"/>
      <c r="HG211" s="38"/>
      <c r="HH211" s="38"/>
      <c r="HI211" s="38"/>
      <c r="HJ211" s="38"/>
      <c r="HK211" s="38"/>
      <c r="HL211" s="38"/>
      <c r="HM211" s="38"/>
      <c r="HN211" s="38"/>
      <c r="HO211" s="38"/>
      <c r="HP211" s="38"/>
      <c r="HQ211" s="38"/>
      <c r="HR211" s="38"/>
      <c r="HS211" s="38"/>
      <c r="HT211" s="38"/>
      <c r="HU211" s="38"/>
      <c r="HV211" s="38"/>
      <c r="HW211" s="38"/>
      <c r="HX211" s="38"/>
      <c r="HY211" s="38"/>
      <c r="HZ211" s="38"/>
      <c r="IA211" s="38"/>
      <c r="IB211" s="38"/>
      <c r="IC211" s="38"/>
      <c r="ID211" s="38"/>
      <c r="IE211" s="38"/>
      <c r="IF211" s="38"/>
      <c r="IG211" s="38"/>
      <c r="IH211" s="38"/>
      <c r="II211" s="38"/>
      <c r="IJ211" s="38"/>
      <c r="IK211" s="38"/>
      <c r="IL211" s="38"/>
      <c r="IM211" s="38"/>
      <c r="IN211" s="38"/>
      <c r="IO211" s="38"/>
      <c r="IP211" s="38"/>
      <c r="IQ211" s="38"/>
      <c r="IR211" s="38"/>
      <c r="IS211" s="38"/>
      <c r="IT211" s="38"/>
      <c r="IU211" s="38"/>
      <c r="IV211" s="38"/>
    </row>
    <row r="212" spans="1:256" s="16" customFormat="1" ht="14.25">
      <c r="A212" s="62"/>
      <c r="B212" s="62"/>
      <c r="C212" s="62"/>
      <c r="D212" s="31"/>
      <c r="E212" s="32"/>
      <c r="F212" s="31"/>
      <c r="G212" s="33"/>
      <c r="H212" s="62"/>
      <c r="I212" s="34"/>
      <c r="J212" s="34"/>
      <c r="K212" s="34"/>
      <c r="L212" s="33"/>
      <c r="M212" s="33"/>
      <c r="N212" s="33"/>
      <c r="O212" s="33"/>
      <c r="P212"/>
      <c r="Q212"/>
      <c r="FJ212" s="38"/>
      <c r="FK212" s="38"/>
      <c r="FL212" s="38"/>
      <c r="FM212" s="38"/>
      <c r="FN212" s="38"/>
      <c r="FO212" s="38"/>
      <c r="FP212" s="38"/>
      <c r="FQ212" s="38"/>
      <c r="FR212" s="38"/>
      <c r="FS212" s="38"/>
      <c r="FT212" s="38"/>
      <c r="FU212" s="38"/>
      <c r="FV212" s="38"/>
      <c r="FW212" s="38"/>
      <c r="FX212" s="38"/>
      <c r="FY212" s="38"/>
      <c r="FZ212" s="38"/>
      <c r="GA212" s="38"/>
      <c r="GB212" s="38"/>
      <c r="GC212" s="38"/>
      <c r="GD212" s="38"/>
      <c r="GE212" s="38"/>
      <c r="GF212" s="38"/>
      <c r="GG212" s="38"/>
      <c r="GH212" s="38"/>
      <c r="GI212" s="38"/>
      <c r="GJ212" s="38"/>
      <c r="GK212" s="38"/>
      <c r="GL212" s="38"/>
      <c r="GM212" s="38"/>
      <c r="GN212" s="38"/>
      <c r="GO212" s="38"/>
      <c r="GP212" s="38"/>
      <c r="GQ212" s="38"/>
      <c r="GR212" s="38"/>
      <c r="GS212" s="38"/>
      <c r="GT212" s="38"/>
      <c r="GU212" s="38"/>
      <c r="GV212" s="38"/>
      <c r="GW212" s="38"/>
      <c r="GX212" s="38"/>
      <c r="GY212" s="38"/>
      <c r="GZ212" s="38"/>
      <c r="HA212" s="38"/>
      <c r="HB212" s="38"/>
      <c r="HC212" s="38"/>
      <c r="HD212" s="38"/>
      <c r="HE212" s="38"/>
      <c r="HF212" s="38"/>
      <c r="HG212" s="38"/>
      <c r="HH212" s="38"/>
      <c r="HI212" s="38"/>
      <c r="HJ212" s="38"/>
      <c r="HK212" s="38"/>
      <c r="HL212" s="38"/>
      <c r="HM212" s="38"/>
      <c r="HN212" s="38"/>
      <c r="HO212" s="38"/>
      <c r="HP212" s="38"/>
      <c r="HQ212" s="38"/>
      <c r="HR212" s="38"/>
      <c r="HS212" s="38"/>
      <c r="HT212" s="38"/>
      <c r="HU212" s="38"/>
      <c r="HV212" s="38"/>
      <c r="HW212" s="38"/>
      <c r="HX212" s="38"/>
      <c r="HY212" s="38"/>
      <c r="HZ212" s="38"/>
      <c r="IA212" s="38"/>
      <c r="IB212" s="38"/>
      <c r="IC212" s="38"/>
      <c r="ID212" s="38"/>
      <c r="IE212" s="38"/>
      <c r="IF212" s="38"/>
      <c r="IG212" s="38"/>
      <c r="IH212" s="38"/>
      <c r="II212" s="38"/>
      <c r="IJ212" s="38"/>
      <c r="IK212" s="38"/>
      <c r="IL212" s="38"/>
      <c r="IM212" s="38"/>
      <c r="IN212" s="38"/>
      <c r="IO212" s="38"/>
      <c r="IP212" s="38"/>
      <c r="IQ212" s="38"/>
      <c r="IR212" s="38"/>
      <c r="IS212" s="38"/>
      <c r="IT212" s="38"/>
      <c r="IU212" s="38"/>
      <c r="IV212" s="38"/>
    </row>
    <row r="213" spans="1:256" s="16" customFormat="1" ht="14.25">
      <c r="A213" s="62"/>
      <c r="B213" s="62"/>
      <c r="C213" s="62"/>
      <c r="D213" s="31"/>
      <c r="E213" s="32"/>
      <c r="F213" s="31"/>
      <c r="G213" s="33"/>
      <c r="H213" s="62"/>
      <c r="I213" s="34"/>
      <c r="J213" s="34"/>
      <c r="K213" s="34"/>
      <c r="L213" s="33"/>
      <c r="M213" s="33"/>
      <c r="N213" s="33"/>
      <c r="O213" s="33"/>
      <c r="P213"/>
      <c r="Q213"/>
      <c r="FJ213" s="38"/>
      <c r="FK213" s="38"/>
      <c r="FL213" s="38"/>
      <c r="FM213" s="38"/>
      <c r="FN213" s="38"/>
      <c r="FO213" s="38"/>
      <c r="FP213" s="38"/>
      <c r="FQ213" s="38"/>
      <c r="FR213" s="38"/>
      <c r="FS213" s="38"/>
      <c r="FT213" s="38"/>
      <c r="FU213" s="38"/>
      <c r="FV213" s="38"/>
      <c r="FW213" s="38"/>
      <c r="FX213" s="38"/>
      <c r="FY213" s="38"/>
      <c r="FZ213" s="38"/>
      <c r="GA213" s="38"/>
      <c r="GB213" s="38"/>
      <c r="GC213" s="38"/>
      <c r="GD213" s="38"/>
      <c r="GE213" s="38"/>
      <c r="GF213" s="38"/>
      <c r="GG213" s="38"/>
      <c r="GH213" s="38"/>
      <c r="GI213" s="38"/>
      <c r="GJ213" s="38"/>
      <c r="GK213" s="38"/>
      <c r="GL213" s="38"/>
      <c r="GM213" s="38"/>
      <c r="GN213" s="38"/>
      <c r="GO213" s="38"/>
      <c r="GP213" s="38"/>
      <c r="GQ213" s="38"/>
      <c r="GR213" s="38"/>
      <c r="GS213" s="38"/>
      <c r="GT213" s="38"/>
      <c r="GU213" s="38"/>
      <c r="GV213" s="38"/>
      <c r="GW213" s="38"/>
      <c r="GX213" s="38"/>
      <c r="GY213" s="38"/>
      <c r="GZ213" s="38"/>
      <c r="HA213" s="38"/>
      <c r="HB213" s="38"/>
      <c r="HC213" s="38"/>
      <c r="HD213" s="38"/>
      <c r="HE213" s="38"/>
      <c r="HF213" s="38"/>
      <c r="HG213" s="38"/>
      <c r="HH213" s="38"/>
      <c r="HI213" s="38"/>
      <c r="HJ213" s="38"/>
      <c r="HK213" s="38"/>
      <c r="HL213" s="38"/>
      <c r="HM213" s="38"/>
      <c r="HN213" s="38"/>
      <c r="HO213" s="38"/>
      <c r="HP213" s="38"/>
      <c r="HQ213" s="38"/>
      <c r="HR213" s="38"/>
      <c r="HS213" s="38"/>
      <c r="HT213" s="38"/>
      <c r="HU213" s="38"/>
      <c r="HV213" s="38"/>
      <c r="HW213" s="38"/>
      <c r="HX213" s="38"/>
      <c r="HY213" s="38"/>
      <c r="HZ213" s="38"/>
      <c r="IA213" s="38"/>
      <c r="IB213" s="38"/>
      <c r="IC213" s="38"/>
      <c r="ID213" s="38"/>
      <c r="IE213" s="38"/>
      <c r="IF213" s="38"/>
      <c r="IG213" s="38"/>
      <c r="IH213" s="38"/>
      <c r="II213" s="38"/>
      <c r="IJ213" s="38"/>
      <c r="IK213" s="38"/>
      <c r="IL213" s="38"/>
      <c r="IM213" s="38"/>
      <c r="IN213" s="38"/>
      <c r="IO213" s="38"/>
      <c r="IP213" s="38"/>
      <c r="IQ213" s="38"/>
      <c r="IR213" s="38"/>
      <c r="IS213" s="38"/>
      <c r="IT213" s="38"/>
      <c r="IU213" s="38"/>
      <c r="IV213" s="38"/>
    </row>
    <row r="214" spans="1:256" s="16" customFormat="1" ht="14.25">
      <c r="A214" s="62"/>
      <c r="B214" s="62"/>
      <c r="C214" s="62"/>
      <c r="D214" s="31"/>
      <c r="E214" s="32"/>
      <c r="F214" s="31"/>
      <c r="G214" s="33"/>
      <c r="H214" s="62"/>
      <c r="I214" s="34"/>
      <c r="J214" s="34"/>
      <c r="K214" s="34"/>
      <c r="L214" s="33"/>
      <c r="M214" s="33"/>
      <c r="N214" s="33"/>
      <c r="O214" s="33"/>
      <c r="P214"/>
      <c r="Q214"/>
      <c r="FJ214" s="38"/>
      <c r="FK214" s="38"/>
      <c r="FL214" s="38"/>
      <c r="FM214" s="38"/>
      <c r="FN214" s="38"/>
      <c r="FO214" s="38"/>
      <c r="FP214" s="38"/>
      <c r="FQ214" s="38"/>
      <c r="FR214" s="38"/>
      <c r="FS214" s="38"/>
      <c r="FT214" s="38"/>
      <c r="FU214" s="38"/>
      <c r="FV214" s="38"/>
      <c r="FW214" s="38"/>
      <c r="FX214" s="38"/>
      <c r="FY214" s="38"/>
      <c r="FZ214" s="38"/>
      <c r="GA214" s="38"/>
      <c r="GB214" s="38"/>
      <c r="GC214" s="38"/>
      <c r="GD214" s="38"/>
      <c r="GE214" s="38"/>
      <c r="GF214" s="38"/>
      <c r="GG214" s="38"/>
      <c r="GH214" s="38"/>
      <c r="GI214" s="38"/>
      <c r="GJ214" s="38"/>
      <c r="GK214" s="38"/>
      <c r="GL214" s="38"/>
      <c r="GM214" s="38"/>
      <c r="GN214" s="38"/>
      <c r="GO214" s="38"/>
      <c r="GP214" s="38"/>
      <c r="GQ214" s="38"/>
      <c r="GR214" s="38"/>
      <c r="GS214" s="38"/>
      <c r="GT214" s="38"/>
      <c r="GU214" s="38"/>
      <c r="GV214" s="38"/>
      <c r="GW214" s="38"/>
      <c r="GX214" s="38"/>
      <c r="GY214" s="38"/>
      <c r="GZ214" s="38"/>
      <c r="HA214" s="38"/>
      <c r="HB214" s="38"/>
      <c r="HC214" s="38"/>
      <c r="HD214" s="38"/>
      <c r="HE214" s="38"/>
      <c r="HF214" s="38"/>
      <c r="HG214" s="38"/>
      <c r="HH214" s="38"/>
      <c r="HI214" s="38"/>
      <c r="HJ214" s="38"/>
      <c r="HK214" s="38"/>
      <c r="HL214" s="38"/>
      <c r="HM214" s="38"/>
      <c r="HN214" s="38"/>
      <c r="HO214" s="38"/>
      <c r="HP214" s="38"/>
      <c r="HQ214" s="38"/>
      <c r="HR214" s="38"/>
      <c r="HS214" s="38"/>
      <c r="HT214" s="38"/>
      <c r="HU214" s="38"/>
      <c r="HV214" s="38"/>
      <c r="HW214" s="38"/>
      <c r="HX214" s="38"/>
      <c r="HY214" s="38"/>
      <c r="HZ214" s="38"/>
      <c r="IA214" s="38"/>
      <c r="IB214" s="38"/>
      <c r="IC214" s="38"/>
      <c r="ID214" s="38"/>
      <c r="IE214" s="38"/>
      <c r="IF214" s="38"/>
      <c r="IG214" s="38"/>
      <c r="IH214" s="38"/>
      <c r="II214" s="38"/>
      <c r="IJ214" s="38"/>
      <c r="IK214" s="38"/>
      <c r="IL214" s="38"/>
      <c r="IM214" s="38"/>
      <c r="IN214" s="38"/>
      <c r="IO214" s="38"/>
      <c r="IP214" s="38"/>
      <c r="IQ214" s="38"/>
      <c r="IR214" s="38"/>
      <c r="IS214" s="38"/>
      <c r="IT214" s="38"/>
      <c r="IU214" s="38"/>
      <c r="IV214" s="38"/>
    </row>
    <row r="215" spans="1:256" s="16" customFormat="1" ht="14.25">
      <c r="A215" s="62"/>
      <c r="B215" s="62"/>
      <c r="C215" s="62"/>
      <c r="D215" s="31"/>
      <c r="E215" s="32"/>
      <c r="F215" s="31"/>
      <c r="G215" s="33"/>
      <c r="H215" s="62"/>
      <c r="I215" s="34"/>
      <c r="J215" s="34"/>
      <c r="K215" s="34"/>
      <c r="L215" s="33"/>
      <c r="M215" s="33"/>
      <c r="N215" s="33"/>
      <c r="O215" s="33"/>
      <c r="P215"/>
      <c r="Q215"/>
      <c r="FJ215" s="38"/>
      <c r="FK215" s="38"/>
      <c r="FL215" s="38"/>
      <c r="FM215" s="38"/>
      <c r="FN215" s="38"/>
      <c r="FO215" s="38"/>
      <c r="FP215" s="38"/>
      <c r="FQ215" s="38"/>
      <c r="FR215" s="38"/>
      <c r="FS215" s="38"/>
      <c r="FT215" s="38"/>
      <c r="FU215" s="38"/>
      <c r="FV215" s="38"/>
      <c r="FW215" s="38"/>
      <c r="FX215" s="38"/>
      <c r="FY215" s="38"/>
      <c r="FZ215" s="38"/>
      <c r="GA215" s="38"/>
      <c r="GB215" s="38"/>
      <c r="GC215" s="38"/>
      <c r="GD215" s="38"/>
      <c r="GE215" s="38"/>
      <c r="GF215" s="38"/>
      <c r="GG215" s="38"/>
      <c r="GH215" s="38"/>
      <c r="GI215" s="38"/>
      <c r="GJ215" s="38"/>
      <c r="GK215" s="38"/>
      <c r="GL215" s="38"/>
      <c r="GM215" s="38"/>
      <c r="GN215" s="38"/>
      <c r="GO215" s="38"/>
      <c r="GP215" s="38"/>
      <c r="GQ215" s="38"/>
      <c r="GR215" s="38"/>
      <c r="GS215" s="38"/>
      <c r="GT215" s="38"/>
      <c r="GU215" s="38"/>
      <c r="GV215" s="38"/>
      <c r="GW215" s="38"/>
      <c r="GX215" s="38"/>
      <c r="GY215" s="38"/>
      <c r="GZ215" s="38"/>
      <c r="HA215" s="38"/>
      <c r="HB215" s="38"/>
      <c r="HC215" s="38"/>
      <c r="HD215" s="38"/>
      <c r="HE215" s="38"/>
      <c r="HF215" s="38"/>
      <c r="HG215" s="38"/>
      <c r="HH215" s="38"/>
      <c r="HI215" s="38"/>
      <c r="HJ215" s="38"/>
      <c r="HK215" s="38"/>
      <c r="HL215" s="38"/>
      <c r="HM215" s="38"/>
      <c r="HN215" s="38"/>
      <c r="HO215" s="38"/>
      <c r="HP215" s="38"/>
      <c r="HQ215" s="38"/>
      <c r="HR215" s="38"/>
      <c r="HS215" s="38"/>
      <c r="HT215" s="38"/>
      <c r="HU215" s="38"/>
      <c r="HV215" s="38"/>
      <c r="HW215" s="38"/>
      <c r="HX215" s="38"/>
      <c r="HY215" s="38"/>
      <c r="HZ215" s="38"/>
      <c r="IA215" s="38"/>
      <c r="IB215" s="38"/>
      <c r="IC215" s="38"/>
      <c r="ID215" s="38"/>
      <c r="IE215" s="38"/>
      <c r="IF215" s="38"/>
      <c r="IG215" s="38"/>
      <c r="IH215" s="38"/>
      <c r="II215" s="38"/>
      <c r="IJ215" s="38"/>
      <c r="IK215" s="38"/>
      <c r="IL215" s="38"/>
      <c r="IM215" s="38"/>
      <c r="IN215" s="38"/>
      <c r="IO215" s="38"/>
      <c r="IP215" s="38"/>
      <c r="IQ215" s="38"/>
      <c r="IR215" s="38"/>
      <c r="IS215" s="38"/>
      <c r="IT215" s="38"/>
      <c r="IU215" s="38"/>
      <c r="IV215" s="38"/>
    </row>
    <row r="216" spans="1:256" s="16" customFormat="1" ht="14.25">
      <c r="A216" s="62"/>
      <c r="B216" s="62"/>
      <c r="C216" s="62"/>
      <c r="D216" s="31"/>
      <c r="E216" s="32"/>
      <c r="F216" s="31"/>
      <c r="G216" s="33"/>
      <c r="H216" s="62"/>
      <c r="I216" s="34"/>
      <c r="J216" s="34"/>
      <c r="K216" s="34"/>
      <c r="L216" s="33"/>
      <c r="M216" s="33"/>
      <c r="N216" s="33"/>
      <c r="O216" s="33"/>
      <c r="P216"/>
      <c r="Q216"/>
      <c r="FJ216" s="38"/>
      <c r="FK216" s="38"/>
      <c r="FL216" s="38"/>
      <c r="FM216" s="38"/>
      <c r="FN216" s="38"/>
      <c r="FO216" s="38"/>
      <c r="FP216" s="38"/>
      <c r="FQ216" s="38"/>
      <c r="FR216" s="38"/>
      <c r="FS216" s="38"/>
      <c r="FT216" s="38"/>
      <c r="FU216" s="38"/>
      <c r="FV216" s="38"/>
      <c r="FW216" s="38"/>
      <c r="FX216" s="38"/>
      <c r="FY216" s="38"/>
      <c r="FZ216" s="38"/>
      <c r="GA216" s="38"/>
      <c r="GB216" s="38"/>
      <c r="GC216" s="38"/>
      <c r="GD216" s="38"/>
      <c r="GE216" s="38"/>
      <c r="GF216" s="38"/>
      <c r="GG216" s="38"/>
      <c r="GH216" s="38"/>
      <c r="GI216" s="38"/>
      <c r="GJ216" s="38"/>
      <c r="GK216" s="38"/>
      <c r="GL216" s="38"/>
      <c r="GM216" s="38"/>
      <c r="GN216" s="38"/>
      <c r="GO216" s="38"/>
      <c r="GP216" s="38"/>
      <c r="GQ216" s="38"/>
      <c r="GR216" s="38"/>
      <c r="GS216" s="38"/>
      <c r="GT216" s="38"/>
      <c r="GU216" s="38"/>
      <c r="GV216" s="38"/>
      <c r="GW216" s="38"/>
      <c r="GX216" s="38"/>
      <c r="GY216" s="38"/>
      <c r="GZ216" s="38"/>
      <c r="HA216" s="38"/>
      <c r="HB216" s="38"/>
      <c r="HC216" s="38"/>
      <c r="HD216" s="38"/>
      <c r="HE216" s="38"/>
      <c r="HF216" s="38"/>
      <c r="HG216" s="38"/>
      <c r="HH216" s="38"/>
      <c r="HI216" s="38"/>
      <c r="HJ216" s="38"/>
      <c r="HK216" s="38"/>
      <c r="HL216" s="38"/>
      <c r="HM216" s="38"/>
      <c r="HN216" s="38"/>
      <c r="HO216" s="38"/>
      <c r="HP216" s="38"/>
      <c r="HQ216" s="38"/>
      <c r="HR216" s="38"/>
      <c r="HS216" s="38"/>
      <c r="HT216" s="38"/>
      <c r="HU216" s="38"/>
      <c r="HV216" s="38"/>
      <c r="HW216" s="38"/>
      <c r="HX216" s="38"/>
      <c r="HY216" s="38"/>
      <c r="HZ216" s="38"/>
      <c r="IA216" s="38"/>
      <c r="IB216" s="38"/>
      <c r="IC216" s="38"/>
      <c r="ID216" s="38"/>
      <c r="IE216" s="38"/>
      <c r="IF216" s="38"/>
      <c r="IG216" s="38"/>
      <c r="IH216" s="38"/>
      <c r="II216" s="38"/>
      <c r="IJ216" s="38"/>
      <c r="IK216" s="38"/>
      <c r="IL216" s="38"/>
      <c r="IM216" s="38"/>
      <c r="IN216" s="38"/>
      <c r="IO216" s="38"/>
      <c r="IP216" s="38"/>
      <c r="IQ216" s="38"/>
      <c r="IR216" s="38"/>
      <c r="IS216" s="38"/>
      <c r="IT216" s="38"/>
      <c r="IU216" s="38"/>
      <c r="IV216" s="38"/>
    </row>
    <row r="217" spans="1:256" s="16" customFormat="1" ht="14.25">
      <c r="A217" s="62"/>
      <c r="B217" s="62"/>
      <c r="C217" s="62"/>
      <c r="D217" s="31"/>
      <c r="E217" s="32"/>
      <c r="F217" s="31"/>
      <c r="G217" s="33"/>
      <c r="H217" s="62"/>
      <c r="I217" s="34"/>
      <c r="J217" s="34"/>
      <c r="K217" s="34"/>
      <c r="L217" s="33"/>
      <c r="M217" s="33"/>
      <c r="N217" s="33"/>
      <c r="O217" s="33"/>
      <c r="P217"/>
      <c r="Q217"/>
      <c r="FJ217" s="38"/>
      <c r="FK217" s="38"/>
      <c r="FL217" s="38"/>
      <c r="FM217" s="38"/>
      <c r="FN217" s="38"/>
      <c r="FO217" s="38"/>
      <c r="FP217" s="38"/>
      <c r="FQ217" s="38"/>
      <c r="FR217" s="38"/>
      <c r="FS217" s="38"/>
      <c r="FT217" s="38"/>
      <c r="FU217" s="38"/>
      <c r="FV217" s="38"/>
      <c r="FW217" s="38"/>
      <c r="FX217" s="38"/>
      <c r="FY217" s="38"/>
      <c r="FZ217" s="38"/>
      <c r="GA217" s="38"/>
      <c r="GB217" s="38"/>
      <c r="GC217" s="38"/>
      <c r="GD217" s="38"/>
      <c r="GE217" s="38"/>
      <c r="GF217" s="38"/>
      <c r="GG217" s="38"/>
      <c r="GH217" s="38"/>
      <c r="GI217" s="38"/>
      <c r="GJ217" s="38"/>
      <c r="GK217" s="38"/>
      <c r="GL217" s="38"/>
      <c r="GM217" s="38"/>
      <c r="GN217" s="38"/>
      <c r="GO217" s="38"/>
      <c r="GP217" s="38"/>
      <c r="GQ217" s="38"/>
      <c r="GR217" s="38"/>
      <c r="GS217" s="38"/>
      <c r="GT217" s="38"/>
      <c r="GU217" s="38"/>
      <c r="GV217" s="38"/>
      <c r="GW217" s="38"/>
      <c r="GX217" s="38"/>
      <c r="GY217" s="38"/>
      <c r="GZ217" s="38"/>
      <c r="HA217" s="38"/>
      <c r="HB217" s="38"/>
      <c r="HC217" s="38"/>
      <c r="HD217" s="38"/>
      <c r="HE217" s="38"/>
      <c r="HF217" s="38"/>
      <c r="HG217" s="38"/>
      <c r="HH217" s="38"/>
      <c r="HI217" s="38"/>
      <c r="HJ217" s="38"/>
      <c r="HK217" s="38"/>
      <c r="HL217" s="38"/>
      <c r="HM217" s="38"/>
      <c r="HN217" s="38"/>
      <c r="HO217" s="38"/>
      <c r="HP217" s="38"/>
      <c r="HQ217" s="38"/>
      <c r="HR217" s="38"/>
      <c r="HS217" s="38"/>
      <c r="HT217" s="38"/>
      <c r="HU217" s="38"/>
      <c r="HV217" s="38"/>
      <c r="HW217" s="38"/>
      <c r="HX217" s="38"/>
      <c r="HY217" s="38"/>
      <c r="HZ217" s="38"/>
      <c r="IA217" s="38"/>
      <c r="IB217" s="38"/>
      <c r="IC217" s="38"/>
      <c r="ID217" s="38"/>
      <c r="IE217" s="38"/>
      <c r="IF217" s="38"/>
      <c r="IG217" s="38"/>
      <c r="IH217" s="38"/>
      <c r="II217" s="38"/>
      <c r="IJ217" s="38"/>
      <c r="IK217" s="38"/>
      <c r="IL217" s="38"/>
      <c r="IM217" s="38"/>
      <c r="IN217" s="38"/>
      <c r="IO217" s="38"/>
      <c r="IP217" s="38"/>
      <c r="IQ217" s="38"/>
      <c r="IR217" s="38"/>
      <c r="IS217" s="38"/>
      <c r="IT217" s="38"/>
      <c r="IU217" s="38"/>
      <c r="IV217" s="38"/>
    </row>
    <row r="218" spans="1:256" s="16" customFormat="1" ht="14.25">
      <c r="A218" s="62"/>
      <c r="B218" s="62"/>
      <c r="C218" s="62"/>
      <c r="D218" s="31"/>
      <c r="E218" s="32"/>
      <c r="F218" s="31"/>
      <c r="G218" s="33"/>
      <c r="H218" s="62"/>
      <c r="I218" s="34"/>
      <c r="J218" s="34"/>
      <c r="K218" s="34"/>
      <c r="L218" s="33"/>
      <c r="M218" s="33"/>
      <c r="N218" s="33"/>
      <c r="O218" s="33"/>
      <c r="P218"/>
      <c r="Q218"/>
      <c r="R218" s="43"/>
      <c r="FJ218" s="38"/>
      <c r="FK218" s="38"/>
      <c r="FL218" s="38"/>
      <c r="FM218" s="38"/>
      <c r="FN218" s="38"/>
      <c r="FO218" s="38"/>
      <c r="FP218" s="38"/>
      <c r="FQ218" s="38"/>
      <c r="FR218" s="38"/>
      <c r="FS218" s="38"/>
      <c r="FT218" s="38"/>
      <c r="FU218" s="38"/>
      <c r="FV218" s="38"/>
      <c r="FW218" s="38"/>
      <c r="FX218" s="38"/>
      <c r="FY218" s="38"/>
      <c r="FZ218" s="38"/>
      <c r="GA218" s="38"/>
      <c r="GB218" s="38"/>
      <c r="GC218" s="38"/>
      <c r="GD218" s="38"/>
      <c r="GE218" s="38"/>
      <c r="GF218" s="38"/>
      <c r="GG218" s="38"/>
      <c r="GH218" s="38"/>
      <c r="GI218" s="38"/>
      <c r="GJ218" s="38"/>
      <c r="GK218" s="38"/>
      <c r="GL218" s="38"/>
      <c r="GM218" s="38"/>
      <c r="GN218" s="38"/>
      <c r="GO218" s="38"/>
      <c r="GP218" s="38"/>
      <c r="GQ218" s="38"/>
      <c r="GR218" s="38"/>
      <c r="GS218" s="38"/>
      <c r="GT218" s="38"/>
      <c r="GU218" s="38"/>
      <c r="GV218" s="38"/>
      <c r="GW218" s="38"/>
      <c r="GX218" s="38"/>
      <c r="GY218" s="38"/>
      <c r="GZ218" s="38"/>
      <c r="HA218" s="38"/>
      <c r="HB218" s="38"/>
      <c r="HC218" s="38"/>
      <c r="HD218" s="38"/>
      <c r="HE218" s="38"/>
      <c r="HF218" s="38"/>
      <c r="HG218" s="38"/>
      <c r="HH218" s="38"/>
      <c r="HI218" s="38"/>
      <c r="HJ218" s="38"/>
      <c r="HK218" s="38"/>
      <c r="HL218" s="38"/>
      <c r="HM218" s="38"/>
      <c r="HN218" s="38"/>
      <c r="HO218" s="38"/>
      <c r="HP218" s="38"/>
      <c r="HQ218" s="38"/>
      <c r="HR218" s="38"/>
      <c r="HS218" s="38"/>
      <c r="HT218" s="38"/>
      <c r="HU218" s="38"/>
      <c r="HV218" s="38"/>
      <c r="HW218" s="38"/>
      <c r="HX218" s="38"/>
      <c r="HY218" s="38"/>
      <c r="HZ218" s="38"/>
      <c r="IA218" s="38"/>
      <c r="IB218" s="38"/>
      <c r="IC218" s="38"/>
      <c r="ID218" s="38"/>
      <c r="IE218" s="38"/>
      <c r="IF218" s="38"/>
      <c r="IG218" s="38"/>
      <c r="IH218" s="38"/>
      <c r="II218" s="38"/>
      <c r="IJ218" s="38"/>
      <c r="IK218" s="38"/>
      <c r="IL218" s="38"/>
      <c r="IM218" s="38"/>
      <c r="IN218" s="38"/>
      <c r="IO218" s="38"/>
      <c r="IP218" s="38"/>
      <c r="IQ218" s="38"/>
      <c r="IR218" s="38"/>
      <c r="IS218" s="38"/>
      <c r="IT218" s="38"/>
      <c r="IU218" s="38"/>
      <c r="IV218" s="38"/>
    </row>
    <row r="219" spans="1:256" s="16" customFormat="1" ht="14.25">
      <c r="A219" s="62"/>
      <c r="B219" s="62"/>
      <c r="C219" s="62"/>
      <c r="D219" s="31"/>
      <c r="E219" s="32"/>
      <c r="F219" s="31"/>
      <c r="G219" s="33"/>
      <c r="H219" s="62"/>
      <c r="I219" s="34"/>
      <c r="J219" s="34"/>
      <c r="K219" s="34"/>
      <c r="L219" s="33"/>
      <c r="M219" s="33"/>
      <c r="N219" s="33"/>
      <c r="O219" s="33"/>
      <c r="P219"/>
      <c r="Q219"/>
      <c r="FJ219" s="38"/>
      <c r="FK219" s="38"/>
      <c r="FL219" s="38"/>
      <c r="FM219" s="38"/>
      <c r="FN219" s="38"/>
      <c r="FO219" s="38"/>
      <c r="FP219" s="38"/>
      <c r="FQ219" s="38"/>
      <c r="FR219" s="38"/>
      <c r="FS219" s="38"/>
      <c r="FT219" s="38"/>
      <c r="FU219" s="38"/>
      <c r="FV219" s="38"/>
      <c r="FW219" s="38"/>
      <c r="FX219" s="38"/>
      <c r="FY219" s="38"/>
      <c r="FZ219" s="38"/>
      <c r="GA219" s="38"/>
      <c r="GB219" s="38"/>
      <c r="GC219" s="38"/>
      <c r="GD219" s="38"/>
      <c r="GE219" s="38"/>
      <c r="GF219" s="38"/>
      <c r="GG219" s="38"/>
      <c r="GH219" s="38"/>
      <c r="GI219" s="38"/>
      <c r="GJ219" s="38"/>
      <c r="GK219" s="38"/>
      <c r="GL219" s="38"/>
      <c r="GM219" s="38"/>
      <c r="GN219" s="38"/>
      <c r="GO219" s="38"/>
      <c r="GP219" s="38"/>
      <c r="GQ219" s="38"/>
      <c r="GR219" s="38"/>
      <c r="GS219" s="38"/>
      <c r="GT219" s="38"/>
      <c r="GU219" s="38"/>
      <c r="GV219" s="38"/>
      <c r="GW219" s="38"/>
      <c r="GX219" s="38"/>
      <c r="GY219" s="38"/>
      <c r="GZ219" s="38"/>
      <c r="HA219" s="38"/>
      <c r="HB219" s="38"/>
      <c r="HC219" s="38"/>
      <c r="HD219" s="38"/>
      <c r="HE219" s="38"/>
      <c r="HF219" s="38"/>
      <c r="HG219" s="38"/>
      <c r="HH219" s="38"/>
      <c r="HI219" s="38"/>
      <c r="HJ219" s="38"/>
      <c r="HK219" s="38"/>
      <c r="HL219" s="38"/>
      <c r="HM219" s="38"/>
      <c r="HN219" s="38"/>
      <c r="HO219" s="38"/>
      <c r="HP219" s="38"/>
      <c r="HQ219" s="38"/>
      <c r="HR219" s="38"/>
      <c r="HS219" s="38"/>
      <c r="HT219" s="38"/>
      <c r="HU219" s="38"/>
      <c r="HV219" s="38"/>
      <c r="HW219" s="38"/>
      <c r="HX219" s="38"/>
      <c r="HY219" s="38"/>
      <c r="HZ219" s="38"/>
      <c r="IA219" s="38"/>
      <c r="IB219" s="38"/>
      <c r="IC219" s="38"/>
      <c r="ID219" s="38"/>
      <c r="IE219" s="38"/>
      <c r="IF219" s="38"/>
      <c r="IG219" s="38"/>
      <c r="IH219" s="38"/>
      <c r="II219" s="38"/>
      <c r="IJ219" s="38"/>
      <c r="IK219" s="38"/>
      <c r="IL219" s="38"/>
      <c r="IM219" s="38"/>
      <c r="IN219" s="38"/>
      <c r="IO219" s="38"/>
      <c r="IP219" s="38"/>
      <c r="IQ219" s="38"/>
      <c r="IR219" s="38"/>
      <c r="IS219" s="38"/>
      <c r="IT219" s="38"/>
      <c r="IU219" s="38"/>
      <c r="IV219" s="38"/>
    </row>
    <row r="220" spans="1:256" s="16" customFormat="1" ht="14.25">
      <c r="A220" s="62"/>
      <c r="B220" s="62"/>
      <c r="C220" s="62"/>
      <c r="D220" s="31"/>
      <c r="E220" s="32"/>
      <c r="F220" s="31"/>
      <c r="G220" s="33"/>
      <c r="H220" s="62"/>
      <c r="I220" s="34"/>
      <c r="J220" s="34"/>
      <c r="K220" s="34"/>
      <c r="L220" s="33"/>
      <c r="M220" s="33"/>
      <c r="N220" s="33"/>
      <c r="O220" s="33"/>
      <c r="P220"/>
      <c r="Q220"/>
      <c r="R220" s="59"/>
      <c r="FJ220" s="38"/>
      <c r="FK220" s="38"/>
      <c r="FL220" s="38"/>
      <c r="FM220" s="38"/>
      <c r="FN220" s="38"/>
      <c r="FO220" s="38"/>
      <c r="FP220" s="38"/>
      <c r="FQ220" s="38"/>
      <c r="FR220" s="38"/>
      <c r="FS220" s="38"/>
      <c r="FT220" s="38"/>
      <c r="FU220" s="38"/>
      <c r="FV220" s="38"/>
      <c r="FW220" s="38"/>
      <c r="FX220" s="38"/>
      <c r="FY220" s="38"/>
      <c r="FZ220" s="38"/>
      <c r="GA220" s="38"/>
      <c r="GB220" s="38"/>
      <c r="GC220" s="38"/>
      <c r="GD220" s="38"/>
      <c r="GE220" s="38"/>
      <c r="GF220" s="38"/>
      <c r="GG220" s="38"/>
      <c r="GH220" s="38"/>
      <c r="GI220" s="38"/>
      <c r="GJ220" s="38"/>
      <c r="GK220" s="38"/>
      <c r="GL220" s="38"/>
      <c r="GM220" s="38"/>
      <c r="GN220" s="38"/>
      <c r="GO220" s="38"/>
      <c r="GP220" s="38"/>
      <c r="GQ220" s="38"/>
      <c r="GR220" s="38"/>
      <c r="GS220" s="38"/>
      <c r="GT220" s="38"/>
      <c r="GU220" s="38"/>
      <c r="GV220" s="38"/>
      <c r="GW220" s="38"/>
      <c r="GX220" s="38"/>
      <c r="GY220" s="38"/>
      <c r="GZ220" s="38"/>
      <c r="HA220" s="38"/>
      <c r="HB220" s="38"/>
      <c r="HC220" s="38"/>
      <c r="HD220" s="38"/>
      <c r="HE220" s="38"/>
      <c r="HF220" s="38"/>
      <c r="HG220" s="38"/>
      <c r="HH220" s="38"/>
      <c r="HI220" s="38"/>
      <c r="HJ220" s="38"/>
      <c r="HK220" s="38"/>
      <c r="HL220" s="38"/>
      <c r="HM220" s="38"/>
      <c r="HN220" s="38"/>
      <c r="HO220" s="38"/>
      <c r="HP220" s="38"/>
      <c r="HQ220" s="38"/>
      <c r="HR220" s="38"/>
      <c r="HS220" s="38"/>
      <c r="HT220" s="38"/>
      <c r="HU220" s="38"/>
      <c r="HV220" s="38"/>
      <c r="HW220" s="38"/>
      <c r="HX220" s="38"/>
      <c r="HY220" s="38"/>
      <c r="HZ220" s="38"/>
      <c r="IA220" s="38"/>
      <c r="IB220" s="38"/>
      <c r="IC220" s="38"/>
      <c r="ID220" s="38"/>
      <c r="IE220" s="38"/>
      <c r="IF220" s="38"/>
      <c r="IG220" s="38"/>
      <c r="IH220" s="38"/>
      <c r="II220" s="38"/>
      <c r="IJ220" s="38"/>
      <c r="IK220" s="38"/>
      <c r="IL220" s="38"/>
      <c r="IM220" s="38"/>
      <c r="IN220" s="38"/>
      <c r="IO220" s="38"/>
      <c r="IP220" s="38"/>
      <c r="IQ220" s="38"/>
      <c r="IR220" s="38"/>
      <c r="IS220" s="38"/>
      <c r="IT220" s="38"/>
      <c r="IU220" s="38"/>
      <c r="IV220" s="38"/>
    </row>
    <row r="221" spans="1:256" s="16" customFormat="1" ht="14.25">
      <c r="A221" s="62"/>
      <c r="B221" s="62"/>
      <c r="C221" s="62"/>
      <c r="D221" s="31"/>
      <c r="E221" s="32"/>
      <c r="F221" s="31"/>
      <c r="G221" s="33"/>
      <c r="H221" s="62"/>
      <c r="I221" s="34"/>
      <c r="J221" s="34"/>
      <c r="K221" s="34"/>
      <c r="L221" s="33"/>
      <c r="M221" s="33"/>
      <c r="N221" s="33"/>
      <c r="O221" s="33"/>
      <c r="P221"/>
      <c r="Q221"/>
      <c r="FJ221" s="38"/>
      <c r="FK221" s="38"/>
      <c r="FL221" s="38"/>
      <c r="FM221" s="38"/>
      <c r="FN221" s="38"/>
      <c r="FO221" s="38"/>
      <c r="FP221" s="38"/>
      <c r="FQ221" s="38"/>
      <c r="FR221" s="38"/>
      <c r="FS221" s="38"/>
      <c r="FT221" s="38"/>
      <c r="FU221" s="38"/>
      <c r="FV221" s="38"/>
      <c r="FW221" s="38"/>
      <c r="FX221" s="38"/>
      <c r="FY221" s="38"/>
      <c r="FZ221" s="38"/>
      <c r="GA221" s="38"/>
      <c r="GB221" s="38"/>
      <c r="GC221" s="38"/>
      <c r="GD221" s="38"/>
      <c r="GE221" s="38"/>
      <c r="GF221" s="38"/>
      <c r="GG221" s="38"/>
      <c r="GH221" s="38"/>
      <c r="GI221" s="38"/>
      <c r="GJ221" s="38"/>
      <c r="GK221" s="38"/>
      <c r="GL221" s="38"/>
      <c r="GM221" s="38"/>
      <c r="GN221" s="38"/>
      <c r="GO221" s="38"/>
      <c r="GP221" s="38"/>
      <c r="GQ221" s="38"/>
      <c r="GR221" s="38"/>
      <c r="GS221" s="38"/>
      <c r="GT221" s="38"/>
      <c r="GU221" s="38"/>
      <c r="GV221" s="38"/>
      <c r="GW221" s="38"/>
      <c r="GX221" s="38"/>
      <c r="GY221" s="38"/>
      <c r="GZ221" s="38"/>
      <c r="HA221" s="38"/>
      <c r="HB221" s="38"/>
      <c r="HC221" s="38"/>
      <c r="HD221" s="38"/>
      <c r="HE221" s="38"/>
      <c r="HF221" s="38"/>
      <c r="HG221" s="38"/>
      <c r="HH221" s="38"/>
      <c r="HI221" s="38"/>
      <c r="HJ221" s="38"/>
      <c r="HK221" s="38"/>
      <c r="HL221" s="38"/>
      <c r="HM221" s="38"/>
      <c r="HN221" s="38"/>
      <c r="HO221" s="38"/>
      <c r="HP221" s="38"/>
      <c r="HQ221" s="38"/>
      <c r="HR221" s="38"/>
      <c r="HS221" s="38"/>
      <c r="HT221" s="38"/>
      <c r="HU221" s="38"/>
      <c r="HV221" s="38"/>
      <c r="HW221" s="38"/>
      <c r="HX221" s="38"/>
      <c r="HY221" s="38"/>
      <c r="HZ221" s="38"/>
      <c r="IA221" s="38"/>
      <c r="IB221" s="38"/>
      <c r="IC221" s="38"/>
      <c r="ID221" s="38"/>
      <c r="IE221" s="38"/>
      <c r="IF221" s="38"/>
      <c r="IG221" s="38"/>
      <c r="IH221" s="38"/>
      <c r="II221" s="38"/>
      <c r="IJ221" s="38"/>
      <c r="IK221" s="38"/>
      <c r="IL221" s="38"/>
      <c r="IM221" s="38"/>
      <c r="IN221" s="38"/>
      <c r="IO221" s="38"/>
      <c r="IP221" s="38"/>
      <c r="IQ221" s="38"/>
      <c r="IR221" s="38"/>
      <c r="IS221" s="38"/>
      <c r="IT221" s="38"/>
      <c r="IU221" s="38"/>
      <c r="IV221" s="38"/>
    </row>
    <row r="222" spans="1:256" s="16" customFormat="1" ht="14.25">
      <c r="A222" s="62"/>
      <c r="B222" s="62"/>
      <c r="C222" s="62"/>
      <c r="D222" s="31"/>
      <c r="E222" s="32"/>
      <c r="F222" s="31"/>
      <c r="G222" s="33"/>
      <c r="H222" s="62"/>
      <c r="I222" s="34"/>
      <c r="J222" s="34"/>
      <c r="K222" s="34"/>
      <c r="L222" s="33"/>
      <c r="M222" s="33"/>
      <c r="N222" s="33"/>
      <c r="O222" s="33"/>
      <c r="P222"/>
      <c r="Q222"/>
      <c r="FJ222" s="38"/>
      <c r="FK222" s="38"/>
      <c r="FL222" s="38"/>
      <c r="FM222" s="38"/>
      <c r="FN222" s="38"/>
      <c r="FO222" s="38"/>
      <c r="FP222" s="38"/>
      <c r="FQ222" s="38"/>
      <c r="FR222" s="38"/>
      <c r="FS222" s="38"/>
      <c r="FT222" s="38"/>
      <c r="FU222" s="38"/>
      <c r="FV222" s="38"/>
      <c r="FW222" s="38"/>
      <c r="FX222" s="38"/>
      <c r="FY222" s="38"/>
      <c r="FZ222" s="38"/>
      <c r="GA222" s="38"/>
      <c r="GB222" s="38"/>
      <c r="GC222" s="38"/>
      <c r="GD222" s="38"/>
      <c r="GE222" s="38"/>
      <c r="GF222" s="38"/>
      <c r="GG222" s="38"/>
      <c r="GH222" s="38"/>
      <c r="GI222" s="38"/>
      <c r="GJ222" s="38"/>
      <c r="GK222" s="38"/>
      <c r="GL222" s="38"/>
      <c r="GM222" s="38"/>
      <c r="GN222" s="38"/>
      <c r="GO222" s="38"/>
      <c r="GP222" s="38"/>
      <c r="GQ222" s="38"/>
      <c r="GR222" s="38"/>
      <c r="GS222" s="38"/>
      <c r="GT222" s="38"/>
      <c r="GU222" s="38"/>
      <c r="GV222" s="38"/>
      <c r="GW222" s="38"/>
      <c r="GX222" s="38"/>
      <c r="GY222" s="38"/>
      <c r="GZ222" s="38"/>
      <c r="HA222" s="38"/>
      <c r="HB222" s="38"/>
      <c r="HC222" s="38"/>
      <c r="HD222" s="38"/>
      <c r="HE222" s="38"/>
      <c r="HF222" s="38"/>
      <c r="HG222" s="38"/>
      <c r="HH222" s="38"/>
      <c r="HI222" s="38"/>
      <c r="HJ222" s="38"/>
      <c r="HK222" s="38"/>
      <c r="HL222" s="38"/>
      <c r="HM222" s="38"/>
      <c r="HN222" s="38"/>
      <c r="HO222" s="38"/>
      <c r="HP222" s="38"/>
      <c r="HQ222" s="38"/>
      <c r="HR222" s="38"/>
      <c r="HS222" s="38"/>
      <c r="HT222" s="38"/>
      <c r="HU222" s="38"/>
      <c r="HV222" s="38"/>
      <c r="HW222" s="38"/>
      <c r="HX222" s="38"/>
      <c r="HY222" s="38"/>
      <c r="HZ222" s="38"/>
      <c r="IA222" s="38"/>
      <c r="IB222" s="38"/>
      <c r="IC222" s="38"/>
      <c r="ID222" s="38"/>
      <c r="IE222" s="38"/>
      <c r="IF222" s="38"/>
      <c r="IG222" s="38"/>
      <c r="IH222" s="38"/>
      <c r="II222" s="38"/>
      <c r="IJ222" s="38"/>
      <c r="IK222" s="38"/>
      <c r="IL222" s="38"/>
      <c r="IM222" s="38"/>
      <c r="IN222" s="38"/>
      <c r="IO222" s="38"/>
      <c r="IP222" s="38"/>
      <c r="IQ222" s="38"/>
      <c r="IR222" s="38"/>
      <c r="IS222" s="38"/>
      <c r="IT222" s="38"/>
      <c r="IU222" s="38"/>
      <c r="IV222" s="38"/>
    </row>
    <row r="223" spans="1:256" s="16" customFormat="1" ht="14.25">
      <c r="A223" s="62"/>
      <c r="B223" s="62"/>
      <c r="C223" s="62"/>
      <c r="D223" s="31"/>
      <c r="E223" s="32"/>
      <c r="F223" s="31"/>
      <c r="G223" s="33"/>
      <c r="H223" s="62"/>
      <c r="I223" s="34"/>
      <c r="J223" s="34"/>
      <c r="K223" s="34"/>
      <c r="L223" s="33"/>
      <c r="M223" s="33"/>
      <c r="N223" s="33"/>
      <c r="O223" s="33"/>
      <c r="P223"/>
      <c r="Q223"/>
      <c r="FJ223" s="38"/>
      <c r="FK223" s="38"/>
      <c r="FL223" s="38"/>
      <c r="FM223" s="38"/>
      <c r="FN223" s="38"/>
      <c r="FO223" s="38"/>
      <c r="FP223" s="38"/>
      <c r="FQ223" s="38"/>
      <c r="FR223" s="38"/>
      <c r="FS223" s="38"/>
      <c r="FT223" s="38"/>
      <c r="FU223" s="38"/>
      <c r="FV223" s="38"/>
      <c r="FW223" s="38"/>
      <c r="FX223" s="38"/>
      <c r="FY223" s="38"/>
      <c r="FZ223" s="38"/>
      <c r="GA223" s="38"/>
      <c r="GB223" s="38"/>
      <c r="GC223" s="38"/>
      <c r="GD223" s="38"/>
      <c r="GE223" s="38"/>
      <c r="GF223" s="38"/>
      <c r="GG223" s="38"/>
      <c r="GH223" s="38"/>
      <c r="GI223" s="38"/>
      <c r="GJ223" s="38"/>
      <c r="GK223" s="38"/>
      <c r="GL223" s="38"/>
      <c r="GM223" s="38"/>
      <c r="GN223" s="38"/>
      <c r="GO223" s="38"/>
      <c r="GP223" s="38"/>
      <c r="GQ223" s="38"/>
      <c r="GR223" s="38"/>
      <c r="GS223" s="38"/>
      <c r="GT223" s="38"/>
      <c r="GU223" s="38"/>
      <c r="GV223" s="38"/>
      <c r="GW223" s="38"/>
      <c r="GX223" s="38"/>
      <c r="GY223" s="38"/>
      <c r="GZ223" s="38"/>
      <c r="HA223" s="38"/>
      <c r="HB223" s="38"/>
      <c r="HC223" s="38"/>
      <c r="HD223" s="38"/>
      <c r="HE223" s="38"/>
      <c r="HF223" s="38"/>
      <c r="HG223" s="38"/>
      <c r="HH223" s="38"/>
      <c r="HI223" s="38"/>
      <c r="HJ223" s="38"/>
      <c r="HK223" s="38"/>
      <c r="HL223" s="38"/>
      <c r="HM223" s="38"/>
      <c r="HN223" s="38"/>
      <c r="HO223" s="38"/>
      <c r="HP223" s="38"/>
      <c r="HQ223" s="38"/>
      <c r="HR223" s="38"/>
      <c r="HS223" s="38"/>
      <c r="HT223" s="38"/>
      <c r="HU223" s="38"/>
      <c r="HV223" s="38"/>
      <c r="HW223" s="38"/>
      <c r="HX223" s="38"/>
      <c r="HY223" s="38"/>
      <c r="HZ223" s="38"/>
      <c r="IA223" s="38"/>
      <c r="IB223" s="38"/>
      <c r="IC223" s="38"/>
      <c r="ID223" s="38"/>
      <c r="IE223" s="38"/>
      <c r="IF223" s="38"/>
      <c r="IG223" s="38"/>
      <c r="IH223" s="38"/>
      <c r="II223" s="38"/>
      <c r="IJ223" s="38"/>
      <c r="IK223" s="38"/>
      <c r="IL223" s="38"/>
      <c r="IM223" s="38"/>
      <c r="IN223" s="38"/>
      <c r="IO223" s="38"/>
      <c r="IP223" s="38"/>
      <c r="IQ223" s="38"/>
      <c r="IR223" s="38"/>
      <c r="IS223" s="38"/>
      <c r="IT223" s="38"/>
      <c r="IU223" s="38"/>
      <c r="IV223" s="38"/>
    </row>
    <row r="224" spans="1:256" s="16" customFormat="1" ht="14.25">
      <c r="A224" s="62"/>
      <c r="B224" s="62"/>
      <c r="C224" s="62"/>
      <c r="D224" s="31"/>
      <c r="E224" s="32"/>
      <c r="F224" s="31"/>
      <c r="G224" s="33"/>
      <c r="H224" s="62"/>
      <c r="I224" s="34"/>
      <c r="J224" s="34"/>
      <c r="K224" s="34"/>
      <c r="L224" s="33"/>
      <c r="M224" s="33"/>
      <c r="N224" s="33"/>
      <c r="O224" s="33"/>
      <c r="P224"/>
      <c r="Q224"/>
      <c r="FJ224" s="38"/>
      <c r="FK224" s="38"/>
      <c r="FL224" s="38"/>
      <c r="FM224" s="38"/>
      <c r="FN224" s="38"/>
      <c r="FO224" s="38"/>
      <c r="FP224" s="38"/>
      <c r="FQ224" s="38"/>
      <c r="FR224" s="38"/>
      <c r="FS224" s="38"/>
      <c r="FT224" s="38"/>
      <c r="FU224" s="38"/>
      <c r="FV224" s="38"/>
      <c r="FW224" s="38"/>
      <c r="FX224" s="38"/>
      <c r="FY224" s="38"/>
      <c r="FZ224" s="38"/>
      <c r="GA224" s="38"/>
      <c r="GB224" s="38"/>
      <c r="GC224" s="38"/>
      <c r="GD224" s="38"/>
      <c r="GE224" s="38"/>
      <c r="GF224" s="38"/>
      <c r="GG224" s="38"/>
      <c r="GH224" s="38"/>
      <c r="GI224" s="38"/>
      <c r="GJ224" s="38"/>
      <c r="GK224" s="38"/>
      <c r="GL224" s="38"/>
      <c r="GM224" s="38"/>
      <c r="GN224" s="38"/>
      <c r="GO224" s="38"/>
      <c r="GP224" s="38"/>
      <c r="GQ224" s="38"/>
      <c r="GR224" s="38"/>
      <c r="GS224" s="38"/>
      <c r="GT224" s="38"/>
      <c r="GU224" s="38"/>
      <c r="GV224" s="38"/>
      <c r="GW224" s="38"/>
      <c r="GX224" s="38"/>
      <c r="GY224" s="38"/>
      <c r="GZ224" s="38"/>
      <c r="HA224" s="38"/>
      <c r="HB224" s="38"/>
      <c r="HC224" s="38"/>
      <c r="HD224" s="38"/>
      <c r="HE224" s="38"/>
      <c r="HF224" s="38"/>
      <c r="HG224" s="38"/>
      <c r="HH224" s="38"/>
      <c r="HI224" s="38"/>
      <c r="HJ224" s="38"/>
      <c r="HK224" s="38"/>
      <c r="HL224" s="38"/>
      <c r="HM224" s="38"/>
      <c r="HN224" s="38"/>
      <c r="HO224" s="38"/>
      <c r="HP224" s="38"/>
      <c r="HQ224" s="38"/>
      <c r="HR224" s="38"/>
      <c r="HS224" s="38"/>
      <c r="HT224" s="38"/>
      <c r="HU224" s="38"/>
      <c r="HV224" s="38"/>
      <c r="HW224" s="38"/>
      <c r="HX224" s="38"/>
      <c r="HY224" s="38"/>
      <c r="HZ224" s="38"/>
      <c r="IA224" s="38"/>
      <c r="IB224" s="38"/>
      <c r="IC224" s="38"/>
      <c r="ID224" s="38"/>
      <c r="IE224" s="38"/>
      <c r="IF224" s="38"/>
      <c r="IG224" s="38"/>
      <c r="IH224" s="38"/>
      <c r="II224" s="38"/>
      <c r="IJ224" s="38"/>
      <c r="IK224" s="38"/>
      <c r="IL224" s="38"/>
      <c r="IM224" s="38"/>
      <c r="IN224" s="38"/>
      <c r="IO224" s="38"/>
      <c r="IP224" s="38"/>
      <c r="IQ224" s="38"/>
      <c r="IR224" s="38"/>
      <c r="IS224" s="38"/>
      <c r="IT224" s="38"/>
      <c r="IU224" s="38"/>
      <c r="IV224" s="38"/>
    </row>
    <row r="225" spans="1:256" s="16" customFormat="1" ht="14.25">
      <c r="A225" s="62"/>
      <c r="B225" s="62"/>
      <c r="C225" s="62"/>
      <c r="D225" s="31"/>
      <c r="E225" s="32"/>
      <c r="F225" s="31"/>
      <c r="G225" s="33"/>
      <c r="H225" s="62"/>
      <c r="I225" s="34"/>
      <c r="J225" s="34"/>
      <c r="K225" s="34"/>
      <c r="L225" s="33"/>
      <c r="M225" s="33"/>
      <c r="N225" s="33"/>
      <c r="O225" s="33"/>
      <c r="P225"/>
      <c r="Q225"/>
      <c r="FJ225" s="38"/>
      <c r="FK225" s="38"/>
      <c r="FL225" s="38"/>
      <c r="FM225" s="38"/>
      <c r="FN225" s="38"/>
      <c r="FO225" s="38"/>
      <c r="FP225" s="38"/>
      <c r="FQ225" s="38"/>
      <c r="FR225" s="38"/>
      <c r="FS225" s="38"/>
      <c r="FT225" s="38"/>
      <c r="FU225" s="38"/>
      <c r="FV225" s="38"/>
      <c r="FW225" s="38"/>
      <c r="FX225" s="38"/>
      <c r="FY225" s="38"/>
      <c r="FZ225" s="38"/>
      <c r="GA225" s="38"/>
      <c r="GB225" s="38"/>
      <c r="GC225" s="38"/>
      <c r="GD225" s="38"/>
      <c r="GE225" s="38"/>
      <c r="GF225" s="38"/>
      <c r="GG225" s="38"/>
      <c r="GH225" s="38"/>
      <c r="GI225" s="38"/>
      <c r="GJ225" s="38"/>
      <c r="GK225" s="38"/>
      <c r="GL225" s="38"/>
      <c r="GM225" s="38"/>
      <c r="GN225" s="38"/>
      <c r="GO225" s="38"/>
      <c r="GP225" s="38"/>
      <c r="GQ225" s="38"/>
      <c r="GR225" s="38"/>
      <c r="GS225" s="38"/>
      <c r="GT225" s="38"/>
      <c r="GU225" s="38"/>
      <c r="GV225" s="38"/>
      <c r="GW225" s="38"/>
      <c r="GX225" s="38"/>
      <c r="GY225" s="38"/>
      <c r="GZ225" s="38"/>
      <c r="HA225" s="38"/>
      <c r="HB225" s="38"/>
      <c r="HC225" s="38"/>
      <c r="HD225" s="38"/>
      <c r="HE225" s="38"/>
      <c r="HF225" s="38"/>
      <c r="HG225" s="38"/>
      <c r="HH225" s="38"/>
      <c r="HI225" s="38"/>
      <c r="HJ225" s="38"/>
      <c r="HK225" s="38"/>
      <c r="HL225" s="38"/>
      <c r="HM225" s="38"/>
      <c r="HN225" s="38"/>
      <c r="HO225" s="38"/>
      <c r="HP225" s="38"/>
      <c r="HQ225" s="38"/>
      <c r="HR225" s="38"/>
      <c r="HS225" s="38"/>
      <c r="HT225" s="38"/>
      <c r="HU225" s="38"/>
      <c r="HV225" s="38"/>
      <c r="HW225" s="38"/>
      <c r="HX225" s="38"/>
      <c r="HY225" s="38"/>
      <c r="HZ225" s="38"/>
      <c r="IA225" s="38"/>
      <c r="IB225" s="38"/>
      <c r="IC225" s="38"/>
      <c r="ID225" s="38"/>
      <c r="IE225" s="38"/>
      <c r="IF225" s="38"/>
      <c r="IG225" s="38"/>
      <c r="IH225" s="38"/>
      <c r="II225" s="38"/>
      <c r="IJ225" s="38"/>
      <c r="IK225" s="38"/>
      <c r="IL225" s="38"/>
      <c r="IM225" s="38"/>
      <c r="IN225" s="38"/>
      <c r="IO225" s="38"/>
      <c r="IP225" s="38"/>
      <c r="IQ225" s="38"/>
      <c r="IR225" s="38"/>
      <c r="IS225" s="38"/>
      <c r="IT225" s="38"/>
      <c r="IU225" s="38"/>
      <c r="IV225" s="38"/>
    </row>
    <row r="226" spans="1:256" s="16" customFormat="1" ht="14.25">
      <c r="A226" s="62"/>
      <c r="B226" s="62"/>
      <c r="C226" s="62"/>
      <c r="D226" s="31"/>
      <c r="E226" s="32"/>
      <c r="F226" s="31"/>
      <c r="G226" s="33"/>
      <c r="H226" s="62"/>
      <c r="I226" s="34"/>
      <c r="J226" s="34"/>
      <c r="K226" s="34"/>
      <c r="L226" s="33"/>
      <c r="M226" s="33"/>
      <c r="N226" s="33"/>
      <c r="O226" s="33"/>
      <c r="P226"/>
      <c r="Q226"/>
      <c r="FJ226" s="38"/>
      <c r="FK226" s="38"/>
      <c r="FL226" s="38"/>
      <c r="FM226" s="38"/>
      <c r="FN226" s="38"/>
      <c r="FO226" s="38"/>
      <c r="FP226" s="38"/>
      <c r="FQ226" s="38"/>
      <c r="FR226" s="38"/>
      <c r="FS226" s="38"/>
      <c r="FT226" s="38"/>
      <c r="FU226" s="38"/>
      <c r="FV226" s="38"/>
      <c r="FW226" s="38"/>
      <c r="FX226" s="38"/>
      <c r="FY226" s="38"/>
      <c r="FZ226" s="38"/>
      <c r="GA226" s="38"/>
      <c r="GB226" s="38"/>
      <c r="GC226" s="38"/>
      <c r="GD226" s="38"/>
      <c r="GE226" s="38"/>
      <c r="GF226" s="38"/>
      <c r="GG226" s="38"/>
      <c r="GH226" s="38"/>
      <c r="GI226" s="38"/>
      <c r="GJ226" s="38"/>
      <c r="GK226" s="38"/>
      <c r="GL226" s="38"/>
      <c r="GM226" s="38"/>
      <c r="GN226" s="38"/>
      <c r="GO226" s="38"/>
      <c r="GP226" s="38"/>
      <c r="GQ226" s="38"/>
      <c r="GR226" s="38"/>
      <c r="GS226" s="38"/>
      <c r="GT226" s="38"/>
      <c r="GU226" s="38"/>
      <c r="GV226" s="38"/>
      <c r="GW226" s="38"/>
      <c r="GX226" s="38"/>
      <c r="GY226" s="38"/>
      <c r="GZ226" s="38"/>
      <c r="HA226" s="38"/>
      <c r="HB226" s="38"/>
      <c r="HC226" s="38"/>
      <c r="HD226" s="38"/>
      <c r="HE226" s="38"/>
      <c r="HF226" s="38"/>
      <c r="HG226" s="38"/>
      <c r="HH226" s="38"/>
      <c r="HI226" s="38"/>
      <c r="HJ226" s="38"/>
      <c r="HK226" s="38"/>
      <c r="HL226" s="38"/>
      <c r="HM226" s="38"/>
      <c r="HN226" s="38"/>
      <c r="HO226" s="38"/>
      <c r="HP226" s="38"/>
      <c r="HQ226" s="38"/>
      <c r="HR226" s="38"/>
      <c r="HS226" s="38"/>
      <c r="HT226" s="38"/>
      <c r="HU226" s="38"/>
      <c r="HV226" s="38"/>
      <c r="HW226" s="38"/>
      <c r="HX226" s="38"/>
      <c r="HY226" s="38"/>
      <c r="HZ226" s="38"/>
      <c r="IA226" s="38"/>
      <c r="IB226" s="38"/>
      <c r="IC226" s="38"/>
      <c r="ID226" s="38"/>
      <c r="IE226" s="38"/>
      <c r="IF226" s="38"/>
      <c r="IG226" s="38"/>
      <c r="IH226" s="38"/>
      <c r="II226" s="38"/>
      <c r="IJ226" s="38"/>
      <c r="IK226" s="38"/>
      <c r="IL226" s="38"/>
      <c r="IM226" s="38"/>
      <c r="IN226" s="38"/>
      <c r="IO226" s="38"/>
      <c r="IP226" s="38"/>
      <c r="IQ226" s="38"/>
      <c r="IR226" s="38"/>
      <c r="IS226" s="38"/>
      <c r="IT226" s="38"/>
      <c r="IU226" s="38"/>
      <c r="IV226" s="38"/>
    </row>
    <row r="227" spans="1:256" s="16" customFormat="1" ht="14.25">
      <c r="A227" s="62"/>
      <c r="B227" s="62"/>
      <c r="C227" s="62"/>
      <c r="D227" s="31"/>
      <c r="E227" s="32"/>
      <c r="F227" s="31"/>
      <c r="G227" s="33"/>
      <c r="H227" s="62"/>
      <c r="I227" s="34"/>
      <c r="J227" s="34"/>
      <c r="K227" s="34"/>
      <c r="L227" s="33"/>
      <c r="M227" s="33"/>
      <c r="N227" s="33"/>
      <c r="O227" s="33"/>
      <c r="P227"/>
      <c r="Q227"/>
      <c r="FJ227" s="38"/>
      <c r="FK227" s="38"/>
      <c r="FL227" s="38"/>
      <c r="FM227" s="38"/>
      <c r="FN227" s="38"/>
      <c r="FO227" s="38"/>
      <c r="FP227" s="38"/>
      <c r="FQ227" s="38"/>
      <c r="FR227" s="38"/>
      <c r="FS227" s="38"/>
      <c r="FT227" s="38"/>
      <c r="FU227" s="38"/>
      <c r="FV227" s="38"/>
      <c r="FW227" s="38"/>
      <c r="FX227" s="38"/>
      <c r="FY227" s="38"/>
      <c r="FZ227" s="38"/>
      <c r="GA227" s="38"/>
      <c r="GB227" s="38"/>
      <c r="GC227" s="38"/>
      <c r="GD227" s="38"/>
      <c r="GE227" s="38"/>
      <c r="GF227" s="38"/>
      <c r="GG227" s="38"/>
      <c r="GH227" s="38"/>
      <c r="GI227" s="38"/>
      <c r="GJ227" s="38"/>
      <c r="GK227" s="38"/>
      <c r="GL227" s="38"/>
      <c r="GM227" s="38"/>
      <c r="GN227" s="38"/>
      <c r="GO227" s="38"/>
      <c r="GP227" s="38"/>
      <c r="GQ227" s="38"/>
      <c r="GR227" s="38"/>
      <c r="GS227" s="38"/>
      <c r="GT227" s="38"/>
      <c r="GU227" s="38"/>
      <c r="GV227" s="38"/>
      <c r="GW227" s="38"/>
      <c r="GX227" s="38"/>
      <c r="GY227" s="38"/>
      <c r="GZ227" s="38"/>
      <c r="HA227" s="38"/>
      <c r="HB227" s="38"/>
      <c r="HC227" s="38"/>
      <c r="HD227" s="38"/>
      <c r="HE227" s="38"/>
      <c r="HF227" s="38"/>
      <c r="HG227" s="38"/>
      <c r="HH227" s="38"/>
      <c r="HI227" s="38"/>
      <c r="HJ227" s="38"/>
      <c r="HK227" s="38"/>
      <c r="HL227" s="38"/>
      <c r="HM227" s="38"/>
      <c r="HN227" s="38"/>
      <c r="HO227" s="38"/>
      <c r="HP227" s="38"/>
      <c r="HQ227" s="38"/>
      <c r="HR227" s="38"/>
      <c r="HS227" s="38"/>
      <c r="HT227" s="38"/>
      <c r="HU227" s="38"/>
      <c r="HV227" s="38"/>
      <c r="HW227" s="38"/>
      <c r="HX227" s="38"/>
      <c r="HY227" s="38"/>
      <c r="HZ227" s="38"/>
      <c r="IA227" s="38"/>
      <c r="IB227" s="38"/>
      <c r="IC227" s="38"/>
      <c r="ID227" s="38"/>
      <c r="IE227" s="38"/>
      <c r="IF227" s="38"/>
      <c r="IG227" s="38"/>
      <c r="IH227" s="38"/>
      <c r="II227" s="38"/>
      <c r="IJ227" s="38"/>
      <c r="IK227" s="38"/>
      <c r="IL227" s="38"/>
      <c r="IM227" s="38"/>
      <c r="IN227" s="38"/>
      <c r="IO227" s="38"/>
      <c r="IP227" s="38"/>
      <c r="IQ227" s="38"/>
      <c r="IR227" s="38"/>
      <c r="IS227" s="38"/>
      <c r="IT227" s="38"/>
      <c r="IU227" s="38"/>
      <c r="IV227" s="38"/>
    </row>
    <row r="228" spans="1:256" s="16" customFormat="1" ht="14.25">
      <c r="A228" s="62"/>
      <c r="B228" s="62"/>
      <c r="C228" s="62"/>
      <c r="D228" s="31"/>
      <c r="E228" s="32"/>
      <c r="F228" s="31"/>
      <c r="G228" s="33"/>
      <c r="H228" s="62"/>
      <c r="I228" s="34"/>
      <c r="J228" s="34"/>
      <c r="K228" s="34"/>
      <c r="L228" s="33"/>
      <c r="M228" s="33"/>
      <c r="N228" s="33"/>
      <c r="O228" s="33"/>
      <c r="P228"/>
      <c r="Q228"/>
      <c r="R228" s="38"/>
      <c r="FJ228" s="38"/>
      <c r="FK228" s="38"/>
      <c r="FL228" s="38"/>
      <c r="FM228" s="38"/>
      <c r="FN228" s="38"/>
      <c r="FO228" s="38"/>
      <c r="FP228" s="38"/>
      <c r="FQ228" s="38"/>
      <c r="FR228" s="38"/>
      <c r="FS228" s="38"/>
      <c r="FT228" s="38"/>
      <c r="FU228" s="38"/>
      <c r="FV228" s="38"/>
      <c r="FW228" s="38"/>
      <c r="FX228" s="38"/>
      <c r="FY228" s="38"/>
      <c r="FZ228" s="38"/>
      <c r="GA228" s="38"/>
      <c r="GB228" s="38"/>
      <c r="GC228" s="38"/>
      <c r="GD228" s="38"/>
      <c r="GE228" s="38"/>
      <c r="GF228" s="38"/>
      <c r="GG228" s="38"/>
      <c r="GH228" s="38"/>
      <c r="GI228" s="38"/>
      <c r="GJ228" s="38"/>
      <c r="GK228" s="38"/>
      <c r="GL228" s="38"/>
      <c r="GM228" s="38"/>
      <c r="GN228" s="38"/>
      <c r="GO228" s="38"/>
      <c r="GP228" s="38"/>
      <c r="GQ228" s="38"/>
      <c r="GR228" s="38"/>
      <c r="GS228" s="38"/>
      <c r="GT228" s="38"/>
      <c r="GU228" s="38"/>
      <c r="GV228" s="38"/>
      <c r="GW228" s="38"/>
      <c r="GX228" s="38"/>
      <c r="GY228" s="38"/>
      <c r="GZ228" s="38"/>
      <c r="HA228" s="38"/>
      <c r="HB228" s="38"/>
      <c r="HC228" s="38"/>
      <c r="HD228" s="38"/>
      <c r="HE228" s="38"/>
      <c r="HF228" s="38"/>
      <c r="HG228" s="38"/>
      <c r="HH228" s="38"/>
      <c r="HI228" s="38"/>
      <c r="HJ228" s="38"/>
      <c r="HK228" s="38"/>
      <c r="HL228" s="38"/>
      <c r="HM228" s="38"/>
      <c r="HN228" s="38"/>
      <c r="HO228" s="38"/>
      <c r="HP228" s="38"/>
      <c r="HQ228" s="38"/>
      <c r="HR228" s="38"/>
      <c r="HS228" s="38"/>
      <c r="HT228" s="38"/>
      <c r="HU228" s="38"/>
      <c r="HV228" s="38"/>
      <c r="HW228" s="38"/>
      <c r="HX228" s="38"/>
      <c r="HY228" s="38"/>
      <c r="HZ228" s="38"/>
      <c r="IA228" s="38"/>
      <c r="IB228" s="38"/>
      <c r="IC228" s="38"/>
      <c r="ID228" s="38"/>
      <c r="IE228" s="38"/>
      <c r="IF228" s="38"/>
      <c r="IG228" s="38"/>
      <c r="IH228" s="38"/>
      <c r="II228" s="38"/>
      <c r="IJ228" s="38"/>
      <c r="IK228" s="38"/>
      <c r="IL228" s="38"/>
      <c r="IM228" s="38"/>
      <c r="IN228" s="38"/>
      <c r="IO228" s="38"/>
      <c r="IP228" s="38"/>
      <c r="IQ228" s="38"/>
      <c r="IR228" s="38"/>
      <c r="IS228" s="38"/>
      <c r="IT228" s="38"/>
      <c r="IU228" s="38"/>
      <c r="IV228" s="38"/>
    </row>
    <row r="229" spans="1:256" s="16" customFormat="1" ht="14.25">
      <c r="A229" s="62"/>
      <c r="B229" s="62"/>
      <c r="C229" s="62"/>
      <c r="D229" s="31"/>
      <c r="E229" s="32"/>
      <c r="F229" s="31"/>
      <c r="G229" s="33"/>
      <c r="H229" s="62"/>
      <c r="I229" s="34"/>
      <c r="J229" s="34"/>
      <c r="K229" s="34"/>
      <c r="L229" s="33"/>
      <c r="M229" s="33"/>
      <c r="N229" s="33"/>
      <c r="O229" s="33"/>
      <c r="P229"/>
      <c r="Q229"/>
      <c r="FJ229" s="38"/>
      <c r="FK229" s="38"/>
      <c r="FL229" s="38"/>
      <c r="FM229" s="38"/>
      <c r="FN229" s="38"/>
      <c r="FO229" s="38"/>
      <c r="FP229" s="38"/>
      <c r="FQ229" s="38"/>
      <c r="FR229" s="38"/>
      <c r="FS229" s="38"/>
      <c r="FT229" s="38"/>
      <c r="FU229" s="38"/>
      <c r="FV229" s="38"/>
      <c r="FW229" s="38"/>
      <c r="FX229" s="38"/>
      <c r="FY229" s="38"/>
      <c r="FZ229" s="38"/>
      <c r="GA229" s="38"/>
      <c r="GB229" s="38"/>
      <c r="GC229" s="38"/>
      <c r="GD229" s="38"/>
      <c r="GE229" s="38"/>
      <c r="GF229" s="38"/>
      <c r="GG229" s="38"/>
      <c r="GH229" s="38"/>
      <c r="GI229" s="38"/>
      <c r="GJ229" s="38"/>
      <c r="GK229" s="38"/>
      <c r="GL229" s="38"/>
      <c r="GM229" s="38"/>
      <c r="GN229" s="38"/>
      <c r="GO229" s="38"/>
      <c r="GP229" s="38"/>
      <c r="GQ229" s="38"/>
      <c r="GR229" s="38"/>
      <c r="GS229" s="38"/>
      <c r="GT229" s="38"/>
      <c r="GU229" s="38"/>
      <c r="GV229" s="38"/>
      <c r="GW229" s="38"/>
      <c r="GX229" s="38"/>
      <c r="GY229" s="38"/>
      <c r="GZ229" s="38"/>
      <c r="HA229" s="38"/>
      <c r="HB229" s="38"/>
      <c r="HC229" s="38"/>
      <c r="HD229" s="38"/>
      <c r="HE229" s="38"/>
      <c r="HF229" s="38"/>
      <c r="HG229" s="38"/>
      <c r="HH229" s="38"/>
      <c r="HI229" s="38"/>
      <c r="HJ229" s="38"/>
      <c r="HK229" s="38"/>
      <c r="HL229" s="38"/>
      <c r="HM229" s="38"/>
      <c r="HN229" s="38"/>
      <c r="HO229" s="38"/>
      <c r="HP229" s="38"/>
      <c r="HQ229" s="38"/>
      <c r="HR229" s="38"/>
      <c r="HS229" s="38"/>
      <c r="HT229" s="38"/>
      <c r="HU229" s="38"/>
      <c r="HV229" s="38"/>
      <c r="HW229" s="38"/>
      <c r="HX229" s="38"/>
      <c r="HY229" s="38"/>
      <c r="HZ229" s="38"/>
      <c r="IA229" s="38"/>
      <c r="IB229" s="38"/>
      <c r="IC229" s="38"/>
      <c r="ID229" s="38"/>
      <c r="IE229" s="38"/>
      <c r="IF229" s="38"/>
      <c r="IG229" s="38"/>
      <c r="IH229" s="38"/>
      <c r="II229" s="38"/>
      <c r="IJ229" s="38"/>
      <c r="IK229" s="38"/>
      <c r="IL229" s="38"/>
      <c r="IM229" s="38"/>
      <c r="IN229" s="38"/>
      <c r="IO229" s="38"/>
      <c r="IP229" s="38"/>
      <c r="IQ229" s="38"/>
      <c r="IR229" s="38"/>
      <c r="IS229" s="38"/>
      <c r="IT229" s="38"/>
      <c r="IU229" s="38"/>
      <c r="IV229" s="38"/>
    </row>
    <row r="230" spans="1:256" s="16" customFormat="1" ht="14.25">
      <c r="A230" s="62"/>
      <c r="B230" s="62"/>
      <c r="C230" s="62"/>
      <c r="D230" s="31"/>
      <c r="E230" s="32"/>
      <c r="F230" s="31"/>
      <c r="G230" s="33"/>
      <c r="H230" s="62"/>
      <c r="I230" s="34"/>
      <c r="J230" s="34"/>
      <c r="K230" s="34"/>
      <c r="L230" s="33"/>
      <c r="M230" s="33"/>
      <c r="N230" s="33"/>
      <c r="O230" s="33"/>
      <c r="P230"/>
      <c r="Q230"/>
      <c r="FJ230" s="38"/>
      <c r="FK230" s="38"/>
      <c r="FL230" s="38"/>
      <c r="FM230" s="38"/>
      <c r="FN230" s="38"/>
      <c r="FO230" s="38"/>
      <c r="FP230" s="38"/>
      <c r="FQ230" s="38"/>
      <c r="FR230" s="38"/>
      <c r="FS230" s="38"/>
      <c r="FT230" s="38"/>
      <c r="FU230" s="38"/>
      <c r="FV230" s="38"/>
      <c r="FW230" s="38"/>
      <c r="FX230" s="38"/>
      <c r="FY230" s="38"/>
      <c r="FZ230" s="38"/>
      <c r="GA230" s="38"/>
      <c r="GB230" s="38"/>
      <c r="GC230" s="38"/>
      <c r="GD230" s="38"/>
      <c r="GE230" s="38"/>
      <c r="GF230" s="38"/>
      <c r="GG230" s="38"/>
      <c r="GH230" s="38"/>
      <c r="GI230" s="38"/>
      <c r="GJ230" s="38"/>
      <c r="GK230" s="38"/>
      <c r="GL230" s="38"/>
      <c r="GM230" s="38"/>
      <c r="GN230" s="38"/>
      <c r="GO230" s="38"/>
      <c r="GP230" s="38"/>
      <c r="GQ230" s="38"/>
      <c r="GR230" s="38"/>
      <c r="GS230" s="38"/>
      <c r="GT230" s="38"/>
      <c r="GU230" s="38"/>
      <c r="GV230" s="38"/>
      <c r="GW230" s="38"/>
      <c r="GX230" s="38"/>
      <c r="GY230" s="38"/>
      <c r="GZ230" s="38"/>
      <c r="HA230" s="38"/>
      <c r="HB230" s="38"/>
      <c r="HC230" s="38"/>
      <c r="HD230" s="38"/>
      <c r="HE230" s="38"/>
      <c r="HF230" s="38"/>
      <c r="HG230" s="38"/>
      <c r="HH230" s="38"/>
      <c r="HI230" s="38"/>
      <c r="HJ230" s="38"/>
      <c r="HK230" s="38"/>
      <c r="HL230" s="38"/>
      <c r="HM230" s="38"/>
      <c r="HN230" s="38"/>
      <c r="HO230" s="38"/>
      <c r="HP230" s="38"/>
      <c r="HQ230" s="38"/>
      <c r="HR230" s="38"/>
      <c r="HS230" s="38"/>
      <c r="HT230" s="38"/>
      <c r="HU230" s="38"/>
      <c r="HV230" s="38"/>
      <c r="HW230" s="38"/>
      <c r="HX230" s="38"/>
      <c r="HY230" s="38"/>
      <c r="HZ230" s="38"/>
      <c r="IA230" s="38"/>
      <c r="IB230" s="38"/>
      <c r="IC230" s="38"/>
      <c r="ID230" s="38"/>
      <c r="IE230" s="38"/>
      <c r="IF230" s="38"/>
      <c r="IG230" s="38"/>
      <c r="IH230" s="38"/>
      <c r="II230" s="38"/>
      <c r="IJ230" s="38"/>
      <c r="IK230" s="38"/>
      <c r="IL230" s="38"/>
      <c r="IM230" s="38"/>
      <c r="IN230" s="38"/>
      <c r="IO230" s="38"/>
      <c r="IP230" s="38"/>
      <c r="IQ230" s="38"/>
      <c r="IR230" s="38"/>
      <c r="IS230" s="38"/>
      <c r="IT230" s="38"/>
      <c r="IU230" s="38"/>
      <c r="IV230" s="38"/>
    </row>
    <row r="231" spans="1:256" s="16" customFormat="1" ht="14.25">
      <c r="A231" s="62"/>
      <c r="B231" s="62"/>
      <c r="C231" s="62"/>
      <c r="D231" s="31"/>
      <c r="E231" s="32"/>
      <c r="F231" s="31"/>
      <c r="G231" s="33"/>
      <c r="H231" s="62"/>
      <c r="I231" s="34"/>
      <c r="J231" s="34"/>
      <c r="K231" s="34"/>
      <c r="L231" s="33"/>
      <c r="M231" s="33"/>
      <c r="N231" s="33"/>
      <c r="O231" s="33"/>
      <c r="P231"/>
      <c r="Q231"/>
      <c r="FJ231" s="38"/>
      <c r="FK231" s="38"/>
      <c r="FL231" s="38"/>
      <c r="FM231" s="38"/>
      <c r="FN231" s="38"/>
      <c r="FO231" s="38"/>
      <c r="FP231" s="38"/>
      <c r="FQ231" s="38"/>
      <c r="FR231" s="38"/>
      <c r="FS231" s="38"/>
      <c r="FT231" s="38"/>
      <c r="FU231" s="38"/>
      <c r="FV231" s="38"/>
      <c r="FW231" s="38"/>
      <c r="FX231" s="38"/>
      <c r="FY231" s="38"/>
      <c r="FZ231" s="38"/>
      <c r="GA231" s="38"/>
      <c r="GB231" s="38"/>
      <c r="GC231" s="38"/>
      <c r="GD231" s="38"/>
      <c r="GE231" s="38"/>
      <c r="GF231" s="38"/>
      <c r="GG231" s="38"/>
      <c r="GH231" s="38"/>
      <c r="GI231" s="38"/>
      <c r="GJ231" s="38"/>
      <c r="GK231" s="38"/>
      <c r="GL231" s="38"/>
      <c r="GM231" s="38"/>
      <c r="GN231" s="38"/>
      <c r="GO231" s="38"/>
      <c r="GP231" s="38"/>
      <c r="GQ231" s="38"/>
      <c r="GR231" s="38"/>
      <c r="GS231" s="38"/>
      <c r="GT231" s="38"/>
      <c r="GU231" s="38"/>
      <c r="GV231" s="38"/>
      <c r="GW231" s="38"/>
      <c r="GX231" s="38"/>
      <c r="GY231" s="38"/>
      <c r="GZ231" s="38"/>
      <c r="HA231" s="38"/>
      <c r="HB231" s="38"/>
      <c r="HC231" s="38"/>
      <c r="HD231" s="38"/>
      <c r="HE231" s="38"/>
      <c r="HF231" s="38"/>
      <c r="HG231" s="38"/>
      <c r="HH231" s="38"/>
      <c r="HI231" s="38"/>
      <c r="HJ231" s="38"/>
      <c r="HK231" s="38"/>
      <c r="HL231" s="38"/>
      <c r="HM231" s="38"/>
      <c r="HN231" s="38"/>
      <c r="HO231" s="38"/>
      <c r="HP231" s="38"/>
      <c r="HQ231" s="38"/>
      <c r="HR231" s="38"/>
      <c r="HS231" s="38"/>
      <c r="HT231" s="38"/>
      <c r="HU231" s="38"/>
      <c r="HV231" s="38"/>
      <c r="HW231" s="38"/>
      <c r="HX231" s="38"/>
      <c r="HY231" s="38"/>
      <c r="HZ231" s="38"/>
      <c r="IA231" s="38"/>
      <c r="IB231" s="38"/>
      <c r="IC231" s="38"/>
      <c r="ID231" s="38"/>
      <c r="IE231" s="38"/>
      <c r="IF231" s="38"/>
      <c r="IG231" s="38"/>
      <c r="IH231" s="38"/>
      <c r="II231" s="38"/>
      <c r="IJ231" s="38"/>
      <c r="IK231" s="38"/>
      <c r="IL231" s="38"/>
      <c r="IM231" s="38"/>
      <c r="IN231" s="38"/>
      <c r="IO231" s="38"/>
      <c r="IP231" s="38"/>
      <c r="IQ231" s="38"/>
      <c r="IR231" s="38"/>
      <c r="IS231" s="38"/>
      <c r="IT231" s="38"/>
      <c r="IU231" s="38"/>
      <c r="IV231" s="38"/>
    </row>
    <row r="232" spans="1:256" s="16" customFormat="1" ht="14.25">
      <c r="A232" s="62"/>
      <c r="B232" s="62"/>
      <c r="C232" s="62"/>
      <c r="D232" s="31"/>
      <c r="E232" s="32"/>
      <c r="F232" s="31"/>
      <c r="G232" s="33"/>
      <c r="H232" s="62"/>
      <c r="I232" s="34"/>
      <c r="J232" s="34"/>
      <c r="K232" s="34"/>
      <c r="L232" s="33"/>
      <c r="M232" s="33"/>
      <c r="N232" s="33"/>
      <c r="O232" s="33"/>
      <c r="P232"/>
      <c r="Q232"/>
      <c r="FJ232" s="38"/>
      <c r="FK232" s="38"/>
      <c r="FL232" s="38"/>
      <c r="FM232" s="38"/>
      <c r="FN232" s="38"/>
      <c r="FO232" s="38"/>
      <c r="FP232" s="38"/>
      <c r="FQ232" s="38"/>
      <c r="FR232" s="38"/>
      <c r="FS232" s="38"/>
      <c r="FT232" s="38"/>
      <c r="FU232" s="38"/>
      <c r="FV232" s="38"/>
      <c r="FW232" s="38"/>
      <c r="FX232" s="38"/>
      <c r="FY232" s="38"/>
      <c r="FZ232" s="38"/>
      <c r="GA232" s="38"/>
      <c r="GB232" s="38"/>
      <c r="GC232" s="38"/>
      <c r="GD232" s="38"/>
      <c r="GE232" s="38"/>
      <c r="GF232" s="38"/>
      <c r="GG232" s="38"/>
      <c r="GH232" s="38"/>
      <c r="GI232" s="38"/>
      <c r="GJ232" s="38"/>
      <c r="GK232" s="38"/>
      <c r="GL232" s="38"/>
      <c r="GM232" s="38"/>
      <c r="GN232" s="38"/>
      <c r="GO232" s="38"/>
      <c r="GP232" s="38"/>
      <c r="GQ232" s="38"/>
      <c r="GR232" s="38"/>
      <c r="GS232" s="38"/>
      <c r="GT232" s="38"/>
      <c r="GU232" s="38"/>
      <c r="GV232" s="38"/>
      <c r="GW232" s="38"/>
      <c r="GX232" s="38"/>
      <c r="GY232" s="38"/>
      <c r="GZ232" s="38"/>
      <c r="HA232" s="38"/>
      <c r="HB232" s="38"/>
      <c r="HC232" s="38"/>
      <c r="HD232" s="38"/>
      <c r="HE232" s="38"/>
      <c r="HF232" s="38"/>
      <c r="HG232" s="38"/>
      <c r="HH232" s="38"/>
      <c r="HI232" s="38"/>
      <c r="HJ232" s="38"/>
      <c r="HK232" s="38"/>
      <c r="HL232" s="38"/>
      <c r="HM232" s="38"/>
      <c r="HN232" s="38"/>
      <c r="HO232" s="38"/>
      <c r="HP232" s="38"/>
      <c r="HQ232" s="38"/>
      <c r="HR232" s="38"/>
      <c r="HS232" s="38"/>
      <c r="HT232" s="38"/>
      <c r="HU232" s="38"/>
      <c r="HV232" s="38"/>
      <c r="HW232" s="38"/>
      <c r="HX232" s="38"/>
      <c r="HY232" s="38"/>
      <c r="HZ232" s="38"/>
      <c r="IA232" s="38"/>
      <c r="IB232" s="38"/>
      <c r="IC232" s="38"/>
      <c r="ID232" s="38"/>
      <c r="IE232" s="38"/>
      <c r="IF232" s="38"/>
      <c r="IG232" s="38"/>
      <c r="IH232" s="38"/>
      <c r="II232" s="38"/>
      <c r="IJ232" s="38"/>
      <c r="IK232" s="38"/>
      <c r="IL232" s="38"/>
      <c r="IM232" s="38"/>
      <c r="IN232" s="38"/>
      <c r="IO232" s="38"/>
      <c r="IP232" s="38"/>
      <c r="IQ232" s="38"/>
      <c r="IR232" s="38"/>
      <c r="IS232" s="38"/>
      <c r="IT232" s="38"/>
      <c r="IU232" s="38"/>
      <c r="IV232" s="38"/>
    </row>
    <row r="233" spans="1:256" s="16" customFormat="1" ht="14.25">
      <c r="A233" s="62"/>
      <c r="B233" s="62"/>
      <c r="C233" s="62"/>
      <c r="D233" s="31"/>
      <c r="E233" s="32"/>
      <c r="F233" s="31"/>
      <c r="G233" s="33"/>
      <c r="H233" s="62"/>
      <c r="I233" s="34"/>
      <c r="J233" s="34"/>
      <c r="K233" s="34"/>
      <c r="L233" s="33"/>
      <c r="M233" s="33"/>
      <c r="N233" s="33"/>
      <c r="O233" s="33"/>
      <c r="P233"/>
      <c r="Q233"/>
      <c r="FJ233" s="38"/>
      <c r="FK233" s="38"/>
      <c r="FL233" s="38"/>
      <c r="FM233" s="38"/>
      <c r="FN233" s="38"/>
      <c r="FO233" s="38"/>
      <c r="FP233" s="38"/>
      <c r="FQ233" s="38"/>
      <c r="FR233" s="38"/>
      <c r="FS233" s="38"/>
      <c r="FT233" s="38"/>
      <c r="FU233" s="38"/>
      <c r="FV233" s="38"/>
      <c r="FW233" s="38"/>
      <c r="FX233" s="38"/>
      <c r="FY233" s="38"/>
      <c r="FZ233" s="38"/>
      <c r="GA233" s="38"/>
      <c r="GB233" s="38"/>
      <c r="GC233" s="38"/>
      <c r="GD233" s="38"/>
      <c r="GE233" s="38"/>
      <c r="GF233" s="38"/>
      <c r="GG233" s="38"/>
      <c r="GH233" s="38"/>
      <c r="GI233" s="38"/>
      <c r="GJ233" s="38"/>
      <c r="GK233" s="38"/>
      <c r="GL233" s="38"/>
      <c r="GM233" s="38"/>
      <c r="GN233" s="38"/>
      <c r="GO233" s="38"/>
      <c r="GP233" s="38"/>
      <c r="GQ233" s="38"/>
      <c r="GR233" s="38"/>
      <c r="GS233" s="38"/>
      <c r="GT233" s="38"/>
      <c r="GU233" s="38"/>
      <c r="GV233" s="38"/>
      <c r="GW233" s="38"/>
      <c r="GX233" s="38"/>
      <c r="GY233" s="38"/>
      <c r="GZ233" s="38"/>
      <c r="HA233" s="38"/>
      <c r="HB233" s="38"/>
      <c r="HC233" s="38"/>
      <c r="HD233" s="38"/>
      <c r="HE233" s="38"/>
      <c r="HF233" s="38"/>
      <c r="HG233" s="38"/>
      <c r="HH233" s="38"/>
      <c r="HI233" s="38"/>
      <c r="HJ233" s="38"/>
      <c r="HK233" s="38"/>
      <c r="HL233" s="38"/>
      <c r="HM233" s="38"/>
      <c r="HN233" s="38"/>
      <c r="HO233" s="38"/>
      <c r="HP233" s="38"/>
      <c r="HQ233" s="38"/>
      <c r="HR233" s="38"/>
      <c r="HS233" s="38"/>
      <c r="HT233" s="38"/>
      <c r="HU233" s="38"/>
      <c r="HV233" s="38"/>
      <c r="HW233" s="38"/>
      <c r="HX233" s="38"/>
      <c r="HY233" s="38"/>
      <c r="HZ233" s="38"/>
      <c r="IA233" s="38"/>
      <c r="IB233" s="38"/>
      <c r="IC233" s="38"/>
      <c r="ID233" s="38"/>
      <c r="IE233" s="38"/>
      <c r="IF233" s="38"/>
      <c r="IG233" s="38"/>
      <c r="IH233" s="38"/>
      <c r="II233" s="38"/>
      <c r="IJ233" s="38"/>
      <c r="IK233" s="38"/>
      <c r="IL233" s="38"/>
      <c r="IM233" s="38"/>
      <c r="IN233" s="38"/>
      <c r="IO233" s="38"/>
      <c r="IP233" s="38"/>
      <c r="IQ233" s="38"/>
      <c r="IR233" s="38"/>
      <c r="IS233" s="38"/>
      <c r="IT233" s="38"/>
      <c r="IU233" s="38"/>
      <c r="IV233" s="38"/>
    </row>
    <row r="234" spans="1:256" s="16" customFormat="1" ht="14.25">
      <c r="A234" s="62"/>
      <c r="B234" s="62"/>
      <c r="C234" s="62"/>
      <c r="D234" s="31"/>
      <c r="E234" s="32"/>
      <c r="F234" s="31"/>
      <c r="G234" s="33"/>
      <c r="H234" s="62"/>
      <c r="I234" s="34"/>
      <c r="J234" s="34"/>
      <c r="K234" s="34"/>
      <c r="L234" s="33"/>
      <c r="M234" s="33"/>
      <c r="N234" s="33"/>
      <c r="O234" s="33"/>
      <c r="P234"/>
      <c r="Q234"/>
      <c r="FJ234" s="38"/>
      <c r="FK234" s="38"/>
      <c r="FL234" s="38"/>
      <c r="FM234" s="38"/>
      <c r="FN234" s="38"/>
      <c r="FO234" s="38"/>
      <c r="FP234" s="38"/>
      <c r="FQ234" s="38"/>
      <c r="FR234" s="38"/>
      <c r="FS234" s="38"/>
      <c r="FT234" s="38"/>
      <c r="FU234" s="38"/>
      <c r="FV234" s="38"/>
      <c r="FW234" s="38"/>
      <c r="FX234" s="38"/>
      <c r="FY234" s="38"/>
      <c r="FZ234" s="38"/>
      <c r="GA234" s="38"/>
      <c r="GB234" s="38"/>
      <c r="GC234" s="38"/>
      <c r="GD234" s="38"/>
      <c r="GE234" s="38"/>
      <c r="GF234" s="38"/>
      <c r="GG234" s="38"/>
      <c r="GH234" s="38"/>
      <c r="GI234" s="38"/>
      <c r="GJ234" s="38"/>
      <c r="GK234" s="38"/>
      <c r="GL234" s="38"/>
      <c r="GM234" s="38"/>
      <c r="GN234" s="38"/>
      <c r="GO234" s="38"/>
      <c r="GP234" s="38"/>
      <c r="GQ234" s="38"/>
      <c r="GR234" s="38"/>
      <c r="GS234" s="38"/>
      <c r="GT234" s="38"/>
      <c r="GU234" s="38"/>
      <c r="GV234" s="38"/>
      <c r="GW234" s="38"/>
      <c r="GX234" s="38"/>
      <c r="GY234" s="38"/>
      <c r="GZ234" s="38"/>
      <c r="HA234" s="38"/>
      <c r="HB234" s="38"/>
      <c r="HC234" s="38"/>
      <c r="HD234" s="38"/>
      <c r="HE234" s="38"/>
      <c r="HF234" s="38"/>
      <c r="HG234" s="38"/>
      <c r="HH234" s="38"/>
      <c r="HI234" s="38"/>
      <c r="HJ234" s="38"/>
      <c r="HK234" s="38"/>
      <c r="HL234" s="38"/>
      <c r="HM234" s="38"/>
      <c r="HN234" s="38"/>
      <c r="HO234" s="38"/>
      <c r="HP234" s="38"/>
      <c r="HQ234" s="38"/>
      <c r="HR234" s="38"/>
      <c r="HS234" s="38"/>
      <c r="HT234" s="38"/>
      <c r="HU234" s="38"/>
      <c r="HV234" s="38"/>
      <c r="HW234" s="38"/>
      <c r="HX234" s="38"/>
      <c r="HY234" s="38"/>
      <c r="HZ234" s="38"/>
      <c r="IA234" s="38"/>
      <c r="IB234" s="38"/>
      <c r="IC234" s="38"/>
      <c r="ID234" s="38"/>
      <c r="IE234" s="38"/>
      <c r="IF234" s="38"/>
      <c r="IG234" s="38"/>
      <c r="IH234" s="38"/>
      <c r="II234" s="38"/>
      <c r="IJ234" s="38"/>
      <c r="IK234" s="38"/>
      <c r="IL234" s="38"/>
      <c r="IM234" s="38"/>
      <c r="IN234" s="38"/>
      <c r="IO234" s="38"/>
      <c r="IP234" s="38"/>
      <c r="IQ234" s="38"/>
      <c r="IR234" s="38"/>
      <c r="IS234" s="38"/>
      <c r="IT234" s="38"/>
      <c r="IU234" s="38"/>
      <c r="IV234" s="38"/>
    </row>
    <row r="235" spans="1:256" s="16" customFormat="1" ht="14.25">
      <c r="A235" s="62"/>
      <c r="B235" s="62"/>
      <c r="C235" s="62"/>
      <c r="D235" s="31"/>
      <c r="E235" s="32"/>
      <c r="F235" s="31"/>
      <c r="G235" s="33"/>
      <c r="H235" s="62"/>
      <c r="I235" s="34"/>
      <c r="J235" s="34"/>
      <c r="K235" s="34"/>
      <c r="L235" s="33"/>
      <c r="M235" s="33"/>
      <c r="N235" s="33"/>
      <c r="O235" s="33"/>
      <c r="P235"/>
      <c r="Q235"/>
      <c r="FJ235" s="38"/>
      <c r="FK235" s="38"/>
      <c r="FL235" s="38"/>
      <c r="FM235" s="38"/>
      <c r="FN235" s="38"/>
      <c r="FO235" s="38"/>
      <c r="FP235" s="38"/>
      <c r="FQ235" s="38"/>
      <c r="FR235" s="38"/>
      <c r="FS235" s="38"/>
      <c r="FT235" s="38"/>
      <c r="FU235" s="38"/>
      <c r="FV235" s="38"/>
      <c r="FW235" s="38"/>
      <c r="FX235" s="38"/>
      <c r="FY235" s="38"/>
      <c r="FZ235" s="38"/>
      <c r="GA235" s="38"/>
      <c r="GB235" s="38"/>
      <c r="GC235" s="38"/>
      <c r="GD235" s="38"/>
      <c r="GE235" s="38"/>
      <c r="GF235" s="38"/>
      <c r="GG235" s="38"/>
      <c r="GH235" s="38"/>
      <c r="GI235" s="38"/>
      <c r="GJ235" s="38"/>
      <c r="GK235" s="38"/>
      <c r="GL235" s="38"/>
      <c r="GM235" s="38"/>
      <c r="GN235" s="38"/>
      <c r="GO235" s="38"/>
      <c r="GP235" s="38"/>
      <c r="GQ235" s="38"/>
      <c r="GR235" s="38"/>
      <c r="GS235" s="38"/>
      <c r="GT235" s="38"/>
      <c r="GU235" s="38"/>
      <c r="GV235" s="38"/>
      <c r="GW235" s="38"/>
      <c r="GX235" s="38"/>
      <c r="GY235" s="38"/>
      <c r="GZ235" s="38"/>
      <c r="HA235" s="38"/>
      <c r="HB235" s="38"/>
      <c r="HC235" s="38"/>
      <c r="HD235" s="38"/>
      <c r="HE235" s="38"/>
      <c r="HF235" s="38"/>
      <c r="HG235" s="38"/>
      <c r="HH235" s="38"/>
      <c r="HI235" s="38"/>
      <c r="HJ235" s="38"/>
      <c r="HK235" s="38"/>
      <c r="HL235" s="38"/>
      <c r="HM235" s="38"/>
      <c r="HN235" s="38"/>
      <c r="HO235" s="38"/>
      <c r="HP235" s="38"/>
      <c r="HQ235" s="38"/>
      <c r="HR235" s="38"/>
      <c r="HS235" s="38"/>
      <c r="HT235" s="38"/>
      <c r="HU235" s="38"/>
      <c r="HV235" s="38"/>
      <c r="HW235" s="38"/>
      <c r="HX235" s="38"/>
      <c r="HY235" s="38"/>
      <c r="HZ235" s="38"/>
      <c r="IA235" s="38"/>
      <c r="IB235" s="38"/>
      <c r="IC235" s="38"/>
      <c r="ID235" s="38"/>
      <c r="IE235" s="38"/>
      <c r="IF235" s="38"/>
      <c r="IG235" s="38"/>
      <c r="IH235" s="38"/>
      <c r="II235" s="38"/>
      <c r="IJ235" s="38"/>
      <c r="IK235" s="38"/>
      <c r="IL235" s="38"/>
      <c r="IM235" s="38"/>
      <c r="IN235" s="38"/>
      <c r="IO235" s="38"/>
      <c r="IP235" s="38"/>
      <c r="IQ235" s="38"/>
      <c r="IR235" s="38"/>
      <c r="IS235" s="38"/>
      <c r="IT235" s="38"/>
      <c r="IU235" s="38"/>
      <c r="IV235" s="38"/>
    </row>
    <row r="236" spans="1:256" s="16" customFormat="1" ht="14.25">
      <c r="A236" s="62"/>
      <c r="B236" s="62"/>
      <c r="C236" s="62"/>
      <c r="D236" s="31"/>
      <c r="E236" s="32"/>
      <c r="F236" s="31"/>
      <c r="G236" s="33"/>
      <c r="H236" s="62"/>
      <c r="I236" s="34"/>
      <c r="J236" s="34"/>
      <c r="K236" s="34"/>
      <c r="L236" s="33"/>
      <c r="M236" s="33"/>
      <c r="N236" s="33"/>
      <c r="O236" s="33"/>
      <c r="P236"/>
      <c r="Q236"/>
      <c r="FJ236" s="38"/>
      <c r="FK236" s="38"/>
      <c r="FL236" s="38"/>
      <c r="FM236" s="38"/>
      <c r="FN236" s="38"/>
      <c r="FO236" s="38"/>
      <c r="FP236" s="38"/>
      <c r="FQ236" s="38"/>
      <c r="FR236" s="38"/>
      <c r="FS236" s="38"/>
      <c r="FT236" s="38"/>
      <c r="FU236" s="38"/>
      <c r="FV236" s="38"/>
      <c r="FW236" s="38"/>
      <c r="FX236" s="38"/>
      <c r="FY236" s="38"/>
      <c r="FZ236" s="38"/>
      <c r="GA236" s="38"/>
      <c r="GB236" s="38"/>
      <c r="GC236" s="38"/>
      <c r="GD236" s="38"/>
      <c r="GE236" s="38"/>
      <c r="GF236" s="38"/>
      <c r="GG236" s="38"/>
      <c r="GH236" s="38"/>
      <c r="GI236" s="38"/>
      <c r="GJ236" s="38"/>
      <c r="GK236" s="38"/>
      <c r="GL236" s="38"/>
      <c r="GM236" s="38"/>
      <c r="GN236" s="38"/>
      <c r="GO236" s="38"/>
      <c r="GP236" s="38"/>
      <c r="GQ236" s="38"/>
      <c r="GR236" s="38"/>
      <c r="GS236" s="38"/>
      <c r="GT236" s="38"/>
      <c r="GU236" s="38"/>
      <c r="GV236" s="38"/>
      <c r="GW236" s="38"/>
      <c r="GX236" s="38"/>
      <c r="GY236" s="38"/>
      <c r="GZ236" s="38"/>
      <c r="HA236" s="38"/>
      <c r="HB236" s="38"/>
      <c r="HC236" s="38"/>
      <c r="HD236" s="38"/>
      <c r="HE236" s="38"/>
      <c r="HF236" s="38"/>
      <c r="HG236" s="38"/>
      <c r="HH236" s="38"/>
      <c r="HI236" s="38"/>
      <c r="HJ236" s="38"/>
      <c r="HK236" s="38"/>
      <c r="HL236" s="38"/>
      <c r="HM236" s="38"/>
      <c r="HN236" s="38"/>
      <c r="HO236" s="38"/>
      <c r="HP236" s="38"/>
      <c r="HQ236" s="38"/>
      <c r="HR236" s="38"/>
      <c r="HS236" s="38"/>
      <c r="HT236" s="38"/>
      <c r="HU236" s="38"/>
      <c r="HV236" s="38"/>
      <c r="HW236" s="38"/>
      <c r="HX236" s="38"/>
      <c r="HY236" s="38"/>
      <c r="HZ236" s="38"/>
      <c r="IA236" s="38"/>
      <c r="IB236" s="38"/>
      <c r="IC236" s="38"/>
      <c r="ID236" s="38"/>
      <c r="IE236" s="38"/>
      <c r="IF236" s="38"/>
      <c r="IG236" s="38"/>
      <c r="IH236" s="38"/>
      <c r="II236" s="38"/>
      <c r="IJ236" s="38"/>
      <c r="IK236" s="38"/>
      <c r="IL236" s="38"/>
      <c r="IM236" s="38"/>
      <c r="IN236" s="38"/>
      <c r="IO236" s="38"/>
      <c r="IP236" s="38"/>
      <c r="IQ236" s="38"/>
      <c r="IR236" s="38"/>
      <c r="IS236" s="38"/>
      <c r="IT236" s="38"/>
      <c r="IU236" s="38"/>
      <c r="IV236" s="38"/>
    </row>
    <row r="237" spans="1:256" s="16" customFormat="1" ht="14.25">
      <c r="A237" s="62"/>
      <c r="B237" s="62"/>
      <c r="C237" s="62"/>
      <c r="D237" s="31"/>
      <c r="E237" s="32"/>
      <c r="F237" s="31"/>
      <c r="G237" s="33"/>
      <c r="H237" s="62"/>
      <c r="I237" s="34"/>
      <c r="J237" s="34"/>
      <c r="K237" s="34"/>
      <c r="L237" s="33"/>
      <c r="M237" s="33"/>
      <c r="N237" s="33"/>
      <c r="O237" s="33"/>
      <c r="P237"/>
      <c r="Q237"/>
      <c r="FJ237" s="38"/>
      <c r="FK237" s="38"/>
      <c r="FL237" s="38"/>
      <c r="FM237" s="38"/>
      <c r="FN237" s="38"/>
      <c r="FO237" s="38"/>
      <c r="FP237" s="38"/>
      <c r="FQ237" s="38"/>
      <c r="FR237" s="38"/>
      <c r="FS237" s="38"/>
      <c r="FT237" s="38"/>
      <c r="FU237" s="38"/>
      <c r="FV237" s="38"/>
      <c r="FW237" s="38"/>
      <c r="FX237" s="38"/>
      <c r="FY237" s="38"/>
      <c r="FZ237" s="38"/>
      <c r="GA237" s="38"/>
      <c r="GB237" s="38"/>
      <c r="GC237" s="38"/>
      <c r="GD237" s="38"/>
      <c r="GE237" s="38"/>
      <c r="GF237" s="38"/>
      <c r="GG237" s="38"/>
      <c r="GH237" s="38"/>
      <c r="GI237" s="38"/>
      <c r="GJ237" s="38"/>
      <c r="GK237" s="38"/>
      <c r="GL237" s="38"/>
      <c r="GM237" s="38"/>
      <c r="GN237" s="38"/>
      <c r="GO237" s="38"/>
      <c r="GP237" s="38"/>
      <c r="GQ237" s="38"/>
      <c r="GR237" s="38"/>
      <c r="GS237" s="38"/>
      <c r="GT237" s="38"/>
      <c r="GU237" s="38"/>
      <c r="GV237" s="38"/>
      <c r="GW237" s="38"/>
      <c r="GX237" s="38"/>
      <c r="GY237" s="38"/>
      <c r="GZ237" s="38"/>
      <c r="HA237" s="38"/>
      <c r="HB237" s="38"/>
      <c r="HC237" s="38"/>
      <c r="HD237" s="38"/>
      <c r="HE237" s="38"/>
      <c r="HF237" s="38"/>
      <c r="HG237" s="38"/>
      <c r="HH237" s="38"/>
      <c r="HI237" s="38"/>
      <c r="HJ237" s="38"/>
      <c r="HK237" s="38"/>
      <c r="HL237" s="38"/>
      <c r="HM237" s="38"/>
      <c r="HN237" s="38"/>
      <c r="HO237" s="38"/>
      <c r="HP237" s="38"/>
      <c r="HQ237" s="38"/>
      <c r="HR237" s="38"/>
      <c r="HS237" s="38"/>
      <c r="HT237" s="38"/>
      <c r="HU237" s="38"/>
      <c r="HV237" s="38"/>
      <c r="HW237" s="38"/>
      <c r="HX237" s="38"/>
      <c r="HY237" s="38"/>
      <c r="HZ237" s="38"/>
      <c r="IA237" s="38"/>
      <c r="IB237" s="38"/>
      <c r="IC237" s="38"/>
      <c r="ID237" s="38"/>
      <c r="IE237" s="38"/>
      <c r="IF237" s="38"/>
      <c r="IG237" s="38"/>
      <c r="IH237" s="38"/>
      <c r="II237" s="38"/>
      <c r="IJ237" s="38"/>
      <c r="IK237" s="38"/>
      <c r="IL237" s="38"/>
      <c r="IM237" s="38"/>
      <c r="IN237" s="38"/>
      <c r="IO237" s="38"/>
      <c r="IP237" s="38"/>
      <c r="IQ237" s="38"/>
      <c r="IR237" s="38"/>
      <c r="IS237" s="38"/>
      <c r="IT237" s="38"/>
      <c r="IU237" s="38"/>
      <c r="IV237" s="38"/>
    </row>
    <row r="238" spans="1:256" s="16" customFormat="1" ht="14.25">
      <c r="A238" s="62"/>
      <c r="B238" s="62"/>
      <c r="C238" s="62"/>
      <c r="D238" s="31"/>
      <c r="E238" s="32"/>
      <c r="F238" s="31"/>
      <c r="G238" s="33"/>
      <c r="H238" s="62"/>
      <c r="I238" s="34"/>
      <c r="J238" s="34"/>
      <c r="K238" s="34"/>
      <c r="L238" s="33"/>
      <c r="M238" s="33"/>
      <c r="N238" s="33"/>
      <c r="O238" s="33"/>
      <c r="P238"/>
      <c r="Q238"/>
      <c r="FJ238" s="38"/>
      <c r="FK238" s="38"/>
      <c r="FL238" s="38"/>
      <c r="FM238" s="38"/>
      <c r="FN238" s="38"/>
      <c r="FO238" s="38"/>
      <c r="FP238" s="38"/>
      <c r="FQ238" s="38"/>
      <c r="FR238" s="38"/>
      <c r="FS238" s="38"/>
      <c r="FT238" s="38"/>
      <c r="FU238" s="38"/>
      <c r="FV238" s="38"/>
      <c r="FW238" s="38"/>
      <c r="FX238" s="38"/>
      <c r="FY238" s="38"/>
      <c r="FZ238" s="38"/>
      <c r="GA238" s="38"/>
      <c r="GB238" s="38"/>
      <c r="GC238" s="38"/>
      <c r="GD238" s="38"/>
      <c r="GE238" s="38"/>
      <c r="GF238" s="38"/>
      <c r="GG238" s="38"/>
      <c r="GH238" s="38"/>
      <c r="GI238" s="38"/>
      <c r="GJ238" s="38"/>
      <c r="GK238" s="38"/>
      <c r="GL238" s="38"/>
      <c r="GM238" s="38"/>
      <c r="GN238" s="38"/>
      <c r="GO238" s="38"/>
      <c r="GP238" s="38"/>
      <c r="GQ238" s="38"/>
      <c r="GR238" s="38"/>
      <c r="GS238" s="38"/>
      <c r="GT238" s="38"/>
      <c r="GU238" s="38"/>
      <c r="GV238" s="38"/>
      <c r="GW238" s="38"/>
      <c r="GX238" s="38"/>
      <c r="GY238" s="38"/>
      <c r="GZ238" s="38"/>
      <c r="HA238" s="38"/>
      <c r="HB238" s="38"/>
      <c r="HC238" s="38"/>
      <c r="HD238" s="38"/>
      <c r="HE238" s="38"/>
      <c r="HF238" s="38"/>
      <c r="HG238" s="38"/>
      <c r="HH238" s="38"/>
      <c r="HI238" s="38"/>
      <c r="HJ238" s="38"/>
      <c r="HK238" s="38"/>
      <c r="HL238" s="38"/>
      <c r="HM238" s="38"/>
      <c r="HN238" s="38"/>
      <c r="HO238" s="38"/>
      <c r="HP238" s="38"/>
      <c r="HQ238" s="38"/>
      <c r="HR238" s="38"/>
      <c r="HS238" s="38"/>
      <c r="HT238" s="38"/>
      <c r="HU238" s="38"/>
      <c r="HV238" s="38"/>
      <c r="HW238" s="38"/>
      <c r="HX238" s="38"/>
      <c r="HY238" s="38"/>
      <c r="HZ238" s="38"/>
      <c r="IA238" s="38"/>
      <c r="IB238" s="38"/>
      <c r="IC238" s="38"/>
      <c r="ID238" s="38"/>
      <c r="IE238" s="38"/>
      <c r="IF238" s="38"/>
      <c r="IG238" s="38"/>
      <c r="IH238" s="38"/>
      <c r="II238" s="38"/>
      <c r="IJ238" s="38"/>
      <c r="IK238" s="38"/>
      <c r="IL238" s="38"/>
      <c r="IM238" s="38"/>
      <c r="IN238" s="38"/>
      <c r="IO238" s="38"/>
      <c r="IP238" s="38"/>
      <c r="IQ238" s="38"/>
      <c r="IR238" s="38"/>
      <c r="IS238" s="38"/>
      <c r="IT238" s="38"/>
      <c r="IU238" s="38"/>
      <c r="IV238" s="38"/>
    </row>
    <row r="239" spans="1:256" s="16" customFormat="1" ht="14.25">
      <c r="A239" s="62"/>
      <c r="B239" s="62"/>
      <c r="C239" s="62"/>
      <c r="D239" s="31"/>
      <c r="E239" s="32"/>
      <c r="F239" s="31"/>
      <c r="G239" s="33"/>
      <c r="H239" s="62"/>
      <c r="I239" s="34"/>
      <c r="J239" s="34"/>
      <c r="K239" s="34"/>
      <c r="L239" s="33"/>
      <c r="M239" s="33"/>
      <c r="N239" s="33"/>
      <c r="O239" s="33"/>
      <c r="P239"/>
      <c r="Q239"/>
      <c r="FJ239" s="38"/>
      <c r="FK239" s="38"/>
      <c r="FL239" s="38"/>
      <c r="FM239" s="38"/>
      <c r="FN239" s="38"/>
      <c r="FO239" s="38"/>
      <c r="FP239" s="38"/>
      <c r="FQ239" s="38"/>
      <c r="FR239" s="38"/>
      <c r="FS239" s="38"/>
      <c r="FT239" s="38"/>
      <c r="FU239" s="38"/>
      <c r="FV239" s="38"/>
      <c r="FW239" s="38"/>
      <c r="FX239" s="38"/>
      <c r="FY239" s="38"/>
      <c r="FZ239" s="38"/>
      <c r="GA239" s="38"/>
      <c r="GB239" s="38"/>
      <c r="GC239" s="38"/>
      <c r="GD239" s="38"/>
      <c r="GE239" s="38"/>
      <c r="GF239" s="38"/>
      <c r="GG239" s="38"/>
      <c r="GH239" s="38"/>
      <c r="GI239" s="38"/>
      <c r="GJ239" s="38"/>
      <c r="GK239" s="38"/>
      <c r="GL239" s="38"/>
      <c r="GM239" s="38"/>
      <c r="GN239" s="38"/>
      <c r="GO239" s="38"/>
      <c r="GP239" s="38"/>
      <c r="GQ239" s="38"/>
      <c r="GR239" s="38"/>
      <c r="GS239" s="38"/>
      <c r="GT239" s="38"/>
      <c r="GU239" s="38"/>
      <c r="GV239" s="38"/>
      <c r="GW239" s="38"/>
      <c r="GX239" s="38"/>
      <c r="GY239" s="38"/>
      <c r="GZ239" s="38"/>
      <c r="HA239" s="38"/>
      <c r="HB239" s="38"/>
      <c r="HC239" s="38"/>
      <c r="HD239" s="38"/>
      <c r="HE239" s="38"/>
      <c r="HF239" s="38"/>
      <c r="HG239" s="38"/>
      <c r="HH239" s="38"/>
      <c r="HI239" s="38"/>
      <c r="HJ239" s="38"/>
      <c r="HK239" s="38"/>
      <c r="HL239" s="38"/>
      <c r="HM239" s="38"/>
      <c r="HN239" s="38"/>
      <c r="HO239" s="38"/>
      <c r="HP239" s="38"/>
      <c r="HQ239" s="38"/>
      <c r="HR239" s="38"/>
      <c r="HS239" s="38"/>
      <c r="HT239" s="38"/>
      <c r="HU239" s="38"/>
      <c r="HV239" s="38"/>
      <c r="HW239" s="38"/>
      <c r="HX239" s="38"/>
      <c r="HY239" s="38"/>
      <c r="HZ239" s="38"/>
      <c r="IA239" s="38"/>
      <c r="IB239" s="38"/>
      <c r="IC239" s="38"/>
      <c r="ID239" s="38"/>
      <c r="IE239" s="38"/>
      <c r="IF239" s="38"/>
      <c r="IG239" s="38"/>
      <c r="IH239" s="38"/>
      <c r="II239" s="38"/>
      <c r="IJ239" s="38"/>
      <c r="IK239" s="38"/>
      <c r="IL239" s="38"/>
      <c r="IM239" s="38"/>
      <c r="IN239" s="38"/>
      <c r="IO239" s="38"/>
      <c r="IP239" s="38"/>
      <c r="IQ239" s="38"/>
      <c r="IR239" s="38"/>
      <c r="IS239" s="38"/>
      <c r="IT239" s="38"/>
      <c r="IU239" s="38"/>
      <c r="IV239" s="38"/>
    </row>
    <row r="240" spans="1:256" s="16" customFormat="1" ht="14.25">
      <c r="A240" s="62"/>
      <c r="B240" s="62"/>
      <c r="C240" s="62"/>
      <c r="D240" s="31"/>
      <c r="E240" s="32"/>
      <c r="F240" s="31"/>
      <c r="G240" s="33"/>
      <c r="H240" s="62"/>
      <c r="I240" s="34"/>
      <c r="J240" s="34"/>
      <c r="K240" s="34"/>
      <c r="L240" s="33"/>
      <c r="M240" s="33"/>
      <c r="N240" s="33"/>
      <c r="O240" s="33"/>
      <c r="P240"/>
      <c r="Q240"/>
      <c r="FJ240" s="38"/>
      <c r="FK240" s="38"/>
      <c r="FL240" s="38"/>
      <c r="FM240" s="38"/>
      <c r="FN240" s="38"/>
      <c r="FO240" s="38"/>
      <c r="FP240" s="38"/>
      <c r="FQ240" s="38"/>
      <c r="FR240" s="38"/>
      <c r="FS240" s="38"/>
      <c r="FT240" s="38"/>
      <c r="FU240" s="38"/>
      <c r="FV240" s="38"/>
      <c r="FW240" s="38"/>
      <c r="FX240" s="38"/>
      <c r="FY240" s="38"/>
      <c r="FZ240" s="38"/>
      <c r="GA240" s="38"/>
      <c r="GB240" s="38"/>
      <c r="GC240" s="38"/>
      <c r="GD240" s="38"/>
      <c r="GE240" s="38"/>
      <c r="GF240" s="38"/>
      <c r="GG240" s="38"/>
      <c r="GH240" s="38"/>
      <c r="GI240" s="38"/>
      <c r="GJ240" s="38"/>
      <c r="GK240" s="38"/>
      <c r="GL240" s="38"/>
      <c r="GM240" s="38"/>
      <c r="GN240" s="38"/>
      <c r="GO240" s="38"/>
      <c r="GP240" s="38"/>
      <c r="GQ240" s="38"/>
      <c r="GR240" s="38"/>
      <c r="GS240" s="38"/>
      <c r="GT240" s="38"/>
      <c r="GU240" s="38"/>
      <c r="GV240" s="38"/>
      <c r="GW240" s="38"/>
      <c r="GX240" s="38"/>
      <c r="GY240" s="38"/>
      <c r="GZ240" s="38"/>
      <c r="HA240" s="38"/>
      <c r="HB240" s="38"/>
      <c r="HC240" s="38"/>
      <c r="HD240" s="38"/>
      <c r="HE240" s="38"/>
      <c r="HF240" s="38"/>
      <c r="HG240" s="38"/>
      <c r="HH240" s="38"/>
      <c r="HI240" s="38"/>
      <c r="HJ240" s="38"/>
      <c r="HK240" s="38"/>
      <c r="HL240" s="38"/>
      <c r="HM240" s="38"/>
      <c r="HN240" s="38"/>
      <c r="HO240" s="38"/>
      <c r="HP240" s="38"/>
      <c r="HQ240" s="38"/>
      <c r="HR240" s="38"/>
      <c r="HS240" s="38"/>
      <c r="HT240" s="38"/>
      <c r="HU240" s="38"/>
      <c r="HV240" s="38"/>
      <c r="HW240" s="38"/>
      <c r="HX240" s="38"/>
      <c r="HY240" s="38"/>
      <c r="HZ240" s="38"/>
      <c r="IA240" s="38"/>
      <c r="IB240" s="38"/>
      <c r="IC240" s="38"/>
      <c r="ID240" s="38"/>
      <c r="IE240" s="38"/>
      <c r="IF240" s="38"/>
      <c r="IG240" s="38"/>
      <c r="IH240" s="38"/>
      <c r="II240" s="38"/>
      <c r="IJ240" s="38"/>
      <c r="IK240" s="38"/>
      <c r="IL240" s="38"/>
      <c r="IM240" s="38"/>
      <c r="IN240" s="38"/>
      <c r="IO240" s="38"/>
      <c r="IP240" s="38"/>
      <c r="IQ240" s="38"/>
      <c r="IR240" s="38"/>
      <c r="IS240" s="38"/>
      <c r="IT240" s="38"/>
      <c r="IU240" s="38"/>
      <c r="IV240" s="38"/>
    </row>
    <row r="241" spans="1:256" s="16" customFormat="1" ht="14.25">
      <c r="A241" s="62"/>
      <c r="B241" s="62"/>
      <c r="C241" s="62"/>
      <c r="D241" s="31"/>
      <c r="E241" s="32"/>
      <c r="F241" s="31"/>
      <c r="G241" s="33"/>
      <c r="H241" s="62"/>
      <c r="I241" s="34"/>
      <c r="J241" s="34"/>
      <c r="K241" s="34"/>
      <c r="L241" s="33"/>
      <c r="M241" s="33"/>
      <c r="N241" s="33"/>
      <c r="O241" s="33"/>
      <c r="P241"/>
      <c r="Q241"/>
      <c r="FJ241" s="38"/>
      <c r="FK241" s="38"/>
      <c r="FL241" s="38"/>
      <c r="FM241" s="38"/>
      <c r="FN241" s="38"/>
      <c r="FO241" s="38"/>
      <c r="FP241" s="38"/>
      <c r="FQ241" s="38"/>
      <c r="FR241" s="38"/>
      <c r="FS241" s="38"/>
      <c r="FT241" s="38"/>
      <c r="FU241" s="38"/>
      <c r="FV241" s="38"/>
      <c r="FW241" s="38"/>
      <c r="FX241" s="38"/>
      <c r="FY241" s="38"/>
      <c r="FZ241" s="38"/>
      <c r="GA241" s="38"/>
      <c r="GB241" s="38"/>
      <c r="GC241" s="38"/>
      <c r="GD241" s="38"/>
      <c r="GE241" s="38"/>
      <c r="GF241" s="38"/>
      <c r="GG241" s="38"/>
      <c r="GH241" s="38"/>
      <c r="GI241" s="38"/>
      <c r="GJ241" s="38"/>
      <c r="GK241" s="38"/>
      <c r="GL241" s="38"/>
      <c r="GM241" s="38"/>
      <c r="GN241" s="38"/>
      <c r="GO241" s="38"/>
      <c r="GP241" s="38"/>
      <c r="GQ241" s="38"/>
      <c r="GR241" s="38"/>
      <c r="GS241" s="38"/>
      <c r="GT241" s="38"/>
      <c r="GU241" s="38"/>
      <c r="GV241" s="38"/>
      <c r="GW241" s="38"/>
      <c r="GX241" s="38"/>
      <c r="GY241" s="38"/>
      <c r="GZ241" s="38"/>
      <c r="HA241" s="38"/>
      <c r="HB241" s="38"/>
      <c r="HC241" s="38"/>
      <c r="HD241" s="38"/>
      <c r="HE241" s="38"/>
      <c r="HF241" s="38"/>
      <c r="HG241" s="38"/>
      <c r="HH241" s="38"/>
      <c r="HI241" s="38"/>
      <c r="HJ241" s="38"/>
      <c r="HK241" s="38"/>
      <c r="HL241" s="38"/>
      <c r="HM241" s="38"/>
      <c r="HN241" s="38"/>
      <c r="HO241" s="38"/>
      <c r="HP241" s="38"/>
      <c r="HQ241" s="38"/>
      <c r="HR241" s="38"/>
      <c r="HS241" s="38"/>
      <c r="HT241" s="38"/>
      <c r="HU241" s="38"/>
      <c r="HV241" s="38"/>
      <c r="HW241" s="38"/>
      <c r="HX241" s="38"/>
      <c r="HY241" s="38"/>
      <c r="HZ241" s="38"/>
      <c r="IA241" s="38"/>
      <c r="IB241" s="38"/>
      <c r="IC241" s="38"/>
      <c r="ID241" s="38"/>
      <c r="IE241" s="38"/>
      <c r="IF241" s="38"/>
      <c r="IG241" s="38"/>
      <c r="IH241" s="38"/>
      <c r="II241" s="38"/>
      <c r="IJ241" s="38"/>
      <c r="IK241" s="38"/>
      <c r="IL241" s="38"/>
      <c r="IM241" s="38"/>
      <c r="IN241" s="38"/>
      <c r="IO241" s="38"/>
      <c r="IP241" s="38"/>
      <c r="IQ241" s="38"/>
      <c r="IR241" s="38"/>
      <c r="IS241" s="38"/>
      <c r="IT241" s="38"/>
      <c r="IU241" s="38"/>
      <c r="IV241" s="38"/>
    </row>
    <row r="242" spans="1:256" s="16" customFormat="1" ht="14.25">
      <c r="A242" s="62"/>
      <c r="B242" s="62"/>
      <c r="C242" s="62"/>
      <c r="D242" s="31"/>
      <c r="E242" s="32"/>
      <c r="F242" s="31"/>
      <c r="G242" s="33"/>
      <c r="H242" s="62"/>
      <c r="I242" s="34"/>
      <c r="J242" s="34"/>
      <c r="K242" s="34"/>
      <c r="L242" s="33"/>
      <c r="M242" s="33"/>
      <c r="N242" s="33"/>
      <c r="O242" s="33"/>
      <c r="P242"/>
      <c r="Q242"/>
      <c r="FJ242" s="38"/>
      <c r="FK242" s="38"/>
      <c r="FL242" s="38"/>
      <c r="FM242" s="38"/>
      <c r="FN242" s="38"/>
      <c r="FO242" s="38"/>
      <c r="FP242" s="38"/>
      <c r="FQ242" s="38"/>
      <c r="FR242" s="38"/>
      <c r="FS242" s="38"/>
      <c r="FT242" s="38"/>
      <c r="FU242" s="38"/>
      <c r="FV242" s="38"/>
      <c r="FW242" s="38"/>
      <c r="FX242" s="38"/>
      <c r="FY242" s="38"/>
      <c r="FZ242" s="38"/>
      <c r="GA242" s="38"/>
      <c r="GB242" s="38"/>
      <c r="GC242" s="38"/>
      <c r="GD242" s="38"/>
      <c r="GE242" s="38"/>
      <c r="GF242" s="38"/>
      <c r="GG242" s="38"/>
      <c r="GH242" s="38"/>
      <c r="GI242" s="38"/>
      <c r="GJ242" s="38"/>
      <c r="GK242" s="38"/>
      <c r="GL242" s="38"/>
      <c r="GM242" s="38"/>
      <c r="GN242" s="38"/>
      <c r="GO242" s="38"/>
      <c r="GP242" s="38"/>
      <c r="GQ242" s="38"/>
      <c r="GR242" s="38"/>
      <c r="GS242" s="38"/>
      <c r="GT242" s="38"/>
      <c r="GU242" s="38"/>
      <c r="GV242" s="38"/>
      <c r="GW242" s="38"/>
      <c r="GX242" s="38"/>
      <c r="GY242" s="38"/>
      <c r="GZ242" s="38"/>
      <c r="HA242" s="38"/>
      <c r="HB242" s="38"/>
      <c r="HC242" s="38"/>
      <c r="HD242" s="38"/>
      <c r="HE242" s="38"/>
      <c r="HF242" s="38"/>
      <c r="HG242" s="38"/>
      <c r="HH242" s="38"/>
      <c r="HI242" s="38"/>
      <c r="HJ242" s="38"/>
      <c r="HK242" s="38"/>
      <c r="HL242" s="38"/>
      <c r="HM242" s="38"/>
      <c r="HN242" s="38"/>
      <c r="HO242" s="38"/>
      <c r="HP242" s="38"/>
      <c r="HQ242" s="38"/>
      <c r="HR242" s="38"/>
      <c r="HS242" s="38"/>
      <c r="HT242" s="38"/>
      <c r="HU242" s="38"/>
      <c r="HV242" s="38"/>
      <c r="HW242" s="38"/>
      <c r="HX242" s="38"/>
      <c r="HY242" s="38"/>
      <c r="HZ242" s="38"/>
      <c r="IA242" s="38"/>
      <c r="IB242" s="38"/>
      <c r="IC242" s="38"/>
      <c r="ID242" s="38"/>
      <c r="IE242" s="38"/>
      <c r="IF242" s="38"/>
      <c r="IG242" s="38"/>
      <c r="IH242" s="38"/>
      <c r="II242" s="38"/>
      <c r="IJ242" s="38"/>
      <c r="IK242" s="38"/>
      <c r="IL242" s="38"/>
      <c r="IM242" s="38"/>
      <c r="IN242" s="38"/>
      <c r="IO242" s="38"/>
      <c r="IP242" s="38"/>
      <c r="IQ242" s="38"/>
      <c r="IR242" s="38"/>
      <c r="IS242" s="38"/>
      <c r="IT242" s="38"/>
      <c r="IU242" s="38"/>
      <c r="IV242" s="38"/>
    </row>
    <row r="243" spans="1:256" s="16" customFormat="1" ht="14.25">
      <c r="A243" s="62"/>
      <c r="B243" s="62"/>
      <c r="C243" s="62"/>
      <c r="D243" s="31"/>
      <c r="E243" s="32"/>
      <c r="F243" s="31"/>
      <c r="G243" s="33"/>
      <c r="H243" s="62"/>
      <c r="I243" s="34"/>
      <c r="J243" s="34"/>
      <c r="K243" s="34"/>
      <c r="L243" s="33"/>
      <c r="M243" s="33"/>
      <c r="N243" s="33"/>
      <c r="O243" s="33"/>
      <c r="P243"/>
      <c r="Q243"/>
      <c r="FJ243" s="38"/>
      <c r="FK243" s="38"/>
      <c r="FL243" s="38"/>
      <c r="FM243" s="38"/>
      <c r="FN243" s="38"/>
      <c r="FO243" s="38"/>
      <c r="FP243" s="38"/>
      <c r="FQ243" s="38"/>
      <c r="FR243" s="38"/>
      <c r="FS243" s="38"/>
      <c r="FT243" s="38"/>
      <c r="FU243" s="38"/>
      <c r="FV243" s="38"/>
      <c r="FW243" s="38"/>
      <c r="FX243" s="38"/>
      <c r="FY243" s="38"/>
      <c r="FZ243" s="38"/>
      <c r="GA243" s="38"/>
      <c r="GB243" s="38"/>
      <c r="GC243" s="38"/>
      <c r="GD243" s="38"/>
      <c r="GE243" s="38"/>
      <c r="GF243" s="38"/>
      <c r="GG243" s="38"/>
      <c r="GH243" s="38"/>
      <c r="GI243" s="38"/>
      <c r="GJ243" s="38"/>
      <c r="GK243" s="38"/>
      <c r="GL243" s="38"/>
      <c r="GM243" s="38"/>
      <c r="GN243" s="38"/>
      <c r="GO243" s="38"/>
      <c r="GP243" s="38"/>
      <c r="GQ243" s="38"/>
      <c r="GR243" s="38"/>
      <c r="GS243" s="38"/>
      <c r="GT243" s="38"/>
      <c r="GU243" s="38"/>
      <c r="GV243" s="38"/>
      <c r="GW243" s="38"/>
      <c r="GX243" s="38"/>
      <c r="GY243" s="38"/>
      <c r="GZ243" s="38"/>
      <c r="HA243" s="38"/>
      <c r="HB243" s="38"/>
      <c r="HC243" s="38"/>
      <c r="HD243" s="38"/>
      <c r="HE243" s="38"/>
      <c r="HF243" s="38"/>
      <c r="HG243" s="38"/>
      <c r="HH243" s="38"/>
      <c r="HI243" s="38"/>
      <c r="HJ243" s="38"/>
      <c r="HK243" s="38"/>
      <c r="HL243" s="38"/>
      <c r="HM243" s="38"/>
      <c r="HN243" s="38"/>
      <c r="HO243" s="38"/>
      <c r="HP243" s="38"/>
      <c r="HQ243" s="38"/>
      <c r="HR243" s="38"/>
      <c r="HS243" s="38"/>
      <c r="HT243" s="38"/>
      <c r="HU243" s="38"/>
      <c r="HV243" s="38"/>
      <c r="HW243" s="38"/>
      <c r="HX243" s="38"/>
      <c r="HY243" s="38"/>
      <c r="HZ243" s="38"/>
      <c r="IA243" s="38"/>
      <c r="IB243" s="38"/>
      <c r="IC243" s="38"/>
      <c r="ID243" s="38"/>
      <c r="IE243" s="38"/>
      <c r="IF243" s="38"/>
      <c r="IG243" s="38"/>
      <c r="IH243" s="38"/>
      <c r="II243" s="38"/>
      <c r="IJ243" s="38"/>
      <c r="IK243" s="38"/>
      <c r="IL243" s="38"/>
      <c r="IM243" s="38"/>
      <c r="IN243" s="38"/>
      <c r="IO243" s="38"/>
      <c r="IP243" s="38"/>
      <c r="IQ243" s="38"/>
      <c r="IR243" s="38"/>
      <c r="IS243" s="38"/>
      <c r="IT243" s="38"/>
      <c r="IU243" s="38"/>
      <c r="IV243" s="38"/>
    </row>
    <row r="244" spans="1:256" s="16" customFormat="1" ht="14.25">
      <c r="A244" s="62"/>
      <c r="B244" s="62"/>
      <c r="C244" s="62"/>
      <c r="D244" s="31"/>
      <c r="E244" s="32"/>
      <c r="F244" s="31"/>
      <c r="G244" s="33"/>
      <c r="H244" s="62"/>
      <c r="I244" s="34"/>
      <c r="J244" s="34"/>
      <c r="K244" s="34"/>
      <c r="L244" s="33"/>
      <c r="M244" s="33"/>
      <c r="N244" s="33"/>
      <c r="O244" s="33"/>
      <c r="P244"/>
      <c r="Q244"/>
      <c r="FJ244" s="38"/>
      <c r="FK244" s="38"/>
      <c r="FL244" s="38"/>
      <c r="FM244" s="38"/>
      <c r="FN244" s="38"/>
      <c r="FO244" s="38"/>
      <c r="FP244" s="38"/>
      <c r="FQ244" s="38"/>
      <c r="FR244" s="38"/>
      <c r="FS244" s="38"/>
      <c r="FT244" s="38"/>
      <c r="FU244" s="38"/>
      <c r="FV244" s="38"/>
      <c r="FW244" s="38"/>
      <c r="FX244" s="38"/>
      <c r="FY244" s="38"/>
      <c r="FZ244" s="38"/>
      <c r="GA244" s="38"/>
      <c r="GB244" s="38"/>
      <c r="GC244" s="38"/>
      <c r="GD244" s="38"/>
      <c r="GE244" s="38"/>
      <c r="GF244" s="38"/>
      <c r="GG244" s="38"/>
      <c r="GH244" s="38"/>
      <c r="GI244" s="38"/>
      <c r="GJ244" s="38"/>
      <c r="GK244" s="38"/>
      <c r="GL244" s="38"/>
      <c r="GM244" s="38"/>
      <c r="GN244" s="38"/>
      <c r="GO244" s="38"/>
      <c r="GP244" s="38"/>
      <c r="GQ244" s="38"/>
      <c r="GR244" s="38"/>
      <c r="GS244" s="38"/>
      <c r="GT244" s="38"/>
      <c r="GU244" s="38"/>
      <c r="GV244" s="38"/>
      <c r="GW244" s="38"/>
      <c r="GX244" s="38"/>
      <c r="GY244" s="38"/>
      <c r="GZ244" s="38"/>
      <c r="HA244" s="38"/>
      <c r="HB244" s="38"/>
      <c r="HC244" s="38"/>
      <c r="HD244" s="38"/>
      <c r="HE244" s="38"/>
      <c r="HF244" s="38"/>
      <c r="HG244" s="38"/>
      <c r="HH244" s="38"/>
      <c r="HI244" s="38"/>
      <c r="HJ244" s="38"/>
      <c r="HK244" s="38"/>
      <c r="HL244" s="38"/>
      <c r="HM244" s="38"/>
      <c r="HN244" s="38"/>
      <c r="HO244" s="38"/>
      <c r="HP244" s="38"/>
      <c r="HQ244" s="38"/>
      <c r="HR244" s="38"/>
      <c r="HS244" s="38"/>
      <c r="HT244" s="38"/>
      <c r="HU244" s="38"/>
      <c r="HV244" s="38"/>
      <c r="HW244" s="38"/>
      <c r="HX244" s="38"/>
      <c r="HY244" s="38"/>
      <c r="HZ244" s="38"/>
      <c r="IA244" s="38"/>
      <c r="IB244" s="38"/>
      <c r="IC244" s="38"/>
      <c r="ID244" s="38"/>
      <c r="IE244" s="38"/>
      <c r="IF244" s="38"/>
      <c r="IG244" s="38"/>
      <c r="IH244" s="38"/>
      <c r="II244" s="38"/>
      <c r="IJ244" s="38"/>
      <c r="IK244" s="38"/>
      <c r="IL244" s="38"/>
      <c r="IM244" s="38"/>
      <c r="IN244" s="38"/>
      <c r="IO244" s="38"/>
      <c r="IP244" s="38"/>
      <c r="IQ244" s="38"/>
      <c r="IR244" s="38"/>
      <c r="IS244" s="38"/>
      <c r="IT244" s="38"/>
      <c r="IU244" s="38"/>
      <c r="IV244" s="38"/>
    </row>
    <row r="245" spans="1:256" s="16" customFormat="1" ht="14.25">
      <c r="A245" s="62"/>
      <c r="B245" s="62"/>
      <c r="C245" s="62"/>
      <c r="D245" s="31"/>
      <c r="E245" s="32"/>
      <c r="F245" s="31"/>
      <c r="G245" s="33"/>
      <c r="H245" s="62"/>
      <c r="I245" s="34"/>
      <c r="J245" s="34"/>
      <c r="K245" s="34"/>
      <c r="L245" s="33"/>
      <c r="M245" s="33"/>
      <c r="N245" s="33"/>
      <c r="O245" s="33"/>
      <c r="P245"/>
      <c r="Q245"/>
      <c r="FJ245" s="38"/>
      <c r="FK245" s="38"/>
      <c r="FL245" s="38"/>
      <c r="FM245" s="38"/>
      <c r="FN245" s="38"/>
      <c r="FO245" s="38"/>
      <c r="FP245" s="38"/>
      <c r="FQ245" s="38"/>
      <c r="FR245" s="38"/>
      <c r="FS245" s="38"/>
      <c r="FT245" s="38"/>
      <c r="FU245" s="38"/>
      <c r="FV245" s="38"/>
      <c r="FW245" s="38"/>
      <c r="FX245" s="38"/>
      <c r="FY245" s="38"/>
      <c r="FZ245" s="38"/>
      <c r="GA245" s="38"/>
      <c r="GB245" s="38"/>
      <c r="GC245" s="38"/>
      <c r="GD245" s="38"/>
      <c r="GE245" s="38"/>
      <c r="GF245" s="38"/>
      <c r="GG245" s="38"/>
      <c r="GH245" s="38"/>
      <c r="GI245" s="38"/>
      <c r="GJ245" s="38"/>
      <c r="GK245" s="38"/>
      <c r="GL245" s="38"/>
      <c r="GM245" s="38"/>
      <c r="GN245" s="38"/>
      <c r="GO245" s="38"/>
      <c r="GP245" s="38"/>
      <c r="GQ245" s="38"/>
      <c r="GR245" s="38"/>
      <c r="GS245" s="38"/>
      <c r="GT245" s="38"/>
      <c r="GU245" s="38"/>
      <c r="GV245" s="38"/>
      <c r="GW245" s="38"/>
      <c r="GX245" s="38"/>
      <c r="GY245" s="38"/>
      <c r="GZ245" s="38"/>
      <c r="HA245" s="38"/>
      <c r="HB245" s="38"/>
      <c r="HC245" s="38"/>
      <c r="HD245" s="38"/>
      <c r="HE245" s="38"/>
      <c r="HF245" s="38"/>
      <c r="HG245" s="38"/>
      <c r="HH245" s="38"/>
      <c r="HI245" s="38"/>
      <c r="HJ245" s="38"/>
      <c r="HK245" s="38"/>
      <c r="HL245" s="38"/>
      <c r="HM245" s="38"/>
      <c r="HN245" s="38"/>
      <c r="HO245" s="38"/>
      <c r="HP245" s="38"/>
      <c r="HQ245" s="38"/>
      <c r="HR245" s="38"/>
      <c r="HS245" s="38"/>
      <c r="HT245" s="38"/>
      <c r="HU245" s="38"/>
      <c r="HV245" s="38"/>
      <c r="HW245" s="38"/>
      <c r="HX245" s="38"/>
      <c r="HY245" s="38"/>
      <c r="HZ245" s="38"/>
      <c r="IA245" s="38"/>
      <c r="IB245" s="38"/>
      <c r="IC245" s="38"/>
      <c r="ID245" s="38"/>
      <c r="IE245" s="38"/>
      <c r="IF245" s="38"/>
      <c r="IG245" s="38"/>
      <c r="IH245" s="38"/>
      <c r="II245" s="38"/>
      <c r="IJ245" s="38"/>
      <c r="IK245" s="38"/>
      <c r="IL245" s="38"/>
      <c r="IM245" s="38"/>
      <c r="IN245" s="38"/>
      <c r="IO245" s="38"/>
      <c r="IP245" s="38"/>
      <c r="IQ245" s="38"/>
      <c r="IR245" s="38"/>
      <c r="IS245" s="38"/>
      <c r="IT245" s="38"/>
      <c r="IU245" s="38"/>
      <c r="IV245" s="38"/>
    </row>
    <row r="246" spans="1:256" s="16" customFormat="1" ht="14.25">
      <c r="A246" s="62"/>
      <c r="B246" s="62"/>
      <c r="C246" s="62"/>
      <c r="D246" s="31"/>
      <c r="E246" s="32"/>
      <c r="F246" s="31"/>
      <c r="G246" s="33"/>
      <c r="H246" s="62"/>
      <c r="I246" s="34"/>
      <c r="J246" s="34"/>
      <c r="K246" s="34"/>
      <c r="L246" s="33"/>
      <c r="M246" s="33"/>
      <c r="N246" s="33"/>
      <c r="O246" s="33"/>
      <c r="P246"/>
      <c r="Q246"/>
      <c r="FJ246" s="38"/>
      <c r="FK246" s="38"/>
      <c r="FL246" s="38"/>
      <c r="FM246" s="38"/>
      <c r="FN246" s="38"/>
      <c r="FO246" s="38"/>
      <c r="FP246" s="38"/>
      <c r="FQ246" s="38"/>
      <c r="FR246" s="38"/>
      <c r="FS246" s="38"/>
      <c r="FT246" s="38"/>
      <c r="FU246" s="38"/>
      <c r="FV246" s="38"/>
      <c r="FW246" s="38"/>
      <c r="FX246" s="38"/>
      <c r="FY246" s="38"/>
      <c r="FZ246" s="38"/>
      <c r="GA246" s="38"/>
      <c r="GB246" s="38"/>
      <c r="GC246" s="38"/>
      <c r="GD246" s="38"/>
      <c r="GE246" s="38"/>
      <c r="GF246" s="38"/>
      <c r="GG246" s="38"/>
      <c r="GH246" s="38"/>
      <c r="GI246" s="38"/>
      <c r="GJ246" s="38"/>
      <c r="GK246" s="38"/>
      <c r="GL246" s="38"/>
      <c r="GM246" s="38"/>
      <c r="GN246" s="38"/>
      <c r="GO246" s="38"/>
      <c r="GP246" s="38"/>
      <c r="GQ246" s="38"/>
      <c r="GR246" s="38"/>
      <c r="GS246" s="38"/>
      <c r="GT246" s="38"/>
      <c r="GU246" s="38"/>
      <c r="GV246" s="38"/>
      <c r="GW246" s="38"/>
      <c r="GX246" s="38"/>
      <c r="GY246" s="38"/>
      <c r="GZ246" s="38"/>
      <c r="HA246" s="38"/>
      <c r="HB246" s="38"/>
      <c r="HC246" s="38"/>
      <c r="HD246" s="38"/>
      <c r="HE246" s="38"/>
      <c r="HF246" s="38"/>
      <c r="HG246" s="38"/>
      <c r="HH246" s="38"/>
      <c r="HI246" s="38"/>
      <c r="HJ246" s="38"/>
      <c r="HK246" s="38"/>
      <c r="HL246" s="38"/>
      <c r="HM246" s="38"/>
      <c r="HN246" s="38"/>
      <c r="HO246" s="38"/>
      <c r="HP246" s="38"/>
      <c r="HQ246" s="38"/>
      <c r="HR246" s="38"/>
      <c r="HS246" s="38"/>
      <c r="HT246" s="38"/>
      <c r="HU246" s="38"/>
      <c r="HV246" s="38"/>
      <c r="HW246" s="38"/>
      <c r="HX246" s="38"/>
      <c r="HY246" s="38"/>
      <c r="HZ246" s="38"/>
      <c r="IA246" s="38"/>
      <c r="IB246" s="38"/>
      <c r="IC246" s="38"/>
      <c r="ID246" s="38"/>
      <c r="IE246" s="38"/>
      <c r="IF246" s="38"/>
      <c r="IG246" s="38"/>
      <c r="IH246" s="38"/>
      <c r="II246" s="38"/>
      <c r="IJ246" s="38"/>
      <c r="IK246" s="38"/>
      <c r="IL246" s="38"/>
      <c r="IM246" s="38"/>
      <c r="IN246" s="38"/>
      <c r="IO246" s="38"/>
      <c r="IP246" s="38"/>
      <c r="IQ246" s="38"/>
      <c r="IR246" s="38"/>
      <c r="IS246" s="38"/>
      <c r="IT246" s="38"/>
      <c r="IU246" s="38"/>
      <c r="IV246" s="38"/>
    </row>
    <row r="247" spans="1:256" s="16" customFormat="1" ht="14.25">
      <c r="A247" s="62"/>
      <c r="B247" s="62"/>
      <c r="C247" s="62"/>
      <c r="D247" s="31"/>
      <c r="E247" s="32"/>
      <c r="F247" s="31"/>
      <c r="G247" s="33"/>
      <c r="H247" s="62"/>
      <c r="I247" s="34"/>
      <c r="J247" s="34"/>
      <c r="K247" s="34"/>
      <c r="L247" s="33"/>
      <c r="M247" s="33"/>
      <c r="N247" s="33"/>
      <c r="O247" s="33"/>
      <c r="P247"/>
      <c r="Q247"/>
      <c r="FJ247" s="38"/>
      <c r="FK247" s="38"/>
      <c r="FL247" s="38"/>
      <c r="FM247" s="38"/>
      <c r="FN247" s="38"/>
      <c r="FO247" s="38"/>
      <c r="FP247" s="38"/>
      <c r="FQ247" s="38"/>
      <c r="FR247" s="38"/>
      <c r="FS247" s="38"/>
      <c r="FT247" s="38"/>
      <c r="FU247" s="38"/>
      <c r="FV247" s="38"/>
      <c r="FW247" s="38"/>
      <c r="FX247" s="38"/>
      <c r="FY247" s="38"/>
      <c r="FZ247" s="38"/>
      <c r="GA247" s="38"/>
      <c r="GB247" s="38"/>
      <c r="GC247" s="38"/>
      <c r="GD247" s="38"/>
      <c r="GE247" s="38"/>
      <c r="GF247" s="38"/>
      <c r="GG247" s="38"/>
      <c r="GH247" s="38"/>
      <c r="GI247" s="38"/>
      <c r="GJ247" s="38"/>
      <c r="GK247" s="38"/>
      <c r="GL247" s="38"/>
      <c r="GM247" s="38"/>
      <c r="GN247" s="38"/>
      <c r="GO247" s="38"/>
      <c r="GP247" s="38"/>
      <c r="GQ247" s="38"/>
      <c r="GR247" s="38"/>
      <c r="GS247" s="38"/>
      <c r="GT247" s="38"/>
      <c r="GU247" s="38"/>
      <c r="GV247" s="38"/>
      <c r="GW247" s="38"/>
      <c r="GX247" s="38"/>
      <c r="GY247" s="38"/>
      <c r="GZ247" s="38"/>
      <c r="HA247" s="38"/>
      <c r="HB247" s="38"/>
      <c r="HC247" s="38"/>
      <c r="HD247" s="38"/>
      <c r="HE247" s="38"/>
      <c r="HF247" s="38"/>
      <c r="HG247" s="38"/>
      <c r="HH247" s="38"/>
      <c r="HI247" s="38"/>
      <c r="HJ247" s="38"/>
      <c r="HK247" s="38"/>
      <c r="HL247" s="38"/>
      <c r="HM247" s="38"/>
      <c r="HN247" s="38"/>
      <c r="HO247" s="38"/>
      <c r="HP247" s="38"/>
      <c r="HQ247" s="38"/>
      <c r="HR247" s="38"/>
      <c r="HS247" s="38"/>
      <c r="HT247" s="38"/>
      <c r="HU247" s="38"/>
      <c r="HV247" s="38"/>
      <c r="HW247" s="38"/>
      <c r="HX247" s="38"/>
      <c r="HY247" s="38"/>
      <c r="HZ247" s="38"/>
      <c r="IA247" s="38"/>
      <c r="IB247" s="38"/>
      <c r="IC247" s="38"/>
      <c r="ID247" s="38"/>
      <c r="IE247" s="38"/>
      <c r="IF247" s="38"/>
      <c r="IG247" s="38"/>
      <c r="IH247" s="38"/>
      <c r="II247" s="38"/>
      <c r="IJ247" s="38"/>
      <c r="IK247" s="38"/>
      <c r="IL247" s="38"/>
      <c r="IM247" s="38"/>
      <c r="IN247" s="38"/>
      <c r="IO247" s="38"/>
      <c r="IP247" s="38"/>
      <c r="IQ247" s="38"/>
      <c r="IR247" s="38"/>
      <c r="IS247" s="38"/>
      <c r="IT247" s="38"/>
      <c r="IU247" s="38"/>
      <c r="IV247" s="38"/>
    </row>
    <row r="248" spans="1:256" s="16" customFormat="1" ht="14.25">
      <c r="A248" s="62"/>
      <c r="B248" s="62"/>
      <c r="C248" s="62"/>
      <c r="D248" s="31"/>
      <c r="E248" s="32"/>
      <c r="F248" s="31"/>
      <c r="G248" s="33"/>
      <c r="H248" s="62"/>
      <c r="I248" s="34"/>
      <c r="J248" s="34"/>
      <c r="K248" s="34"/>
      <c r="L248" s="33"/>
      <c r="M248" s="33"/>
      <c r="N248" s="33"/>
      <c r="O248" s="33"/>
      <c r="P248"/>
      <c r="Q248"/>
      <c r="FJ248" s="38"/>
      <c r="FK248" s="38"/>
      <c r="FL248" s="38"/>
      <c r="FM248" s="38"/>
      <c r="FN248" s="38"/>
      <c r="FO248" s="38"/>
      <c r="FP248" s="38"/>
      <c r="FQ248" s="38"/>
      <c r="FR248" s="38"/>
      <c r="FS248" s="38"/>
      <c r="FT248" s="38"/>
      <c r="FU248" s="38"/>
      <c r="FV248" s="38"/>
      <c r="FW248" s="38"/>
      <c r="FX248" s="38"/>
      <c r="FY248" s="38"/>
      <c r="FZ248" s="38"/>
      <c r="GA248" s="38"/>
      <c r="GB248" s="38"/>
      <c r="GC248" s="38"/>
      <c r="GD248" s="38"/>
      <c r="GE248" s="38"/>
      <c r="GF248" s="38"/>
      <c r="GG248" s="38"/>
      <c r="GH248" s="38"/>
      <c r="GI248" s="38"/>
      <c r="GJ248" s="38"/>
      <c r="GK248" s="38"/>
      <c r="GL248" s="38"/>
      <c r="GM248" s="38"/>
      <c r="GN248" s="38"/>
      <c r="GO248" s="38"/>
      <c r="GP248" s="38"/>
      <c r="GQ248" s="38"/>
      <c r="GR248" s="38"/>
      <c r="GS248" s="38"/>
      <c r="GT248" s="38"/>
      <c r="GU248" s="38"/>
      <c r="GV248" s="38"/>
      <c r="GW248" s="38"/>
      <c r="GX248" s="38"/>
      <c r="GY248" s="38"/>
      <c r="GZ248" s="38"/>
      <c r="HA248" s="38"/>
      <c r="HB248" s="38"/>
      <c r="HC248" s="38"/>
      <c r="HD248" s="38"/>
      <c r="HE248" s="38"/>
      <c r="HF248" s="38"/>
      <c r="HG248" s="38"/>
      <c r="HH248" s="38"/>
      <c r="HI248" s="38"/>
      <c r="HJ248" s="38"/>
      <c r="HK248" s="38"/>
      <c r="HL248" s="38"/>
      <c r="HM248" s="38"/>
      <c r="HN248" s="38"/>
      <c r="HO248" s="38"/>
      <c r="HP248" s="38"/>
      <c r="HQ248" s="38"/>
      <c r="HR248" s="38"/>
      <c r="HS248" s="38"/>
      <c r="HT248" s="38"/>
      <c r="HU248" s="38"/>
      <c r="HV248" s="38"/>
      <c r="HW248" s="38"/>
      <c r="HX248" s="38"/>
      <c r="HY248" s="38"/>
      <c r="HZ248" s="38"/>
      <c r="IA248" s="38"/>
      <c r="IB248" s="38"/>
      <c r="IC248" s="38"/>
      <c r="ID248" s="38"/>
      <c r="IE248" s="38"/>
      <c r="IF248" s="38"/>
      <c r="IG248" s="38"/>
      <c r="IH248" s="38"/>
      <c r="II248" s="38"/>
      <c r="IJ248" s="38"/>
      <c r="IK248" s="38"/>
      <c r="IL248" s="38"/>
      <c r="IM248" s="38"/>
      <c r="IN248" s="38"/>
      <c r="IO248" s="38"/>
      <c r="IP248" s="38"/>
      <c r="IQ248" s="38"/>
      <c r="IR248" s="38"/>
      <c r="IS248" s="38"/>
      <c r="IT248" s="38"/>
      <c r="IU248" s="38"/>
      <c r="IV248" s="38"/>
    </row>
    <row r="249" spans="1:256" s="16" customFormat="1" ht="14.25">
      <c r="A249" s="62"/>
      <c r="B249" s="62"/>
      <c r="C249" s="62"/>
      <c r="D249" s="31"/>
      <c r="E249" s="32"/>
      <c r="F249" s="31"/>
      <c r="G249" s="33"/>
      <c r="H249" s="62"/>
      <c r="I249" s="34"/>
      <c r="J249" s="34"/>
      <c r="K249" s="34"/>
      <c r="L249" s="33"/>
      <c r="M249" s="33"/>
      <c r="N249" s="33"/>
      <c r="O249" s="33"/>
      <c r="P249"/>
      <c r="Q249"/>
      <c r="FJ249" s="38"/>
      <c r="FK249" s="38"/>
      <c r="FL249" s="38"/>
      <c r="FM249" s="38"/>
      <c r="FN249" s="38"/>
      <c r="FO249" s="38"/>
      <c r="FP249" s="38"/>
      <c r="FQ249" s="38"/>
      <c r="FR249" s="38"/>
      <c r="FS249" s="38"/>
      <c r="FT249" s="38"/>
      <c r="FU249" s="38"/>
      <c r="FV249" s="38"/>
      <c r="FW249" s="38"/>
      <c r="FX249" s="38"/>
      <c r="FY249" s="38"/>
      <c r="FZ249" s="38"/>
      <c r="GA249" s="38"/>
      <c r="GB249" s="38"/>
      <c r="GC249" s="38"/>
      <c r="GD249" s="38"/>
      <c r="GE249" s="38"/>
      <c r="GF249" s="38"/>
      <c r="GG249" s="38"/>
      <c r="GH249" s="38"/>
      <c r="GI249" s="38"/>
      <c r="GJ249" s="38"/>
      <c r="GK249" s="38"/>
      <c r="GL249" s="38"/>
      <c r="GM249" s="38"/>
      <c r="GN249" s="38"/>
      <c r="GO249" s="38"/>
      <c r="GP249" s="38"/>
      <c r="GQ249" s="38"/>
      <c r="GR249" s="38"/>
      <c r="GS249" s="38"/>
      <c r="GT249" s="38"/>
      <c r="GU249" s="38"/>
      <c r="GV249" s="38"/>
      <c r="GW249" s="38"/>
      <c r="GX249" s="38"/>
      <c r="GY249" s="38"/>
      <c r="GZ249" s="38"/>
      <c r="HA249" s="38"/>
      <c r="HB249" s="38"/>
      <c r="HC249" s="38"/>
      <c r="HD249" s="38"/>
      <c r="HE249" s="38"/>
      <c r="HF249" s="38"/>
      <c r="HG249" s="38"/>
      <c r="HH249" s="38"/>
      <c r="HI249" s="38"/>
      <c r="HJ249" s="38"/>
      <c r="HK249" s="38"/>
      <c r="HL249" s="38"/>
      <c r="HM249" s="38"/>
      <c r="HN249" s="38"/>
      <c r="HO249" s="38"/>
      <c r="HP249" s="38"/>
      <c r="HQ249" s="38"/>
      <c r="HR249" s="38"/>
      <c r="HS249" s="38"/>
      <c r="HT249" s="38"/>
      <c r="HU249" s="38"/>
      <c r="HV249" s="38"/>
      <c r="HW249" s="38"/>
      <c r="HX249" s="38"/>
      <c r="HY249" s="38"/>
      <c r="HZ249" s="38"/>
      <c r="IA249" s="38"/>
      <c r="IB249" s="38"/>
      <c r="IC249" s="38"/>
      <c r="ID249" s="38"/>
      <c r="IE249" s="38"/>
      <c r="IF249" s="38"/>
      <c r="IG249" s="38"/>
      <c r="IH249" s="38"/>
      <c r="II249" s="38"/>
      <c r="IJ249" s="38"/>
      <c r="IK249" s="38"/>
      <c r="IL249" s="38"/>
      <c r="IM249" s="38"/>
      <c r="IN249" s="38"/>
      <c r="IO249" s="38"/>
      <c r="IP249" s="38"/>
      <c r="IQ249" s="38"/>
      <c r="IR249" s="38"/>
      <c r="IS249" s="38"/>
      <c r="IT249" s="38"/>
      <c r="IU249" s="38"/>
      <c r="IV249" s="38"/>
    </row>
    <row r="250" spans="1:256" s="16" customFormat="1" ht="14.25">
      <c r="A250" s="62"/>
      <c r="B250" s="62"/>
      <c r="C250" s="62"/>
      <c r="D250" s="31"/>
      <c r="E250" s="32"/>
      <c r="F250" s="31"/>
      <c r="G250" s="33"/>
      <c r="H250" s="62"/>
      <c r="I250" s="34"/>
      <c r="J250" s="34"/>
      <c r="K250" s="34"/>
      <c r="L250" s="33"/>
      <c r="M250" s="33"/>
      <c r="N250" s="33"/>
      <c r="O250" s="33"/>
      <c r="P250"/>
      <c r="Q250"/>
      <c r="FJ250" s="38"/>
      <c r="FK250" s="38"/>
      <c r="FL250" s="38"/>
      <c r="FM250" s="38"/>
      <c r="FN250" s="38"/>
      <c r="FO250" s="38"/>
      <c r="FP250" s="38"/>
      <c r="FQ250" s="38"/>
      <c r="FR250" s="38"/>
      <c r="FS250" s="38"/>
      <c r="FT250" s="38"/>
      <c r="FU250" s="38"/>
      <c r="FV250" s="38"/>
      <c r="FW250" s="38"/>
      <c r="FX250" s="38"/>
      <c r="FY250" s="38"/>
      <c r="FZ250" s="38"/>
      <c r="GA250" s="38"/>
      <c r="GB250" s="38"/>
      <c r="GC250" s="38"/>
      <c r="GD250" s="38"/>
      <c r="GE250" s="38"/>
      <c r="GF250" s="38"/>
      <c r="GG250" s="38"/>
      <c r="GH250" s="38"/>
      <c r="GI250" s="38"/>
      <c r="GJ250" s="38"/>
      <c r="GK250" s="38"/>
      <c r="GL250" s="38"/>
      <c r="GM250" s="38"/>
      <c r="GN250" s="38"/>
      <c r="GO250" s="38"/>
      <c r="GP250" s="38"/>
      <c r="GQ250" s="38"/>
      <c r="GR250" s="38"/>
      <c r="GS250" s="38"/>
      <c r="GT250" s="38"/>
      <c r="GU250" s="38"/>
      <c r="GV250" s="38"/>
      <c r="GW250" s="38"/>
      <c r="GX250" s="38"/>
      <c r="GY250" s="38"/>
      <c r="GZ250" s="38"/>
      <c r="HA250" s="38"/>
      <c r="HB250" s="38"/>
      <c r="HC250" s="38"/>
      <c r="HD250" s="38"/>
      <c r="HE250" s="38"/>
      <c r="HF250" s="38"/>
      <c r="HG250" s="38"/>
      <c r="HH250" s="38"/>
      <c r="HI250" s="38"/>
      <c r="HJ250" s="38"/>
      <c r="HK250" s="38"/>
      <c r="HL250" s="38"/>
      <c r="HM250" s="38"/>
      <c r="HN250" s="38"/>
      <c r="HO250" s="38"/>
      <c r="HP250" s="38"/>
      <c r="HQ250" s="38"/>
      <c r="HR250" s="38"/>
      <c r="HS250" s="38"/>
      <c r="HT250" s="38"/>
      <c r="HU250" s="38"/>
      <c r="HV250" s="38"/>
      <c r="HW250" s="38"/>
      <c r="HX250" s="38"/>
      <c r="HY250" s="38"/>
      <c r="HZ250" s="38"/>
      <c r="IA250" s="38"/>
      <c r="IB250" s="38"/>
      <c r="IC250" s="38"/>
      <c r="ID250" s="38"/>
      <c r="IE250" s="38"/>
      <c r="IF250" s="38"/>
      <c r="IG250" s="38"/>
      <c r="IH250" s="38"/>
      <c r="II250" s="38"/>
      <c r="IJ250" s="38"/>
      <c r="IK250" s="38"/>
      <c r="IL250" s="38"/>
      <c r="IM250" s="38"/>
      <c r="IN250" s="38"/>
      <c r="IO250" s="38"/>
      <c r="IP250" s="38"/>
      <c r="IQ250" s="38"/>
      <c r="IR250" s="38"/>
      <c r="IS250" s="38"/>
      <c r="IT250" s="38"/>
      <c r="IU250" s="38"/>
      <c r="IV250" s="38"/>
    </row>
    <row r="251" spans="1:256" s="16" customFormat="1" ht="14.25">
      <c r="A251" s="62"/>
      <c r="B251" s="62"/>
      <c r="C251" s="62"/>
      <c r="D251" s="31"/>
      <c r="E251" s="32"/>
      <c r="F251" s="31"/>
      <c r="G251" s="33"/>
      <c r="H251" s="62"/>
      <c r="I251" s="34"/>
      <c r="J251" s="34"/>
      <c r="K251" s="34"/>
      <c r="L251" s="33"/>
      <c r="M251" s="33"/>
      <c r="N251" s="33"/>
      <c r="O251" s="33"/>
      <c r="P251"/>
      <c r="Q251"/>
      <c r="FJ251" s="38"/>
      <c r="FK251" s="38"/>
      <c r="FL251" s="38"/>
      <c r="FM251" s="38"/>
      <c r="FN251" s="38"/>
      <c r="FO251" s="38"/>
      <c r="FP251" s="38"/>
      <c r="FQ251" s="38"/>
      <c r="FR251" s="38"/>
      <c r="FS251" s="38"/>
      <c r="FT251" s="38"/>
      <c r="FU251" s="38"/>
      <c r="FV251" s="38"/>
      <c r="FW251" s="38"/>
      <c r="FX251" s="38"/>
      <c r="FY251" s="38"/>
      <c r="FZ251" s="38"/>
      <c r="GA251" s="38"/>
      <c r="GB251" s="38"/>
      <c r="GC251" s="38"/>
      <c r="GD251" s="38"/>
      <c r="GE251" s="38"/>
      <c r="GF251" s="38"/>
      <c r="GG251" s="38"/>
      <c r="GH251" s="38"/>
      <c r="GI251" s="38"/>
      <c r="GJ251" s="38"/>
      <c r="GK251" s="38"/>
      <c r="GL251" s="38"/>
      <c r="GM251" s="38"/>
      <c r="GN251" s="38"/>
      <c r="GO251" s="38"/>
      <c r="GP251" s="38"/>
      <c r="GQ251" s="38"/>
      <c r="GR251" s="38"/>
      <c r="GS251" s="38"/>
      <c r="GT251" s="38"/>
      <c r="GU251" s="38"/>
      <c r="GV251" s="38"/>
      <c r="GW251" s="38"/>
      <c r="GX251" s="38"/>
      <c r="GY251" s="38"/>
      <c r="GZ251" s="38"/>
      <c r="HA251" s="38"/>
      <c r="HB251" s="38"/>
      <c r="HC251" s="38"/>
      <c r="HD251" s="38"/>
      <c r="HE251" s="38"/>
      <c r="HF251" s="38"/>
      <c r="HG251" s="38"/>
      <c r="HH251" s="38"/>
      <c r="HI251" s="38"/>
      <c r="HJ251" s="38"/>
      <c r="HK251" s="38"/>
      <c r="HL251" s="38"/>
      <c r="HM251" s="38"/>
      <c r="HN251" s="38"/>
      <c r="HO251" s="38"/>
      <c r="HP251" s="38"/>
      <c r="HQ251" s="38"/>
      <c r="HR251" s="38"/>
      <c r="HS251" s="38"/>
      <c r="HT251" s="38"/>
      <c r="HU251" s="38"/>
      <c r="HV251" s="38"/>
      <c r="HW251" s="38"/>
      <c r="HX251" s="38"/>
      <c r="HY251" s="38"/>
      <c r="HZ251" s="38"/>
      <c r="IA251" s="38"/>
      <c r="IB251" s="38"/>
      <c r="IC251" s="38"/>
      <c r="ID251" s="38"/>
      <c r="IE251" s="38"/>
      <c r="IF251" s="38"/>
      <c r="IG251" s="38"/>
      <c r="IH251" s="38"/>
      <c r="II251" s="38"/>
      <c r="IJ251" s="38"/>
      <c r="IK251" s="38"/>
      <c r="IL251" s="38"/>
      <c r="IM251" s="38"/>
      <c r="IN251" s="38"/>
      <c r="IO251" s="38"/>
      <c r="IP251" s="38"/>
      <c r="IQ251" s="38"/>
      <c r="IR251" s="38"/>
      <c r="IS251" s="38"/>
      <c r="IT251" s="38"/>
      <c r="IU251" s="38"/>
      <c r="IV251" s="38"/>
    </row>
    <row r="252" spans="1:256" s="16" customFormat="1" ht="14.25">
      <c r="A252" s="62"/>
      <c r="B252" s="62"/>
      <c r="C252" s="62"/>
      <c r="D252" s="31"/>
      <c r="E252" s="32"/>
      <c r="F252" s="31"/>
      <c r="G252" s="33"/>
      <c r="H252" s="62"/>
      <c r="I252" s="34"/>
      <c r="J252" s="34"/>
      <c r="K252" s="34"/>
      <c r="L252" s="33"/>
      <c r="M252" s="33"/>
      <c r="N252" s="33"/>
      <c r="O252" s="33"/>
      <c r="P252"/>
      <c r="Q252"/>
      <c r="FJ252" s="38"/>
      <c r="FK252" s="38"/>
      <c r="FL252" s="38"/>
      <c r="FM252" s="38"/>
      <c r="FN252" s="38"/>
      <c r="FO252" s="38"/>
      <c r="FP252" s="38"/>
      <c r="FQ252" s="38"/>
      <c r="FR252" s="38"/>
      <c r="FS252" s="38"/>
      <c r="FT252" s="38"/>
      <c r="FU252" s="38"/>
      <c r="FV252" s="38"/>
      <c r="FW252" s="38"/>
      <c r="FX252" s="38"/>
      <c r="FY252" s="38"/>
      <c r="FZ252" s="38"/>
      <c r="GA252" s="38"/>
      <c r="GB252" s="38"/>
      <c r="GC252" s="38"/>
      <c r="GD252" s="38"/>
      <c r="GE252" s="38"/>
      <c r="GF252" s="38"/>
      <c r="GG252" s="38"/>
      <c r="GH252" s="38"/>
      <c r="GI252" s="38"/>
      <c r="GJ252" s="38"/>
      <c r="GK252" s="38"/>
      <c r="GL252" s="38"/>
      <c r="GM252" s="38"/>
      <c r="GN252" s="38"/>
      <c r="GO252" s="38"/>
      <c r="GP252" s="38"/>
      <c r="GQ252" s="38"/>
      <c r="GR252" s="38"/>
      <c r="GS252" s="38"/>
      <c r="GT252" s="38"/>
      <c r="GU252" s="38"/>
      <c r="GV252" s="38"/>
      <c r="GW252" s="38"/>
      <c r="GX252" s="38"/>
      <c r="GY252" s="38"/>
      <c r="GZ252" s="38"/>
      <c r="HA252" s="38"/>
      <c r="HB252" s="38"/>
      <c r="HC252" s="38"/>
      <c r="HD252" s="38"/>
      <c r="HE252" s="38"/>
      <c r="HF252" s="38"/>
      <c r="HG252" s="38"/>
      <c r="HH252" s="38"/>
      <c r="HI252" s="38"/>
      <c r="HJ252" s="38"/>
      <c r="HK252" s="38"/>
      <c r="HL252" s="38"/>
      <c r="HM252" s="38"/>
      <c r="HN252" s="38"/>
      <c r="HO252" s="38"/>
      <c r="HP252" s="38"/>
      <c r="HQ252" s="38"/>
      <c r="HR252" s="38"/>
      <c r="HS252" s="38"/>
      <c r="HT252" s="38"/>
      <c r="HU252" s="38"/>
      <c r="HV252" s="38"/>
      <c r="HW252" s="38"/>
      <c r="HX252" s="38"/>
      <c r="HY252" s="38"/>
      <c r="HZ252" s="38"/>
      <c r="IA252" s="38"/>
      <c r="IB252" s="38"/>
      <c r="IC252" s="38"/>
      <c r="ID252" s="38"/>
      <c r="IE252" s="38"/>
      <c r="IF252" s="38"/>
      <c r="IG252" s="38"/>
      <c r="IH252" s="38"/>
      <c r="II252" s="38"/>
      <c r="IJ252" s="38"/>
      <c r="IK252" s="38"/>
      <c r="IL252" s="38"/>
      <c r="IM252" s="38"/>
      <c r="IN252" s="38"/>
      <c r="IO252" s="38"/>
      <c r="IP252" s="38"/>
      <c r="IQ252" s="38"/>
      <c r="IR252" s="38"/>
      <c r="IS252" s="38"/>
      <c r="IT252" s="38"/>
      <c r="IU252" s="38"/>
      <c r="IV252" s="38"/>
    </row>
    <row r="253" spans="1:256" s="16" customFormat="1" ht="14.25">
      <c r="A253" s="62"/>
      <c r="B253" s="62"/>
      <c r="C253" s="62"/>
      <c r="D253" s="31"/>
      <c r="E253" s="32"/>
      <c r="F253" s="31"/>
      <c r="G253" s="33"/>
      <c r="H253" s="62"/>
      <c r="I253" s="34"/>
      <c r="J253" s="34"/>
      <c r="K253" s="34"/>
      <c r="L253" s="33"/>
      <c r="M253" s="33"/>
      <c r="N253" s="33"/>
      <c r="O253" s="33"/>
      <c r="P253"/>
      <c r="Q253"/>
      <c r="FJ253" s="38"/>
      <c r="FK253" s="38"/>
      <c r="FL253" s="38"/>
      <c r="FM253" s="38"/>
      <c r="FN253" s="38"/>
      <c r="FO253" s="38"/>
      <c r="FP253" s="38"/>
      <c r="FQ253" s="38"/>
      <c r="FR253" s="38"/>
      <c r="FS253" s="38"/>
      <c r="FT253" s="38"/>
      <c r="FU253" s="38"/>
      <c r="FV253" s="38"/>
      <c r="FW253" s="38"/>
      <c r="FX253" s="38"/>
      <c r="FY253" s="38"/>
      <c r="FZ253" s="38"/>
      <c r="GA253" s="38"/>
      <c r="GB253" s="38"/>
      <c r="GC253" s="38"/>
      <c r="GD253" s="38"/>
      <c r="GE253" s="38"/>
      <c r="GF253" s="38"/>
      <c r="GG253" s="38"/>
      <c r="GH253" s="38"/>
      <c r="GI253" s="38"/>
      <c r="GJ253" s="38"/>
      <c r="GK253" s="38"/>
      <c r="GL253" s="38"/>
      <c r="GM253" s="38"/>
      <c r="GN253" s="38"/>
      <c r="GO253" s="38"/>
      <c r="GP253" s="38"/>
      <c r="GQ253" s="38"/>
      <c r="GR253" s="38"/>
      <c r="GS253" s="38"/>
      <c r="GT253" s="38"/>
      <c r="GU253" s="38"/>
      <c r="GV253" s="38"/>
      <c r="GW253" s="38"/>
      <c r="GX253" s="38"/>
      <c r="GY253" s="38"/>
      <c r="GZ253" s="38"/>
      <c r="HA253" s="38"/>
      <c r="HB253" s="38"/>
      <c r="HC253" s="38"/>
      <c r="HD253" s="38"/>
      <c r="HE253" s="38"/>
      <c r="HF253" s="38"/>
      <c r="HG253" s="38"/>
      <c r="HH253" s="38"/>
      <c r="HI253" s="38"/>
      <c r="HJ253" s="38"/>
      <c r="HK253" s="38"/>
      <c r="HL253" s="38"/>
      <c r="HM253" s="38"/>
      <c r="HN253" s="38"/>
      <c r="HO253" s="38"/>
      <c r="HP253" s="38"/>
      <c r="HQ253" s="38"/>
      <c r="HR253" s="38"/>
      <c r="HS253" s="38"/>
      <c r="HT253" s="38"/>
      <c r="HU253" s="38"/>
      <c r="HV253" s="38"/>
      <c r="HW253" s="38"/>
      <c r="HX253" s="38"/>
      <c r="HY253" s="38"/>
      <c r="HZ253" s="38"/>
      <c r="IA253" s="38"/>
      <c r="IB253" s="38"/>
      <c r="IC253" s="38"/>
      <c r="ID253" s="38"/>
      <c r="IE253" s="38"/>
      <c r="IF253" s="38"/>
      <c r="IG253" s="38"/>
      <c r="IH253" s="38"/>
      <c r="II253" s="38"/>
      <c r="IJ253" s="38"/>
      <c r="IK253" s="38"/>
      <c r="IL253" s="38"/>
      <c r="IM253" s="38"/>
      <c r="IN253" s="38"/>
      <c r="IO253" s="38"/>
      <c r="IP253" s="38"/>
      <c r="IQ253" s="38"/>
      <c r="IR253" s="38"/>
      <c r="IS253" s="38"/>
      <c r="IT253" s="38"/>
      <c r="IU253" s="38"/>
      <c r="IV253" s="38"/>
    </row>
    <row r="254" spans="1:256" s="16" customFormat="1" ht="14.25">
      <c r="A254" s="62"/>
      <c r="B254" s="62"/>
      <c r="C254" s="62"/>
      <c r="D254" s="31"/>
      <c r="E254" s="32"/>
      <c r="F254" s="31"/>
      <c r="G254" s="33"/>
      <c r="H254" s="62"/>
      <c r="I254" s="34"/>
      <c r="J254" s="34"/>
      <c r="K254" s="34"/>
      <c r="L254" s="33"/>
      <c r="M254" s="33"/>
      <c r="N254" s="33"/>
      <c r="O254" s="33"/>
      <c r="P254"/>
      <c r="Q254"/>
      <c r="FJ254" s="38"/>
      <c r="FK254" s="38"/>
      <c r="FL254" s="38"/>
      <c r="FM254" s="38"/>
      <c r="FN254" s="38"/>
      <c r="FO254" s="38"/>
      <c r="FP254" s="38"/>
      <c r="FQ254" s="38"/>
      <c r="FR254" s="38"/>
      <c r="FS254" s="38"/>
      <c r="FT254" s="38"/>
      <c r="FU254" s="38"/>
      <c r="FV254" s="38"/>
      <c r="FW254" s="38"/>
      <c r="FX254" s="38"/>
      <c r="FY254" s="38"/>
      <c r="FZ254" s="38"/>
      <c r="GA254" s="38"/>
      <c r="GB254" s="38"/>
      <c r="GC254" s="38"/>
      <c r="GD254" s="38"/>
      <c r="GE254" s="38"/>
      <c r="GF254" s="38"/>
      <c r="GG254" s="38"/>
      <c r="GH254" s="38"/>
      <c r="GI254" s="38"/>
      <c r="GJ254" s="38"/>
      <c r="GK254" s="38"/>
      <c r="GL254" s="38"/>
      <c r="GM254" s="38"/>
      <c r="GN254" s="38"/>
      <c r="GO254" s="38"/>
      <c r="GP254" s="38"/>
      <c r="GQ254" s="38"/>
      <c r="GR254" s="38"/>
      <c r="GS254" s="38"/>
      <c r="GT254" s="38"/>
      <c r="GU254" s="38"/>
      <c r="GV254" s="38"/>
      <c r="GW254" s="38"/>
      <c r="GX254" s="38"/>
      <c r="GY254" s="38"/>
      <c r="GZ254" s="38"/>
      <c r="HA254" s="38"/>
      <c r="HB254" s="38"/>
      <c r="HC254" s="38"/>
      <c r="HD254" s="38"/>
      <c r="HE254" s="38"/>
      <c r="HF254" s="38"/>
      <c r="HG254" s="38"/>
      <c r="HH254" s="38"/>
      <c r="HI254" s="38"/>
      <c r="HJ254" s="38"/>
      <c r="HK254" s="38"/>
      <c r="HL254" s="38"/>
      <c r="HM254" s="38"/>
      <c r="HN254" s="38"/>
      <c r="HO254" s="38"/>
      <c r="HP254" s="38"/>
      <c r="HQ254" s="38"/>
      <c r="HR254" s="38"/>
      <c r="HS254" s="38"/>
      <c r="HT254" s="38"/>
      <c r="HU254" s="38"/>
      <c r="HV254" s="38"/>
      <c r="HW254" s="38"/>
      <c r="HX254" s="38"/>
      <c r="HY254" s="38"/>
      <c r="HZ254" s="38"/>
      <c r="IA254" s="38"/>
      <c r="IB254" s="38"/>
      <c r="IC254" s="38"/>
      <c r="ID254" s="38"/>
      <c r="IE254" s="38"/>
      <c r="IF254" s="38"/>
      <c r="IG254" s="38"/>
      <c r="IH254" s="38"/>
      <c r="II254" s="38"/>
      <c r="IJ254" s="38"/>
      <c r="IK254" s="38"/>
      <c r="IL254" s="38"/>
      <c r="IM254" s="38"/>
      <c r="IN254" s="38"/>
      <c r="IO254" s="38"/>
      <c r="IP254" s="38"/>
      <c r="IQ254" s="38"/>
      <c r="IR254" s="38"/>
      <c r="IS254" s="38"/>
      <c r="IT254" s="38"/>
      <c r="IU254" s="38"/>
      <c r="IV254" s="38"/>
    </row>
  </sheetData>
  <sheetProtection/>
  <conditionalFormatting sqref="B25:J25">
    <cfRule type="expression" priority="1" dxfId="0" stopIfTrue="1">
      <formula>$L25="A"</formula>
    </cfRule>
    <cfRule type="expression" priority="2" dxfId="1" stopIfTrue="1">
      <formula>$L25="P"</formula>
    </cfRule>
    <cfRule type="expression" priority="3" dxfId="2" stopIfTrue="1">
      <formula>$L25="W"</formula>
    </cfRule>
  </conditionalFormatting>
  <conditionalFormatting sqref="R211">
    <cfRule type="expression" priority="4" dxfId="0" stopIfTrue="1">
      <formula>$M211="A"</formula>
    </cfRule>
    <cfRule type="expression" priority="5" dxfId="1" stopIfTrue="1">
      <formula>$M211="P"</formula>
    </cfRule>
    <cfRule type="expression" priority="6" dxfId="2" stopIfTrue="1">
      <formula>$M211="W"</formula>
    </cfRule>
  </conditionalFormatting>
  <conditionalFormatting sqref="A5:A669 B5:J24 B26:J669 K5:O669">
    <cfRule type="expression" priority="7" dxfId="0" stopIfTrue="1">
      <formula>$L5="A"</formula>
    </cfRule>
    <cfRule type="expression" priority="8" dxfId="1" stopIfTrue="1">
      <formula>$L5="P"</formula>
    </cfRule>
    <cfRule type="expression" priority="9" dxfId="2" stopIfTrue="1">
      <formula>$L5="W"</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4:H36"/>
  <sheetViews>
    <sheetView workbookViewId="0" topLeftCell="A2">
      <selection activeCell="H5" sqref="H5"/>
    </sheetView>
  </sheetViews>
  <sheetFormatPr defaultColWidth="9.140625" defaultRowHeight="12.75"/>
  <cols>
    <col min="1" max="1" width="22.7109375" style="0" customWidth="1"/>
  </cols>
  <sheetData>
    <row r="4" spans="4:6" ht="14.25">
      <c r="D4" s="67" t="s">
        <v>637</v>
      </c>
      <c r="F4" t="s">
        <v>638</v>
      </c>
    </row>
    <row r="5" spans="1:8" ht="14.25">
      <c r="A5" s="13" t="s">
        <v>639</v>
      </c>
      <c r="B5" s="13" t="s">
        <v>35</v>
      </c>
      <c r="C5" s="13">
        <f>COUNTIF('Editorial issues'!M:M,B5)+COUNTIF(OI_List_Srtd!L$1:L$65535,B5)</f>
        <v>1</v>
      </c>
      <c r="D5" s="68">
        <f>C5/C11</f>
        <v>0.06666666666666667</v>
      </c>
      <c r="F5" t="s">
        <v>55</v>
      </c>
      <c r="H5" s="13">
        <f>COUNTIF(OI_List_Srtd!O$1:O$65535,F5)</f>
        <v>1</v>
      </c>
    </row>
    <row r="6" spans="1:8" ht="14.25">
      <c r="A6" t="s">
        <v>32</v>
      </c>
      <c r="B6" t="s">
        <v>31</v>
      </c>
      <c r="C6" s="13">
        <f>COUNTIF('Editorial issues'!M:M,B6)+COUNTIF(OI_List_Srtd!L$1:L$65535,B6)</f>
        <v>14</v>
      </c>
      <c r="D6" s="68">
        <f>C6/C11</f>
        <v>0.9333333333333333</v>
      </c>
      <c r="H6" s="13">
        <f>COUNTIF(OI_List_Srtd!O$1:O$65535,F6)</f>
        <v>0</v>
      </c>
    </row>
    <row r="7" spans="1:8" ht="14.25">
      <c r="A7" s="13" t="s">
        <v>640</v>
      </c>
      <c r="B7" s="13" t="s">
        <v>26</v>
      </c>
      <c r="C7" s="13">
        <f>COUNTIF('Editorial issues'!M:M,B7)+COUNTIF(OI_List_Srtd!L$1:L$65535,B7)</f>
        <v>0</v>
      </c>
      <c r="D7" s="68">
        <f>C7/C11</f>
        <v>0</v>
      </c>
      <c r="H7" s="13">
        <f>COUNTIF(OI_List_Srtd!O$1:O$65535,F7)</f>
        <v>0</v>
      </c>
    </row>
    <row r="8" spans="1:8" ht="14.25">
      <c r="A8" s="13" t="s">
        <v>30</v>
      </c>
      <c r="B8" s="13" t="s">
        <v>29</v>
      </c>
      <c r="C8" s="13">
        <f>COUNTIF('Editorial issues'!M:M,B8)+COUNTIF(OI_List_Srtd!L$1:L$65535,B8)</f>
        <v>0</v>
      </c>
      <c r="D8" s="68">
        <f>C8/C11</f>
        <v>0</v>
      </c>
      <c r="H8" s="13">
        <f>COUNTIF(OI_List_Srtd!O$1:O$65535,F8)</f>
        <v>0</v>
      </c>
    </row>
    <row r="9" spans="1:8" ht="14.25">
      <c r="A9" s="13" t="s">
        <v>641</v>
      </c>
      <c r="B9" s="13" t="s">
        <v>642</v>
      </c>
      <c r="C9" s="13">
        <f>COUNTIF('Editorial issues'!M:M,B9)+COUNTIF(OI_List_Srtd!L$1:L$65535,B9)</f>
        <v>0</v>
      </c>
      <c r="D9" s="68">
        <f>C9/C11</f>
        <v>0</v>
      </c>
      <c r="H9" s="13">
        <f>COUNTIF(OI_List_Srtd!O$1:O$65535,F9)</f>
        <v>0</v>
      </c>
    </row>
    <row r="10" spans="1:8" ht="14.25">
      <c r="A10" s="69" t="s">
        <v>643</v>
      </c>
      <c r="B10" s="69" t="s">
        <v>644</v>
      </c>
      <c r="C10" s="69">
        <f>COUNTIF('Editorial issues'!M:M,B10)+COUNTIF(OI_List_Srtd!L$1:L$65535,B10)</f>
        <v>0</v>
      </c>
      <c r="D10" s="70">
        <f>C10/C11</f>
        <v>0</v>
      </c>
      <c r="H10" s="13">
        <f>COUNTIF(OI_List_Srtd!O$1:O$65535,F10)</f>
        <v>0</v>
      </c>
    </row>
    <row r="11" spans="1:8" ht="14.25">
      <c r="A11" s="71" t="s">
        <v>645</v>
      </c>
      <c r="B11" s="71"/>
      <c r="C11" s="13">
        <f>SUM(C5:C10)</f>
        <v>15</v>
      </c>
      <c r="D11" s="72">
        <f>SUM(D5:D10)</f>
        <v>1</v>
      </c>
      <c r="H11" s="69">
        <f>C5+C6+C7+C9+C10-SUM(H5:H10)</f>
        <v>14</v>
      </c>
    </row>
    <row r="13" spans="1:3" ht="14.25">
      <c r="A13" s="73" t="s">
        <v>646</v>
      </c>
      <c r="B13" s="73"/>
      <c r="C13" s="74" t="s">
        <v>647</v>
      </c>
    </row>
    <row r="14" spans="1:3" ht="14.25">
      <c r="A14" s="13" t="s">
        <v>88</v>
      </c>
      <c r="C14" s="13">
        <f>COUNTIF(OI_List_Srtd!H$1:H$65535,"PHY")</f>
        <v>23</v>
      </c>
    </row>
    <row r="15" spans="1:3" ht="14.25">
      <c r="A15" s="13" t="s">
        <v>59</v>
      </c>
      <c r="C15" s="13">
        <f>COUNTIF(OI_List_Srtd!H$1:H$65535,"MAC")</f>
        <v>19</v>
      </c>
    </row>
    <row r="16" spans="1:3" ht="14.25">
      <c r="A16" s="13" t="s">
        <v>648</v>
      </c>
      <c r="C16" s="13">
        <f>COUNTIF(OI_List_Srtd!H$1:H$65535,"beamforming")</f>
        <v>3</v>
      </c>
    </row>
    <row r="17" spans="1:3" ht="14.25">
      <c r="A17" s="13" t="s">
        <v>649</v>
      </c>
      <c r="C17" s="13">
        <f>COUNTIF(OI_List_Srtd!H$1:H$65535,A17)</f>
        <v>0</v>
      </c>
    </row>
    <row r="18" spans="1:3" ht="14.25">
      <c r="A18" s="13" t="s">
        <v>650</v>
      </c>
      <c r="C18" s="13">
        <f>COUNTIF(OI_List_Srtd!H$1:H$65535,"Synch")</f>
        <v>0</v>
      </c>
    </row>
    <row r="19" spans="1:3" ht="14.25">
      <c r="A19" s="13" t="s">
        <v>651</v>
      </c>
      <c r="C19" s="13">
        <f>COUNTIF(OI_List_Srtd!H$1:H$65535,"Table")</f>
        <v>0</v>
      </c>
    </row>
    <row r="20" spans="1:3" ht="14.25">
      <c r="A20" s="13" t="s">
        <v>652</v>
      </c>
      <c r="C20" s="13">
        <f>COUNTIF(OI_List_Srtd!H$1:H$65535,"CTA")</f>
        <v>0</v>
      </c>
    </row>
    <row r="21" spans="1:3" ht="14.25">
      <c r="A21" s="13" t="s">
        <v>653</v>
      </c>
      <c r="C21" s="13">
        <f>COUNTIF(OI_List_Srtd!H$1:H$65535,"Frame Format")</f>
        <v>0</v>
      </c>
    </row>
    <row r="22" spans="1:3" ht="14.25">
      <c r="A22" s="13" t="s">
        <v>654</v>
      </c>
      <c r="C22" s="13">
        <f>COUNTIF(OI_List_Srtd!H$1:H$65535,"Frame Length")</f>
        <v>0</v>
      </c>
    </row>
    <row r="23" spans="1:3" ht="14.25">
      <c r="A23" s="75"/>
      <c r="B23" s="76"/>
      <c r="C23" s="75"/>
    </row>
    <row r="24" spans="1:3" ht="14.25">
      <c r="A24" s="13" t="s">
        <v>655</v>
      </c>
      <c r="C24" s="13">
        <f>SUM(C14:C23)</f>
        <v>45</v>
      </c>
    </row>
    <row r="25" spans="1:3" ht="14.25">
      <c r="A25" s="13"/>
      <c r="C25" s="13"/>
    </row>
    <row r="26" spans="1:3" ht="14.25">
      <c r="A26" s="13"/>
      <c r="C26" s="13"/>
    </row>
    <row r="27" spans="1:3" ht="14.25">
      <c r="A27" s="13"/>
      <c r="C27" s="13"/>
    </row>
    <row r="28" spans="1:3" ht="14.25">
      <c r="A28" s="13"/>
      <c r="C28" s="13"/>
    </row>
    <row r="29" spans="1:3" ht="14.25">
      <c r="A29" s="13"/>
      <c r="C29" s="13"/>
    </row>
    <row r="30" spans="1:3" ht="14.25">
      <c r="A30" s="75"/>
      <c r="B30" s="76"/>
      <c r="C30" s="75"/>
    </row>
    <row r="31" spans="1:4" ht="14.25">
      <c r="A31" s="13"/>
      <c r="C31" s="13"/>
      <c r="D31" t="s">
        <v>656</v>
      </c>
    </row>
    <row r="32" spans="1:3" ht="14.25">
      <c r="A32" s="13"/>
      <c r="C32" s="13"/>
    </row>
    <row r="33" spans="1:3" ht="14.25">
      <c r="A33" s="13"/>
      <c r="C33" s="13"/>
    </row>
    <row r="34" spans="1:3" ht="14.25">
      <c r="A34" s="13"/>
      <c r="C34" s="13"/>
    </row>
    <row r="35" spans="1:3" ht="14.25">
      <c r="A35" s="13"/>
      <c r="C35" s="13"/>
    </row>
    <row r="36" spans="1:3" ht="14.25">
      <c r="A36" s="13"/>
      <c r="C36" s="13"/>
    </row>
  </sheetData>
  <sheetProtection/>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P802-15-TG3 MAC Open Issues List</dc:title>
  <dc:subject/>
  <dc:creator>Bill Shvodian</dc:creator>
  <cp:keywords/>
  <dc:description/>
  <cp:lastModifiedBy>gilb</cp:lastModifiedBy>
  <cp:lastPrinted>2001-11-05T22:47:23Z</cp:lastPrinted>
  <dcterms:created xsi:type="dcterms:W3CDTF">1996-10-14T23:33:28Z</dcterms:created>
  <dcterms:modified xsi:type="dcterms:W3CDTF">2008-03-20T16:17:07Z</dcterms:modified>
  <cp:category/>
  <cp:version/>
  <cp:contentType/>
  <cp:contentStatus/>
</cp:coreProperties>
</file>