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0" windowWidth="17910" windowHeight="6345" tabRatio="672" firstSheet="1" activeTab="3"/>
  </bookViews>
  <sheets>
    <sheet name="Graphics" sheetId="1" r:id="rId1"/>
    <sheet name="Objectives" sheetId="2" r:id="rId2"/>
    <sheet name="Monday 1600" sheetId="3" r:id="rId3"/>
    <sheet name="Tuesday 1330 1600" sheetId="4" r:id="rId4"/>
    <sheet name="Wednesday 0800" sheetId="5" r:id="rId5"/>
    <sheet name="Thursday 1330 1600" sheetId="6" r:id="rId6"/>
    <sheet name="Sub-commitees" sheetId="7" r:id="rId7"/>
    <sheet name="ToR" sheetId="8" r:id="rId8"/>
    <sheet name="Declaration of Affiliation" sheetId="9" r:id="rId9"/>
    <sheet name="IEEE Policy and Rules" sheetId="10" r:id="rId10"/>
    <sheet name="Sheet1" sheetId="11" r:id="rId11"/>
  </sheets>
  <definedNames>
    <definedName name="_xlnm.Print_Area" localSheetId="0">'Graphics'!$B$2:$W$47</definedName>
  </definedNames>
  <calcPr fullCalcOnLoad="1"/>
</workbook>
</file>

<file path=xl/sharedStrings.xml><?xml version="1.0" encoding="utf-8"?>
<sst xmlns="http://schemas.openxmlformats.org/spreadsheetml/2006/main" count="412" uniqueCount="233">
  <si>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</si>
  <si>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</si>
  <si>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</si>
  <si>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</si>
  <si>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</si>
  <si>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</si>
  <si>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</si>
  <si>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</si>
  <si>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</si>
  <si>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</si>
  <si>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</si>
  <si>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</si>
  <si>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</si>
  <si>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</si>
  <si>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</si>
  <si>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</si>
  <si>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</si>
  <si>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</si>
  <si>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</si>
  <si>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</si>
  <si>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</si>
  <si>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</si>
  <si>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</si>
  <si>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</si>
  <si>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</si>
  <si>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</si>
  <si>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</si>
  <si>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</si>
  <si>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</si>
  <si>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</si>
  <si>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</si>
  <si>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</si>
  <si>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</si>
  <si>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</si>
  <si>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</si>
  <si>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</si>
  <si>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</si>
  <si>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</si>
  <si>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</si>
  <si>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</si>
  <si>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</si>
  <si>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</si>
  <si>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</si>
  <si>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</si>
  <si>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</si>
  <si>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</si>
  <si>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</si>
  <si>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</si>
  <si>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</si>
  <si>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</si>
  <si>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</si>
  <si>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</si>
  <si>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</si>
  <si>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</si>
  <si>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</si>
  <si>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</si>
  <si>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</si>
  <si>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</si>
  <si>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</si>
  <si>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</si>
  <si>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</si>
  <si>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</si>
  <si>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</si>
  <si>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</si>
  <si>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</si>
  <si>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</si>
  <si>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</si>
  <si>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</si>
  <si>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</si>
  <si>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</si>
  <si>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</si>
  <si>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</si>
  <si>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</si>
  <si>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</si>
  <si>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</si>
  <si>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</si>
  <si>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</si>
  <si>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</si>
  <si>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</si>
  <si>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</si>
  <si>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</si>
  <si>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</si>
  <si>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</si>
  <si>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</si>
  <si>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</si>
  <si>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</si>
  <si>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</si>
  <si>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</si>
  <si>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</si>
  <si>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</si>
  <si>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</si>
  <si>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</si>
  <si>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</si>
  <si>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</si>
  <si>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</si>
  <si>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</si>
  <si>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</si>
  <si>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</si>
  <si>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</si>
  <si>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</si>
  <si>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</si>
  <si>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</si>
  <si>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</si>
  <si>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</si>
  <si>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</si>
  <si>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</si>
  <si>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</si>
  <si>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</si>
  <si>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</si>
  <si>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</si>
  <si>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</si>
  <si>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</si>
  <si>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</si>
  <si>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</si>
  <si>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</si>
  <si>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</si>
  <si>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</si>
  <si>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</si>
  <si>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</si>
  <si>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</si>
  <si>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</si>
  <si>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</si>
  <si>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</si>
  <si>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</si>
  <si>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</si>
  <si>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</si>
  <si>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</si>
  <si>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</si>
  <si>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</si>
  <si>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Work on PAR and 5C documents</t>
  </si>
  <si>
    <t>15 BAN may decide to recommend the 802.15 WG to start a TG to produce PAR &amp; 5C</t>
  </si>
  <si>
    <t>Wrap up</t>
  </si>
  <si>
    <t>802.15 WG Midweek</t>
  </si>
  <si>
    <t>802.15 WG Opening</t>
  </si>
  <si>
    <t>SG-BAN</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</si>
  <si>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</si>
  <si>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</si>
  <si>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</si>
  <si>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</si>
  <si>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</si>
  <si>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</si>
  <si>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</si>
  <si>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</si>
  <si>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</si>
  <si>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Kamya Yazdandoost</t>
  </si>
  <si>
    <t>Jay Bain</t>
  </si>
  <si>
    <t>AGENDA IEEE802.15 MBAN MEETING</t>
  </si>
  <si>
    <t>Recess</t>
  </si>
  <si>
    <t>Knud Erik Skouby</t>
  </si>
  <si>
    <t>BAN Applications</t>
  </si>
  <si>
    <t>Subcommittees</t>
  </si>
  <si>
    <t>John Farserotu</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</si>
  <si>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</si>
  <si>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</si>
  <si>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</si>
  <si>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</si>
  <si>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</si>
  <si>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</si>
  <si>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</si>
  <si>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</si>
  <si>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t>REVIEW TUESDAY SESSION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</si>
  <si>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</si>
  <si>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</si>
  <si>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</si>
  <si>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</si>
  <si>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</si>
  <si>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</si>
  <si>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</si>
  <si>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</si>
  <si>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</si>
  <si>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Discussion of Timeline</t>
  </si>
  <si>
    <t>Sangsung Choi</t>
  </si>
  <si>
    <t>REVIEW WEDNESDAY SESSION</t>
  </si>
  <si>
    <t>Lunch on Your Own</t>
  </si>
  <si>
    <t>Edit Application Matrix</t>
  </si>
  <si>
    <t>Report on MBAN Study Group progress</t>
  </si>
  <si>
    <t xml:space="preserve">Continue to draft MBAN PAR (575) </t>
  </si>
  <si>
    <t xml:space="preserve">Continue to draft MBAN 5C (488) </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</si>
  <si>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</si>
  <si>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</si>
  <si>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</si>
  <si>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</si>
  <si>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</si>
  <si>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</si>
  <si>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</si>
  <si>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</si>
  <si>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</si>
  <si>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Chunhui Zhu</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</si>
  <si>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</si>
  <si>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</si>
  <si>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</si>
  <si>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</si>
  <si>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</si>
  <si>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</si>
  <si>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</si>
  <si>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</si>
  <si>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</si>
  <si>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</si>
  <si>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</si>
  <si>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</si>
  <si>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</si>
  <si>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</si>
  <si>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Adjourn</t>
  </si>
  <si>
    <t>802.15 WG opening</t>
  </si>
  <si>
    <t>ROLL CALL (Please register your presence)</t>
  </si>
  <si>
    <t>REVIEW OF IEEE PATENT POLICY</t>
  </si>
  <si>
    <t>Joint Opening Plenary</t>
  </si>
  <si>
    <t>Draft Technical Requirement Document</t>
  </si>
  <si>
    <t>Next Things to Do</t>
  </si>
  <si>
    <t>Considerations on the MAC issue of BAN</t>
  </si>
  <si>
    <t xml:space="preserve">Huan-bang Li </t>
  </si>
  <si>
    <t>Selection Criteria Document</t>
  </si>
  <si>
    <t>RF Safety Consideration for BAN  Applications</t>
  </si>
  <si>
    <t>Subcommitees meetings</t>
  </si>
  <si>
    <t>Tech Req Doc Discussion</t>
  </si>
  <si>
    <t>Soohong Daniel Park</t>
  </si>
  <si>
    <t>Maulin Patel</t>
  </si>
  <si>
    <t>John Farserotu (assignee)</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</si>
  <si>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</si>
  <si>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</si>
  <si>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</si>
  <si>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</si>
  <si>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</si>
  <si>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</si>
  <si>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</si>
  <si>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</si>
  <si>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</si>
  <si>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</si>
  <si>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</si>
  <si>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Yang Moon Yoon</t>
  </si>
  <si>
    <t>Eun Tae Won, Samsung</t>
  </si>
  <si>
    <r>
      <t>David Britz</t>
    </r>
    <r>
      <rPr>
        <sz val="12"/>
        <rFont val="Times New Roman"/>
        <family val="1"/>
      </rPr>
      <t> </t>
    </r>
  </si>
  <si>
    <t xml:space="preserve">ITU/WRC allocation of 275GHz to 1 TeraHertz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</si>
</sst>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s>
  <fonts count="149">
    <font>
      <sz val="10"/>
      <name val="Arial"/>
      <family val="0"/>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8"/>
      <name val="Arial"/>
      <family val="2"/>
    </font>
    <font>
      <b/>
      <sz val="14"/>
      <color indexed="14"/>
      <name val="Arial"/>
      <family val="2"/>
    </font>
    <font>
      <b/>
      <sz val="12"/>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sz val="14"/>
      <color indexed="13"/>
      <name val="Arial"/>
      <family val="2"/>
    </font>
    <font>
      <sz val="12"/>
      <name val="Arial"/>
      <family val="2"/>
    </font>
    <font>
      <b/>
      <sz val="12"/>
      <color indexed="8"/>
      <name val="Arial"/>
      <family val="2"/>
    </font>
    <font>
      <sz val="18"/>
      <name val="Arial"/>
      <family val="2"/>
    </font>
    <font>
      <b/>
      <sz val="26"/>
      <name val="Arial"/>
      <family val="2"/>
    </font>
    <font>
      <b/>
      <sz val="26"/>
      <color indexed="8"/>
      <name val="Arial"/>
      <family val="2"/>
    </font>
    <font>
      <sz val="10"/>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36"/>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11"/>
      <name val="ＭＳ Ｐゴシック"/>
      <family val="3"/>
    </font>
    <font>
      <u val="single"/>
      <sz val="2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Arial"/>
      <family val="2"/>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44"/>
      <color indexed="62"/>
      <name val="Times New Roman"/>
      <family val="0"/>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2"/>
      <color rgb="FF000000"/>
      <name val="Arial"/>
      <family val="2"/>
    </font>
    <font>
      <b/>
      <sz val="12"/>
      <color rgb="FF000000"/>
      <name val="Arial"/>
      <family val="2"/>
    </font>
    <font>
      <b/>
      <sz val="12"/>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color indexed="63"/>
      </top>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1" applyNumberFormat="0" applyAlignment="0" applyProtection="0"/>
    <xf numFmtId="0" fontId="1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6" fillId="0" borderId="0" applyNumberFormat="0" applyFill="0" applyBorder="0" applyAlignment="0" applyProtection="0"/>
    <xf numFmtId="0" fontId="134" fillId="29" borderId="0" applyNumberFormat="0" applyBorder="0" applyAlignment="0" applyProtection="0"/>
    <xf numFmtId="0" fontId="135" fillId="0" borderId="3" applyNumberFormat="0" applyFill="0" applyAlignment="0" applyProtection="0"/>
    <xf numFmtId="0" fontId="136" fillId="0" borderId="4" applyNumberFormat="0" applyFill="0" applyAlignment="0" applyProtection="0"/>
    <xf numFmtId="0" fontId="137" fillId="0" borderId="5" applyNumberFormat="0" applyFill="0" applyAlignment="0" applyProtection="0"/>
    <xf numFmtId="0" fontId="137" fillId="0" borderId="0" applyNumberFormat="0" applyFill="0" applyBorder="0" applyAlignment="0" applyProtection="0"/>
    <xf numFmtId="0" fontId="15"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0" fillId="32" borderId="7" applyNumberFormat="0" applyFont="0" applyAlignment="0" applyProtection="0"/>
    <xf numFmtId="0" fontId="141" fillId="27" borderId="8" applyNumberFormat="0" applyAlignment="0" applyProtection="0"/>
    <xf numFmtId="9" fontId="0"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xf numFmtId="0" fontId="100" fillId="0" borderId="0">
      <alignment vertical="center"/>
      <protection/>
    </xf>
  </cellStyleXfs>
  <cellXfs count="495">
    <xf numFmtId="0" fontId="0" fillId="0" borderId="0" xfId="0" applyAlignment="1">
      <alignment/>
    </xf>
    <xf numFmtId="0" fontId="3" fillId="0" borderId="0" xfId="0" applyFont="1" applyAlignment="1">
      <alignment/>
    </xf>
    <xf numFmtId="0" fontId="17" fillId="0" borderId="0" xfId="0" applyFont="1" applyFill="1" applyAlignment="1">
      <alignment horizontal="left"/>
    </xf>
    <xf numFmtId="0" fontId="18" fillId="0" borderId="0" xfId="0" applyFont="1" applyAlignment="1">
      <alignment/>
    </xf>
    <xf numFmtId="14" fontId="19" fillId="0" borderId="0" xfId="0" applyNumberFormat="1" applyFont="1" applyFill="1" applyAlignment="1" applyProtection="1">
      <alignment horizontal="center"/>
      <protection/>
    </xf>
    <xf numFmtId="174" fontId="17" fillId="0" borderId="0" xfId="0" applyNumberFormat="1" applyFont="1" applyFill="1" applyBorder="1" applyAlignment="1" applyProtection="1">
      <alignment horizontal="left" wrapText="1"/>
      <protection/>
    </xf>
    <xf numFmtId="0" fontId="21"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0" fontId="12" fillId="0" borderId="0" xfId="0" applyFont="1" applyAlignment="1">
      <alignment/>
    </xf>
    <xf numFmtId="0" fontId="18" fillId="0" borderId="0" xfId="0" applyFont="1" applyAlignment="1">
      <alignment horizontal="center"/>
    </xf>
    <xf numFmtId="0" fontId="0" fillId="0" borderId="0" xfId="0" applyAlignment="1">
      <alignment vertical="top" wrapText="1"/>
    </xf>
    <xf numFmtId="0" fontId="12" fillId="0" borderId="0" xfId="0" applyFont="1" applyAlignment="1">
      <alignment vertical="top" wrapText="1"/>
    </xf>
    <xf numFmtId="0" fontId="22" fillId="0" borderId="0" xfId="0" applyFont="1" applyAlignment="1">
      <alignment vertical="top" wrapText="1"/>
    </xf>
    <xf numFmtId="14" fontId="19" fillId="33" borderId="0" xfId="0" applyNumberFormat="1" applyFont="1" applyFill="1" applyAlignment="1" applyProtection="1">
      <alignment horizontal="center"/>
      <protection/>
    </xf>
    <xf numFmtId="0" fontId="0" fillId="0" borderId="0" xfId="0" applyAlignment="1">
      <alignment horizontal="left" indent="1"/>
    </xf>
    <xf numFmtId="0" fontId="23" fillId="0" borderId="0" xfId="0" applyFont="1" applyAlignment="1">
      <alignment vertical="top" wrapText="1"/>
    </xf>
    <xf numFmtId="0" fontId="18" fillId="0" borderId="0" xfId="0" applyFont="1" applyAlignment="1">
      <alignment horizontal="left"/>
    </xf>
    <xf numFmtId="0" fontId="0" fillId="0" borderId="0" xfId="0" applyAlignment="1">
      <alignment horizontal="left"/>
    </xf>
    <xf numFmtId="0" fontId="12" fillId="0" borderId="0" xfId="0" applyFont="1" applyAlignment="1">
      <alignment horizontal="left" vertical="top" wrapText="1" indent="1"/>
    </xf>
    <xf numFmtId="0" fontId="24"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xf>
    <xf numFmtId="0" fontId="27" fillId="0" borderId="0" xfId="0" applyFont="1" applyAlignment="1">
      <alignment vertical="top" wrapText="1"/>
    </xf>
    <xf numFmtId="0" fontId="28" fillId="0" borderId="0" xfId="0" applyFont="1" applyAlignment="1">
      <alignment/>
    </xf>
    <xf numFmtId="0" fontId="30" fillId="0" borderId="0" xfId="0" applyFont="1" applyAlignment="1">
      <alignment/>
    </xf>
    <xf numFmtId="0" fontId="32" fillId="0" borderId="0" xfId="0" applyFont="1" applyAlignment="1">
      <alignment horizontal="left" vertical="center" wrapText="1"/>
    </xf>
    <xf numFmtId="0" fontId="33" fillId="0" borderId="0" xfId="0" applyFont="1" applyAlignment="1">
      <alignment horizontal="left"/>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vertical="top" wrapText="1"/>
    </xf>
    <xf numFmtId="0" fontId="1" fillId="0" borderId="0" xfId="0" applyFont="1" applyFill="1" applyBorder="1" applyAlignment="1">
      <alignment/>
    </xf>
    <xf numFmtId="0" fontId="9" fillId="0" borderId="0" xfId="0" applyFont="1" applyAlignment="1">
      <alignment/>
    </xf>
    <xf numFmtId="0" fontId="0" fillId="0" borderId="0" xfId="0" applyFont="1" applyAlignment="1">
      <alignment/>
    </xf>
    <xf numFmtId="0" fontId="38" fillId="0" borderId="0" xfId="0" applyFont="1" applyAlignment="1">
      <alignment/>
    </xf>
    <xf numFmtId="0" fontId="21" fillId="0" borderId="0" xfId="0" applyFont="1" applyAlignment="1">
      <alignment horizontal="left" indent="4"/>
    </xf>
    <xf numFmtId="0" fontId="15" fillId="0" borderId="0" xfId="53" applyAlignment="1" applyProtection="1">
      <alignment/>
      <protection/>
    </xf>
    <xf numFmtId="0" fontId="25"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12" fillId="0" borderId="0" xfId="0" applyNumberFormat="1" applyFont="1" applyAlignment="1">
      <alignment horizontal="right"/>
    </xf>
    <xf numFmtId="0" fontId="12" fillId="0" borderId="0" xfId="0" applyFont="1" applyAlignment="1">
      <alignment horizontal="left"/>
    </xf>
    <xf numFmtId="0" fontId="12" fillId="0" borderId="0" xfId="0" applyFont="1" applyAlignment="1">
      <alignment horizontal="center"/>
    </xf>
    <xf numFmtId="175" fontId="12" fillId="0" borderId="0" xfId="0" applyNumberFormat="1" applyFont="1" applyAlignment="1" applyProtection="1">
      <alignment horizontal="center"/>
      <protection/>
    </xf>
    <xf numFmtId="0" fontId="12" fillId="0" borderId="0" xfId="0" applyNumberFormat="1" applyFont="1" applyAlignment="1" quotePrefix="1">
      <alignment horizontal="right"/>
    </xf>
    <xf numFmtId="0" fontId="12" fillId="0" borderId="0" xfId="0" applyNumberFormat="1" applyFont="1" applyAlignment="1" quotePrefix="1">
      <alignment/>
    </xf>
    <xf numFmtId="0" fontId="12" fillId="0" borderId="0" xfId="0" applyFont="1" applyAlignment="1">
      <alignment horizontal="center" vertical="top" wrapText="1"/>
    </xf>
    <xf numFmtId="174" fontId="10" fillId="33" borderId="0" xfId="0" applyNumberFormat="1" applyFont="1" applyFill="1" applyAlignment="1" applyProtection="1">
      <alignment horizontal="center"/>
      <protection/>
    </xf>
    <xf numFmtId="0" fontId="40" fillId="0" borderId="0" xfId="0" applyFont="1" applyAlignment="1">
      <alignment/>
    </xf>
    <xf numFmtId="0" fontId="12" fillId="0" borderId="0" xfId="0" applyFont="1" applyAlignment="1">
      <alignment horizontal="right"/>
    </xf>
    <xf numFmtId="0" fontId="0" fillId="0" borderId="10" xfId="0" applyBorder="1" applyAlignment="1">
      <alignment horizontal="left" indent="2"/>
    </xf>
    <xf numFmtId="0" fontId="1" fillId="34" borderId="0" xfId="0" applyFont="1" applyFill="1" applyBorder="1" applyAlignment="1">
      <alignment/>
    </xf>
    <xf numFmtId="0" fontId="43" fillId="35" borderId="0" xfId="0" applyFont="1" applyFill="1" applyAlignment="1">
      <alignment horizontal="left" indent="2"/>
    </xf>
    <xf numFmtId="0" fontId="43" fillId="35" borderId="11" xfId="0" applyFont="1" applyFill="1" applyBorder="1" applyAlignment="1">
      <alignment horizontal="left" indent="2"/>
    </xf>
    <xf numFmtId="0" fontId="1"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left"/>
    </xf>
    <xf numFmtId="0" fontId="2" fillId="34" borderId="13" xfId="0" applyFont="1" applyFill="1" applyBorder="1" applyAlignment="1">
      <alignment horizontal="left" vertical="center"/>
    </xf>
    <xf numFmtId="0" fontId="41" fillId="34" borderId="0" xfId="0" applyFont="1" applyFill="1" applyBorder="1" applyAlignment="1">
      <alignment horizontal="left" vertical="center" indent="2"/>
    </xf>
    <xf numFmtId="0" fontId="42" fillId="34" borderId="0" xfId="0" applyFont="1" applyFill="1" applyBorder="1" applyAlignment="1">
      <alignment horizontal="left" vertical="center" indent="2"/>
    </xf>
    <xf numFmtId="0" fontId="1" fillId="34" borderId="18" xfId="0" applyFont="1" applyFill="1" applyBorder="1" applyAlignment="1">
      <alignment horizontal="left" vertical="center" indent="2"/>
    </xf>
    <xf numFmtId="0" fontId="9" fillId="34" borderId="0" xfId="0" applyFont="1" applyFill="1" applyBorder="1" applyAlignment="1">
      <alignment vertical="center"/>
    </xf>
    <xf numFmtId="0" fontId="9" fillId="34" borderId="0" xfId="0" applyFont="1" applyFill="1" applyAlignment="1">
      <alignment/>
    </xf>
    <xf numFmtId="0" fontId="9" fillId="34" borderId="13" xfId="0" applyFont="1" applyFill="1" applyBorder="1" applyAlignment="1">
      <alignment vertical="center"/>
    </xf>
    <xf numFmtId="0" fontId="36" fillId="34" borderId="0" xfId="0" applyFont="1" applyFill="1" applyBorder="1" applyAlignment="1">
      <alignment horizontal="left" vertical="center"/>
    </xf>
    <xf numFmtId="0" fontId="37" fillId="34" borderId="0" xfId="0" applyFont="1" applyFill="1" applyBorder="1" applyAlignment="1">
      <alignment vertical="center"/>
    </xf>
    <xf numFmtId="0" fontId="11" fillId="34" borderId="0" xfId="0" applyFont="1" applyFill="1" applyBorder="1" applyAlignment="1">
      <alignment horizontal="center" vertical="center"/>
    </xf>
    <xf numFmtId="0" fontId="13" fillId="34" borderId="0" xfId="0" applyFont="1" applyFill="1" applyBorder="1" applyAlignment="1">
      <alignment horizontal="right" vertical="center"/>
    </xf>
    <xf numFmtId="0" fontId="9" fillId="34" borderId="0" xfId="0" applyFont="1" applyFill="1" applyBorder="1" applyAlignment="1">
      <alignment horizontal="right" vertical="center"/>
    </xf>
    <xf numFmtId="0" fontId="9" fillId="34" borderId="18" xfId="0" applyFont="1" applyFill="1" applyBorder="1" applyAlignment="1">
      <alignment vertical="center"/>
    </xf>
    <xf numFmtId="0" fontId="9" fillId="0" borderId="0" xfId="0" applyFont="1" applyBorder="1" applyAlignment="1">
      <alignment/>
    </xf>
    <xf numFmtId="0" fontId="46" fillId="0" borderId="0" xfId="0" applyFont="1" applyAlignment="1">
      <alignment/>
    </xf>
    <xf numFmtId="0" fontId="47" fillId="0" borderId="0" xfId="0" applyFont="1" applyAlignment="1">
      <alignment wrapText="1"/>
    </xf>
    <xf numFmtId="0" fontId="49" fillId="0" borderId="0" xfId="0" applyFont="1" applyAlignment="1">
      <alignment wrapText="1"/>
    </xf>
    <xf numFmtId="0" fontId="0" fillId="0" borderId="0" xfId="0" applyAlignment="1">
      <alignment wrapText="1"/>
    </xf>
    <xf numFmtId="0" fontId="50" fillId="0" borderId="0" xfId="0" applyFont="1" applyAlignment="1">
      <alignment wrapText="1"/>
    </xf>
    <xf numFmtId="0" fontId="15" fillId="0" borderId="0" xfId="53" applyAlignment="1" applyProtection="1">
      <alignment wrapText="1"/>
      <protection/>
    </xf>
    <xf numFmtId="0" fontId="51" fillId="0" borderId="0" xfId="0" applyFont="1" applyAlignment="1">
      <alignment wrapText="1"/>
    </xf>
    <xf numFmtId="0" fontId="45" fillId="0" borderId="0" xfId="0" applyFont="1" applyAlignment="1">
      <alignment/>
    </xf>
    <xf numFmtId="0" fontId="145" fillId="0" borderId="0" xfId="0" applyFont="1" applyAlignment="1">
      <alignment horizontal="left"/>
    </xf>
    <xf numFmtId="0" fontId="146" fillId="0" borderId="0" xfId="0" applyFont="1" applyAlignment="1">
      <alignment readingOrder="1"/>
    </xf>
    <xf numFmtId="49" fontId="12" fillId="0" borderId="0" xfId="0" applyNumberFormat="1" applyFont="1" applyAlignment="1">
      <alignment horizontal="left"/>
    </xf>
    <xf numFmtId="0" fontId="22" fillId="34" borderId="13" xfId="0" applyFont="1" applyFill="1" applyBorder="1" applyAlignment="1">
      <alignment horizontal="left" vertical="center"/>
    </xf>
    <xf numFmtId="0" fontId="5" fillId="35" borderId="12" xfId="0" applyFont="1" applyFill="1" applyBorder="1" applyAlignment="1">
      <alignment horizontal="left" vertical="center" indent="2"/>
    </xf>
    <xf numFmtId="0" fontId="22" fillId="35" borderId="13" xfId="0" applyFont="1" applyFill="1" applyBorder="1" applyAlignment="1">
      <alignment horizontal="left" vertical="center"/>
    </xf>
    <xf numFmtId="0" fontId="22" fillId="35" borderId="13" xfId="0" applyFont="1" applyFill="1" applyBorder="1" applyAlignment="1">
      <alignment vertical="center"/>
    </xf>
    <xf numFmtId="0" fontId="22" fillId="35" borderId="13" xfId="0" applyFont="1" applyFill="1" applyBorder="1" applyAlignment="1">
      <alignment horizontal="center" vertical="center"/>
    </xf>
    <xf numFmtId="0" fontId="22" fillId="35" borderId="19" xfId="0" applyFont="1" applyFill="1" applyBorder="1" applyAlignment="1">
      <alignment horizontal="center" vertical="center"/>
    </xf>
    <xf numFmtId="0" fontId="22" fillId="34" borderId="0" xfId="0" applyFont="1" applyFill="1" applyBorder="1" applyAlignment="1">
      <alignment horizontal="left" vertical="center" indent="2"/>
    </xf>
    <xf numFmtId="0" fontId="5" fillId="35" borderId="20" xfId="0" applyFont="1" applyFill="1" applyBorder="1" applyAlignment="1">
      <alignment horizontal="left" indent="2"/>
    </xf>
    <xf numFmtId="0" fontId="22" fillId="35" borderId="0" xfId="0" applyFont="1" applyFill="1" applyBorder="1" applyAlignment="1">
      <alignment horizontal="left" vertical="center" indent="2"/>
    </xf>
    <xf numFmtId="0" fontId="0" fillId="35" borderId="0" xfId="0" applyFont="1" applyFill="1" applyAlignment="1">
      <alignment/>
    </xf>
    <xf numFmtId="0" fontId="0" fillId="35" borderId="11" xfId="0" applyFont="1" applyFill="1" applyBorder="1" applyAlignment="1">
      <alignment/>
    </xf>
    <xf numFmtId="0" fontId="53" fillId="34" borderId="0" xfId="0" applyFont="1" applyFill="1" applyBorder="1" applyAlignment="1">
      <alignment horizontal="left" vertical="center" indent="2"/>
    </xf>
    <xf numFmtId="0" fontId="4" fillId="35" borderId="14" xfId="0" applyFont="1" applyFill="1" applyBorder="1" applyAlignment="1">
      <alignment horizontal="left" vertical="center" indent="2"/>
    </xf>
    <xf numFmtId="0" fontId="53" fillId="35" borderId="0" xfId="0" applyFont="1" applyFill="1" applyBorder="1" applyAlignment="1">
      <alignment horizontal="left" vertical="center" indent="2"/>
    </xf>
    <xf numFmtId="0" fontId="22" fillId="34" borderId="18" xfId="0" applyFont="1" applyFill="1" applyBorder="1" applyAlignment="1">
      <alignment horizontal="left" vertical="center" indent="2"/>
    </xf>
    <xf numFmtId="0" fontId="22" fillId="35" borderId="15" xfId="0" applyFont="1" applyFill="1" applyBorder="1" applyAlignment="1">
      <alignment horizontal="left" vertical="center" indent="2"/>
    </xf>
    <xf numFmtId="0" fontId="22" fillId="35" borderId="18" xfId="0" applyFont="1" applyFill="1" applyBorder="1" applyAlignment="1">
      <alignment horizontal="left" vertical="center" indent="2"/>
    </xf>
    <xf numFmtId="0" fontId="22" fillId="35" borderId="18" xfId="0" applyFont="1" applyFill="1" applyBorder="1" applyAlignment="1">
      <alignment vertical="center"/>
    </xf>
    <xf numFmtId="0" fontId="22" fillId="35" borderId="18" xfId="0" applyFont="1" applyFill="1" applyBorder="1" applyAlignment="1">
      <alignment horizontal="center" vertical="center"/>
    </xf>
    <xf numFmtId="0" fontId="22" fillId="35" borderId="21" xfId="0" applyFont="1" applyFill="1" applyBorder="1" applyAlignment="1">
      <alignment horizontal="center" vertical="center"/>
    </xf>
    <xf numFmtId="0" fontId="22" fillId="34" borderId="0" xfId="0" applyFont="1" applyFill="1" applyBorder="1" applyAlignment="1">
      <alignment/>
    </xf>
    <xf numFmtId="0" fontId="22" fillId="36" borderId="22" xfId="0" applyFont="1" applyFill="1" applyBorder="1" applyAlignment="1">
      <alignment horizontal="center" vertical="center"/>
    </xf>
    <xf numFmtId="0" fontId="22" fillId="34" borderId="12" xfId="0" applyFont="1" applyFill="1" applyBorder="1" applyAlignment="1">
      <alignment horizontal="center" vertical="center"/>
    </xf>
    <xf numFmtId="0" fontId="22" fillId="36" borderId="16" xfId="0" applyFont="1" applyFill="1" applyBorder="1" applyAlignment="1">
      <alignment horizontal="center" vertical="center"/>
    </xf>
    <xf numFmtId="0" fontId="53" fillId="37" borderId="23" xfId="0" applyFont="1" applyFill="1" applyBorder="1" applyAlignment="1">
      <alignment horizontal="center" vertical="center"/>
    </xf>
    <xf numFmtId="0" fontId="22" fillId="34" borderId="13" xfId="0" applyFont="1" applyFill="1" applyBorder="1" applyAlignment="1">
      <alignment horizontal="center" vertical="center"/>
    </xf>
    <xf numFmtId="0" fontId="22" fillId="38" borderId="13" xfId="0" applyFont="1" applyFill="1" applyBorder="1" applyAlignment="1">
      <alignment horizontal="center" vertical="center" wrapText="1"/>
    </xf>
    <xf numFmtId="0" fontId="22" fillId="38" borderId="24" xfId="0" applyFont="1" applyFill="1" applyBorder="1" applyAlignment="1">
      <alignment horizontal="center" vertical="center" wrapText="1"/>
    </xf>
    <xf numFmtId="0" fontId="22" fillId="38" borderId="12" xfId="0" applyFont="1" applyFill="1" applyBorder="1" applyAlignment="1">
      <alignment horizontal="center" vertical="center" wrapText="1"/>
    </xf>
    <xf numFmtId="0" fontId="22" fillId="38" borderId="12" xfId="0" applyFont="1" applyFill="1" applyBorder="1" applyAlignment="1">
      <alignment horizontal="center" vertical="center"/>
    </xf>
    <xf numFmtId="0" fontId="22" fillId="38" borderId="13" xfId="0" applyFont="1" applyFill="1" applyBorder="1" applyAlignment="1">
      <alignment horizontal="center" vertical="center"/>
    </xf>
    <xf numFmtId="0" fontId="22" fillId="38" borderId="24" xfId="0" applyFont="1" applyFill="1" applyBorder="1" applyAlignment="1">
      <alignment horizontal="center" vertical="center"/>
    </xf>
    <xf numFmtId="0" fontId="22" fillId="34" borderId="0" xfId="0" applyFont="1" applyFill="1" applyBorder="1" applyAlignment="1">
      <alignment horizontal="center" vertical="center"/>
    </xf>
    <xf numFmtId="0" fontId="22" fillId="38"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22" fillId="38" borderId="23" xfId="0" applyFont="1" applyFill="1" applyBorder="1" applyAlignment="1">
      <alignment horizontal="center" vertical="center" wrapText="1"/>
    </xf>
    <xf numFmtId="0" fontId="22" fillId="38" borderId="25" xfId="0" applyFont="1" applyFill="1" applyBorder="1" applyAlignment="1">
      <alignment horizontal="center" vertical="center" wrapText="1"/>
    </xf>
    <xf numFmtId="0" fontId="22" fillId="38" borderId="23" xfId="0" applyFont="1" applyFill="1" applyBorder="1" applyAlignment="1">
      <alignment horizontal="center" vertical="center"/>
    </xf>
    <xf numFmtId="0" fontId="22" fillId="38" borderId="25" xfId="0" applyFont="1" applyFill="1" applyBorder="1" applyAlignment="1">
      <alignment horizontal="center" vertical="center"/>
    </xf>
    <xf numFmtId="0" fontId="22" fillId="38" borderId="26" xfId="0" applyFont="1" applyFill="1" applyBorder="1" applyAlignment="1">
      <alignment horizontal="center" vertical="center"/>
    </xf>
    <xf numFmtId="0" fontId="55" fillId="38" borderId="14" xfId="0" applyFont="1" applyFill="1" applyBorder="1" applyAlignment="1">
      <alignment horizontal="center" vertical="center" wrapText="1"/>
    </xf>
    <xf numFmtId="0" fontId="55" fillId="38" borderId="0" xfId="0" applyFont="1" applyFill="1" applyBorder="1" applyAlignment="1">
      <alignment horizontal="center" vertical="center" wrapText="1"/>
    </xf>
    <xf numFmtId="0" fontId="55" fillId="38" borderId="10" xfId="0" applyFont="1" applyFill="1" applyBorder="1" applyAlignment="1">
      <alignment horizontal="center" vertical="center" wrapText="1"/>
    </xf>
    <xf numFmtId="0" fontId="54" fillId="39" borderId="23" xfId="0" applyFont="1" applyFill="1" applyBorder="1" applyAlignment="1" quotePrefix="1">
      <alignment horizontal="center" vertical="center" wrapText="1"/>
    </xf>
    <xf numFmtId="0" fontId="22" fillId="34" borderId="14" xfId="0" applyFont="1" applyFill="1" applyBorder="1" applyAlignment="1">
      <alignment horizontal="center" vertical="center"/>
    </xf>
    <xf numFmtId="0" fontId="53" fillId="40" borderId="23" xfId="0" applyFont="1" applyFill="1" applyBorder="1" applyAlignment="1" quotePrefix="1">
      <alignment horizontal="center" vertical="center" wrapText="1"/>
    </xf>
    <xf numFmtId="0" fontId="54" fillId="39" borderId="23" xfId="0" applyFont="1" applyFill="1" applyBorder="1" applyAlignment="1">
      <alignment horizontal="center" vertical="center" wrapText="1"/>
    </xf>
    <xf numFmtId="0" fontId="53" fillId="36" borderId="2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22" fillId="40" borderId="2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4" fillId="39" borderId="14"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4" fillId="39" borderId="27" xfId="0" applyFont="1" applyFill="1" applyBorder="1" applyAlignment="1">
      <alignment horizontal="center" vertical="center" wrapText="1"/>
    </xf>
    <xf numFmtId="0" fontId="54" fillId="39" borderId="15" xfId="0" applyFont="1" applyFill="1" applyBorder="1" applyAlignment="1">
      <alignment horizontal="center" vertical="center" wrapText="1"/>
    </xf>
    <xf numFmtId="0" fontId="54" fillId="41" borderId="27"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8" borderId="28" xfId="0" applyFont="1" applyFill="1" applyBorder="1" applyAlignment="1">
      <alignment horizontal="center" vertical="center" wrapText="1"/>
    </xf>
    <xf numFmtId="0" fontId="53" fillId="38" borderId="13" xfId="0" applyFont="1" applyFill="1" applyBorder="1" applyAlignment="1">
      <alignment horizontal="center" vertical="center" wrapText="1"/>
    </xf>
    <xf numFmtId="0" fontId="53" fillId="38" borderId="24" xfId="0" applyFont="1" applyFill="1" applyBorder="1" applyAlignment="1">
      <alignment horizontal="center" vertical="center" wrapText="1"/>
    </xf>
    <xf numFmtId="0" fontId="53" fillId="38" borderId="12" xfId="0" applyFont="1" applyFill="1" applyBorder="1" applyAlignment="1">
      <alignment horizontal="center" vertical="center" wrapText="1"/>
    </xf>
    <xf numFmtId="0" fontId="54" fillId="41" borderId="1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8" borderId="15"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53" fillId="38" borderId="29" xfId="0" applyFont="1" applyFill="1" applyBorder="1" applyAlignment="1">
      <alignment horizontal="center" vertical="center" wrapText="1"/>
    </xf>
    <xf numFmtId="0" fontId="55" fillId="38" borderId="15"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5" fillId="38" borderId="29" xfId="0" applyFont="1" applyFill="1" applyBorder="1" applyAlignment="1">
      <alignment horizontal="center" vertical="center" wrapText="1"/>
    </xf>
    <xf numFmtId="0" fontId="22" fillId="36" borderId="14" xfId="0" applyFont="1" applyFill="1" applyBorder="1" applyAlignment="1">
      <alignment vertical="center"/>
    </xf>
    <xf numFmtId="0" fontId="22" fillId="36" borderId="0" xfId="0" applyFont="1" applyFill="1" applyBorder="1" applyAlignment="1">
      <alignment vertical="center"/>
    </xf>
    <xf numFmtId="0" fontId="22" fillId="36" borderId="10" xfId="0" applyFont="1" applyFill="1" applyBorder="1" applyAlignment="1">
      <alignment vertical="center"/>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9" fillId="36" borderId="0" xfId="0" applyFont="1" applyFill="1" applyBorder="1" applyAlignment="1">
      <alignment horizontal="center" vertical="center"/>
    </xf>
    <xf numFmtId="0" fontId="53" fillId="36" borderId="0" xfId="0" applyFont="1" applyFill="1" applyBorder="1" applyAlignment="1">
      <alignment horizontal="center" vertical="center"/>
    </xf>
    <xf numFmtId="0" fontId="70" fillId="36" borderId="0" xfId="0" applyFont="1" applyFill="1" applyBorder="1" applyAlignment="1">
      <alignment horizontal="center" vertical="center"/>
    </xf>
    <xf numFmtId="0" fontId="53" fillId="36" borderId="0" xfId="0" applyFont="1" applyFill="1" applyBorder="1" applyAlignment="1">
      <alignment horizontal="left" vertical="center"/>
    </xf>
    <xf numFmtId="0" fontId="71" fillId="36" borderId="0" xfId="0" applyFont="1" applyFill="1" applyBorder="1" applyAlignment="1">
      <alignment horizontal="center" vertical="center"/>
    </xf>
    <xf numFmtId="0" fontId="72" fillId="36" borderId="0" xfId="0" applyFont="1" applyFill="1" applyBorder="1" applyAlignment="1">
      <alignment horizontal="center" vertical="center"/>
    </xf>
    <xf numFmtId="0" fontId="71" fillId="36" borderId="0" xfId="0" applyFont="1" applyFill="1" applyBorder="1" applyAlignment="1">
      <alignment horizontal="left" vertical="center"/>
    </xf>
    <xf numFmtId="0" fontId="73" fillId="36" borderId="0" xfId="0" applyFont="1" applyFill="1" applyBorder="1" applyAlignment="1">
      <alignment horizontal="center" vertical="center"/>
    </xf>
    <xf numFmtId="0" fontId="74" fillId="36" borderId="0" xfId="0" applyFont="1" applyFill="1" applyBorder="1" applyAlignment="1">
      <alignment horizontal="center" vertical="center"/>
    </xf>
    <xf numFmtId="0" fontId="75"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7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79" fillId="42" borderId="12" xfId="0" applyFont="1" applyFill="1" applyBorder="1" applyAlignment="1">
      <alignment vertical="center"/>
    </xf>
    <xf numFmtId="0" fontId="79" fillId="42" borderId="13" xfId="0" applyFont="1" applyFill="1" applyBorder="1" applyAlignment="1">
      <alignment vertical="center"/>
    </xf>
    <xf numFmtId="0" fontId="79" fillId="42" borderId="24" xfId="0" applyFont="1" applyFill="1" applyBorder="1" applyAlignment="1">
      <alignment vertical="center"/>
    </xf>
    <xf numFmtId="0" fontId="79" fillId="33" borderId="13" xfId="0" applyFont="1" applyFill="1" applyBorder="1" applyAlignment="1">
      <alignment vertical="center"/>
    </xf>
    <xf numFmtId="0" fontId="80" fillId="33" borderId="13" xfId="0" applyFont="1" applyFill="1" applyBorder="1" applyAlignment="1">
      <alignment horizontal="left" vertical="center"/>
    </xf>
    <xf numFmtId="0" fontId="80" fillId="33" borderId="13" xfId="0" applyFont="1" applyFill="1" applyBorder="1" applyAlignment="1">
      <alignment horizontal="center" vertical="center"/>
    </xf>
    <xf numFmtId="0" fontId="79" fillId="40" borderId="13" xfId="0" applyFont="1" applyFill="1" applyBorder="1" applyAlignment="1">
      <alignment vertical="center"/>
    </xf>
    <xf numFmtId="0" fontId="80" fillId="33" borderId="2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vertical="center"/>
    </xf>
    <xf numFmtId="0" fontId="79" fillId="33" borderId="0" xfId="0" applyFont="1" applyFill="1" applyBorder="1" applyAlignment="1">
      <alignment horizontal="center" vertical="center"/>
    </xf>
    <xf numFmtId="0" fontId="79" fillId="40" borderId="0" xfId="0" applyFont="1" applyFill="1" applyBorder="1" applyAlignment="1">
      <alignment horizontal="center" vertical="center"/>
    </xf>
    <xf numFmtId="0" fontId="79" fillId="33" borderId="10" xfId="0" applyFont="1" applyFill="1" applyBorder="1" applyAlignment="1">
      <alignment horizontal="center" vertical="center"/>
    </xf>
    <xf numFmtId="0" fontId="80" fillId="42" borderId="14" xfId="0" applyFont="1" applyFill="1" applyBorder="1" applyAlignment="1">
      <alignment horizontal="left" vertical="center"/>
    </xf>
    <xf numFmtId="0" fontId="80" fillId="42" borderId="0" xfId="0" applyFont="1" applyFill="1" applyBorder="1" applyAlignment="1">
      <alignment horizontal="left" vertical="center"/>
    </xf>
    <xf numFmtId="0" fontId="79" fillId="42" borderId="0" xfId="0" applyFont="1" applyFill="1" applyBorder="1" applyAlignment="1">
      <alignment vertical="center"/>
    </xf>
    <xf numFmtId="0" fontId="79" fillId="42" borderId="10" xfId="0" applyFont="1" applyFill="1" applyBorder="1" applyAlignment="1">
      <alignment vertical="center"/>
    </xf>
    <xf numFmtId="0" fontId="80" fillId="33" borderId="0" xfId="0" applyFont="1" applyFill="1" applyBorder="1" applyAlignment="1">
      <alignment horizontal="left" vertical="center"/>
    </xf>
    <xf numFmtId="0" fontId="80" fillId="33" borderId="0" xfId="0" applyFont="1" applyFill="1" applyBorder="1" applyAlignment="1">
      <alignment horizontal="center" vertical="center"/>
    </xf>
    <xf numFmtId="0" fontId="80" fillId="40" borderId="0" xfId="0" applyFont="1" applyFill="1" applyBorder="1" applyAlignment="1">
      <alignment horizontal="left" vertical="center"/>
    </xf>
    <xf numFmtId="0" fontId="81" fillId="33" borderId="0" xfId="0" applyFont="1" applyFill="1" applyBorder="1" applyAlignment="1">
      <alignment horizontal="center" vertical="center"/>
    </xf>
    <xf numFmtId="0" fontId="79" fillId="33" borderId="10" xfId="0" applyFont="1" applyFill="1" applyBorder="1" applyAlignment="1">
      <alignment vertical="center"/>
    </xf>
    <xf numFmtId="0" fontId="79" fillId="42" borderId="14" xfId="0" applyFont="1" applyFill="1" applyBorder="1" applyAlignment="1">
      <alignment vertical="center"/>
    </xf>
    <xf numFmtId="0" fontId="82" fillId="42" borderId="0" xfId="0" applyFont="1" applyFill="1" applyBorder="1" applyAlignment="1">
      <alignment vertical="center"/>
    </xf>
    <xf numFmtId="0" fontId="79" fillId="42" borderId="0" xfId="0" applyFont="1" applyFill="1" applyBorder="1" applyAlignment="1">
      <alignment/>
    </xf>
    <xf numFmtId="0" fontId="79" fillId="33" borderId="30" xfId="0" applyFont="1" applyFill="1" applyBorder="1" applyAlignment="1">
      <alignment horizontal="center" vertical="center"/>
    </xf>
    <xf numFmtId="0" fontId="79" fillId="33" borderId="31" xfId="0" applyFont="1" applyFill="1" applyBorder="1" applyAlignment="1">
      <alignment horizontal="center" vertical="center"/>
    </xf>
    <xf numFmtId="0" fontId="79" fillId="33" borderId="0" xfId="0" applyFont="1" applyFill="1" applyBorder="1" applyAlignment="1">
      <alignment horizontal="right" vertical="center"/>
    </xf>
    <xf numFmtId="0" fontId="82" fillId="40" borderId="0" xfId="0" applyFont="1" applyFill="1" applyBorder="1" applyAlignment="1">
      <alignment vertical="center"/>
    </xf>
    <xf numFmtId="0" fontId="79" fillId="42" borderId="31" xfId="0" applyFont="1" applyFill="1" applyBorder="1" applyAlignment="1">
      <alignment vertical="center"/>
    </xf>
    <xf numFmtId="0" fontId="79" fillId="42" borderId="31" xfId="0" applyFont="1" applyFill="1" applyBorder="1" applyAlignment="1">
      <alignment horizontal="center" vertical="center"/>
    </xf>
    <xf numFmtId="0" fontId="79" fillId="42" borderId="32" xfId="0" applyFont="1" applyFill="1" applyBorder="1" applyAlignment="1">
      <alignment horizontal="center" vertical="center"/>
    </xf>
    <xf numFmtId="0" fontId="79" fillId="42" borderId="0" xfId="0" applyFont="1" applyFill="1" applyAlignment="1">
      <alignment/>
    </xf>
    <xf numFmtId="0" fontId="83" fillId="42" borderId="0" xfId="0" applyFont="1" applyFill="1" applyBorder="1" applyAlignment="1">
      <alignment horizontal="right" vertical="center"/>
    </xf>
    <xf numFmtId="172" fontId="83" fillId="43" borderId="31" xfId="0" applyNumberFormat="1" applyFont="1" applyFill="1" applyBorder="1" applyAlignment="1">
      <alignment horizontal="center" vertical="center"/>
    </xf>
    <xf numFmtId="173" fontId="83" fillId="43" borderId="33" xfId="0" applyNumberFormat="1" applyFont="1" applyFill="1" applyBorder="1" applyAlignment="1" applyProtection="1">
      <alignment horizontal="center" vertical="center"/>
      <protection/>
    </xf>
    <xf numFmtId="10" fontId="83" fillId="42" borderId="0" xfId="0" applyNumberFormat="1" applyFont="1" applyFill="1" applyBorder="1" applyAlignment="1" applyProtection="1">
      <alignment horizontal="right" vertical="center"/>
      <protection/>
    </xf>
    <xf numFmtId="10" fontId="83" fillId="42" borderId="10"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3" fillId="33" borderId="0" xfId="0" applyFont="1" applyFill="1" applyBorder="1" applyAlignment="1">
      <alignment horizontal="right" vertical="center"/>
    </xf>
    <xf numFmtId="0" fontId="79" fillId="40" borderId="0" xfId="0" applyFont="1" applyFill="1" applyAlignment="1">
      <alignment/>
    </xf>
    <xf numFmtId="0" fontId="79" fillId="43" borderId="31" xfId="0" applyFont="1" applyFill="1" applyBorder="1" applyAlignment="1">
      <alignment horizontal="center" vertical="center"/>
    </xf>
    <xf numFmtId="0" fontId="79" fillId="43" borderId="32" xfId="0" applyFont="1" applyFill="1" applyBorder="1" applyAlignment="1">
      <alignment horizontal="center" vertical="center"/>
    </xf>
    <xf numFmtId="172" fontId="83" fillId="43" borderId="34" xfId="0" applyNumberFormat="1" applyFont="1" applyFill="1" applyBorder="1" applyAlignment="1">
      <alignment horizontal="center" vertical="center"/>
    </xf>
    <xf numFmtId="173" fontId="83" fillId="43" borderId="11" xfId="0" applyNumberFormat="1" applyFont="1" applyFill="1" applyBorder="1" applyAlignment="1" applyProtection="1">
      <alignment horizontal="center" vertical="center"/>
      <protection/>
    </xf>
    <xf numFmtId="0" fontId="79" fillId="43" borderId="34" xfId="0" applyFont="1" applyFill="1" applyBorder="1" applyAlignment="1">
      <alignment horizontal="center" vertical="center"/>
    </xf>
    <xf numFmtId="0" fontId="79" fillId="43" borderId="0" xfId="0" applyFont="1" applyFill="1" applyBorder="1" applyAlignment="1">
      <alignment horizontal="center" vertical="center"/>
    </xf>
    <xf numFmtId="0" fontId="84" fillId="42" borderId="0" xfId="0" applyFont="1" applyFill="1" applyBorder="1" applyAlignment="1">
      <alignment horizontal="right" vertical="center"/>
    </xf>
    <xf numFmtId="172" fontId="84" fillId="43" borderId="34" xfId="0" applyNumberFormat="1" applyFont="1" applyFill="1" applyBorder="1" applyAlignment="1">
      <alignment horizontal="center" vertical="center"/>
    </xf>
    <xf numFmtId="10" fontId="85" fillId="42" borderId="0" xfId="0" applyNumberFormat="1" applyFont="1" applyFill="1" applyBorder="1" applyAlignment="1" applyProtection="1">
      <alignment horizontal="right" vertical="center"/>
      <protection/>
    </xf>
    <xf numFmtId="10" fontId="85" fillId="42" borderId="10" xfId="0" applyNumberFormat="1" applyFont="1" applyFill="1" applyBorder="1" applyAlignment="1" applyProtection="1">
      <alignment horizontal="right" vertical="center"/>
      <protection/>
    </xf>
    <xf numFmtId="10" fontId="85" fillId="33" borderId="0" xfId="0" applyNumberFormat="1" applyFont="1" applyFill="1" applyBorder="1" applyAlignment="1" applyProtection="1">
      <alignment horizontal="right" vertical="center"/>
      <protection/>
    </xf>
    <xf numFmtId="0" fontId="84" fillId="33" borderId="0" xfId="0" applyFont="1" applyFill="1" applyBorder="1" applyAlignment="1">
      <alignment horizontal="right" vertical="center"/>
    </xf>
    <xf numFmtId="0" fontId="86" fillId="42" borderId="0" xfId="0" applyFont="1" applyFill="1" applyBorder="1" applyAlignment="1">
      <alignment horizontal="right" vertical="center"/>
    </xf>
    <xf numFmtId="172" fontId="87" fillId="43" borderId="34" xfId="0" applyNumberFormat="1" applyFont="1" applyFill="1" applyBorder="1" applyAlignment="1">
      <alignment horizontal="center" vertical="center"/>
    </xf>
    <xf numFmtId="173" fontId="87" fillId="43" borderId="11" xfId="0" applyNumberFormat="1" applyFont="1" applyFill="1" applyBorder="1" applyAlignment="1" applyProtection="1">
      <alignment horizontal="center" vertical="center"/>
      <protection/>
    </xf>
    <xf numFmtId="10" fontId="88" fillId="42" borderId="0" xfId="0" applyNumberFormat="1" applyFont="1" applyFill="1" applyBorder="1" applyAlignment="1" applyProtection="1">
      <alignment horizontal="right" vertical="center"/>
      <protection/>
    </xf>
    <xf numFmtId="10" fontId="88" fillId="42" borderId="10" xfId="0" applyNumberFormat="1" applyFont="1" applyFill="1" applyBorder="1" applyAlignment="1" applyProtection="1">
      <alignment horizontal="right" vertical="center"/>
      <protection/>
    </xf>
    <xf numFmtId="10" fontId="88" fillId="33" borderId="0" xfId="0" applyNumberFormat="1" applyFont="1" applyFill="1" applyBorder="1" applyAlignment="1" applyProtection="1">
      <alignment horizontal="right" vertical="center"/>
      <protection/>
    </xf>
    <xf numFmtId="0" fontId="86" fillId="33" borderId="0" xfId="0" applyFont="1" applyFill="1" applyBorder="1" applyAlignment="1">
      <alignment horizontal="right" vertical="center"/>
    </xf>
    <xf numFmtId="0" fontId="89" fillId="33" borderId="0" xfId="0" applyFont="1" applyFill="1" applyBorder="1" applyAlignment="1">
      <alignment horizontal="right" vertical="center"/>
    </xf>
    <xf numFmtId="0" fontId="87" fillId="42" borderId="0" xfId="0" applyFont="1" applyFill="1" applyBorder="1" applyAlignment="1">
      <alignment horizontal="right" vertical="center"/>
    </xf>
    <xf numFmtId="172" fontId="86" fillId="43" borderId="34" xfId="0" applyNumberFormat="1" applyFont="1" applyFill="1" applyBorder="1" applyAlignment="1">
      <alignment horizontal="center" vertical="center"/>
    </xf>
    <xf numFmtId="173" fontId="86" fillId="43" borderId="11" xfId="0" applyNumberFormat="1" applyFont="1" applyFill="1" applyBorder="1" applyAlignment="1" applyProtection="1">
      <alignment horizontal="center" vertical="center"/>
      <protection/>
    </xf>
    <xf numFmtId="10" fontId="90" fillId="42" borderId="0" xfId="0" applyNumberFormat="1" applyFont="1" applyFill="1" applyBorder="1" applyAlignment="1" applyProtection="1">
      <alignment horizontal="right" vertical="center"/>
      <protection/>
    </xf>
    <xf numFmtId="10" fontId="90" fillId="42" borderId="10" xfId="0" applyNumberFormat="1" applyFont="1" applyFill="1" applyBorder="1" applyAlignment="1" applyProtection="1">
      <alignment horizontal="right" vertical="center"/>
      <protection/>
    </xf>
    <xf numFmtId="10" fontId="90" fillId="33" borderId="0" xfId="0" applyNumberFormat="1" applyFont="1" applyFill="1" applyBorder="1" applyAlignment="1" applyProtection="1">
      <alignment horizontal="right" vertical="center"/>
      <protection/>
    </xf>
    <xf numFmtId="0" fontId="87" fillId="33" borderId="0" xfId="0" applyFont="1" applyFill="1" applyBorder="1" applyAlignment="1">
      <alignment horizontal="right" vertical="center"/>
    </xf>
    <xf numFmtId="0" fontId="91" fillId="42" borderId="0" xfId="0" applyFont="1" applyFill="1" applyBorder="1" applyAlignment="1">
      <alignment horizontal="right" vertical="center"/>
    </xf>
    <xf numFmtId="172" fontId="92" fillId="43" borderId="34" xfId="0" applyNumberFormat="1" applyFont="1" applyFill="1" applyBorder="1" applyAlignment="1">
      <alignment horizontal="center" vertical="center"/>
    </xf>
    <xf numFmtId="173" fontId="92" fillId="43" borderId="11" xfId="0" applyNumberFormat="1" applyFont="1" applyFill="1" applyBorder="1" applyAlignment="1" applyProtection="1">
      <alignment horizontal="center" vertical="center"/>
      <protection/>
    </xf>
    <xf numFmtId="10" fontId="84" fillId="42" borderId="0" xfId="0" applyNumberFormat="1" applyFont="1" applyFill="1" applyBorder="1" applyAlignment="1" applyProtection="1">
      <alignment horizontal="right" vertical="center"/>
      <protection/>
    </xf>
    <xf numFmtId="10" fontId="84" fillId="42" borderId="10"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93" fillId="42" borderId="0" xfId="0" applyFont="1" applyFill="1" applyBorder="1" applyAlignment="1">
      <alignment horizontal="right" vertical="center"/>
    </xf>
    <xf numFmtId="172" fontId="88" fillId="43" borderId="34" xfId="0" applyNumberFormat="1" applyFont="1" applyFill="1" applyBorder="1" applyAlignment="1">
      <alignment horizontal="center" vertical="center"/>
    </xf>
    <xf numFmtId="173" fontId="88" fillId="43" borderId="11" xfId="0" applyNumberFormat="1" applyFont="1" applyFill="1" applyBorder="1" applyAlignment="1" applyProtection="1">
      <alignment horizontal="center" vertical="center"/>
      <protection/>
    </xf>
    <xf numFmtId="10" fontId="86" fillId="42" borderId="0" xfId="0" applyNumberFormat="1" applyFont="1" applyFill="1" applyBorder="1" applyAlignment="1" applyProtection="1">
      <alignment horizontal="right" vertical="center"/>
      <protection/>
    </xf>
    <xf numFmtId="10" fontId="86" fillId="42" borderId="10" xfId="0" applyNumberFormat="1" applyFont="1" applyFill="1" applyBorder="1" applyAlignment="1" applyProtection="1">
      <alignment horizontal="right" vertical="center"/>
      <protection/>
    </xf>
    <xf numFmtId="10" fontId="86" fillId="33" borderId="0" xfId="0" applyNumberFormat="1" applyFont="1" applyFill="1" applyBorder="1" applyAlignment="1" applyProtection="1">
      <alignment horizontal="right" vertical="center"/>
      <protection/>
    </xf>
    <xf numFmtId="0" fontId="91" fillId="33" borderId="0" xfId="0" applyFont="1" applyFill="1" applyBorder="1" applyAlignment="1">
      <alignment horizontal="right" vertical="center"/>
    </xf>
    <xf numFmtId="0" fontId="79" fillId="43" borderId="34" xfId="0" applyFont="1" applyFill="1" applyBorder="1" applyAlignment="1" quotePrefix="1">
      <alignment horizontal="center" vertical="center"/>
    </xf>
    <xf numFmtId="0" fontId="88" fillId="42" borderId="0" xfId="0" applyFont="1" applyFill="1" applyBorder="1" applyAlignment="1">
      <alignment horizontal="right" vertical="center"/>
    </xf>
    <xf numFmtId="172" fontId="94" fillId="43" borderId="34" xfId="0" applyNumberFormat="1" applyFont="1" applyFill="1" applyBorder="1" applyAlignment="1">
      <alignment horizontal="center" vertical="center"/>
    </xf>
    <xf numFmtId="173" fontId="95" fillId="43" borderId="11" xfId="0" applyNumberFormat="1" applyFont="1" applyFill="1" applyBorder="1" applyAlignment="1" applyProtection="1">
      <alignment horizontal="center" vertical="center"/>
      <protection/>
    </xf>
    <xf numFmtId="10" fontId="96" fillId="42" borderId="0" xfId="0" applyNumberFormat="1" applyFont="1" applyFill="1" applyBorder="1" applyAlignment="1" applyProtection="1">
      <alignment horizontal="right" vertical="center"/>
      <protection/>
    </xf>
    <xf numFmtId="10" fontId="96" fillId="42" borderId="10" xfId="0" applyNumberFormat="1" applyFont="1" applyFill="1" applyBorder="1" applyAlignment="1" applyProtection="1">
      <alignment horizontal="right" vertical="center"/>
      <protection/>
    </xf>
    <xf numFmtId="10" fontId="96" fillId="33" borderId="0" xfId="0" applyNumberFormat="1" applyFont="1" applyFill="1" applyBorder="1" applyAlignment="1" applyProtection="1">
      <alignment horizontal="right" vertical="center"/>
      <protection/>
    </xf>
    <xf numFmtId="0" fontId="90" fillId="33" borderId="0" xfId="0" applyFont="1" applyFill="1" applyBorder="1" applyAlignment="1">
      <alignment horizontal="right" vertical="center"/>
    </xf>
    <xf numFmtId="0" fontId="93" fillId="33" borderId="0" xfId="0" applyFont="1" applyFill="1" applyBorder="1" applyAlignment="1">
      <alignment horizontal="right" vertical="center"/>
    </xf>
    <xf numFmtId="0" fontId="89" fillId="42" borderId="0" xfId="0" applyFont="1" applyFill="1" applyBorder="1" applyAlignment="1">
      <alignment horizontal="right" vertical="center"/>
    </xf>
    <xf numFmtId="172" fontId="97" fillId="43" borderId="34" xfId="0" applyNumberFormat="1" applyFont="1" applyFill="1" applyBorder="1" applyAlignment="1">
      <alignment horizontal="center" vertical="center"/>
    </xf>
    <xf numFmtId="173" fontId="97" fillId="43" borderId="11" xfId="0" applyNumberFormat="1" applyFont="1" applyFill="1" applyBorder="1" applyAlignment="1" applyProtection="1">
      <alignment horizontal="center" vertical="center"/>
      <protection/>
    </xf>
    <xf numFmtId="0" fontId="88" fillId="33" borderId="0" xfId="0" applyFont="1" applyFill="1" applyBorder="1" applyAlignment="1">
      <alignment horizontal="right" vertical="center"/>
    </xf>
    <xf numFmtId="0" fontId="90" fillId="42" borderId="0" xfId="0" applyFont="1" applyFill="1" applyBorder="1" applyAlignment="1">
      <alignment horizontal="right" vertical="center"/>
    </xf>
    <xf numFmtId="172" fontId="85" fillId="43" borderId="34" xfId="0" applyNumberFormat="1" applyFont="1" applyFill="1" applyBorder="1" applyAlignment="1">
      <alignment horizontal="center" vertical="center"/>
    </xf>
    <xf numFmtId="173" fontId="85" fillId="43" borderId="11" xfId="0" applyNumberFormat="1" applyFont="1" applyFill="1" applyBorder="1" applyAlignment="1" applyProtection="1">
      <alignment horizontal="center" vertical="center"/>
      <protection/>
    </xf>
    <xf numFmtId="10" fontId="94" fillId="42" borderId="0" xfId="0" applyNumberFormat="1" applyFont="1" applyFill="1" applyBorder="1" applyAlignment="1" applyProtection="1">
      <alignment horizontal="right" vertical="center"/>
      <protection/>
    </xf>
    <xf numFmtId="10" fontId="94" fillId="42" borderId="10" xfId="0" applyNumberFormat="1" applyFont="1" applyFill="1" applyBorder="1" applyAlignment="1" applyProtection="1">
      <alignment horizontal="right" vertical="center"/>
      <protection/>
    </xf>
    <xf numFmtId="10" fontId="94" fillId="33" borderId="0" xfId="0" applyNumberFormat="1" applyFont="1" applyFill="1" applyBorder="1" applyAlignment="1" applyProtection="1">
      <alignment horizontal="right" vertical="center"/>
      <protection/>
    </xf>
    <xf numFmtId="0" fontId="92" fillId="33" borderId="0" xfId="0" applyFont="1" applyFill="1" applyBorder="1" applyAlignment="1">
      <alignment horizontal="right" vertical="center"/>
    </xf>
    <xf numFmtId="10" fontId="82" fillId="42" borderId="0" xfId="0" applyNumberFormat="1" applyFont="1" applyFill="1" applyBorder="1" applyAlignment="1">
      <alignment vertical="center"/>
    </xf>
    <xf numFmtId="10" fontId="82" fillId="42" borderId="10" xfId="0" applyNumberFormat="1" applyFont="1" applyFill="1" applyBorder="1" applyAlignment="1">
      <alignment vertical="center"/>
    </xf>
    <xf numFmtId="10" fontId="82" fillId="33" borderId="0" xfId="0" applyNumberFormat="1" applyFont="1" applyFill="1" applyBorder="1" applyAlignment="1">
      <alignment vertical="center"/>
    </xf>
    <xf numFmtId="0" fontId="88" fillId="42" borderId="0" xfId="0" applyFont="1" applyFill="1" applyBorder="1" applyAlignment="1">
      <alignment horizontal="center" vertical="center"/>
    </xf>
    <xf numFmtId="172" fontId="88" fillId="43" borderId="35" xfId="0" applyNumberFormat="1" applyFont="1" applyFill="1" applyBorder="1" applyAlignment="1">
      <alignment horizontal="center" vertical="center"/>
    </xf>
    <xf numFmtId="173" fontId="88" fillId="43" borderId="36" xfId="0" applyNumberFormat="1" applyFont="1" applyFill="1" applyBorder="1" applyAlignment="1" applyProtection="1">
      <alignment horizontal="center" vertical="center"/>
      <protection/>
    </xf>
    <xf numFmtId="0" fontId="79" fillId="43" borderId="35" xfId="0" applyFont="1" applyFill="1" applyBorder="1" applyAlignment="1">
      <alignment horizontal="center" vertical="center"/>
    </xf>
    <xf numFmtId="0" fontId="79" fillId="43" borderId="35" xfId="0" applyFont="1" applyFill="1" applyBorder="1" applyAlignment="1" quotePrefix="1">
      <alignment horizontal="center" vertical="center"/>
    </xf>
    <xf numFmtId="0" fontId="79" fillId="43" borderId="25" xfId="0" applyFont="1" applyFill="1" applyBorder="1" applyAlignment="1">
      <alignment horizontal="center" vertical="center"/>
    </xf>
    <xf numFmtId="0" fontId="79" fillId="42" borderId="14" xfId="0" applyFont="1" applyFill="1" applyBorder="1" applyAlignment="1">
      <alignment horizontal="left" vertical="center"/>
    </xf>
    <xf numFmtId="0" fontId="89" fillId="42" borderId="0" xfId="0" applyFont="1" applyFill="1" applyBorder="1" applyAlignment="1">
      <alignment horizontal="center" vertical="center"/>
    </xf>
    <xf numFmtId="172" fontId="89" fillId="42" borderId="0" xfId="0" applyNumberFormat="1" applyFont="1" applyFill="1" applyBorder="1" applyAlignment="1">
      <alignment horizontal="center" vertical="center"/>
    </xf>
    <xf numFmtId="173" fontId="89" fillId="42" borderId="0" xfId="0" applyNumberFormat="1" applyFont="1" applyFill="1" applyBorder="1" applyAlignment="1" applyProtection="1">
      <alignment horizontal="center" vertical="center"/>
      <protection/>
    </xf>
    <xf numFmtId="0" fontId="89" fillId="40" borderId="0" xfId="0" applyFont="1" applyFill="1" applyBorder="1" applyAlignment="1">
      <alignment horizontal="center" vertical="center"/>
    </xf>
    <xf numFmtId="0" fontId="89" fillId="33" borderId="0" xfId="0" applyFont="1" applyFill="1" applyBorder="1" applyAlignment="1">
      <alignment horizontal="center" vertical="center"/>
    </xf>
    <xf numFmtId="0" fontId="98" fillId="33" borderId="0" xfId="0" applyFont="1" applyFill="1" applyBorder="1" applyAlignment="1">
      <alignment horizontal="center" vertical="center"/>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172" fontId="79" fillId="43" borderId="37" xfId="0" applyNumberFormat="1" applyFont="1" applyFill="1" applyBorder="1" applyAlignment="1">
      <alignment horizontal="center" vertical="center"/>
    </xf>
    <xf numFmtId="173" fontId="88" fillId="43" borderId="37" xfId="0" applyNumberFormat="1" applyFont="1" applyFill="1" applyBorder="1" applyAlignment="1" applyProtection="1">
      <alignment horizontal="center" vertical="center"/>
      <protection/>
    </xf>
    <xf numFmtId="0" fontId="79" fillId="40" borderId="0" xfId="0" applyFont="1" applyFill="1" applyBorder="1" applyAlignment="1">
      <alignment vertical="center"/>
    </xf>
    <xf numFmtId="0" fontId="99" fillId="33" borderId="10" xfId="0" applyFont="1" applyFill="1" applyBorder="1" applyAlignment="1">
      <alignment vertical="center"/>
    </xf>
    <xf numFmtId="0" fontId="99" fillId="42" borderId="0" xfId="0" applyFont="1" applyFill="1" applyBorder="1" applyAlignment="1">
      <alignment vertical="center"/>
    </xf>
    <xf numFmtId="172" fontId="79" fillId="42" borderId="0" xfId="0" applyNumberFormat="1" applyFont="1" applyFill="1" applyBorder="1" applyAlignment="1">
      <alignment vertical="center"/>
    </xf>
    <xf numFmtId="173" fontId="82" fillId="42" borderId="0" xfId="0" applyNumberFormat="1" applyFont="1" applyFill="1" applyBorder="1" applyAlignment="1">
      <alignment horizontal="center" vertical="center"/>
    </xf>
    <xf numFmtId="0" fontId="99" fillId="42" borderId="10" xfId="0" applyFont="1" applyFill="1" applyBorder="1" applyAlignment="1">
      <alignment vertical="center"/>
    </xf>
    <xf numFmtId="0" fontId="79" fillId="40" borderId="37" xfId="0" applyFont="1" applyFill="1" applyBorder="1" applyAlignment="1">
      <alignment horizontal="center" vertical="center"/>
    </xf>
    <xf numFmtId="0" fontId="79" fillId="42" borderId="20" xfId="0" applyFont="1" applyFill="1" applyBorder="1" applyAlignment="1">
      <alignment horizontal="left" vertical="center"/>
    </xf>
    <xf numFmtId="0" fontId="44" fillId="42" borderId="0" xfId="0" applyFont="1" applyFill="1" applyBorder="1" applyAlignment="1">
      <alignment horizontal="right" vertical="center"/>
    </xf>
    <xf numFmtId="0" fontId="79" fillId="42" borderId="0" xfId="0" applyFont="1" applyFill="1" applyBorder="1" applyAlignment="1">
      <alignment horizontal="left" vertical="center"/>
    </xf>
    <xf numFmtId="0" fontId="44" fillId="40" borderId="0" xfId="0" applyFont="1" applyFill="1" applyBorder="1" applyAlignment="1">
      <alignment horizontal="right" vertical="center"/>
    </xf>
    <xf numFmtId="172" fontId="79" fillId="42" borderId="0" xfId="0" applyNumberFormat="1" applyFont="1" applyFill="1" applyBorder="1" applyAlignment="1">
      <alignment horizontal="center" vertical="center"/>
    </xf>
    <xf numFmtId="0" fontId="79" fillId="40" borderId="0" xfId="0" applyFont="1" applyFill="1" applyBorder="1" applyAlignment="1">
      <alignment horizontal="right" vertical="center"/>
    </xf>
    <xf numFmtId="0" fontId="44" fillId="42" borderId="0" xfId="0" applyFont="1" applyFill="1" applyBorder="1" applyAlignment="1">
      <alignment vertical="center"/>
    </xf>
    <xf numFmtId="0" fontId="99" fillId="33" borderId="0" xfId="0" applyFont="1" applyFill="1" applyBorder="1" applyAlignment="1">
      <alignment vertical="center"/>
    </xf>
    <xf numFmtId="0" fontId="79" fillId="42" borderId="15" xfId="0" applyFont="1" applyFill="1" applyBorder="1" applyAlignment="1">
      <alignment vertical="center"/>
    </xf>
    <xf numFmtId="0" fontId="79" fillId="42" borderId="18" xfId="0" applyFont="1" applyFill="1" applyBorder="1" applyAlignment="1">
      <alignment vertical="center"/>
    </xf>
    <xf numFmtId="0" fontId="79" fillId="42" borderId="29" xfId="0" applyFont="1" applyFill="1" applyBorder="1" applyAlignment="1">
      <alignment vertical="center"/>
    </xf>
    <xf numFmtId="0" fontId="79" fillId="33" borderId="18" xfId="0" applyFont="1" applyFill="1" applyBorder="1" applyAlignment="1">
      <alignment vertical="center"/>
    </xf>
    <xf numFmtId="0" fontId="79" fillId="40" borderId="18" xfId="0" applyFont="1" applyFill="1" applyBorder="1" applyAlignment="1">
      <alignment vertical="center"/>
    </xf>
    <xf numFmtId="0" fontId="79" fillId="33" borderId="29" xfId="0" applyFont="1" applyFill="1" applyBorder="1" applyAlignment="1">
      <alignment vertical="center"/>
    </xf>
    <xf numFmtId="0" fontId="22" fillId="0" borderId="0" xfId="0" applyFont="1" applyAlignment="1">
      <alignment/>
    </xf>
    <xf numFmtId="0" fontId="22" fillId="0" borderId="0" xfId="0" applyFont="1" applyBorder="1" applyAlignment="1">
      <alignment/>
    </xf>
    <xf numFmtId="0" fontId="22" fillId="0" borderId="0" xfId="0" applyFont="1" applyAlignment="1">
      <alignment horizontal="center"/>
    </xf>
    <xf numFmtId="182" fontId="39" fillId="33" borderId="0" xfId="0" applyNumberFormat="1" applyFont="1" applyFill="1" applyAlignment="1" applyProtection="1">
      <alignment horizontal="center"/>
      <protection/>
    </xf>
    <xf numFmtId="172" fontId="12" fillId="0" borderId="0" xfId="0" applyNumberFormat="1" applyFont="1" applyAlignment="1">
      <alignment horizontal="right"/>
    </xf>
    <xf numFmtId="172" fontId="12" fillId="0" borderId="0" xfId="0" applyNumberFormat="1" applyFont="1" applyAlignment="1" quotePrefix="1">
      <alignment horizontal="right"/>
    </xf>
    <xf numFmtId="172" fontId="12" fillId="0" borderId="0" xfId="0" applyNumberFormat="1" applyFont="1" applyAlignment="1" quotePrefix="1">
      <alignment/>
    </xf>
    <xf numFmtId="0" fontId="101" fillId="0" borderId="0" xfId="53" applyFont="1" applyAlignment="1" applyProtection="1">
      <alignment/>
      <protection/>
    </xf>
    <xf numFmtId="0" fontId="147" fillId="0" borderId="0" xfId="0" applyFont="1" applyAlignment="1">
      <alignment readingOrder="1"/>
    </xf>
    <xf numFmtId="49" fontId="148" fillId="0" borderId="0" xfId="0" applyNumberFormat="1" applyFont="1" applyAlignment="1">
      <alignment horizontal="left"/>
    </xf>
    <xf numFmtId="0" fontId="148" fillId="0" borderId="0" xfId="0" applyFont="1" applyAlignment="1">
      <alignment horizontal="left"/>
    </xf>
    <xf numFmtId="0" fontId="12" fillId="0" borderId="0" xfId="0" applyFont="1" applyAlignment="1">
      <alignment horizontal="right" vertical="top" wrapText="1"/>
    </xf>
    <xf numFmtId="0" fontId="0" fillId="0" borderId="0" xfId="0" applyAlignment="1">
      <alignment horizontal="right"/>
    </xf>
    <xf numFmtId="0" fontId="53" fillId="36" borderId="0" xfId="0" applyFont="1" applyFill="1" applyBorder="1" applyAlignment="1">
      <alignment horizontal="center" vertical="center"/>
    </xf>
    <xf numFmtId="0" fontId="72" fillId="43" borderId="14" xfId="0" applyFont="1" applyFill="1" applyBorder="1" applyAlignment="1">
      <alignment horizontal="center" vertical="center"/>
    </xf>
    <xf numFmtId="0" fontId="72" fillId="43" borderId="0" xfId="0" applyFont="1" applyFill="1" applyBorder="1" applyAlignment="1">
      <alignment horizontal="center" vertical="center"/>
    </xf>
    <xf numFmtId="0" fontId="72" fillId="43" borderId="10" xfId="0" applyFont="1" applyFill="1" applyBorder="1" applyAlignment="1">
      <alignment horizontal="center" vertical="center"/>
    </xf>
    <xf numFmtId="0" fontId="22" fillId="35" borderId="12"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0" fontId="79" fillId="42" borderId="11" xfId="0" applyFont="1" applyFill="1" applyBorder="1" applyAlignment="1">
      <alignment horizontal="right" vertical="center"/>
    </xf>
    <xf numFmtId="0" fontId="79" fillId="40" borderId="0" xfId="0" applyFont="1" applyFill="1" applyBorder="1" applyAlignment="1">
      <alignment horizontal="center" vertical="center"/>
    </xf>
    <xf numFmtId="0" fontId="79" fillId="42" borderId="1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43" borderId="12" xfId="0" applyFont="1" applyFill="1" applyBorder="1" applyAlignment="1">
      <alignment horizontal="center" vertical="center"/>
    </xf>
    <xf numFmtId="0" fontId="65" fillId="43" borderId="13" xfId="0" applyFont="1" applyFill="1" applyBorder="1" applyAlignment="1">
      <alignment horizontal="center" vertical="center"/>
    </xf>
    <xf numFmtId="0" fontId="65" fillId="43" borderId="24" xfId="0" applyFont="1" applyFill="1" applyBorder="1" applyAlignment="1">
      <alignment horizontal="center" vertical="center"/>
    </xf>
    <xf numFmtId="0" fontId="58" fillId="43" borderId="15" xfId="0" applyFont="1" applyFill="1" applyBorder="1" applyAlignment="1">
      <alignment horizontal="center" vertical="center"/>
    </xf>
    <xf numFmtId="0" fontId="58" fillId="43" borderId="18" xfId="0" applyFont="1" applyFill="1" applyBorder="1" applyAlignment="1">
      <alignment horizontal="center" vertical="center"/>
    </xf>
    <xf numFmtId="0" fontId="58" fillId="43" borderId="29" xfId="0" applyFont="1" applyFill="1" applyBorder="1" applyAlignment="1">
      <alignment horizontal="center" vertical="center"/>
    </xf>
    <xf numFmtId="0" fontId="77" fillId="36" borderId="0" xfId="0" applyFont="1" applyFill="1" applyBorder="1" applyAlignment="1">
      <alignment horizontal="center" vertical="center"/>
    </xf>
    <xf numFmtId="0" fontId="78" fillId="43" borderId="15" xfId="0" applyFont="1" applyFill="1" applyBorder="1" applyAlignment="1">
      <alignment horizontal="center" vertical="center"/>
    </xf>
    <xf numFmtId="0" fontId="78" fillId="43" borderId="18" xfId="0" applyFont="1" applyFill="1" applyBorder="1" applyAlignment="1">
      <alignment horizontal="center" vertical="center"/>
    </xf>
    <xf numFmtId="0" fontId="78" fillId="43" borderId="29" xfId="0" applyFont="1" applyFill="1" applyBorder="1" applyAlignment="1">
      <alignment horizontal="center" vertical="center"/>
    </xf>
    <xf numFmtId="0" fontId="54" fillId="44" borderId="38" xfId="0" applyFont="1" applyFill="1" applyBorder="1" applyAlignment="1">
      <alignment horizontal="center" vertical="center" wrapText="1"/>
    </xf>
    <xf numFmtId="0" fontId="54" fillId="44" borderId="32" xfId="0" applyFont="1" applyFill="1" applyBorder="1" applyAlignment="1">
      <alignment horizontal="center" vertical="center" wrapText="1"/>
    </xf>
    <xf numFmtId="0" fontId="54" fillId="44" borderId="39" xfId="0" applyFont="1" applyFill="1" applyBorder="1" applyAlignment="1">
      <alignment horizontal="center" vertical="center" wrapText="1"/>
    </xf>
    <xf numFmtId="0" fontId="54" fillId="44" borderId="14" xfId="0" applyFont="1" applyFill="1" applyBorder="1" applyAlignment="1">
      <alignment horizontal="center" vertical="center" wrapText="1"/>
    </xf>
    <xf numFmtId="0" fontId="54" fillId="44" borderId="0" xfId="0" applyFont="1" applyFill="1" applyBorder="1" applyAlignment="1">
      <alignment horizontal="center" vertical="center" wrapText="1"/>
    </xf>
    <xf numFmtId="0" fontId="54" fillId="44" borderId="10" xfId="0" applyFont="1" applyFill="1" applyBorder="1" applyAlignment="1">
      <alignment horizontal="center" vertical="center" wrapText="1"/>
    </xf>
    <xf numFmtId="0" fontId="54" fillId="44" borderId="23" xfId="0" applyFont="1" applyFill="1" applyBorder="1" applyAlignment="1">
      <alignment horizontal="center" vertical="center" wrapText="1"/>
    </xf>
    <xf numFmtId="0" fontId="54" fillId="44" borderId="25" xfId="0" applyFont="1" applyFill="1" applyBorder="1" applyAlignment="1">
      <alignment horizontal="center" vertical="center" wrapText="1"/>
    </xf>
    <xf numFmtId="0" fontId="54" fillId="44" borderId="26" xfId="0" applyFont="1" applyFill="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69" fillId="43" borderId="14" xfId="0" applyFont="1" applyFill="1" applyBorder="1" applyAlignment="1">
      <alignment horizontal="center" vertical="center"/>
    </xf>
    <xf numFmtId="0" fontId="69" fillId="43" borderId="0" xfId="0" applyFont="1" applyFill="1" applyBorder="1" applyAlignment="1">
      <alignment horizontal="center" vertical="center"/>
    </xf>
    <xf numFmtId="0" fontId="69" fillId="43" borderId="10" xfId="0" applyFont="1" applyFill="1" applyBorder="1" applyAlignment="1">
      <alignment horizontal="center" vertical="center"/>
    </xf>
    <xf numFmtId="0" fontId="70" fillId="43" borderId="14" xfId="0" applyFont="1" applyFill="1" applyBorder="1" applyAlignment="1">
      <alignment horizontal="center" vertical="center"/>
    </xf>
    <xf numFmtId="0" fontId="70" fillId="43" borderId="0" xfId="0" applyFont="1" applyFill="1" applyBorder="1" applyAlignment="1">
      <alignment horizontal="center" vertical="center"/>
    </xf>
    <xf numFmtId="0" fontId="70" fillId="43" borderId="10" xfId="0" applyFont="1" applyFill="1" applyBorder="1" applyAlignment="1">
      <alignment horizontal="center" vertical="center"/>
    </xf>
    <xf numFmtId="0" fontId="74" fillId="43" borderId="14"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0" xfId="0" applyFont="1" applyFill="1" applyBorder="1" applyAlignment="1">
      <alignment horizontal="center" vertical="center"/>
    </xf>
    <xf numFmtId="0" fontId="57" fillId="43" borderId="14" xfId="0" applyFont="1" applyFill="1" applyBorder="1" applyAlignment="1">
      <alignment horizontal="center" vertical="center"/>
    </xf>
    <xf numFmtId="0" fontId="57" fillId="43" borderId="0" xfId="0" applyFont="1" applyFill="1" applyBorder="1" applyAlignment="1">
      <alignment horizontal="center" vertical="center"/>
    </xf>
    <xf numFmtId="0" fontId="57" fillId="43" borderId="10" xfId="0" applyFont="1" applyFill="1" applyBorder="1" applyAlignment="1">
      <alignment horizontal="center" vertical="center"/>
    </xf>
    <xf numFmtId="0" fontId="76" fillId="43" borderId="14" xfId="0" applyFont="1" applyFill="1" applyBorder="1" applyAlignment="1">
      <alignment horizontal="center" vertical="center"/>
    </xf>
    <xf numFmtId="0" fontId="76" fillId="43" borderId="0" xfId="0" applyFont="1" applyFill="1" applyBorder="1" applyAlignment="1">
      <alignment horizontal="center" vertical="center"/>
    </xf>
    <xf numFmtId="0" fontId="76" fillId="43" borderId="10" xfId="0" applyFont="1" applyFill="1" applyBorder="1" applyAlignment="1">
      <alignment horizontal="center" vertical="center"/>
    </xf>
    <xf numFmtId="0" fontId="75" fillId="43" borderId="14" xfId="0" applyFont="1" applyFill="1" applyBorder="1" applyAlignment="1">
      <alignment horizontal="center" vertical="center"/>
    </xf>
    <xf numFmtId="0" fontId="75" fillId="43" borderId="0" xfId="0" applyFont="1" applyFill="1" applyBorder="1" applyAlignment="1">
      <alignment horizontal="center" vertical="center"/>
    </xf>
    <xf numFmtId="0" fontId="75" fillId="43" borderId="10" xfId="0" applyFont="1" applyFill="1" applyBorder="1" applyAlignment="1">
      <alignment horizontal="center" vertical="center"/>
    </xf>
    <xf numFmtId="0" fontId="53" fillId="0" borderId="17" xfId="0" applyFont="1" applyFill="1" applyBorder="1" applyAlignment="1">
      <alignment horizontal="center" vertical="center" wrapText="1"/>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68" fillId="43" borderId="12" xfId="0" applyFont="1" applyFill="1" applyBorder="1" applyAlignment="1">
      <alignment horizontal="center" vertical="center"/>
    </xf>
    <xf numFmtId="0" fontId="68" fillId="43" borderId="13" xfId="0" applyFont="1" applyFill="1" applyBorder="1" applyAlignment="1">
      <alignment horizontal="center" vertical="center"/>
    </xf>
    <xf numFmtId="0" fontId="68" fillId="43" borderId="24" xfId="0" applyFont="1" applyFill="1" applyBorder="1" applyAlignment="1">
      <alignment horizontal="center" vertical="center"/>
    </xf>
    <xf numFmtId="0" fontId="23" fillId="0" borderId="14"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22" fillId="35" borderId="14"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3" fillId="0" borderId="12" xfId="0" applyFont="1" applyBorder="1" applyAlignment="1">
      <alignment horizontal="center" vertical="center" wrapText="1"/>
    </xf>
    <xf numFmtId="0" fontId="53" fillId="0" borderId="16"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45" xfId="0" applyFont="1" applyBorder="1" applyAlignment="1">
      <alignment horizontal="center" vertical="center" wrapText="1"/>
    </xf>
    <xf numFmtId="0" fontId="22" fillId="40" borderId="46" xfId="0" applyFont="1" applyFill="1" applyBorder="1" applyAlignment="1">
      <alignment horizontal="center" vertical="center" wrapText="1"/>
    </xf>
    <xf numFmtId="0" fontId="22" fillId="40" borderId="47" xfId="0" applyFont="1" applyFill="1" applyBorder="1" applyAlignment="1">
      <alignment horizontal="center" vertical="center" wrapText="1"/>
    </xf>
    <xf numFmtId="0" fontId="22" fillId="40" borderId="48"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2" fillId="36" borderId="47" xfId="0" applyFont="1" applyFill="1" applyBorder="1" applyAlignment="1">
      <alignment horizontal="center" vertical="center" wrapText="1"/>
    </xf>
    <xf numFmtId="0" fontId="22" fillId="36" borderId="48" xfId="0" applyFont="1" applyFill="1" applyBorder="1" applyAlignment="1">
      <alignment horizontal="center" vertical="center" wrapText="1"/>
    </xf>
    <xf numFmtId="0" fontId="54" fillId="44" borderId="15" xfId="0" applyFont="1" applyFill="1" applyBorder="1" applyAlignment="1">
      <alignment horizontal="center" vertical="center" wrapText="1"/>
    </xf>
    <xf numFmtId="0" fontId="54" fillId="44" borderId="18" xfId="0" applyFont="1" applyFill="1" applyBorder="1" applyAlignment="1">
      <alignment horizontal="center" vertical="center" wrapText="1"/>
    </xf>
    <xf numFmtId="0" fontId="54" fillId="44" borderId="29" xfId="0" applyFont="1" applyFill="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2" fillId="0" borderId="17" xfId="0" applyFont="1" applyBorder="1" applyAlignment="1">
      <alignment horizontal="center" vertical="center" wrapText="1"/>
    </xf>
    <xf numFmtId="0" fontId="54" fillId="44" borderId="12" xfId="0" applyFont="1" applyFill="1" applyBorder="1" applyAlignment="1">
      <alignment horizontal="center" vertical="center" wrapText="1"/>
    </xf>
    <xf numFmtId="0" fontId="54" fillId="44" borderId="13" xfId="0" applyFont="1" applyFill="1" applyBorder="1" applyAlignment="1">
      <alignment horizontal="center" vertical="center" wrapText="1"/>
    </xf>
    <xf numFmtId="0" fontId="54" fillId="44" borderId="24"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4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4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45" xfId="0" applyFont="1" applyBorder="1" applyAlignment="1">
      <alignment horizontal="center" vertical="center" wrapText="1"/>
    </xf>
    <xf numFmtId="0" fontId="53" fillId="0" borderId="45"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5" xfId="0" applyFont="1" applyBorder="1" applyAlignment="1">
      <alignment horizontal="center" vertical="center" wrapText="1"/>
    </xf>
    <xf numFmtId="0" fontId="52" fillId="42" borderId="16" xfId="0" applyFont="1" applyFill="1" applyBorder="1" applyAlignment="1">
      <alignment horizontal="center" vertical="center"/>
    </xf>
    <xf numFmtId="0" fontId="52" fillId="42" borderId="17" xfId="0" applyFont="1" applyFill="1" applyBorder="1" applyAlignment="1">
      <alignment horizontal="center" vertical="center"/>
    </xf>
    <xf numFmtId="0" fontId="22" fillId="38" borderId="16" xfId="0" applyFont="1" applyFill="1" applyBorder="1" applyAlignment="1">
      <alignment horizontal="center" vertical="center"/>
    </xf>
    <xf numFmtId="0" fontId="22" fillId="38" borderId="17" xfId="0" applyFont="1" applyFill="1" applyBorder="1" applyAlignment="1">
      <alignment horizontal="center" vertical="center"/>
    </xf>
    <xf numFmtId="0" fontId="22" fillId="36" borderId="12" xfId="0" applyFont="1" applyFill="1" applyBorder="1" applyAlignment="1">
      <alignment horizontal="center" vertical="center" wrapText="1"/>
    </xf>
    <xf numFmtId="0" fontId="22" fillId="36" borderId="1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59" fillId="0" borderId="1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9" xfId="0" applyFont="1" applyBorder="1" applyAlignment="1">
      <alignment horizontal="center" vertical="center" wrapText="1"/>
    </xf>
    <xf numFmtId="0" fontId="54" fillId="45" borderId="12" xfId="0" applyFont="1" applyFill="1" applyBorder="1" applyAlignment="1">
      <alignment horizontal="center" vertical="center" wrapText="1"/>
    </xf>
    <xf numFmtId="0" fontId="54" fillId="45" borderId="13" xfId="0" applyFont="1" applyFill="1" applyBorder="1" applyAlignment="1">
      <alignment horizontal="center" vertical="center" wrapText="1"/>
    </xf>
    <xf numFmtId="0" fontId="54" fillId="45" borderId="24" xfId="0" applyFont="1" applyFill="1" applyBorder="1" applyAlignment="1">
      <alignment horizontal="center" vertical="center" wrapText="1"/>
    </xf>
    <xf numFmtId="0" fontId="54" fillId="45" borderId="14" xfId="0" applyFont="1" applyFill="1" applyBorder="1" applyAlignment="1">
      <alignment horizontal="center" vertical="center" wrapText="1"/>
    </xf>
    <xf numFmtId="0" fontId="54" fillId="45" borderId="0" xfId="0" applyFont="1" applyFill="1" applyBorder="1" applyAlignment="1">
      <alignment horizontal="center" vertical="center" wrapText="1"/>
    </xf>
    <xf numFmtId="0" fontId="54" fillId="45" borderId="10" xfId="0" applyFont="1" applyFill="1" applyBorder="1" applyAlignment="1">
      <alignment horizontal="center" vertical="center" wrapText="1"/>
    </xf>
    <xf numFmtId="0" fontId="54" fillId="45" borderId="15" xfId="0" applyFont="1" applyFill="1" applyBorder="1" applyAlignment="1">
      <alignment horizontal="center" vertical="center" wrapText="1"/>
    </xf>
    <xf numFmtId="0" fontId="54" fillId="45" borderId="18" xfId="0" applyFont="1" applyFill="1" applyBorder="1" applyAlignment="1">
      <alignment horizontal="center" vertical="center" wrapText="1"/>
    </xf>
    <xf numFmtId="0" fontId="54" fillId="45" borderId="29" xfId="0" applyFont="1" applyFill="1" applyBorder="1" applyAlignment="1">
      <alignment horizontal="center" vertical="center" wrapText="1"/>
    </xf>
    <xf numFmtId="0" fontId="62" fillId="0" borderId="16" xfId="0" applyFont="1" applyBorder="1" applyAlignment="1">
      <alignment horizontal="center" vertical="center" wrapText="1"/>
    </xf>
    <xf numFmtId="0" fontId="62" fillId="0" borderId="45" xfId="0" applyFont="1" applyBorder="1" applyAlignment="1">
      <alignment horizontal="center" vertical="center" wrapText="1"/>
    </xf>
    <xf numFmtId="0" fontId="63" fillId="46" borderId="49" xfId="0" applyFont="1" applyFill="1" applyBorder="1" applyAlignment="1">
      <alignment horizontal="center" vertical="center" wrapText="1"/>
    </xf>
    <xf numFmtId="0" fontId="63" fillId="46" borderId="45"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53" fillId="0" borderId="50"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51" xfId="0" applyFont="1" applyBorder="1" applyAlignment="1">
      <alignment horizontal="center" vertical="center" wrapText="1"/>
    </xf>
    <xf numFmtId="0" fontId="64" fillId="47" borderId="17" xfId="0" applyFont="1" applyFill="1" applyBorder="1" applyAlignment="1">
      <alignment horizontal="center" vertical="center" wrapText="1"/>
    </xf>
    <xf numFmtId="0" fontId="64" fillId="47" borderId="51" xfId="0" applyFont="1" applyFill="1" applyBorder="1" applyAlignment="1">
      <alignment horizontal="center" vertical="center" wrapText="1"/>
    </xf>
    <xf numFmtId="0" fontId="54" fillId="44" borderId="16" xfId="0" applyFont="1" applyFill="1" applyBorder="1" applyAlignment="1">
      <alignment horizontal="center" vertical="center" wrapText="1"/>
    </xf>
    <xf numFmtId="0" fontId="54" fillId="44" borderId="4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105775"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4991100" y="4029075"/>
          <a:ext cx="2247900" cy="18669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19</xdr:row>
      <xdr:rowOff>76200</xdr:rowOff>
    </xdr:from>
    <xdr:to>
      <xdr:col>6</xdr:col>
      <xdr:colOff>1609725</xdr:colOff>
      <xdr:row>28</xdr:row>
      <xdr:rowOff>142875</xdr:rowOff>
    </xdr:to>
    <xdr:pic>
      <xdr:nvPicPr>
        <xdr:cNvPr id="1" name="Picture 1" descr="image002"/>
        <xdr:cNvPicPr preferRelativeResize="1">
          <a:picLocks noChangeAspect="1"/>
        </xdr:cNvPicPr>
      </xdr:nvPicPr>
      <xdr:blipFill>
        <a:blip r:embed="rId1"/>
        <a:stretch>
          <a:fillRect/>
        </a:stretch>
      </xdr:blipFill>
      <xdr:spPr>
        <a:xfrm>
          <a:off x="6210300" y="4133850"/>
          <a:ext cx="214312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22</xdr:row>
      <xdr:rowOff>0</xdr:rowOff>
    </xdr:from>
    <xdr:to>
      <xdr:col>6</xdr:col>
      <xdr:colOff>1647825</xdr:colOff>
      <xdr:row>31</xdr:row>
      <xdr:rowOff>57150</xdr:rowOff>
    </xdr:to>
    <xdr:pic>
      <xdr:nvPicPr>
        <xdr:cNvPr id="1" name="Picture 1" descr="image002"/>
        <xdr:cNvPicPr preferRelativeResize="1">
          <a:picLocks noChangeAspect="1"/>
        </xdr:cNvPicPr>
      </xdr:nvPicPr>
      <xdr:blipFill>
        <a:blip r:embed="rId1"/>
        <a:stretch>
          <a:fillRect/>
        </a:stretch>
      </xdr:blipFill>
      <xdr:spPr>
        <a:xfrm>
          <a:off x="5657850" y="4429125"/>
          <a:ext cx="2000250" cy="159067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63" zoomScaleNormal="63" zoomScalePageLayoutView="0" workbookViewId="0" topLeftCell="B2">
      <selection activeCell="B2" sqref="B2:X39"/>
    </sheetView>
  </sheetViews>
  <sheetFormatPr defaultColWidth="9.140625" defaultRowHeight="12.75"/>
  <cols>
    <col min="1" max="1" width="0.5625" style="1" customWidth="1"/>
    <col min="2" max="2" width="24.8515625" style="1" customWidth="1"/>
    <col min="3" max="3" width="3.00390625" style="1" customWidth="1"/>
    <col min="4" max="4" width="12.421875" style="1" customWidth="1"/>
    <col min="5" max="5" width="3.8515625" style="1" customWidth="1"/>
    <col min="6" max="9" width="11.7109375" style="1" customWidth="1"/>
    <col min="10" max="10" width="3.421875" style="1" customWidth="1"/>
    <col min="11" max="14" width="11.7109375" style="1" customWidth="1"/>
    <col min="15" max="15" width="3.7109375" style="1" customWidth="1"/>
    <col min="16" max="19" width="11.7109375" style="1" customWidth="1"/>
    <col min="20" max="20" width="4.7109375" style="1" customWidth="1"/>
    <col min="21" max="23" width="11.7109375" style="1" customWidth="1"/>
    <col min="24" max="24" width="9.140625" style="1" customWidth="1"/>
    <col min="25" max="25" width="4.28125" style="1" customWidth="1"/>
    <col min="26" max="16384" width="9.140625" style="1" customWidth="1"/>
  </cols>
  <sheetData>
    <row r="1" spans="2:29" s="31" customFormat="1" ht="11.25" customHeight="1" thickBo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s="31" customFormat="1" ht="29.25" customHeight="1">
      <c r="A2" s="69"/>
      <c r="B2" s="456" t="s">
        <v>188</v>
      </c>
      <c r="C2" s="94"/>
      <c r="D2" s="95" t="s">
        <v>189</v>
      </c>
      <c r="E2" s="96"/>
      <c r="F2" s="97"/>
      <c r="G2" s="97"/>
      <c r="H2" s="97"/>
      <c r="I2" s="97"/>
      <c r="J2" s="96"/>
      <c r="K2" s="97"/>
      <c r="L2" s="97"/>
      <c r="M2" s="97"/>
      <c r="N2" s="97"/>
      <c r="O2" s="96"/>
      <c r="P2" s="97"/>
      <c r="Q2" s="97"/>
      <c r="R2" s="97"/>
      <c r="S2" s="97"/>
      <c r="T2" s="96"/>
      <c r="U2" s="97"/>
      <c r="V2" s="97"/>
      <c r="W2" s="97"/>
      <c r="X2" s="97"/>
      <c r="Y2" s="96"/>
      <c r="Z2" s="97"/>
      <c r="AA2" s="97"/>
      <c r="AB2" s="98"/>
      <c r="AC2" s="99"/>
    </row>
    <row r="3" spans="1:30" s="31" customFormat="1" ht="42" customHeight="1">
      <c r="A3" s="70"/>
      <c r="B3" s="457"/>
      <c r="C3" s="100"/>
      <c r="D3" s="101" t="s">
        <v>190</v>
      </c>
      <c r="E3" s="102"/>
      <c r="F3" s="103"/>
      <c r="G3" s="103"/>
      <c r="H3" s="103"/>
      <c r="I3" s="103"/>
      <c r="J3" s="102"/>
      <c r="K3" s="103"/>
      <c r="L3" s="103"/>
      <c r="M3" s="103"/>
      <c r="N3" s="103"/>
      <c r="O3" s="102"/>
      <c r="P3" s="103"/>
      <c r="Q3" s="103"/>
      <c r="R3" s="103"/>
      <c r="S3" s="103"/>
      <c r="T3" s="102"/>
      <c r="U3" s="103"/>
      <c r="V3" s="103"/>
      <c r="W3" s="103"/>
      <c r="X3" s="103"/>
      <c r="Y3" s="102"/>
      <c r="Z3" s="103"/>
      <c r="AA3" s="103"/>
      <c r="AB3" s="103"/>
      <c r="AC3" s="104"/>
      <c r="AD3" s="50"/>
    </row>
    <row r="4" spans="1:30" s="31" customFormat="1" ht="31.5" customHeight="1">
      <c r="A4" s="71"/>
      <c r="B4" s="457"/>
      <c r="C4" s="105"/>
      <c r="D4" s="106" t="s">
        <v>191</v>
      </c>
      <c r="E4" s="107"/>
      <c r="F4" s="52"/>
      <c r="G4" s="52"/>
      <c r="H4" s="52"/>
      <c r="I4" s="52"/>
      <c r="J4" s="107"/>
      <c r="K4" s="52"/>
      <c r="L4" s="52"/>
      <c r="M4" s="52"/>
      <c r="N4" s="52"/>
      <c r="O4" s="107"/>
      <c r="P4" s="52"/>
      <c r="Q4" s="52"/>
      <c r="R4" s="52"/>
      <c r="S4" s="52"/>
      <c r="T4" s="107"/>
      <c r="U4" s="52"/>
      <c r="V4" s="52"/>
      <c r="W4" s="52"/>
      <c r="X4" s="52"/>
      <c r="Y4" s="107"/>
      <c r="Z4" s="52"/>
      <c r="AA4" s="52"/>
      <c r="AB4" s="52"/>
      <c r="AC4" s="53"/>
      <c r="AD4" s="50"/>
    </row>
    <row r="5" spans="1:29" s="31" customFormat="1" ht="47.25" customHeight="1" thickBot="1">
      <c r="A5" s="72"/>
      <c r="B5" s="457"/>
      <c r="C5" s="108"/>
      <c r="D5" s="109" t="s">
        <v>0</v>
      </c>
      <c r="E5" s="110"/>
      <c r="F5" s="111"/>
      <c r="G5" s="111"/>
      <c r="H5" s="111"/>
      <c r="I5" s="111"/>
      <c r="J5" s="110"/>
      <c r="K5" s="111"/>
      <c r="L5" s="111"/>
      <c r="M5" s="111"/>
      <c r="N5" s="111"/>
      <c r="O5" s="110"/>
      <c r="P5" s="111"/>
      <c r="Q5" s="111" t="s">
        <v>1</v>
      </c>
      <c r="R5" s="111"/>
      <c r="S5" s="111"/>
      <c r="T5" s="110"/>
      <c r="U5" s="111"/>
      <c r="V5" s="111"/>
      <c r="W5" s="111"/>
      <c r="X5" s="111"/>
      <c r="Y5" s="110"/>
      <c r="Z5" s="111" t="s">
        <v>2</v>
      </c>
      <c r="AA5" s="111"/>
      <c r="AB5" s="112"/>
      <c r="AC5" s="113"/>
    </row>
    <row r="6" spans="1:29" ht="21.75" customHeight="1" thickBot="1">
      <c r="A6" s="3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1:29" ht="21.75" customHeight="1" thickBot="1">
      <c r="A7" s="54"/>
      <c r="B7" s="115" t="s">
        <v>1</v>
      </c>
      <c r="C7" s="116"/>
      <c r="D7" s="117" t="s">
        <v>3</v>
      </c>
      <c r="E7" s="116"/>
      <c r="F7" s="460" t="s">
        <v>4</v>
      </c>
      <c r="G7" s="461"/>
      <c r="H7" s="461"/>
      <c r="I7" s="462"/>
      <c r="J7" s="116"/>
      <c r="K7" s="424" t="s">
        <v>5</v>
      </c>
      <c r="L7" s="424"/>
      <c r="M7" s="424"/>
      <c r="N7" s="424"/>
      <c r="O7" s="116"/>
      <c r="P7" s="423" t="s">
        <v>6</v>
      </c>
      <c r="Q7" s="424"/>
      <c r="R7" s="424"/>
      <c r="S7" s="425"/>
      <c r="T7" s="116"/>
      <c r="U7" s="423" t="s">
        <v>7</v>
      </c>
      <c r="V7" s="424"/>
      <c r="W7" s="424"/>
      <c r="X7" s="425"/>
      <c r="Y7" s="116"/>
      <c r="Z7" s="423" t="s">
        <v>8</v>
      </c>
      <c r="AA7" s="424"/>
      <c r="AB7" s="424"/>
      <c r="AC7" s="425"/>
    </row>
    <row r="8" spans="1:29" ht="21.75" customHeight="1" thickBot="1">
      <c r="A8" s="31"/>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row>
    <row r="9" spans="1:29" ht="21.75" customHeight="1">
      <c r="A9" s="55"/>
      <c r="B9" s="118" t="s">
        <v>9</v>
      </c>
      <c r="C9" s="119"/>
      <c r="D9" s="458"/>
      <c r="E9" s="119"/>
      <c r="F9" s="120"/>
      <c r="G9" s="120"/>
      <c r="H9" s="120"/>
      <c r="I9" s="121"/>
      <c r="J9" s="119"/>
      <c r="K9" s="122"/>
      <c r="L9" s="120"/>
      <c r="M9" s="120"/>
      <c r="N9" s="121"/>
      <c r="O9" s="119"/>
      <c r="P9" s="440" t="s">
        <v>10</v>
      </c>
      <c r="Q9" s="441"/>
      <c r="R9" s="441"/>
      <c r="S9" s="442"/>
      <c r="T9" s="119"/>
      <c r="U9" s="123" t="s">
        <v>2</v>
      </c>
      <c r="V9" s="124"/>
      <c r="W9" s="124"/>
      <c r="X9" s="125"/>
      <c r="Y9" s="119"/>
      <c r="Z9" s="123" t="s">
        <v>2</v>
      </c>
      <c r="AA9" s="124"/>
      <c r="AB9" s="124"/>
      <c r="AC9" s="125"/>
    </row>
    <row r="10" spans="1:29" ht="21.75" customHeight="1" thickBot="1">
      <c r="A10" s="56"/>
      <c r="B10" s="118" t="s">
        <v>11</v>
      </c>
      <c r="C10" s="126"/>
      <c r="D10" s="459"/>
      <c r="E10" s="126"/>
      <c r="F10" s="127"/>
      <c r="G10" s="127"/>
      <c r="H10" s="127"/>
      <c r="I10" s="128"/>
      <c r="J10" s="126"/>
      <c r="K10" s="129"/>
      <c r="L10" s="130"/>
      <c r="M10" s="127"/>
      <c r="N10" s="128"/>
      <c r="O10" s="126"/>
      <c r="P10" s="380"/>
      <c r="Q10" s="381"/>
      <c r="R10" s="381"/>
      <c r="S10" s="382"/>
      <c r="T10" s="126"/>
      <c r="U10" s="131"/>
      <c r="V10" s="132"/>
      <c r="W10" s="132"/>
      <c r="X10" s="133"/>
      <c r="Y10" s="126"/>
      <c r="Z10" s="134"/>
      <c r="AA10" s="135"/>
      <c r="AB10" s="135"/>
      <c r="AC10" s="136"/>
    </row>
    <row r="11" spans="1:29" ht="21.75" customHeight="1">
      <c r="A11" s="57"/>
      <c r="B11" s="137" t="s">
        <v>12</v>
      </c>
      <c r="C11" s="138"/>
      <c r="D11" s="459"/>
      <c r="E11" s="138"/>
      <c r="F11" s="468" t="s">
        <v>192</v>
      </c>
      <c r="G11" s="469"/>
      <c r="H11" s="469"/>
      <c r="I11" s="470"/>
      <c r="J11" s="138"/>
      <c r="K11" s="417" t="s">
        <v>52</v>
      </c>
      <c r="L11" s="443"/>
      <c r="M11" s="446" t="s">
        <v>193</v>
      </c>
      <c r="N11" s="449" t="s">
        <v>48</v>
      </c>
      <c r="O11" s="138"/>
      <c r="P11" s="417" t="s">
        <v>52</v>
      </c>
      <c r="Q11" s="463"/>
      <c r="R11" s="446" t="s">
        <v>193</v>
      </c>
      <c r="S11" s="453" t="s">
        <v>134</v>
      </c>
      <c r="T11" s="138"/>
      <c r="U11" s="417" t="s">
        <v>52</v>
      </c>
      <c r="V11" s="436"/>
      <c r="W11" s="434" t="s">
        <v>126</v>
      </c>
      <c r="X11" s="411" t="s">
        <v>48</v>
      </c>
      <c r="Y11" s="138"/>
      <c r="Z11" s="134"/>
      <c r="AA11" s="135"/>
      <c r="AB11" s="135"/>
      <c r="AC11" s="136"/>
    </row>
    <row r="12" spans="1:29" ht="21.75" customHeight="1">
      <c r="A12" s="57"/>
      <c r="B12" s="137" t="s">
        <v>14</v>
      </c>
      <c r="C12" s="138"/>
      <c r="D12" s="459"/>
      <c r="E12" s="138"/>
      <c r="F12" s="471"/>
      <c r="G12" s="472"/>
      <c r="H12" s="472"/>
      <c r="I12" s="473"/>
      <c r="J12" s="138"/>
      <c r="K12" s="404"/>
      <c r="L12" s="444"/>
      <c r="M12" s="447"/>
      <c r="N12" s="450"/>
      <c r="O12" s="138"/>
      <c r="P12" s="404"/>
      <c r="Q12" s="418"/>
      <c r="R12" s="447"/>
      <c r="S12" s="454"/>
      <c r="T12" s="138"/>
      <c r="U12" s="404"/>
      <c r="V12" s="437"/>
      <c r="W12" s="435"/>
      <c r="X12" s="412"/>
      <c r="Y12" s="138"/>
      <c r="Z12" s="134"/>
      <c r="AA12" s="135"/>
      <c r="AB12" s="135"/>
      <c r="AC12" s="136"/>
    </row>
    <row r="13" spans="1:29" ht="21.75" customHeight="1">
      <c r="A13" s="57"/>
      <c r="B13" s="137" t="s">
        <v>15</v>
      </c>
      <c r="C13" s="138"/>
      <c r="D13" s="459"/>
      <c r="E13" s="138"/>
      <c r="F13" s="471"/>
      <c r="G13" s="472"/>
      <c r="H13" s="472"/>
      <c r="I13" s="473"/>
      <c r="J13" s="138"/>
      <c r="K13" s="404"/>
      <c r="L13" s="444"/>
      <c r="M13" s="447"/>
      <c r="N13" s="450"/>
      <c r="O13" s="138"/>
      <c r="P13" s="404"/>
      <c r="Q13" s="418"/>
      <c r="R13" s="447"/>
      <c r="S13" s="454"/>
      <c r="T13" s="138"/>
      <c r="U13" s="404"/>
      <c r="V13" s="437"/>
      <c r="W13" s="435"/>
      <c r="X13" s="412"/>
      <c r="Y13" s="138"/>
      <c r="Z13" s="134"/>
      <c r="AA13" s="135"/>
      <c r="AB13" s="135"/>
      <c r="AC13" s="136"/>
    </row>
    <row r="14" spans="1:29" ht="21.75" customHeight="1" thickBot="1">
      <c r="A14" s="57"/>
      <c r="B14" s="137" t="s">
        <v>16</v>
      </c>
      <c r="C14" s="138"/>
      <c r="D14" s="459"/>
      <c r="E14" s="138"/>
      <c r="F14" s="474"/>
      <c r="G14" s="475"/>
      <c r="H14" s="475"/>
      <c r="I14" s="476"/>
      <c r="J14" s="138"/>
      <c r="K14" s="404"/>
      <c r="L14" s="445"/>
      <c r="M14" s="448"/>
      <c r="N14" s="451"/>
      <c r="O14" s="138"/>
      <c r="P14" s="452"/>
      <c r="Q14" s="419"/>
      <c r="R14" s="448"/>
      <c r="S14" s="455"/>
      <c r="T14" s="138"/>
      <c r="U14" s="404"/>
      <c r="V14" s="438"/>
      <c r="W14" s="435"/>
      <c r="X14" s="412"/>
      <c r="Y14" s="138"/>
      <c r="Z14" s="134"/>
      <c r="AA14" s="135"/>
      <c r="AB14" s="135"/>
      <c r="AC14" s="136"/>
    </row>
    <row r="15" spans="1:29" ht="21.75" customHeight="1" thickBot="1">
      <c r="A15" s="57"/>
      <c r="B15" s="139" t="s">
        <v>17</v>
      </c>
      <c r="C15" s="138"/>
      <c r="D15" s="459"/>
      <c r="E15" s="138"/>
      <c r="F15" s="420" t="s">
        <v>18</v>
      </c>
      <c r="G15" s="421"/>
      <c r="H15" s="421"/>
      <c r="I15" s="422"/>
      <c r="J15" s="138"/>
      <c r="K15" s="420" t="s">
        <v>18</v>
      </c>
      <c r="L15" s="421"/>
      <c r="M15" s="421"/>
      <c r="N15" s="422"/>
      <c r="O15" s="138"/>
      <c r="P15" s="420" t="s">
        <v>18</v>
      </c>
      <c r="Q15" s="421"/>
      <c r="R15" s="421"/>
      <c r="S15" s="422"/>
      <c r="T15" s="138"/>
      <c r="U15" s="420" t="s">
        <v>18</v>
      </c>
      <c r="V15" s="421"/>
      <c r="W15" s="421"/>
      <c r="X15" s="422"/>
      <c r="Y15" s="138"/>
      <c r="Z15" s="134"/>
      <c r="AA15" s="135"/>
      <c r="AB15" s="135"/>
      <c r="AC15" s="136"/>
    </row>
    <row r="16" spans="1:29" ht="21.75" customHeight="1">
      <c r="A16" s="57"/>
      <c r="B16" s="140" t="s">
        <v>19</v>
      </c>
      <c r="C16" s="138"/>
      <c r="D16" s="459"/>
      <c r="E16" s="138"/>
      <c r="F16" s="374" t="s">
        <v>133</v>
      </c>
      <c r="G16" s="375"/>
      <c r="H16" s="375"/>
      <c r="I16" s="376"/>
      <c r="J16" s="138"/>
      <c r="K16" s="417" t="s">
        <v>52</v>
      </c>
      <c r="L16" s="384"/>
      <c r="M16" s="446" t="s">
        <v>193</v>
      </c>
      <c r="N16" s="411" t="s">
        <v>48</v>
      </c>
      <c r="O16" s="138"/>
      <c r="P16" s="374" t="s">
        <v>132</v>
      </c>
      <c r="Q16" s="375"/>
      <c r="R16" s="375"/>
      <c r="S16" s="376"/>
      <c r="T16" s="138"/>
      <c r="U16" s="417" t="s">
        <v>52</v>
      </c>
      <c r="V16" s="439"/>
      <c r="W16" s="434" t="s">
        <v>126</v>
      </c>
      <c r="X16" s="411" t="s">
        <v>48</v>
      </c>
      <c r="Y16" s="138"/>
      <c r="Z16" s="134"/>
      <c r="AA16" s="135"/>
      <c r="AB16" s="135"/>
      <c r="AC16" s="136"/>
    </row>
    <row r="17" spans="1:29" ht="21.75" customHeight="1" thickBot="1">
      <c r="A17" s="57"/>
      <c r="B17" s="140" t="s">
        <v>20</v>
      </c>
      <c r="C17" s="138"/>
      <c r="D17" s="459"/>
      <c r="E17" s="138"/>
      <c r="F17" s="426"/>
      <c r="G17" s="427"/>
      <c r="H17" s="427"/>
      <c r="I17" s="428"/>
      <c r="J17" s="138"/>
      <c r="K17" s="404"/>
      <c r="L17" s="384"/>
      <c r="M17" s="447"/>
      <c r="N17" s="412"/>
      <c r="O17" s="138"/>
      <c r="P17" s="426"/>
      <c r="Q17" s="427"/>
      <c r="R17" s="427"/>
      <c r="S17" s="428"/>
      <c r="T17" s="138"/>
      <c r="U17" s="404"/>
      <c r="V17" s="439"/>
      <c r="W17" s="435"/>
      <c r="X17" s="412"/>
      <c r="Y17" s="138"/>
      <c r="Z17" s="134"/>
      <c r="AA17" s="135"/>
      <c r="AB17" s="135"/>
      <c r="AC17" s="136"/>
    </row>
    <row r="18" spans="1:29" ht="21.75" customHeight="1">
      <c r="A18" s="57"/>
      <c r="B18" s="140" t="s">
        <v>21</v>
      </c>
      <c r="C18" s="138"/>
      <c r="D18" s="459"/>
      <c r="E18" s="138"/>
      <c r="F18" s="436" t="s">
        <v>53</v>
      </c>
      <c r="G18" s="464"/>
      <c r="H18" s="464"/>
      <c r="I18" s="465"/>
      <c r="J18" s="138"/>
      <c r="K18" s="404"/>
      <c r="L18" s="384"/>
      <c r="M18" s="447"/>
      <c r="N18" s="412"/>
      <c r="O18" s="138"/>
      <c r="P18" s="436" t="s">
        <v>53</v>
      </c>
      <c r="Q18" s="464"/>
      <c r="R18" s="464"/>
      <c r="S18" s="465"/>
      <c r="T18" s="138"/>
      <c r="U18" s="404"/>
      <c r="V18" s="439"/>
      <c r="W18" s="435"/>
      <c r="X18" s="412"/>
      <c r="Y18" s="138"/>
      <c r="Z18" s="134"/>
      <c r="AA18" s="135"/>
      <c r="AB18" s="135"/>
      <c r="AC18" s="136"/>
    </row>
    <row r="19" spans="1:29" ht="21.75" customHeight="1" thickBot="1">
      <c r="A19" s="57"/>
      <c r="B19" s="140" t="s">
        <v>42</v>
      </c>
      <c r="C19" s="138"/>
      <c r="D19" s="459"/>
      <c r="E19" s="138"/>
      <c r="F19" s="438"/>
      <c r="G19" s="466"/>
      <c r="H19" s="466"/>
      <c r="I19" s="467"/>
      <c r="J19" s="138"/>
      <c r="K19" s="404"/>
      <c r="L19" s="384"/>
      <c r="M19" s="448"/>
      <c r="N19" s="412"/>
      <c r="O19" s="138"/>
      <c r="P19" s="438"/>
      <c r="Q19" s="466"/>
      <c r="R19" s="466"/>
      <c r="S19" s="467"/>
      <c r="T19" s="138"/>
      <c r="U19" s="404"/>
      <c r="V19" s="439"/>
      <c r="W19" s="435"/>
      <c r="X19" s="412"/>
      <c r="Y19" s="138"/>
      <c r="Z19" s="134"/>
      <c r="AA19" s="135"/>
      <c r="AB19" s="135"/>
      <c r="AC19" s="136"/>
    </row>
    <row r="20" spans="1:29" ht="21.75" customHeight="1">
      <c r="A20" s="57"/>
      <c r="B20" s="141" t="s">
        <v>47</v>
      </c>
      <c r="C20" s="138"/>
      <c r="D20" s="459"/>
      <c r="E20" s="138"/>
      <c r="F20" s="349" t="s">
        <v>194</v>
      </c>
      <c r="G20" s="350"/>
      <c r="H20" s="350"/>
      <c r="I20" s="351"/>
      <c r="J20" s="126"/>
      <c r="K20" s="349" t="s">
        <v>173</v>
      </c>
      <c r="L20" s="350"/>
      <c r="M20" s="350"/>
      <c r="N20" s="351"/>
      <c r="O20" s="126"/>
      <c r="P20" s="349" t="s">
        <v>173</v>
      </c>
      <c r="Q20" s="350"/>
      <c r="R20" s="350"/>
      <c r="S20" s="351"/>
      <c r="T20" s="126"/>
      <c r="U20" s="349" t="s">
        <v>173</v>
      </c>
      <c r="V20" s="350"/>
      <c r="W20" s="350"/>
      <c r="X20" s="351"/>
      <c r="Y20" s="126"/>
      <c r="Z20" s="134"/>
      <c r="AA20" s="135"/>
      <c r="AB20" s="135"/>
      <c r="AC20" s="136"/>
    </row>
    <row r="21" spans="1:29" ht="21.75" customHeight="1" thickBot="1">
      <c r="A21" s="57"/>
      <c r="B21" s="141" t="s">
        <v>22</v>
      </c>
      <c r="C21" s="138"/>
      <c r="D21" s="459"/>
      <c r="E21" s="138"/>
      <c r="F21" s="352"/>
      <c r="G21" s="353"/>
      <c r="H21" s="353"/>
      <c r="I21" s="354"/>
      <c r="J21" s="126"/>
      <c r="K21" s="352"/>
      <c r="L21" s="353"/>
      <c r="M21" s="353"/>
      <c r="N21" s="354"/>
      <c r="O21" s="126"/>
      <c r="P21" s="352"/>
      <c r="Q21" s="353"/>
      <c r="R21" s="353"/>
      <c r="S21" s="354"/>
      <c r="T21" s="126"/>
      <c r="U21" s="352"/>
      <c r="V21" s="353"/>
      <c r="W21" s="353"/>
      <c r="X21" s="354"/>
      <c r="Y21" s="126"/>
      <c r="Z21" s="134"/>
      <c r="AA21" s="135"/>
      <c r="AB21" s="135"/>
      <c r="AC21" s="136"/>
    </row>
    <row r="22" spans="1:29" ht="21.75" customHeight="1">
      <c r="A22" s="57"/>
      <c r="B22" s="140" t="s">
        <v>23</v>
      </c>
      <c r="C22" s="138"/>
      <c r="D22" s="459"/>
      <c r="E22" s="138"/>
      <c r="F22" s="404" t="s">
        <v>52</v>
      </c>
      <c r="G22" s="411"/>
      <c r="H22" s="477" t="s">
        <v>126</v>
      </c>
      <c r="I22" s="411" t="s">
        <v>48</v>
      </c>
      <c r="J22" s="138"/>
      <c r="K22" s="404" t="s">
        <v>52</v>
      </c>
      <c r="L22" s="384"/>
      <c r="M22" s="410" t="s">
        <v>134</v>
      </c>
      <c r="N22" s="418" t="s">
        <v>195</v>
      </c>
      <c r="O22" s="138"/>
      <c r="P22" s="404" t="s">
        <v>52</v>
      </c>
      <c r="Q22" s="430"/>
      <c r="R22" s="418" t="s">
        <v>195</v>
      </c>
      <c r="S22" s="411" t="s">
        <v>48</v>
      </c>
      <c r="T22" s="138"/>
      <c r="U22" s="404" t="s">
        <v>52</v>
      </c>
      <c r="V22" s="410"/>
      <c r="W22" s="418" t="s">
        <v>195</v>
      </c>
      <c r="X22" s="410" t="s">
        <v>134</v>
      </c>
      <c r="Y22" s="138"/>
      <c r="Z22" s="134"/>
      <c r="AA22" s="135"/>
      <c r="AB22" s="135"/>
      <c r="AC22" s="136"/>
    </row>
    <row r="23" spans="1:29" ht="21.75" customHeight="1">
      <c r="A23" s="57"/>
      <c r="B23" s="140" t="s">
        <v>24</v>
      </c>
      <c r="C23" s="138"/>
      <c r="D23" s="459"/>
      <c r="E23" s="138"/>
      <c r="F23" s="404"/>
      <c r="G23" s="412"/>
      <c r="H23" s="439"/>
      <c r="I23" s="412"/>
      <c r="J23" s="138"/>
      <c r="K23" s="404"/>
      <c r="L23" s="384"/>
      <c r="M23" s="410"/>
      <c r="N23" s="418"/>
      <c r="O23" s="138"/>
      <c r="P23" s="404"/>
      <c r="Q23" s="430"/>
      <c r="R23" s="418"/>
      <c r="S23" s="412"/>
      <c r="T23" s="138"/>
      <c r="U23" s="404"/>
      <c r="V23" s="410"/>
      <c r="W23" s="418"/>
      <c r="X23" s="410"/>
      <c r="Y23" s="138"/>
      <c r="Z23" s="134"/>
      <c r="AA23" s="135"/>
      <c r="AB23" s="135"/>
      <c r="AC23" s="136"/>
    </row>
    <row r="24" spans="1:29" ht="21.75" customHeight="1">
      <c r="A24" s="57"/>
      <c r="B24" s="140" t="s">
        <v>25</v>
      </c>
      <c r="C24" s="138"/>
      <c r="D24" s="459"/>
      <c r="E24" s="138"/>
      <c r="F24" s="404"/>
      <c r="G24" s="412"/>
      <c r="H24" s="439"/>
      <c r="I24" s="412"/>
      <c r="J24" s="138"/>
      <c r="K24" s="404"/>
      <c r="L24" s="384"/>
      <c r="M24" s="410"/>
      <c r="N24" s="418"/>
      <c r="O24" s="138"/>
      <c r="P24" s="404"/>
      <c r="Q24" s="430"/>
      <c r="R24" s="418"/>
      <c r="S24" s="412"/>
      <c r="T24" s="138"/>
      <c r="U24" s="404"/>
      <c r="V24" s="410"/>
      <c r="W24" s="418"/>
      <c r="X24" s="410"/>
      <c r="Y24" s="138"/>
      <c r="Z24" s="134"/>
      <c r="AA24" s="135"/>
      <c r="AB24" s="135"/>
      <c r="AC24" s="136"/>
    </row>
    <row r="25" spans="1:29" ht="21.75" customHeight="1" thickBot="1">
      <c r="A25" s="58"/>
      <c r="B25" s="140" t="s">
        <v>26</v>
      </c>
      <c r="C25" s="142"/>
      <c r="D25" s="134"/>
      <c r="E25" s="142"/>
      <c r="F25" s="404"/>
      <c r="G25" s="412"/>
      <c r="H25" s="478"/>
      <c r="I25" s="412"/>
      <c r="J25" s="142"/>
      <c r="K25" s="404"/>
      <c r="L25" s="384"/>
      <c r="M25" s="410"/>
      <c r="N25" s="419"/>
      <c r="O25" s="142"/>
      <c r="P25" s="404"/>
      <c r="Q25" s="430"/>
      <c r="R25" s="419"/>
      <c r="S25" s="412"/>
      <c r="T25" s="142"/>
      <c r="U25" s="404"/>
      <c r="V25" s="410"/>
      <c r="W25" s="419"/>
      <c r="X25" s="410"/>
      <c r="Y25" s="142"/>
      <c r="Z25" s="134"/>
      <c r="AA25" s="135"/>
      <c r="AB25" s="135"/>
      <c r="AC25" s="136"/>
    </row>
    <row r="26" spans="1:29" ht="21.75" customHeight="1" thickBot="1">
      <c r="A26" s="58"/>
      <c r="B26" s="143" t="s">
        <v>27</v>
      </c>
      <c r="C26" s="142"/>
      <c r="D26" s="134"/>
      <c r="E26" s="142"/>
      <c r="F26" s="420" t="s">
        <v>18</v>
      </c>
      <c r="G26" s="421"/>
      <c r="H26" s="421"/>
      <c r="I26" s="422"/>
      <c r="J26" s="142"/>
      <c r="K26" s="420" t="s">
        <v>18</v>
      </c>
      <c r="L26" s="421"/>
      <c r="M26" s="421"/>
      <c r="N26" s="422"/>
      <c r="O26" s="142"/>
      <c r="P26" s="420" t="s">
        <v>18</v>
      </c>
      <c r="Q26" s="421"/>
      <c r="R26" s="421"/>
      <c r="S26" s="422"/>
      <c r="T26" s="142"/>
      <c r="U26" s="420" t="s">
        <v>18</v>
      </c>
      <c r="V26" s="421"/>
      <c r="W26" s="421"/>
      <c r="X26" s="422"/>
      <c r="Y26" s="142"/>
      <c r="Z26" s="134"/>
      <c r="AA26" s="135"/>
      <c r="AB26" s="135"/>
      <c r="AC26" s="136"/>
    </row>
    <row r="27" spans="1:29" ht="21.75" customHeight="1">
      <c r="A27" s="59"/>
      <c r="B27" s="137" t="s">
        <v>28</v>
      </c>
      <c r="C27" s="144"/>
      <c r="D27" s="479" t="s">
        <v>196</v>
      </c>
      <c r="E27" s="144"/>
      <c r="F27" s="404" t="s">
        <v>52</v>
      </c>
      <c r="G27" s="411"/>
      <c r="H27" s="410" t="s">
        <v>134</v>
      </c>
      <c r="I27" s="411" t="s">
        <v>48</v>
      </c>
      <c r="J27" s="144"/>
      <c r="K27" s="417" t="s">
        <v>52</v>
      </c>
      <c r="L27" s="384"/>
      <c r="M27" s="410" t="s">
        <v>134</v>
      </c>
      <c r="N27" s="418" t="s">
        <v>195</v>
      </c>
      <c r="O27" s="144"/>
      <c r="P27" s="404" t="s">
        <v>52</v>
      </c>
      <c r="Q27" s="429"/>
      <c r="R27" s="431" t="s">
        <v>126</v>
      </c>
      <c r="S27" s="411" t="s">
        <v>48</v>
      </c>
      <c r="T27" s="144"/>
      <c r="U27" s="417" t="s">
        <v>52</v>
      </c>
      <c r="V27" s="416"/>
      <c r="W27" s="418" t="s">
        <v>195</v>
      </c>
      <c r="X27" s="410" t="s">
        <v>134</v>
      </c>
      <c r="Y27" s="144"/>
      <c r="Z27" s="134"/>
      <c r="AA27" s="135"/>
      <c r="AB27" s="135"/>
      <c r="AC27" s="136"/>
    </row>
    <row r="28" spans="1:29" ht="21.75" customHeight="1" thickBot="1">
      <c r="A28" s="59"/>
      <c r="B28" s="140" t="s">
        <v>29</v>
      </c>
      <c r="C28" s="144"/>
      <c r="D28" s="480"/>
      <c r="E28" s="144"/>
      <c r="F28" s="404"/>
      <c r="G28" s="412"/>
      <c r="H28" s="410"/>
      <c r="I28" s="412"/>
      <c r="J28" s="144"/>
      <c r="K28" s="404"/>
      <c r="L28" s="384"/>
      <c r="M28" s="410"/>
      <c r="N28" s="418"/>
      <c r="O28" s="144"/>
      <c r="P28" s="404"/>
      <c r="Q28" s="430"/>
      <c r="R28" s="432"/>
      <c r="S28" s="412"/>
      <c r="T28" s="144"/>
      <c r="U28" s="404"/>
      <c r="V28" s="410"/>
      <c r="W28" s="418"/>
      <c r="X28" s="410"/>
      <c r="Y28" s="144"/>
      <c r="Z28" s="134"/>
      <c r="AA28" s="135"/>
      <c r="AB28" s="135"/>
      <c r="AC28" s="136"/>
    </row>
    <row r="29" spans="1:29" ht="21.75" customHeight="1">
      <c r="A29" s="60"/>
      <c r="B29" s="140" t="s">
        <v>30</v>
      </c>
      <c r="C29" s="144"/>
      <c r="D29" s="491" t="s">
        <v>51</v>
      </c>
      <c r="E29" s="144"/>
      <c r="F29" s="404"/>
      <c r="G29" s="412"/>
      <c r="H29" s="410"/>
      <c r="I29" s="412"/>
      <c r="J29" s="144"/>
      <c r="K29" s="404"/>
      <c r="L29" s="384"/>
      <c r="M29" s="410"/>
      <c r="N29" s="418"/>
      <c r="O29" s="144"/>
      <c r="P29" s="404"/>
      <c r="Q29" s="430"/>
      <c r="R29" s="432"/>
      <c r="S29" s="412"/>
      <c r="T29" s="144"/>
      <c r="U29" s="404"/>
      <c r="V29" s="410"/>
      <c r="W29" s="418"/>
      <c r="X29" s="410"/>
      <c r="Y29" s="144"/>
      <c r="Z29" s="134"/>
      <c r="AA29" s="135"/>
      <c r="AB29" s="135"/>
      <c r="AC29" s="136"/>
    </row>
    <row r="30" spans="1:29" ht="21.75" customHeight="1" thickBot="1">
      <c r="A30" s="60"/>
      <c r="B30" s="140" t="s">
        <v>43</v>
      </c>
      <c r="C30" s="144"/>
      <c r="D30" s="491"/>
      <c r="E30" s="144"/>
      <c r="F30" s="404"/>
      <c r="G30" s="412"/>
      <c r="H30" s="410"/>
      <c r="I30" s="412"/>
      <c r="J30" s="144"/>
      <c r="K30" s="404"/>
      <c r="L30" s="385"/>
      <c r="M30" s="410"/>
      <c r="N30" s="419"/>
      <c r="O30" s="144"/>
      <c r="P30" s="404"/>
      <c r="Q30" s="430"/>
      <c r="R30" s="433"/>
      <c r="S30" s="412"/>
      <c r="T30" s="144"/>
      <c r="U30" s="404"/>
      <c r="V30" s="410"/>
      <c r="W30" s="419"/>
      <c r="X30" s="410"/>
      <c r="Y30" s="144"/>
      <c r="Z30" s="134"/>
      <c r="AA30" s="135"/>
      <c r="AB30" s="135"/>
      <c r="AC30" s="136"/>
    </row>
    <row r="31" spans="1:29" ht="21.75" customHeight="1" thickBot="1">
      <c r="A31" s="60"/>
      <c r="B31" s="141" t="s">
        <v>46</v>
      </c>
      <c r="C31" s="144"/>
      <c r="D31" s="492"/>
      <c r="E31" s="144"/>
      <c r="F31" s="349" t="s">
        <v>50</v>
      </c>
      <c r="G31" s="350"/>
      <c r="H31" s="350"/>
      <c r="I31" s="351"/>
      <c r="J31" s="144"/>
      <c r="K31" s="349" t="s">
        <v>50</v>
      </c>
      <c r="L31" s="350"/>
      <c r="M31" s="350"/>
      <c r="N31" s="351"/>
      <c r="O31" s="144"/>
      <c r="P31" s="420" t="s">
        <v>18</v>
      </c>
      <c r="Q31" s="421"/>
      <c r="R31" s="421"/>
      <c r="S31" s="422"/>
      <c r="T31" s="144"/>
      <c r="U31" s="349" t="s">
        <v>50</v>
      </c>
      <c r="V31" s="350"/>
      <c r="W31" s="350"/>
      <c r="X31" s="351"/>
      <c r="Y31" s="144"/>
      <c r="Z31" s="134"/>
      <c r="AA31" s="135"/>
      <c r="AB31" s="135"/>
      <c r="AC31" s="136"/>
    </row>
    <row r="32" spans="1:29" ht="21.75" customHeight="1">
      <c r="A32" s="61"/>
      <c r="B32" s="141" t="s">
        <v>31</v>
      </c>
      <c r="C32" s="144"/>
      <c r="D32" s="493" t="s">
        <v>10</v>
      </c>
      <c r="E32" s="144"/>
      <c r="F32" s="413"/>
      <c r="G32" s="414"/>
      <c r="H32" s="414"/>
      <c r="I32" s="415"/>
      <c r="J32" s="144"/>
      <c r="K32" s="413"/>
      <c r="L32" s="414"/>
      <c r="M32" s="414"/>
      <c r="N32" s="415"/>
      <c r="O32" s="144"/>
      <c r="P32" s="349" t="s">
        <v>65</v>
      </c>
      <c r="Q32" s="350"/>
      <c r="R32" s="350"/>
      <c r="S32" s="351"/>
      <c r="T32" s="144"/>
      <c r="U32" s="413"/>
      <c r="V32" s="414"/>
      <c r="W32" s="414"/>
      <c r="X32" s="415"/>
      <c r="Y32" s="144"/>
      <c r="Z32" s="134"/>
      <c r="AA32" s="135"/>
      <c r="AB32" s="135"/>
      <c r="AC32" s="136"/>
    </row>
    <row r="33" spans="1:29" ht="21.75" customHeight="1" thickBot="1">
      <c r="A33" s="62"/>
      <c r="B33" s="141" t="s">
        <v>32</v>
      </c>
      <c r="C33" s="145"/>
      <c r="D33" s="494"/>
      <c r="E33" s="145"/>
      <c r="F33" s="352"/>
      <c r="G33" s="353"/>
      <c r="H33" s="353"/>
      <c r="I33" s="354"/>
      <c r="J33" s="145"/>
      <c r="K33" s="352"/>
      <c r="L33" s="353"/>
      <c r="M33" s="353"/>
      <c r="N33" s="354"/>
      <c r="O33" s="145"/>
      <c r="P33" s="413"/>
      <c r="Q33" s="414"/>
      <c r="R33" s="414"/>
      <c r="S33" s="415"/>
      <c r="T33" s="145"/>
      <c r="U33" s="352"/>
      <c r="V33" s="353"/>
      <c r="W33" s="353"/>
      <c r="X33" s="354"/>
      <c r="Y33" s="145"/>
      <c r="Z33" s="134"/>
      <c r="AA33" s="135"/>
      <c r="AB33" s="135"/>
      <c r="AC33" s="136"/>
    </row>
    <row r="34" spans="1:29" ht="21.75" customHeight="1">
      <c r="A34" s="63"/>
      <c r="B34" s="140" t="s">
        <v>33</v>
      </c>
      <c r="C34" s="146"/>
      <c r="D34" s="135"/>
      <c r="E34" s="146"/>
      <c r="F34" s="481"/>
      <c r="G34" s="482"/>
      <c r="H34" s="383"/>
      <c r="I34" s="429"/>
      <c r="J34" s="146"/>
      <c r="K34" s="383"/>
      <c r="L34" s="404"/>
      <c r="M34" s="383"/>
      <c r="N34" s="488"/>
      <c r="O34" s="146"/>
      <c r="P34" s="413"/>
      <c r="Q34" s="414"/>
      <c r="R34" s="414"/>
      <c r="S34" s="415"/>
      <c r="T34" s="146"/>
      <c r="U34" s="374" t="s">
        <v>13</v>
      </c>
      <c r="V34" s="375"/>
      <c r="W34" s="375"/>
      <c r="X34" s="376"/>
      <c r="Y34" s="146"/>
      <c r="Z34" s="134"/>
      <c r="AA34" s="135"/>
      <c r="AB34" s="135"/>
      <c r="AC34" s="136"/>
    </row>
    <row r="35" spans="1:29" ht="21.75" customHeight="1">
      <c r="A35" s="64"/>
      <c r="B35" s="147" t="s">
        <v>34</v>
      </c>
      <c r="C35" s="148"/>
      <c r="D35" s="135"/>
      <c r="E35" s="148"/>
      <c r="F35" s="483"/>
      <c r="G35" s="484"/>
      <c r="H35" s="384"/>
      <c r="I35" s="430"/>
      <c r="J35" s="148"/>
      <c r="K35" s="384"/>
      <c r="L35" s="404"/>
      <c r="M35" s="384"/>
      <c r="N35" s="489"/>
      <c r="O35" s="148"/>
      <c r="P35" s="413"/>
      <c r="Q35" s="414"/>
      <c r="R35" s="414"/>
      <c r="S35" s="415"/>
      <c r="T35" s="148"/>
      <c r="U35" s="377"/>
      <c r="V35" s="378"/>
      <c r="W35" s="378"/>
      <c r="X35" s="379"/>
      <c r="Y35" s="148"/>
      <c r="Z35" s="134"/>
      <c r="AA35" s="135"/>
      <c r="AB35" s="135"/>
      <c r="AC35" s="136"/>
    </row>
    <row r="36" spans="1:29" ht="21.75" customHeight="1">
      <c r="A36" s="64"/>
      <c r="B36" s="149" t="s">
        <v>35</v>
      </c>
      <c r="C36" s="148"/>
      <c r="D36" s="135"/>
      <c r="E36" s="148"/>
      <c r="F36" s="483"/>
      <c r="G36" s="484"/>
      <c r="H36" s="384"/>
      <c r="I36" s="430"/>
      <c r="J36" s="148"/>
      <c r="K36" s="384"/>
      <c r="L36" s="404"/>
      <c r="M36" s="384"/>
      <c r="N36" s="489"/>
      <c r="O36" s="148"/>
      <c r="P36" s="413"/>
      <c r="Q36" s="414"/>
      <c r="R36" s="414"/>
      <c r="S36" s="415"/>
      <c r="T36" s="148"/>
      <c r="U36" s="377"/>
      <c r="V36" s="378"/>
      <c r="W36" s="378"/>
      <c r="X36" s="379"/>
      <c r="Y36" s="148"/>
      <c r="Z36" s="134"/>
      <c r="AA36" s="135"/>
      <c r="AB36" s="135"/>
      <c r="AC36" s="136"/>
    </row>
    <row r="37" spans="1:29" ht="21.75" customHeight="1" thickBot="1">
      <c r="A37" s="64"/>
      <c r="B37" s="150" t="s">
        <v>36</v>
      </c>
      <c r="C37" s="148"/>
      <c r="D37" s="135"/>
      <c r="E37" s="148"/>
      <c r="F37" s="485"/>
      <c r="G37" s="486"/>
      <c r="H37" s="385"/>
      <c r="I37" s="487"/>
      <c r="J37" s="148"/>
      <c r="K37" s="385"/>
      <c r="L37" s="404"/>
      <c r="M37" s="385"/>
      <c r="N37" s="490"/>
      <c r="O37" s="148"/>
      <c r="P37" s="413"/>
      <c r="Q37" s="414"/>
      <c r="R37" s="414"/>
      <c r="S37" s="415"/>
      <c r="T37" s="148"/>
      <c r="U37" s="380"/>
      <c r="V37" s="381"/>
      <c r="W37" s="381"/>
      <c r="X37" s="382"/>
      <c r="Y37" s="148"/>
      <c r="Z37" s="134"/>
      <c r="AA37" s="135"/>
      <c r="AB37" s="135"/>
      <c r="AC37" s="136"/>
    </row>
    <row r="38" spans="1:29" s="32" customFormat="1" ht="23.25">
      <c r="A38" s="65"/>
      <c r="B38" s="151" t="s">
        <v>44</v>
      </c>
      <c r="C38" s="152"/>
      <c r="D38" s="135"/>
      <c r="E38" s="152"/>
      <c r="F38" s="153"/>
      <c r="G38" s="154"/>
      <c r="H38" s="154"/>
      <c r="I38" s="155"/>
      <c r="J38" s="152"/>
      <c r="K38" s="156"/>
      <c r="L38" s="154"/>
      <c r="M38" s="154"/>
      <c r="N38" s="155"/>
      <c r="O38" s="152"/>
      <c r="P38" s="413"/>
      <c r="Q38" s="414"/>
      <c r="R38" s="414"/>
      <c r="S38" s="415"/>
      <c r="T38" s="152"/>
      <c r="U38" s="156"/>
      <c r="V38" s="154"/>
      <c r="W38" s="154"/>
      <c r="X38" s="155"/>
      <c r="Y38" s="152"/>
      <c r="Z38" s="134"/>
      <c r="AA38" s="135"/>
      <c r="AB38" s="135"/>
      <c r="AC38" s="136"/>
    </row>
    <row r="39" spans="1:29" s="32" customFormat="1" ht="24" thickBot="1">
      <c r="A39" s="66"/>
      <c r="B39" s="157" t="s">
        <v>45</v>
      </c>
      <c r="C39" s="158"/>
      <c r="D39" s="159"/>
      <c r="E39" s="158"/>
      <c r="F39" s="159"/>
      <c r="G39" s="160"/>
      <c r="H39" s="160"/>
      <c r="I39" s="161"/>
      <c r="J39" s="158"/>
      <c r="K39" s="159"/>
      <c r="L39" s="160"/>
      <c r="M39" s="160"/>
      <c r="N39" s="161"/>
      <c r="O39" s="158"/>
      <c r="P39" s="352"/>
      <c r="Q39" s="353"/>
      <c r="R39" s="353"/>
      <c r="S39" s="354"/>
      <c r="T39" s="158"/>
      <c r="U39" s="159"/>
      <c r="V39" s="160"/>
      <c r="W39" s="160"/>
      <c r="X39" s="161"/>
      <c r="Y39" s="158"/>
      <c r="Z39" s="162"/>
      <c r="AA39" s="163"/>
      <c r="AB39" s="163"/>
      <c r="AC39" s="164"/>
    </row>
    <row r="40" spans="1:29" s="32" customFormat="1" ht="20.25">
      <c r="A40" s="31"/>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spans="1:29" s="32" customFormat="1" ht="18">
      <c r="A41" s="73"/>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7"/>
    </row>
    <row r="42" spans="1:29" s="32" customFormat="1" ht="18">
      <c r="A42" s="74"/>
      <c r="B42" s="165"/>
      <c r="C42" s="166"/>
      <c r="D42" s="405" t="s">
        <v>37</v>
      </c>
      <c r="E42" s="405"/>
      <c r="F42" s="405"/>
      <c r="G42" s="405"/>
      <c r="H42" s="405"/>
      <c r="I42" s="405"/>
      <c r="J42" s="405"/>
      <c r="K42" s="405"/>
      <c r="L42" s="405"/>
      <c r="M42" s="405"/>
      <c r="N42" s="405"/>
      <c r="O42" s="405"/>
      <c r="P42" s="405"/>
      <c r="Q42" s="405"/>
      <c r="R42" s="405"/>
      <c r="S42" s="405"/>
      <c r="T42" s="405"/>
      <c r="U42" s="405"/>
      <c r="V42" s="405"/>
      <c r="W42" s="405"/>
      <c r="X42" s="405"/>
      <c r="Y42" s="405"/>
      <c r="Z42" s="405"/>
      <c r="AA42" s="166"/>
      <c r="AB42" s="166"/>
      <c r="AC42" s="167"/>
    </row>
    <row r="43" spans="1:29" s="32" customFormat="1" ht="18.75" thickBot="1">
      <c r="A43" s="74"/>
      <c r="B43" s="165"/>
      <c r="C43" s="169"/>
      <c r="D43" s="169"/>
      <c r="E43" s="169"/>
      <c r="F43" s="406"/>
      <c r="G43" s="406"/>
      <c r="H43" s="406"/>
      <c r="I43" s="406"/>
      <c r="J43" s="406"/>
      <c r="K43" s="406"/>
      <c r="L43" s="406"/>
      <c r="M43" s="406"/>
      <c r="N43" s="168"/>
      <c r="O43" s="168"/>
      <c r="P43" s="168"/>
      <c r="Q43" s="168"/>
      <c r="R43" s="168"/>
      <c r="S43" s="168"/>
      <c r="T43" s="168"/>
      <c r="U43" s="168"/>
      <c r="V43" s="168"/>
      <c r="W43" s="168"/>
      <c r="X43" s="168"/>
      <c r="Y43" s="168"/>
      <c r="Z43" s="168"/>
      <c r="AA43" s="166"/>
      <c r="AB43" s="166"/>
      <c r="AC43" s="167"/>
    </row>
    <row r="44" spans="1:29" s="32" customFormat="1" ht="18">
      <c r="A44" s="74"/>
      <c r="B44" s="165"/>
      <c r="C44" s="170"/>
      <c r="D44" s="171" t="s">
        <v>195</v>
      </c>
      <c r="E44" s="170"/>
      <c r="F44" s="364" t="s">
        <v>135</v>
      </c>
      <c r="G44" s="365"/>
      <c r="H44" s="365"/>
      <c r="I44" s="365"/>
      <c r="J44" s="365"/>
      <c r="K44" s="365"/>
      <c r="L44" s="365"/>
      <c r="M44" s="366"/>
      <c r="N44" s="172"/>
      <c r="O44" s="172"/>
      <c r="P44" s="173" t="s">
        <v>53</v>
      </c>
      <c r="Q44" s="174"/>
      <c r="R44" s="407" t="s">
        <v>54</v>
      </c>
      <c r="S44" s="408"/>
      <c r="T44" s="408"/>
      <c r="U44" s="408"/>
      <c r="V44" s="408"/>
      <c r="W44" s="408"/>
      <c r="X44" s="408"/>
      <c r="Y44" s="408"/>
      <c r="Z44" s="409"/>
      <c r="AA44" s="166"/>
      <c r="AB44" s="166"/>
      <c r="AC44" s="167"/>
    </row>
    <row r="45" spans="1:29" s="32" customFormat="1" ht="18">
      <c r="A45" s="74"/>
      <c r="B45" s="165"/>
      <c r="C45" s="175"/>
      <c r="D45" s="176" t="s">
        <v>126</v>
      </c>
      <c r="E45" s="175"/>
      <c r="F45" s="386" t="s">
        <v>136</v>
      </c>
      <c r="G45" s="387"/>
      <c r="H45" s="387"/>
      <c r="I45" s="387"/>
      <c r="J45" s="387"/>
      <c r="K45" s="387"/>
      <c r="L45" s="387"/>
      <c r="M45" s="388"/>
      <c r="N45" s="177"/>
      <c r="O45" s="177"/>
      <c r="P45" s="178" t="s">
        <v>38</v>
      </c>
      <c r="Q45" s="179"/>
      <c r="R45" s="389" t="s">
        <v>39</v>
      </c>
      <c r="S45" s="390"/>
      <c r="T45" s="390"/>
      <c r="U45" s="390"/>
      <c r="V45" s="390"/>
      <c r="W45" s="390"/>
      <c r="X45" s="390"/>
      <c r="Y45" s="390"/>
      <c r="Z45" s="391"/>
      <c r="AA45" s="166"/>
      <c r="AB45" s="166"/>
      <c r="AC45" s="167"/>
    </row>
    <row r="46" spans="1:29" s="32" customFormat="1" ht="18">
      <c r="A46" s="74"/>
      <c r="B46" s="165"/>
      <c r="C46" s="177"/>
      <c r="D46" s="178" t="s">
        <v>52</v>
      </c>
      <c r="E46" s="177"/>
      <c r="F46" s="389" t="s">
        <v>137</v>
      </c>
      <c r="G46" s="390"/>
      <c r="H46" s="390"/>
      <c r="I46" s="390"/>
      <c r="J46" s="390"/>
      <c r="K46" s="390"/>
      <c r="L46" s="390"/>
      <c r="M46" s="391"/>
      <c r="N46" s="180"/>
      <c r="O46" s="180"/>
      <c r="P46" s="181" t="s">
        <v>197</v>
      </c>
      <c r="Q46" s="182"/>
      <c r="R46" s="346" t="s">
        <v>198</v>
      </c>
      <c r="S46" s="347"/>
      <c r="T46" s="347"/>
      <c r="U46" s="347"/>
      <c r="V46" s="347"/>
      <c r="W46" s="347"/>
      <c r="X46" s="347"/>
      <c r="Y46" s="347"/>
      <c r="Z46" s="348"/>
      <c r="AA46" s="166"/>
      <c r="AB46" s="166"/>
      <c r="AC46" s="167"/>
    </row>
    <row r="47" spans="1:29" s="32" customFormat="1" ht="19.5" customHeight="1">
      <c r="A47" s="74"/>
      <c r="B47" s="165"/>
      <c r="C47" s="183"/>
      <c r="D47" s="184" t="s">
        <v>48</v>
      </c>
      <c r="E47" s="183"/>
      <c r="F47" s="392" t="s">
        <v>49</v>
      </c>
      <c r="G47" s="393"/>
      <c r="H47" s="393"/>
      <c r="I47" s="393"/>
      <c r="J47" s="393"/>
      <c r="K47" s="393"/>
      <c r="L47" s="393"/>
      <c r="M47" s="394"/>
      <c r="N47" s="177"/>
      <c r="O47" s="177"/>
      <c r="P47" s="185" t="s">
        <v>40</v>
      </c>
      <c r="Q47" s="186"/>
      <c r="R47" s="401" t="s">
        <v>41</v>
      </c>
      <c r="S47" s="402"/>
      <c r="T47" s="402"/>
      <c r="U47" s="402"/>
      <c r="V47" s="402"/>
      <c r="W47" s="402"/>
      <c r="X47" s="402"/>
      <c r="Y47" s="402"/>
      <c r="Z47" s="403"/>
      <c r="AA47" s="166"/>
      <c r="AB47" s="166"/>
      <c r="AC47" s="167"/>
    </row>
    <row r="48" spans="1:29" s="32" customFormat="1" ht="15.75" customHeight="1">
      <c r="A48" s="74"/>
      <c r="B48" s="165"/>
      <c r="C48" s="177"/>
      <c r="D48" s="185" t="s">
        <v>193</v>
      </c>
      <c r="E48" s="177"/>
      <c r="F48" s="395" t="s">
        <v>199</v>
      </c>
      <c r="G48" s="396"/>
      <c r="H48" s="396"/>
      <c r="I48" s="396"/>
      <c r="J48" s="396"/>
      <c r="K48" s="396"/>
      <c r="L48" s="396"/>
      <c r="M48" s="397"/>
      <c r="N48" s="183"/>
      <c r="O48" s="183"/>
      <c r="P48" s="187" t="s">
        <v>134</v>
      </c>
      <c r="Q48" s="186"/>
      <c r="R48" s="398" t="s">
        <v>138</v>
      </c>
      <c r="S48" s="399"/>
      <c r="T48" s="399"/>
      <c r="U48" s="399"/>
      <c r="V48" s="399"/>
      <c r="W48" s="399"/>
      <c r="X48" s="399"/>
      <c r="Y48" s="399"/>
      <c r="Z48" s="400"/>
      <c r="AA48" s="166"/>
      <c r="AB48" s="166"/>
      <c r="AC48" s="167"/>
    </row>
    <row r="49" spans="1:29" s="32" customFormat="1" ht="15.75" customHeight="1" thickBot="1">
      <c r="A49" s="74"/>
      <c r="B49" s="165"/>
      <c r="C49" s="188"/>
      <c r="D49" s="184"/>
      <c r="E49" s="188"/>
      <c r="F49" s="367"/>
      <c r="G49" s="368"/>
      <c r="H49" s="368"/>
      <c r="I49" s="368"/>
      <c r="J49" s="368"/>
      <c r="K49" s="368"/>
      <c r="L49" s="368"/>
      <c r="M49" s="369"/>
      <c r="N49" s="370"/>
      <c r="O49" s="370"/>
      <c r="P49" s="370"/>
      <c r="Q49" s="370"/>
      <c r="R49" s="371"/>
      <c r="S49" s="372"/>
      <c r="T49" s="372"/>
      <c r="U49" s="372"/>
      <c r="V49" s="372"/>
      <c r="W49" s="372"/>
      <c r="X49" s="372"/>
      <c r="Y49" s="372"/>
      <c r="Z49" s="373"/>
      <c r="AA49" s="166"/>
      <c r="AB49" s="166"/>
      <c r="AC49" s="167"/>
    </row>
    <row r="50" spans="1:29" s="32" customFormat="1" ht="15.75" customHeight="1">
      <c r="A50" s="74"/>
      <c r="B50" s="165"/>
      <c r="C50" s="170"/>
      <c r="D50" s="170"/>
      <c r="E50" s="170"/>
      <c r="F50" s="363"/>
      <c r="G50" s="363"/>
      <c r="H50" s="363"/>
      <c r="I50" s="363"/>
      <c r="J50" s="363"/>
      <c r="K50" s="363"/>
      <c r="L50" s="363"/>
      <c r="M50" s="363"/>
      <c r="N50" s="345"/>
      <c r="O50" s="345"/>
      <c r="P50" s="345"/>
      <c r="Q50" s="345"/>
      <c r="R50" s="345"/>
      <c r="S50" s="345"/>
      <c r="T50" s="345"/>
      <c r="U50" s="345"/>
      <c r="V50" s="345"/>
      <c r="W50" s="345"/>
      <c r="X50" s="345"/>
      <c r="Y50" s="345"/>
      <c r="Z50" s="345"/>
      <c r="AA50" s="166"/>
      <c r="AB50" s="166"/>
      <c r="AC50" s="167"/>
    </row>
    <row r="51" spans="1:29" s="32" customFormat="1" ht="15.75" customHeight="1">
      <c r="A51" s="74"/>
      <c r="B51" s="165"/>
      <c r="C51" s="170"/>
      <c r="D51" s="170"/>
      <c r="E51" s="170"/>
      <c r="F51" s="170"/>
      <c r="G51" s="170"/>
      <c r="H51" s="170"/>
      <c r="I51" s="170"/>
      <c r="J51" s="170"/>
      <c r="K51" s="170"/>
      <c r="L51" s="170"/>
      <c r="M51" s="170"/>
      <c r="N51" s="177"/>
      <c r="O51" s="177"/>
      <c r="P51" s="177"/>
      <c r="Q51" s="177"/>
      <c r="R51" s="177"/>
      <c r="S51" s="177"/>
      <c r="T51" s="177"/>
      <c r="U51" s="177"/>
      <c r="V51" s="177"/>
      <c r="W51" s="177"/>
      <c r="X51" s="177"/>
      <c r="Y51" s="177"/>
      <c r="Z51" s="177"/>
      <c r="AA51" s="166"/>
      <c r="AB51" s="166"/>
      <c r="AC51" s="167"/>
    </row>
    <row r="52" spans="1:29" s="32" customFormat="1" ht="15.75" customHeight="1" thickBot="1">
      <c r="A52" s="3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row>
    <row r="53" spans="1:29" s="32" customFormat="1" ht="15.75" customHeight="1">
      <c r="A53" s="75"/>
      <c r="B53" s="189"/>
      <c r="C53" s="190"/>
      <c r="D53" s="190"/>
      <c r="E53" s="190"/>
      <c r="F53" s="190"/>
      <c r="G53" s="190"/>
      <c r="H53" s="190"/>
      <c r="I53" s="190"/>
      <c r="J53" s="190"/>
      <c r="K53" s="191"/>
      <c r="L53" s="192"/>
      <c r="M53" s="193"/>
      <c r="N53" s="194"/>
      <c r="O53" s="195"/>
      <c r="P53" s="194"/>
      <c r="Q53" s="194"/>
      <c r="R53" s="194"/>
      <c r="S53" s="194"/>
      <c r="T53" s="195"/>
      <c r="U53" s="194"/>
      <c r="V53" s="194"/>
      <c r="W53" s="194"/>
      <c r="X53" s="194"/>
      <c r="Y53" s="195"/>
      <c r="Z53" s="194"/>
      <c r="AA53" s="194"/>
      <c r="AB53" s="194"/>
      <c r="AC53" s="196"/>
    </row>
    <row r="54" spans="1:29" s="32" customFormat="1" ht="15.75" customHeight="1">
      <c r="A54" s="74"/>
      <c r="B54" s="359" t="s">
        <v>83</v>
      </c>
      <c r="C54" s="360"/>
      <c r="D54" s="360"/>
      <c r="E54" s="360"/>
      <c r="F54" s="360"/>
      <c r="G54" s="360"/>
      <c r="H54" s="360"/>
      <c r="I54" s="360"/>
      <c r="J54" s="360"/>
      <c r="K54" s="361"/>
      <c r="L54" s="199"/>
      <c r="M54" s="200"/>
      <c r="N54" s="200"/>
      <c r="O54" s="201"/>
      <c r="P54" s="200"/>
      <c r="Q54" s="200"/>
      <c r="R54" s="362" t="s">
        <v>84</v>
      </c>
      <c r="S54" s="362"/>
      <c r="T54" s="362"/>
      <c r="U54" s="362"/>
      <c r="V54" s="362"/>
      <c r="W54" s="362"/>
      <c r="X54" s="362"/>
      <c r="Y54" s="362"/>
      <c r="Z54" s="362"/>
      <c r="AA54" s="200"/>
      <c r="AB54" s="200"/>
      <c r="AC54" s="202"/>
    </row>
    <row r="55" spans="1:29" s="32" customFormat="1" ht="15.75" customHeight="1">
      <c r="A55" s="76"/>
      <c r="B55" s="203"/>
      <c r="C55" s="204"/>
      <c r="D55" s="204"/>
      <c r="E55" s="204"/>
      <c r="F55" s="197"/>
      <c r="G55" s="197"/>
      <c r="H55" s="205"/>
      <c r="I55" s="205"/>
      <c r="J55" s="204"/>
      <c r="K55" s="206"/>
      <c r="L55" s="199"/>
      <c r="M55" s="207"/>
      <c r="N55" s="208"/>
      <c r="O55" s="209"/>
      <c r="P55" s="208"/>
      <c r="Q55" s="210"/>
      <c r="R55" s="208"/>
      <c r="S55" s="208"/>
      <c r="T55" s="209"/>
      <c r="U55" s="208"/>
      <c r="V55" s="208"/>
      <c r="W55" s="208"/>
      <c r="X55" s="208"/>
      <c r="Y55" s="209"/>
      <c r="Z55" s="208"/>
      <c r="AA55" s="208"/>
      <c r="AB55" s="208"/>
      <c r="AC55" s="211"/>
    </row>
    <row r="56" spans="1:29" s="32" customFormat="1" ht="15.75" customHeight="1">
      <c r="A56" s="77"/>
      <c r="B56" s="212"/>
      <c r="C56" s="213"/>
      <c r="D56" s="213">
        <f>G74/G72</f>
        <v>1</v>
      </c>
      <c r="E56" s="213"/>
      <c r="F56" s="214"/>
      <c r="G56" s="215" t="s">
        <v>85</v>
      </c>
      <c r="H56" s="216" t="s">
        <v>86</v>
      </c>
      <c r="I56" s="197"/>
      <c r="J56" s="213"/>
      <c r="K56" s="198"/>
      <c r="L56" s="200"/>
      <c r="M56" s="199"/>
      <c r="N56" s="217"/>
      <c r="O56" s="218"/>
      <c r="P56" s="217"/>
      <c r="Q56" s="200"/>
      <c r="R56" s="219" t="s">
        <v>87</v>
      </c>
      <c r="S56" s="220" t="s">
        <v>88</v>
      </c>
      <c r="T56" s="213"/>
      <c r="U56" s="220" t="s">
        <v>89</v>
      </c>
      <c r="V56" s="221" t="s">
        <v>90</v>
      </c>
      <c r="W56" s="220" t="s">
        <v>91</v>
      </c>
      <c r="X56" s="220" t="s">
        <v>92</v>
      </c>
      <c r="Y56" s="213"/>
      <c r="Z56" s="220" t="s">
        <v>93</v>
      </c>
      <c r="AA56" s="221" t="s">
        <v>94</v>
      </c>
      <c r="AB56" s="220" t="s">
        <v>95</v>
      </c>
      <c r="AC56" s="211"/>
    </row>
    <row r="57" spans="1:29" s="32" customFormat="1" ht="15.75" customHeight="1">
      <c r="A57" s="74"/>
      <c r="B57" s="212"/>
      <c r="C57" s="222"/>
      <c r="D57" s="222"/>
      <c r="E57" s="222"/>
      <c r="F57" s="223" t="s">
        <v>96</v>
      </c>
      <c r="G57" s="224">
        <v>2</v>
      </c>
      <c r="H57" s="225">
        <f>(G57)/(G72)/D56</f>
        <v>0.05</v>
      </c>
      <c r="I57" s="226"/>
      <c r="J57" s="222"/>
      <c r="K57" s="227"/>
      <c r="L57" s="228"/>
      <c r="M57" s="200"/>
      <c r="N57" s="229"/>
      <c r="O57" s="230"/>
      <c r="P57" s="229"/>
      <c r="Q57" s="229" t="s">
        <v>96</v>
      </c>
      <c r="R57" s="231">
        <v>12</v>
      </c>
      <c r="S57" s="231" t="s">
        <v>97</v>
      </c>
      <c r="T57" s="222"/>
      <c r="U57" s="231" t="s">
        <v>98</v>
      </c>
      <c r="V57" s="232" t="s">
        <v>98</v>
      </c>
      <c r="W57" s="231" t="s">
        <v>98</v>
      </c>
      <c r="X57" s="231" t="s">
        <v>98</v>
      </c>
      <c r="Y57" s="222"/>
      <c r="Z57" s="231" t="s">
        <v>98</v>
      </c>
      <c r="AA57" s="232">
        <v>1</v>
      </c>
      <c r="AB57" s="231">
        <v>1</v>
      </c>
      <c r="AC57" s="211"/>
    </row>
    <row r="58" spans="1:29" s="32" customFormat="1" ht="15.75" customHeight="1">
      <c r="A58" s="74"/>
      <c r="B58" s="212"/>
      <c r="C58" s="222"/>
      <c r="D58" s="222"/>
      <c r="E58" s="222"/>
      <c r="F58" s="223" t="s">
        <v>99</v>
      </c>
      <c r="G58" s="233">
        <v>4</v>
      </c>
      <c r="H58" s="234">
        <f>(G58)/(G72)/D56</f>
        <v>0.1</v>
      </c>
      <c r="I58" s="226"/>
      <c r="J58" s="222"/>
      <c r="K58" s="227"/>
      <c r="L58" s="228"/>
      <c r="M58" s="228"/>
      <c r="N58" s="229"/>
      <c r="O58" s="230"/>
      <c r="P58" s="229"/>
      <c r="Q58" s="229" t="s">
        <v>99</v>
      </c>
      <c r="R58" s="235">
        <v>150</v>
      </c>
      <c r="S58" s="235" t="s">
        <v>100</v>
      </c>
      <c r="T58" s="222"/>
      <c r="U58" s="235" t="s">
        <v>101</v>
      </c>
      <c r="V58" s="236" t="s">
        <v>98</v>
      </c>
      <c r="W58" s="235">
        <v>4</v>
      </c>
      <c r="X58" s="235">
        <v>1</v>
      </c>
      <c r="Y58" s="222"/>
      <c r="Z58" s="235">
        <v>1</v>
      </c>
      <c r="AA58" s="236">
        <v>1</v>
      </c>
      <c r="AB58" s="235">
        <v>1</v>
      </c>
      <c r="AC58" s="211"/>
    </row>
    <row r="59" spans="1:29" s="32" customFormat="1" ht="15.75" customHeight="1">
      <c r="A59" s="74"/>
      <c r="B59" s="212"/>
      <c r="C59" s="222"/>
      <c r="D59" s="222"/>
      <c r="E59" s="222"/>
      <c r="F59" s="237" t="s">
        <v>102</v>
      </c>
      <c r="G59" s="238">
        <v>1.5</v>
      </c>
      <c r="H59" s="234">
        <f>(G59)/(G72)/D56</f>
        <v>0.0375</v>
      </c>
      <c r="I59" s="239"/>
      <c r="J59" s="222"/>
      <c r="K59" s="240"/>
      <c r="L59" s="241"/>
      <c r="M59" s="228"/>
      <c r="N59" s="242"/>
      <c r="O59" s="230"/>
      <c r="P59" s="242"/>
      <c r="Q59" s="242" t="s">
        <v>103</v>
      </c>
      <c r="R59" s="235">
        <v>20</v>
      </c>
      <c r="S59" s="235" t="s">
        <v>97</v>
      </c>
      <c r="T59" s="222"/>
      <c r="U59" s="235" t="s">
        <v>98</v>
      </c>
      <c r="V59" s="236" t="s">
        <v>98</v>
      </c>
      <c r="W59" s="235" t="s">
        <v>98</v>
      </c>
      <c r="X59" s="235" t="s">
        <v>98</v>
      </c>
      <c r="Y59" s="222"/>
      <c r="Z59" s="235" t="s">
        <v>98</v>
      </c>
      <c r="AA59" s="236">
        <v>1</v>
      </c>
      <c r="AB59" s="235">
        <v>1</v>
      </c>
      <c r="AC59" s="211"/>
    </row>
    <row r="60" spans="1:29" s="32" customFormat="1" ht="15.75" customHeight="1">
      <c r="A60" s="74"/>
      <c r="B60" s="212"/>
      <c r="C60" s="222"/>
      <c r="D60" s="222"/>
      <c r="E60" s="222"/>
      <c r="F60" s="243" t="s">
        <v>139</v>
      </c>
      <c r="G60" s="244">
        <v>2</v>
      </c>
      <c r="H60" s="245">
        <f>(G60)/(G72)/D56</f>
        <v>0.05</v>
      </c>
      <c r="I60" s="246"/>
      <c r="J60" s="222"/>
      <c r="K60" s="247"/>
      <c r="L60" s="248"/>
      <c r="M60" s="241"/>
      <c r="N60" s="249"/>
      <c r="O60" s="230"/>
      <c r="P60" s="249"/>
      <c r="Q60" s="250"/>
      <c r="R60" s="236" t="s">
        <v>98</v>
      </c>
      <c r="S60" s="236" t="s">
        <v>98</v>
      </c>
      <c r="T60" s="222"/>
      <c r="U60" s="235" t="s">
        <v>98</v>
      </c>
      <c r="V60" s="236" t="s">
        <v>98</v>
      </c>
      <c r="W60" s="235" t="s">
        <v>98</v>
      </c>
      <c r="X60" s="235" t="s">
        <v>98</v>
      </c>
      <c r="Y60" s="222"/>
      <c r="Z60" s="235" t="s">
        <v>98</v>
      </c>
      <c r="AA60" s="235" t="s">
        <v>98</v>
      </c>
      <c r="AB60" s="235" t="s">
        <v>98</v>
      </c>
      <c r="AC60" s="211"/>
    </row>
    <row r="61" spans="1:29" s="32" customFormat="1" ht="15.75" customHeight="1">
      <c r="A61" s="74"/>
      <c r="B61" s="212"/>
      <c r="C61" s="222"/>
      <c r="D61" s="222"/>
      <c r="E61" s="222"/>
      <c r="F61" s="251" t="s">
        <v>140</v>
      </c>
      <c r="G61" s="252">
        <v>12</v>
      </c>
      <c r="H61" s="253">
        <f>(G61)/(G72)/D56</f>
        <v>0.3</v>
      </c>
      <c r="I61" s="254"/>
      <c r="J61" s="222"/>
      <c r="K61" s="255"/>
      <c r="L61" s="256"/>
      <c r="M61" s="256"/>
      <c r="N61" s="217"/>
      <c r="O61" s="230"/>
      <c r="P61" s="217"/>
      <c r="Q61" s="257" t="s">
        <v>138</v>
      </c>
      <c r="R61" s="235">
        <v>40</v>
      </c>
      <c r="S61" s="235" t="s">
        <v>100</v>
      </c>
      <c r="T61" s="222"/>
      <c r="U61" s="235" t="s">
        <v>101</v>
      </c>
      <c r="V61" s="236" t="s">
        <v>98</v>
      </c>
      <c r="W61" s="235">
        <v>4</v>
      </c>
      <c r="X61" s="235">
        <v>1</v>
      </c>
      <c r="Y61" s="222"/>
      <c r="Z61" s="235">
        <v>1</v>
      </c>
      <c r="AA61" s="236">
        <v>1</v>
      </c>
      <c r="AB61" s="235">
        <v>1</v>
      </c>
      <c r="AC61" s="211"/>
    </row>
    <row r="62" spans="1:29" s="32" customFormat="1" ht="15.75" customHeight="1">
      <c r="A62" s="74"/>
      <c r="B62" s="212"/>
      <c r="C62" s="222"/>
      <c r="D62" s="222"/>
      <c r="E62" s="222"/>
      <c r="F62" s="258" t="s">
        <v>200</v>
      </c>
      <c r="G62" s="259">
        <v>10</v>
      </c>
      <c r="H62" s="260">
        <f>(G62)/(G72)/D56</f>
        <v>0.25</v>
      </c>
      <c r="I62" s="261"/>
      <c r="J62" s="222"/>
      <c r="K62" s="262"/>
      <c r="L62" s="263"/>
      <c r="M62" s="263"/>
      <c r="N62" s="257"/>
      <c r="O62" s="230"/>
      <c r="P62" s="257"/>
      <c r="Q62" s="250" t="s">
        <v>141</v>
      </c>
      <c r="R62" s="235">
        <v>150</v>
      </c>
      <c r="S62" s="235" t="s">
        <v>100</v>
      </c>
      <c r="T62" s="222"/>
      <c r="U62" s="235" t="s">
        <v>101</v>
      </c>
      <c r="V62" s="236" t="s">
        <v>98</v>
      </c>
      <c r="W62" s="235">
        <v>4</v>
      </c>
      <c r="X62" s="235">
        <v>1</v>
      </c>
      <c r="Y62" s="222"/>
      <c r="Z62" s="235">
        <v>1</v>
      </c>
      <c r="AA62" s="236">
        <v>1</v>
      </c>
      <c r="AB62" s="235">
        <v>1</v>
      </c>
      <c r="AC62" s="211"/>
    </row>
    <row r="63" spans="1:29" s="32" customFormat="1" ht="15.75" customHeight="1">
      <c r="A63" s="74"/>
      <c r="B63" s="212"/>
      <c r="C63" s="222"/>
      <c r="D63" s="222"/>
      <c r="E63" s="222"/>
      <c r="F63" s="264" t="s">
        <v>142</v>
      </c>
      <c r="G63" s="265">
        <v>8</v>
      </c>
      <c r="H63" s="266">
        <f>(G63)/(G72)/D56</f>
        <v>0.2</v>
      </c>
      <c r="I63" s="267"/>
      <c r="J63" s="222"/>
      <c r="K63" s="268"/>
      <c r="L63" s="269"/>
      <c r="M63" s="263"/>
      <c r="N63" s="217"/>
      <c r="O63" s="230"/>
      <c r="P63" s="217"/>
      <c r="Q63" s="270" t="s">
        <v>200</v>
      </c>
      <c r="R63" s="235">
        <v>20</v>
      </c>
      <c r="S63" s="235" t="s">
        <v>100</v>
      </c>
      <c r="T63" s="222"/>
      <c r="U63" s="235" t="s">
        <v>101</v>
      </c>
      <c r="V63" s="236" t="s">
        <v>98</v>
      </c>
      <c r="W63" s="235">
        <v>4</v>
      </c>
      <c r="X63" s="235">
        <v>1</v>
      </c>
      <c r="Y63" s="222"/>
      <c r="Z63" s="271" t="s">
        <v>98</v>
      </c>
      <c r="AA63" s="236">
        <v>1</v>
      </c>
      <c r="AB63" s="235">
        <v>1</v>
      </c>
      <c r="AC63" s="211"/>
    </row>
    <row r="64" spans="1:29" s="32" customFormat="1" ht="15.75" customHeight="1">
      <c r="A64" s="74"/>
      <c r="B64" s="212"/>
      <c r="C64" s="222"/>
      <c r="D64" s="222"/>
      <c r="E64" s="222"/>
      <c r="F64" s="272"/>
      <c r="G64" s="273">
        <v>0</v>
      </c>
      <c r="H64" s="274">
        <f>(G64)/(G72)/D56</f>
        <v>0</v>
      </c>
      <c r="I64" s="275"/>
      <c r="J64" s="222"/>
      <c r="K64" s="276"/>
      <c r="L64" s="277"/>
      <c r="M64" s="269"/>
      <c r="N64" s="278"/>
      <c r="O64" s="230"/>
      <c r="P64" s="278"/>
      <c r="Q64" s="279" t="s">
        <v>142</v>
      </c>
      <c r="R64" s="235">
        <v>20</v>
      </c>
      <c r="S64" s="235" t="s">
        <v>100</v>
      </c>
      <c r="T64" s="222"/>
      <c r="U64" s="235" t="s">
        <v>101</v>
      </c>
      <c r="V64" s="236" t="s">
        <v>98</v>
      </c>
      <c r="W64" s="235">
        <v>4</v>
      </c>
      <c r="X64" s="271">
        <v>1</v>
      </c>
      <c r="Y64" s="222"/>
      <c r="Z64" s="271" t="s">
        <v>98</v>
      </c>
      <c r="AA64" s="236">
        <v>1</v>
      </c>
      <c r="AB64" s="235">
        <v>1</v>
      </c>
      <c r="AC64" s="211"/>
    </row>
    <row r="65" spans="1:29" ht="15.75" customHeight="1">
      <c r="A65" s="74"/>
      <c r="B65" s="212"/>
      <c r="C65" s="222"/>
      <c r="D65" s="222"/>
      <c r="E65" s="222"/>
      <c r="F65" s="280" t="s">
        <v>201</v>
      </c>
      <c r="G65" s="281">
        <v>6</v>
      </c>
      <c r="H65" s="282">
        <f>(G65)/(G72)/D56</f>
        <v>0.15</v>
      </c>
      <c r="I65" s="246"/>
      <c r="J65" s="222"/>
      <c r="K65" s="247"/>
      <c r="L65" s="248"/>
      <c r="M65" s="277"/>
      <c r="N65" s="250"/>
      <c r="O65" s="230"/>
      <c r="P65" s="250"/>
      <c r="Q65" s="283" t="s">
        <v>143</v>
      </c>
      <c r="R65" s="235">
        <v>100</v>
      </c>
      <c r="S65" s="235" t="s">
        <v>100</v>
      </c>
      <c r="T65" s="222"/>
      <c r="U65" s="235" t="s">
        <v>101</v>
      </c>
      <c r="V65" s="236" t="s">
        <v>98</v>
      </c>
      <c r="W65" s="235">
        <v>4</v>
      </c>
      <c r="X65" s="235">
        <v>1</v>
      </c>
      <c r="Y65" s="222"/>
      <c r="Z65" s="235">
        <v>1</v>
      </c>
      <c r="AA65" s="236">
        <v>1</v>
      </c>
      <c r="AB65" s="235">
        <v>1</v>
      </c>
      <c r="AC65" s="211"/>
    </row>
    <row r="66" spans="1:29" ht="15.75" customHeight="1">
      <c r="A66" s="74"/>
      <c r="B66" s="212"/>
      <c r="C66" s="222"/>
      <c r="D66" s="222"/>
      <c r="E66" s="222"/>
      <c r="F66" s="284" t="s">
        <v>49</v>
      </c>
      <c r="G66" s="285">
        <v>16</v>
      </c>
      <c r="H66" s="286">
        <f>(G66)/(G72)/D56</f>
        <v>0.4</v>
      </c>
      <c r="I66" s="287"/>
      <c r="J66" s="222"/>
      <c r="K66" s="288"/>
      <c r="L66" s="289"/>
      <c r="M66" s="248"/>
      <c r="N66" s="290"/>
      <c r="O66" s="230"/>
      <c r="P66" s="290"/>
      <c r="Q66" s="250" t="s">
        <v>201</v>
      </c>
      <c r="R66" s="235">
        <v>30</v>
      </c>
      <c r="S66" s="235" t="s">
        <v>100</v>
      </c>
      <c r="T66" s="222"/>
      <c r="U66" s="235" t="s">
        <v>101</v>
      </c>
      <c r="V66" s="236" t="s">
        <v>98</v>
      </c>
      <c r="W66" s="235">
        <v>4</v>
      </c>
      <c r="X66" s="271">
        <v>1</v>
      </c>
      <c r="Y66" s="222"/>
      <c r="Z66" s="235" t="s">
        <v>98</v>
      </c>
      <c r="AA66" s="236">
        <v>1</v>
      </c>
      <c r="AB66" s="271">
        <v>1</v>
      </c>
      <c r="AC66" s="211"/>
    </row>
    <row r="67" spans="1:29" s="32" customFormat="1" ht="15.75" customHeight="1">
      <c r="A67" s="74"/>
      <c r="B67" s="212"/>
      <c r="C67" s="222"/>
      <c r="D67" s="222"/>
      <c r="E67" s="222"/>
      <c r="F67" s="272" t="s">
        <v>143</v>
      </c>
      <c r="G67" s="265">
        <v>26</v>
      </c>
      <c r="H67" s="266">
        <f>(G67)/(G72)/D56</f>
        <v>0.65</v>
      </c>
      <c r="I67" s="291"/>
      <c r="J67" s="222"/>
      <c r="K67" s="292"/>
      <c r="L67" s="293"/>
      <c r="M67" s="228"/>
      <c r="N67" s="283"/>
      <c r="O67" s="230"/>
      <c r="P67" s="283"/>
      <c r="Q67" s="278" t="s">
        <v>49</v>
      </c>
      <c r="R67" s="235">
        <v>30</v>
      </c>
      <c r="S67" s="235" t="s">
        <v>100</v>
      </c>
      <c r="T67" s="222"/>
      <c r="U67" s="235" t="s">
        <v>101</v>
      </c>
      <c r="V67" s="236" t="s">
        <v>98</v>
      </c>
      <c r="W67" s="235">
        <v>4</v>
      </c>
      <c r="X67" s="271">
        <v>1</v>
      </c>
      <c r="Y67" s="222"/>
      <c r="Z67" s="235">
        <v>1</v>
      </c>
      <c r="AA67" s="236">
        <v>1</v>
      </c>
      <c r="AB67" s="271">
        <v>1</v>
      </c>
      <c r="AC67" s="211"/>
    </row>
    <row r="68" spans="1:29" s="32" customFormat="1" ht="15.75" customHeight="1">
      <c r="A68" s="74"/>
      <c r="B68" s="212"/>
      <c r="C68" s="222"/>
      <c r="D68" s="222"/>
      <c r="E68" s="222"/>
      <c r="F68" s="294"/>
      <c r="G68" s="295"/>
      <c r="H68" s="296">
        <f>(G68)/(G72)/D56</f>
        <v>0</v>
      </c>
      <c r="I68" s="291"/>
      <c r="J68" s="222"/>
      <c r="K68" s="292"/>
      <c r="L68" s="293"/>
      <c r="M68" s="228"/>
      <c r="N68" s="217"/>
      <c r="O68" s="230"/>
      <c r="P68" s="217"/>
      <c r="Q68" s="283"/>
      <c r="R68" s="297"/>
      <c r="S68" s="298" t="s">
        <v>98</v>
      </c>
      <c r="T68" s="222"/>
      <c r="U68" s="298" t="s">
        <v>98</v>
      </c>
      <c r="V68" s="299" t="s">
        <v>98</v>
      </c>
      <c r="W68" s="298" t="s">
        <v>98</v>
      </c>
      <c r="X68" s="298" t="s">
        <v>98</v>
      </c>
      <c r="Y68" s="222"/>
      <c r="Z68" s="298" t="s">
        <v>98</v>
      </c>
      <c r="AA68" s="298" t="s">
        <v>98</v>
      </c>
      <c r="AB68" s="298" t="s">
        <v>98</v>
      </c>
      <c r="AC68" s="211"/>
    </row>
    <row r="69" spans="1:29" s="32" customFormat="1" ht="15.75" customHeight="1">
      <c r="A69" s="78"/>
      <c r="B69" s="300"/>
      <c r="C69" s="301"/>
      <c r="D69" s="301"/>
      <c r="E69" s="301"/>
      <c r="F69" s="205"/>
      <c r="G69" s="302"/>
      <c r="H69" s="303"/>
      <c r="I69" s="205"/>
      <c r="J69" s="301"/>
      <c r="K69" s="206"/>
      <c r="L69" s="293"/>
      <c r="M69" s="199"/>
      <c r="N69" s="250"/>
      <c r="O69" s="304"/>
      <c r="P69" s="250"/>
      <c r="Q69" s="305"/>
      <c r="R69" s="306"/>
      <c r="S69" s="306"/>
      <c r="T69" s="304"/>
      <c r="U69" s="306"/>
      <c r="V69" s="306"/>
      <c r="W69" s="306"/>
      <c r="X69" s="306"/>
      <c r="Y69" s="304"/>
      <c r="Z69" s="306"/>
      <c r="AA69" s="306"/>
      <c r="AB69" s="306"/>
      <c r="AC69" s="211"/>
    </row>
    <row r="70" spans="1:29" s="32" customFormat="1" ht="15.75" customHeight="1">
      <c r="A70" s="73"/>
      <c r="B70" s="355" t="s">
        <v>104</v>
      </c>
      <c r="C70" s="356"/>
      <c r="D70" s="356"/>
      <c r="E70" s="356"/>
      <c r="F70" s="357"/>
      <c r="G70" s="309">
        <v>4</v>
      </c>
      <c r="H70" s="310">
        <f>(G70)/(G72)/D56</f>
        <v>0.1</v>
      </c>
      <c r="I70" s="205"/>
      <c r="J70" s="205"/>
      <c r="K70" s="206"/>
      <c r="L70" s="293"/>
      <c r="M70" s="199"/>
      <c r="N70" s="200"/>
      <c r="O70" s="311"/>
      <c r="P70" s="200"/>
      <c r="Q70" s="200"/>
      <c r="R70" s="201"/>
      <c r="S70" s="201"/>
      <c r="T70" s="311"/>
      <c r="U70" s="201"/>
      <c r="V70" s="201"/>
      <c r="W70" s="201"/>
      <c r="X70" s="201"/>
      <c r="Y70" s="311"/>
      <c r="Z70" s="201"/>
      <c r="AA70" s="201"/>
      <c r="AB70" s="201"/>
      <c r="AC70" s="312"/>
    </row>
    <row r="71" spans="1:29" s="32" customFormat="1" ht="15.75" customHeight="1">
      <c r="A71" s="73"/>
      <c r="B71" s="212"/>
      <c r="C71" s="205"/>
      <c r="D71" s="205"/>
      <c r="E71" s="205"/>
      <c r="F71" s="313"/>
      <c r="G71" s="314"/>
      <c r="H71" s="315">
        <f>SUM(H57:H70)</f>
        <v>2.2875</v>
      </c>
      <c r="I71" s="313"/>
      <c r="J71" s="205"/>
      <c r="K71" s="316"/>
      <c r="L71" s="199"/>
      <c r="M71" s="200"/>
      <c r="N71" s="200"/>
      <c r="O71" s="311"/>
      <c r="P71" s="199"/>
      <c r="Q71" s="199"/>
      <c r="R71" s="317" t="s">
        <v>87</v>
      </c>
      <c r="S71" s="311" t="s">
        <v>105</v>
      </c>
      <c r="T71" s="311"/>
      <c r="U71" s="311"/>
      <c r="V71" s="317" t="s">
        <v>90</v>
      </c>
      <c r="W71" s="311" t="s">
        <v>106</v>
      </c>
      <c r="X71" s="311"/>
      <c r="Y71" s="311"/>
      <c r="Z71" s="317" t="s">
        <v>93</v>
      </c>
      <c r="AA71" s="311" t="s">
        <v>107</v>
      </c>
      <c r="AB71" s="311"/>
      <c r="AC71" s="211"/>
    </row>
    <row r="72" spans="1:29" s="32" customFormat="1" ht="18">
      <c r="A72" s="73"/>
      <c r="B72" s="355" t="s">
        <v>108</v>
      </c>
      <c r="C72" s="356"/>
      <c r="D72" s="356"/>
      <c r="E72" s="356"/>
      <c r="F72" s="357"/>
      <c r="G72" s="309">
        <v>40</v>
      </c>
      <c r="H72" s="318" t="s">
        <v>109</v>
      </c>
      <c r="I72" s="205"/>
      <c r="J72" s="205"/>
      <c r="K72" s="206"/>
      <c r="L72" s="199"/>
      <c r="M72" s="199"/>
      <c r="N72" s="199"/>
      <c r="O72" s="311"/>
      <c r="P72" s="199"/>
      <c r="Q72" s="199"/>
      <c r="R72" s="317" t="s">
        <v>88</v>
      </c>
      <c r="S72" s="311" t="s">
        <v>110</v>
      </c>
      <c r="T72" s="311"/>
      <c r="U72" s="311"/>
      <c r="V72" s="317" t="s">
        <v>91</v>
      </c>
      <c r="W72" s="311" t="s">
        <v>111</v>
      </c>
      <c r="X72" s="311"/>
      <c r="Y72" s="311"/>
      <c r="Z72" s="317" t="s">
        <v>94</v>
      </c>
      <c r="AA72" s="311" t="s">
        <v>112</v>
      </c>
      <c r="AB72" s="311"/>
      <c r="AC72" s="211"/>
    </row>
    <row r="73" spans="1:29" s="32" customFormat="1" ht="18">
      <c r="A73" s="79"/>
      <c r="B73" s="307"/>
      <c r="C73" s="319"/>
      <c r="D73" s="319"/>
      <c r="E73" s="319"/>
      <c r="F73" s="205"/>
      <c r="G73" s="197"/>
      <c r="H73" s="320"/>
      <c r="I73" s="205"/>
      <c r="J73" s="319"/>
      <c r="K73" s="206"/>
      <c r="L73" s="199"/>
      <c r="M73" s="199"/>
      <c r="N73" s="199"/>
      <c r="O73" s="321"/>
      <c r="P73" s="199"/>
      <c r="Q73" s="199"/>
      <c r="R73" s="317" t="s">
        <v>89</v>
      </c>
      <c r="S73" s="311" t="s">
        <v>113</v>
      </c>
      <c r="T73" s="321"/>
      <c r="U73" s="311"/>
      <c r="V73" s="317" t="s">
        <v>92</v>
      </c>
      <c r="W73" s="311" t="s">
        <v>114</v>
      </c>
      <c r="X73" s="311"/>
      <c r="Y73" s="321"/>
      <c r="Z73" s="317" t="s">
        <v>95</v>
      </c>
      <c r="AA73" s="311" t="s">
        <v>115</v>
      </c>
      <c r="AB73" s="311"/>
      <c r="AC73" s="211"/>
    </row>
    <row r="74" spans="1:29" s="32" customFormat="1" ht="18">
      <c r="A74" s="73"/>
      <c r="B74" s="355" t="s">
        <v>116</v>
      </c>
      <c r="C74" s="356"/>
      <c r="D74" s="356"/>
      <c r="E74" s="356"/>
      <c r="F74" s="357"/>
      <c r="G74" s="309">
        <v>40</v>
      </c>
      <c r="H74" s="318" t="s">
        <v>109</v>
      </c>
      <c r="I74" s="205"/>
      <c r="J74" s="205"/>
      <c r="K74" s="206"/>
      <c r="L74" s="199"/>
      <c r="M74" s="199"/>
      <c r="N74" s="199"/>
      <c r="O74" s="311"/>
      <c r="P74" s="199"/>
      <c r="Q74" s="199"/>
      <c r="R74" s="201"/>
      <c r="S74" s="311"/>
      <c r="T74" s="311"/>
      <c r="U74" s="311"/>
      <c r="V74" s="201"/>
      <c r="W74" s="311"/>
      <c r="X74" s="311"/>
      <c r="Y74" s="311"/>
      <c r="Z74" s="201"/>
      <c r="AA74" s="311"/>
      <c r="AB74" s="311"/>
      <c r="AC74" s="211"/>
    </row>
    <row r="75" spans="1:29" s="32" customFormat="1" ht="18">
      <c r="A75" s="80"/>
      <c r="B75" s="307"/>
      <c r="C75" s="308"/>
      <c r="D75" s="308"/>
      <c r="E75" s="308"/>
      <c r="F75" s="308"/>
      <c r="G75" s="322"/>
      <c r="H75" s="320"/>
      <c r="I75" s="205"/>
      <c r="J75" s="308"/>
      <c r="K75" s="206"/>
      <c r="L75" s="199"/>
      <c r="M75" s="199"/>
      <c r="N75" s="199"/>
      <c r="O75" s="323"/>
      <c r="P75" s="199"/>
      <c r="Q75" s="199"/>
      <c r="R75" s="358" t="s">
        <v>117</v>
      </c>
      <c r="S75" s="358"/>
      <c r="T75" s="358"/>
      <c r="U75" s="358"/>
      <c r="V75" s="358"/>
      <c r="W75" s="358"/>
      <c r="X75" s="358"/>
      <c r="Y75" s="358"/>
      <c r="Z75" s="358"/>
      <c r="AA75" s="358"/>
      <c r="AB75" s="358"/>
      <c r="AC75" s="312"/>
    </row>
    <row r="76" spans="1:29" s="32" customFormat="1" ht="18">
      <c r="A76" s="80"/>
      <c r="B76" s="307"/>
      <c r="C76" s="308"/>
      <c r="D76" s="308"/>
      <c r="E76" s="308"/>
      <c r="F76" s="322"/>
      <c r="G76" s="320"/>
      <c r="H76" s="324"/>
      <c r="I76" s="205"/>
      <c r="J76" s="308"/>
      <c r="K76" s="206"/>
      <c r="L76" s="325"/>
      <c r="M76" s="325"/>
      <c r="N76" s="199"/>
      <c r="O76" s="323"/>
      <c r="P76" s="199"/>
      <c r="Q76" s="199"/>
      <c r="R76" s="201"/>
      <c r="S76" s="201"/>
      <c r="T76" s="323"/>
      <c r="U76" s="201"/>
      <c r="V76" s="201"/>
      <c r="W76" s="201"/>
      <c r="X76" s="201"/>
      <c r="Y76" s="323"/>
      <c r="Z76" s="201"/>
      <c r="AA76" s="201"/>
      <c r="AB76" s="201"/>
      <c r="AC76" s="312"/>
    </row>
    <row r="77" spans="1:29" s="32" customFormat="1" ht="18.75" thickBot="1">
      <c r="A77" s="81"/>
      <c r="B77" s="326"/>
      <c r="C77" s="327"/>
      <c r="D77" s="327"/>
      <c r="E77" s="327"/>
      <c r="F77" s="327"/>
      <c r="G77" s="327"/>
      <c r="H77" s="327"/>
      <c r="I77" s="327"/>
      <c r="J77" s="327"/>
      <c r="K77" s="328"/>
      <c r="L77" s="329"/>
      <c r="M77" s="329"/>
      <c r="N77" s="329"/>
      <c r="O77" s="330"/>
      <c r="P77" s="329"/>
      <c r="Q77" s="329"/>
      <c r="R77" s="330"/>
      <c r="S77" s="330"/>
      <c r="T77" s="330"/>
      <c r="U77" s="330"/>
      <c r="V77" s="330"/>
      <c r="W77" s="330"/>
      <c r="X77" s="330"/>
      <c r="Y77" s="330"/>
      <c r="Z77" s="330"/>
      <c r="AA77" s="330"/>
      <c r="AB77" s="330"/>
      <c r="AC77" s="331"/>
    </row>
    <row r="78" spans="1:29" s="32" customFormat="1" ht="20.25">
      <c r="A78" s="31"/>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29" s="32" customFormat="1" ht="18">
      <c r="A79" s="82"/>
      <c r="B79" s="332"/>
      <c r="C79" s="333"/>
      <c r="D79" s="333"/>
      <c r="E79" s="333"/>
      <c r="F79" s="333"/>
      <c r="G79" s="333"/>
      <c r="H79" s="332"/>
      <c r="I79" s="332"/>
      <c r="J79" s="333"/>
      <c r="K79" s="332"/>
      <c r="L79" s="332"/>
      <c r="M79" s="332"/>
      <c r="N79" s="332"/>
      <c r="O79" s="333"/>
      <c r="P79" s="332"/>
      <c r="Q79" s="332"/>
      <c r="R79" s="332"/>
      <c r="S79" s="332"/>
      <c r="T79" s="333"/>
      <c r="U79" s="332"/>
      <c r="V79" s="332"/>
      <c r="W79" s="332"/>
      <c r="X79" s="332"/>
      <c r="Y79" s="333"/>
      <c r="Z79" s="332"/>
      <c r="AA79" s="332"/>
      <c r="AB79" s="332"/>
      <c r="AC79" s="332"/>
    </row>
    <row r="80" spans="2:29" s="32" customFormat="1" ht="18">
      <c r="B80" s="332"/>
      <c r="C80" s="332"/>
      <c r="D80" s="332"/>
      <c r="E80" s="332"/>
      <c r="F80" s="332"/>
      <c r="G80" s="332"/>
      <c r="H80" s="332"/>
      <c r="I80" s="332"/>
      <c r="J80" s="332"/>
      <c r="K80" s="332"/>
      <c r="L80" s="332"/>
      <c r="M80" s="332"/>
      <c r="N80" s="332"/>
      <c r="O80" s="332"/>
      <c r="P80" s="334"/>
      <c r="Q80" s="334"/>
      <c r="R80" s="334"/>
      <c r="S80" s="334"/>
      <c r="T80" s="332"/>
      <c r="U80" s="334"/>
      <c r="V80" s="334"/>
      <c r="W80" s="334"/>
      <c r="X80" s="334"/>
      <c r="Y80" s="332"/>
      <c r="Z80" s="332"/>
      <c r="AA80" s="332"/>
      <c r="AB80" s="332"/>
      <c r="AC80" s="332"/>
    </row>
    <row r="81" spans="2:29" s="32" customFormat="1" ht="18">
      <c r="B81" s="332"/>
      <c r="C81" s="332"/>
      <c r="D81" s="332"/>
      <c r="E81" s="332"/>
      <c r="F81" s="332"/>
      <c r="G81" s="332"/>
      <c r="H81" s="332"/>
      <c r="I81" s="332"/>
      <c r="J81" s="332"/>
      <c r="K81" s="332"/>
      <c r="L81" s="332"/>
      <c r="M81" s="332"/>
      <c r="N81" s="332"/>
      <c r="O81" s="332"/>
      <c r="P81" s="334"/>
      <c r="Q81" s="334"/>
      <c r="R81" s="334"/>
      <c r="S81" s="334"/>
      <c r="T81" s="332"/>
      <c r="U81" s="334"/>
      <c r="V81" s="334"/>
      <c r="W81" s="334"/>
      <c r="X81" s="334"/>
      <c r="Y81" s="332"/>
      <c r="Z81" s="332"/>
      <c r="AA81" s="332"/>
      <c r="AB81" s="332"/>
      <c r="AC81" s="332"/>
    </row>
    <row r="82" spans="2:29" s="32" customFormat="1" ht="18">
      <c r="B82" s="332"/>
      <c r="C82" s="332"/>
      <c r="D82" s="332"/>
      <c r="E82" s="332"/>
      <c r="F82" s="332"/>
      <c r="G82" s="332"/>
      <c r="H82" s="332"/>
      <c r="I82" s="332"/>
      <c r="J82" s="332"/>
      <c r="K82" s="332"/>
      <c r="L82" s="332"/>
      <c r="M82" s="332"/>
      <c r="N82" s="332"/>
      <c r="O82" s="332"/>
      <c r="P82" s="334"/>
      <c r="Q82" s="334"/>
      <c r="R82" s="334"/>
      <c r="S82" s="334"/>
      <c r="T82" s="332"/>
      <c r="U82" s="334"/>
      <c r="V82" s="334"/>
      <c r="W82" s="334"/>
      <c r="X82" s="334"/>
      <c r="Y82" s="332"/>
      <c r="Z82" s="332"/>
      <c r="AA82" s="332"/>
      <c r="AB82" s="332"/>
      <c r="AC82" s="332"/>
    </row>
    <row r="83" spans="2:29" s="32" customFormat="1" ht="18">
      <c r="B83" s="332"/>
      <c r="C83" s="332"/>
      <c r="D83" s="332"/>
      <c r="E83" s="332"/>
      <c r="F83" s="332"/>
      <c r="G83" s="332"/>
      <c r="H83" s="332"/>
      <c r="I83" s="332"/>
      <c r="J83" s="332"/>
      <c r="K83" s="332"/>
      <c r="L83" s="332"/>
      <c r="M83" s="332"/>
      <c r="N83" s="332"/>
      <c r="O83" s="332"/>
      <c r="P83" s="334"/>
      <c r="Q83" s="334"/>
      <c r="R83" s="334"/>
      <c r="S83" s="334"/>
      <c r="T83" s="332"/>
      <c r="U83" s="334"/>
      <c r="V83" s="334"/>
      <c r="W83" s="334"/>
      <c r="X83" s="334"/>
      <c r="Y83" s="332"/>
      <c r="Z83" s="332"/>
      <c r="AA83" s="332"/>
      <c r="AB83" s="332"/>
      <c r="AC83" s="332"/>
    </row>
    <row r="84" s="32" customFormat="1" ht="18"/>
    <row r="85" s="32" customFormat="1" ht="18"/>
    <row r="86" s="32" customFormat="1" ht="18"/>
    <row r="87" spans="2:23" ht="18">
      <c r="B87" s="32"/>
      <c r="C87" s="32"/>
      <c r="D87" s="32"/>
      <c r="E87" s="32"/>
      <c r="F87" s="32"/>
      <c r="G87" s="32"/>
      <c r="H87" s="32"/>
      <c r="I87" s="32"/>
      <c r="J87" s="32"/>
      <c r="K87" s="32"/>
      <c r="L87" s="32"/>
      <c r="M87" s="32"/>
      <c r="N87" s="32"/>
      <c r="O87" s="32"/>
      <c r="P87" s="32"/>
      <c r="Q87" s="32"/>
      <c r="R87" s="32"/>
      <c r="S87" s="32"/>
      <c r="T87" s="32"/>
      <c r="U87" s="32"/>
      <c r="V87" s="32"/>
      <c r="W87" s="32"/>
    </row>
    <row r="88" spans="2:23" ht="18">
      <c r="B88" s="32"/>
      <c r="C88" s="32"/>
      <c r="D88" s="32"/>
      <c r="E88" s="32"/>
      <c r="F88" s="32"/>
      <c r="G88" s="32"/>
      <c r="H88" s="32"/>
      <c r="I88" s="32"/>
      <c r="J88" s="32"/>
      <c r="K88" s="32"/>
      <c r="L88" s="32"/>
      <c r="M88" s="32"/>
      <c r="N88" s="32"/>
      <c r="O88" s="32"/>
      <c r="P88" s="32"/>
      <c r="Q88" s="32"/>
      <c r="R88" s="32"/>
      <c r="S88" s="32"/>
      <c r="T88" s="32"/>
      <c r="U88" s="32"/>
      <c r="V88" s="32"/>
      <c r="W88" s="32"/>
    </row>
    <row r="89" spans="3:23" ht="18">
      <c r="C89" s="32"/>
      <c r="D89" s="32"/>
      <c r="E89" s="32"/>
      <c r="F89" s="32"/>
      <c r="G89" s="32"/>
      <c r="H89" s="32"/>
      <c r="I89" s="32"/>
      <c r="J89" s="32"/>
      <c r="K89" s="32"/>
      <c r="L89" s="32"/>
      <c r="M89" s="32"/>
      <c r="N89" s="32"/>
      <c r="O89" s="32"/>
      <c r="P89" s="32"/>
      <c r="Q89" s="32"/>
      <c r="R89" s="32"/>
      <c r="S89" s="32"/>
      <c r="T89" s="32"/>
      <c r="U89" s="32"/>
      <c r="V89" s="32"/>
      <c r="W89" s="32"/>
    </row>
    <row r="90" spans="3:20" ht="18">
      <c r="C90" s="32"/>
      <c r="D90" s="32"/>
      <c r="E90" s="32"/>
      <c r="F90" s="32"/>
      <c r="G90" s="32"/>
      <c r="H90" s="32"/>
      <c r="I90" s="32"/>
      <c r="J90" s="32"/>
      <c r="K90" s="32"/>
      <c r="L90" s="32"/>
      <c r="M90" s="32"/>
      <c r="N90" s="32"/>
      <c r="O90" s="32"/>
      <c r="P90" s="32"/>
      <c r="Q90" s="32"/>
      <c r="R90" s="32"/>
      <c r="S90" s="32"/>
      <c r="T90" s="32"/>
    </row>
    <row r="91" spans="3:5" ht="18">
      <c r="C91" s="32"/>
      <c r="D91" s="32"/>
      <c r="E91" s="32"/>
    </row>
    <row r="92" spans="3:5" ht="18">
      <c r="C92" s="32"/>
      <c r="D92" s="32"/>
      <c r="E92" s="32"/>
    </row>
  </sheetData>
  <sheetProtection/>
  <mergeCells count="117">
    <mergeCell ref="D27:D28"/>
    <mergeCell ref="F31:I33"/>
    <mergeCell ref="K31:N33"/>
    <mergeCell ref="F34:G37"/>
    <mergeCell ref="I34:I37"/>
    <mergeCell ref="N34:N37"/>
    <mergeCell ref="D29:D31"/>
    <mergeCell ref="D32:D33"/>
    <mergeCell ref="F27:F30"/>
    <mergeCell ref="G27:G30"/>
    <mergeCell ref="F11:I14"/>
    <mergeCell ref="F15:I15"/>
    <mergeCell ref="F16:I17"/>
    <mergeCell ref="F18:I19"/>
    <mergeCell ref="F22:F25"/>
    <mergeCell ref="G22:G25"/>
    <mergeCell ref="H22:H25"/>
    <mergeCell ref="I22:I25"/>
    <mergeCell ref="L27:L30"/>
    <mergeCell ref="Q11:Q14"/>
    <mergeCell ref="K16:K19"/>
    <mergeCell ref="L16:L19"/>
    <mergeCell ref="P15:S15"/>
    <mergeCell ref="P18:S19"/>
    <mergeCell ref="B2:B5"/>
    <mergeCell ref="K7:N7"/>
    <mergeCell ref="N22:N25"/>
    <mergeCell ref="M16:M19"/>
    <mergeCell ref="K15:N15"/>
    <mergeCell ref="K22:K25"/>
    <mergeCell ref="D9:D24"/>
    <mergeCell ref="F7:I7"/>
    <mergeCell ref="N16:N19"/>
    <mergeCell ref="K20:N21"/>
    <mergeCell ref="F26:I26"/>
    <mergeCell ref="S22:S25"/>
    <mergeCell ref="L22:L25"/>
    <mergeCell ref="M22:M25"/>
    <mergeCell ref="Q22:Q25"/>
    <mergeCell ref="P31:S31"/>
    <mergeCell ref="N27:N30"/>
    <mergeCell ref="R22:R25"/>
    <mergeCell ref="P22:P25"/>
    <mergeCell ref="P27:P30"/>
    <mergeCell ref="P9:S10"/>
    <mergeCell ref="K11:K14"/>
    <mergeCell ref="L11:L14"/>
    <mergeCell ref="M11:M14"/>
    <mergeCell ref="N11:N14"/>
    <mergeCell ref="P11:P14"/>
    <mergeCell ref="R11:R14"/>
    <mergeCell ref="S11:S14"/>
    <mergeCell ref="U7:X7"/>
    <mergeCell ref="W16:W19"/>
    <mergeCell ref="X16:X19"/>
    <mergeCell ref="U16:U19"/>
    <mergeCell ref="U11:U14"/>
    <mergeCell ref="V11:V14"/>
    <mergeCell ref="V16:V19"/>
    <mergeCell ref="Z7:AC7"/>
    <mergeCell ref="X11:X14"/>
    <mergeCell ref="P7:S7"/>
    <mergeCell ref="P16:S17"/>
    <mergeCell ref="Q27:Q30"/>
    <mergeCell ref="R27:R30"/>
    <mergeCell ref="U15:X15"/>
    <mergeCell ref="W27:W30"/>
    <mergeCell ref="P20:S21"/>
    <mergeCell ref="W11:W14"/>
    <mergeCell ref="U20:X21"/>
    <mergeCell ref="W22:W25"/>
    <mergeCell ref="X22:X25"/>
    <mergeCell ref="U26:X26"/>
    <mergeCell ref="K26:N26"/>
    <mergeCell ref="P26:S26"/>
    <mergeCell ref="U22:U25"/>
    <mergeCell ref="V22:V25"/>
    <mergeCell ref="H27:H30"/>
    <mergeCell ref="I27:I30"/>
    <mergeCell ref="X27:X30"/>
    <mergeCell ref="U31:X33"/>
    <mergeCell ref="V27:V30"/>
    <mergeCell ref="M27:M30"/>
    <mergeCell ref="S27:S30"/>
    <mergeCell ref="U27:U30"/>
    <mergeCell ref="P32:S39"/>
    <mergeCell ref="K27:K30"/>
    <mergeCell ref="F46:M46"/>
    <mergeCell ref="H34:H37"/>
    <mergeCell ref="K34:K37"/>
    <mergeCell ref="F48:M48"/>
    <mergeCell ref="R48:Z48"/>
    <mergeCell ref="R47:Z47"/>
    <mergeCell ref="L34:L37"/>
    <mergeCell ref="D42:Z42"/>
    <mergeCell ref="F43:M43"/>
    <mergeCell ref="R44:Z44"/>
    <mergeCell ref="N50:Q50"/>
    <mergeCell ref="F44:M44"/>
    <mergeCell ref="F49:M49"/>
    <mergeCell ref="N49:Q49"/>
    <mergeCell ref="R49:Z49"/>
    <mergeCell ref="U34:X37"/>
    <mergeCell ref="M34:M37"/>
    <mergeCell ref="F45:M45"/>
    <mergeCell ref="R45:Z45"/>
    <mergeCell ref="F47:M47"/>
    <mergeCell ref="R50:Z50"/>
    <mergeCell ref="R46:Z46"/>
    <mergeCell ref="F20:I21"/>
    <mergeCell ref="B74:F74"/>
    <mergeCell ref="R75:AB75"/>
    <mergeCell ref="B54:K54"/>
    <mergeCell ref="R54:Z54"/>
    <mergeCell ref="B70:F70"/>
    <mergeCell ref="B72:F72"/>
    <mergeCell ref="F50:M50"/>
  </mergeCells>
  <printOptions/>
  <pageMargins left="0.75" right="0.75" top="1" bottom="1" header="0.5" footer="0.5"/>
  <pageSetup fitToHeight="1" fitToWidth="1" horizontalDpi="300" verticalDpi="300" orientation="landscape" scale="43" r:id="rId1"/>
</worksheet>
</file>

<file path=xl/worksheets/sheet10.xml><?xml version="1.0" encoding="utf-8"?>
<worksheet xmlns="http://schemas.openxmlformats.org/spreadsheetml/2006/main" xmlns:r="http://schemas.openxmlformats.org/officeDocument/2006/relationships">
  <dimension ref="A1:B20"/>
  <sheetViews>
    <sheetView zoomScalePageLayoutView="0" workbookViewId="0" topLeftCell="A3">
      <selection activeCell="A7" sqref="A7"/>
    </sheetView>
  </sheetViews>
  <sheetFormatPr defaultColWidth="9.140625" defaultRowHeight="12.75"/>
  <cols>
    <col min="1" max="1" width="117.7109375" style="18" customWidth="1"/>
  </cols>
  <sheetData>
    <row r="1" ht="25.5" customHeight="1">
      <c r="A1" s="24" t="s">
        <v>75</v>
      </c>
    </row>
    <row r="2" ht="15.75">
      <c r="A2" s="21" t="s">
        <v>69</v>
      </c>
    </row>
    <row r="3" ht="15.75">
      <c r="A3" s="21" t="s">
        <v>70</v>
      </c>
    </row>
    <row r="4" ht="15.75">
      <c r="A4" s="21" t="s">
        <v>71</v>
      </c>
    </row>
    <row r="5" ht="15.75">
      <c r="A5" s="21" t="s">
        <v>72</v>
      </c>
    </row>
    <row r="6" ht="15.75">
      <c r="A6" s="21" t="s">
        <v>73</v>
      </c>
    </row>
    <row r="7" ht="15.75">
      <c r="A7" s="21" t="s">
        <v>74</v>
      </c>
    </row>
    <row r="8" ht="59.25" customHeight="1">
      <c r="A8" s="26" t="s">
        <v>80</v>
      </c>
    </row>
    <row r="9" ht="10.5" customHeight="1">
      <c r="A9" s="20"/>
    </row>
    <row r="10" ht="18.75">
      <c r="A10" s="24" t="s">
        <v>79</v>
      </c>
    </row>
    <row r="11" ht="95.25" customHeight="1">
      <c r="A11" s="23"/>
    </row>
    <row r="12" spans="1:2" ht="48.75" customHeight="1">
      <c r="A12" s="23"/>
      <c r="B12" s="22"/>
    </row>
    <row r="13" spans="1:2" ht="33.75" customHeight="1">
      <c r="A13" s="23"/>
      <c r="B13" s="22"/>
    </row>
    <row r="14" spans="1:2" ht="15">
      <c r="A14" s="30"/>
      <c r="B14" s="22"/>
    </row>
    <row r="15" ht="118.5" customHeight="1"/>
    <row r="16" ht="18.75">
      <c r="A16" s="27" t="s">
        <v>78</v>
      </c>
    </row>
    <row r="17" s="25" customFormat="1" ht="31.5">
      <c r="A17" s="28" t="s">
        <v>77</v>
      </c>
    </row>
    <row r="18" s="25" customFormat="1" ht="15.75">
      <c r="A18" s="29" t="s">
        <v>81</v>
      </c>
    </row>
    <row r="19" s="25" customFormat="1" ht="15.75">
      <c r="A19" s="29" t="s">
        <v>76</v>
      </c>
    </row>
    <row r="20" s="25" customFormat="1" ht="31.5">
      <c r="A20" s="29" t="s">
        <v>82</v>
      </c>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2">
      <selection activeCell="B28" sqref="B28"/>
    </sheetView>
  </sheetViews>
  <sheetFormatPr defaultColWidth="9.140625" defaultRowHeight="12.75"/>
  <cols>
    <col min="1" max="1" width="9.140625" style="7" customWidth="1"/>
    <col min="2" max="2" width="75.140625" style="0" customWidth="1"/>
  </cols>
  <sheetData>
    <row r="1" spans="1:2" ht="20.25">
      <c r="A1" s="6"/>
      <c r="B1" s="67" t="s">
        <v>146</v>
      </c>
    </row>
    <row r="2" spans="1:2" ht="15.75">
      <c r="A2" s="6"/>
      <c r="B2" s="4"/>
    </row>
    <row r="3" spans="1:2" ht="15.75">
      <c r="A3" s="6"/>
      <c r="B3" s="5"/>
    </row>
    <row r="4" spans="1:2" ht="18.75" customHeight="1">
      <c r="A4" s="6"/>
      <c r="B4" s="9" t="s">
        <v>125</v>
      </c>
    </row>
    <row r="5" spans="1:2" ht="15.75">
      <c r="A5" s="6"/>
      <c r="B5" s="9"/>
    </row>
    <row r="6" spans="1:2" ht="15.75">
      <c r="A6" s="9">
        <v>1</v>
      </c>
      <c r="B6" s="9" t="s">
        <v>175</v>
      </c>
    </row>
    <row r="7" spans="1:2" ht="15.75">
      <c r="A7" s="9"/>
      <c r="B7" s="9"/>
    </row>
    <row r="8" spans="1:2" ht="15.75">
      <c r="A8" s="9">
        <v>2</v>
      </c>
      <c r="B8" s="9" t="s">
        <v>66</v>
      </c>
    </row>
    <row r="9" spans="1:2" ht="15.75">
      <c r="A9" s="9"/>
      <c r="B9" s="9"/>
    </row>
    <row r="10" spans="1:2" ht="15.75">
      <c r="A10" s="9"/>
      <c r="B10" s="92" t="s">
        <v>180</v>
      </c>
    </row>
    <row r="11" spans="1:2" ht="15.75">
      <c r="A11" s="9"/>
      <c r="B11" s="92" t="s">
        <v>181</v>
      </c>
    </row>
    <row r="12" spans="1:2" ht="15.75">
      <c r="A12" s="9"/>
      <c r="B12" s="92" t="s">
        <v>182</v>
      </c>
    </row>
    <row r="13" spans="1:2" ht="15.75">
      <c r="A13" s="9"/>
      <c r="B13" s="92" t="s">
        <v>183</v>
      </c>
    </row>
    <row r="14" spans="1:2" ht="15.75">
      <c r="A14" s="9"/>
      <c r="B14" s="9"/>
    </row>
    <row r="15" spans="1:2" ht="15.75">
      <c r="A15" s="9">
        <v>3</v>
      </c>
      <c r="B15" s="9" t="s">
        <v>157</v>
      </c>
    </row>
    <row r="16" spans="1:2" ht="15.75">
      <c r="A16" s="9"/>
      <c r="B16" s="9"/>
    </row>
    <row r="17" spans="1:2" ht="15.75">
      <c r="A17" s="9"/>
      <c r="B17" s="92" t="s">
        <v>156</v>
      </c>
    </row>
    <row r="18" spans="1:2" ht="15.75">
      <c r="A18" s="9"/>
      <c r="B18" s="92" t="s">
        <v>155</v>
      </c>
    </row>
    <row r="19" spans="1:2" ht="15.75">
      <c r="A19" s="9"/>
      <c r="B19" s="92" t="s">
        <v>154</v>
      </c>
    </row>
    <row r="20" spans="1:2" ht="15.75">
      <c r="A20" s="9"/>
      <c r="B20" s="9"/>
    </row>
    <row r="21" spans="1:2" ht="15.75">
      <c r="A21" s="9">
        <v>4</v>
      </c>
      <c r="B21" s="9" t="s">
        <v>129</v>
      </c>
    </row>
    <row r="22" spans="1:2" ht="15.75">
      <c r="A22" s="9"/>
      <c r="B22" s="9"/>
    </row>
    <row r="23" spans="1:2" ht="15.75">
      <c r="A23" s="9"/>
      <c r="B23" s="92" t="s">
        <v>174</v>
      </c>
    </row>
    <row r="24" spans="1:2" ht="15.75">
      <c r="A24" s="9"/>
      <c r="B24" s="92" t="s">
        <v>176</v>
      </c>
    </row>
    <row r="25" spans="1:2" ht="15.75">
      <c r="A25" s="9"/>
      <c r="B25" s="92" t="s">
        <v>177</v>
      </c>
    </row>
    <row r="26" spans="1:2" ht="15.75">
      <c r="A26" s="9"/>
      <c r="B26" s="92"/>
    </row>
    <row r="27" spans="1:2" ht="15.75">
      <c r="A27" s="9">
        <v>5</v>
      </c>
      <c r="B27" s="9" t="s">
        <v>208</v>
      </c>
    </row>
    <row r="28" spans="1:2" ht="15.75">
      <c r="A28" s="9"/>
      <c r="B28" s="92" t="s">
        <v>207</v>
      </c>
    </row>
    <row r="29" spans="1:2" ht="15.75">
      <c r="A29" s="8"/>
      <c r="B29" s="9"/>
    </row>
    <row r="30" spans="1:2" ht="15.75">
      <c r="A30" s="8"/>
      <c r="B30" s="9" t="s">
        <v>178</v>
      </c>
    </row>
    <row r="31" spans="1:2" ht="15.75">
      <c r="A31" s="8"/>
      <c r="B31" s="9" t="s">
        <v>158</v>
      </c>
    </row>
    <row r="32" spans="1:2" ht="15.75">
      <c r="A32" s="8"/>
      <c r="B32" s="9" t="s">
        <v>179</v>
      </c>
    </row>
    <row r="33" spans="1:2" ht="15.75">
      <c r="A33" s="8"/>
      <c r="B33" s="9"/>
    </row>
    <row r="34" spans="1:2" ht="23.25">
      <c r="A34" s="8"/>
      <c r="B34" s="48"/>
    </row>
    <row r="35" ht="12.75">
      <c r="A35" s="8"/>
    </row>
    <row r="39" ht="15.75">
      <c r="B39" s="91"/>
    </row>
    <row r="40" ht="15.75">
      <c r="B40" s="91"/>
    </row>
    <row r="41" ht="15.75">
      <c r="B41" s="41"/>
    </row>
    <row r="42" ht="15.75">
      <c r="B42" s="41"/>
    </row>
    <row r="43" ht="15.75">
      <c r="B43" s="35"/>
    </row>
    <row r="44" ht="15.75">
      <c r="B44" s="35"/>
    </row>
    <row r="45" ht="15.75">
      <c r="B45" s="35"/>
    </row>
    <row r="46" ht="15.75">
      <c r="B46" s="35"/>
    </row>
    <row r="47" ht="15.75">
      <c r="B47" s="35"/>
    </row>
    <row r="48" ht="15.75">
      <c r="B48" s="35"/>
    </row>
    <row r="49" ht="15.75">
      <c r="B49" s="35"/>
    </row>
    <row r="50" ht="15.75">
      <c r="B50" s="35"/>
    </row>
    <row r="51" ht="15.75">
      <c r="B51" s="35"/>
    </row>
    <row r="52" ht="15">
      <c r="B52" s="34"/>
    </row>
    <row r="53" ht="15">
      <c r="B53" s="34"/>
    </row>
    <row r="54" ht="15">
      <c r="B54" s="34"/>
    </row>
    <row r="55" ht="15">
      <c r="B55" s="34"/>
    </row>
    <row r="56" ht="15">
      <c r="B56" s="34"/>
    </row>
    <row r="57" ht="15">
      <c r="B57" s="34"/>
    </row>
    <row r="58" ht="15">
      <c r="B58" s="34"/>
    </row>
    <row r="59" ht="15">
      <c r="B59" s="34"/>
    </row>
    <row r="60" ht="15">
      <c r="B60" s="34"/>
    </row>
    <row r="61" ht="15">
      <c r="B61" s="34"/>
    </row>
    <row r="62" ht="15">
      <c r="B62" s="34"/>
    </row>
    <row r="63" ht="15">
      <c r="B63" s="34"/>
    </row>
    <row r="64" ht="15">
      <c r="B64" s="34"/>
    </row>
    <row r="65" ht="12.75">
      <c r="B65" s="3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I30"/>
  <sheetViews>
    <sheetView zoomScale="129" zoomScaleNormal="129" zoomScalePageLayoutView="0" workbookViewId="0" topLeftCell="B1">
      <selection activeCell="B20" sqref="B20"/>
    </sheetView>
  </sheetViews>
  <sheetFormatPr defaultColWidth="9.140625" defaultRowHeight="12.75"/>
  <cols>
    <col min="1" max="1" width="5.28125" style="0" customWidth="1"/>
    <col min="2" max="2" width="5.140625" style="0" customWidth="1"/>
    <col min="3" max="3" width="3.140625" style="0" customWidth="1"/>
    <col min="4" max="4" width="69.8515625" style="0" customWidth="1"/>
    <col min="5" max="5" width="9.28125" style="46" customWidth="1"/>
    <col min="6" max="6" width="3.7109375" style="46" customWidth="1"/>
    <col min="7" max="7" width="19.57421875" style="0" customWidth="1"/>
    <col min="9" max="9" width="14.28125" style="0" customWidth="1"/>
  </cols>
  <sheetData>
    <row r="1" spans="2:9" ht="18">
      <c r="B1" s="2"/>
      <c r="C1" s="17"/>
      <c r="D1" s="47" t="s">
        <v>127</v>
      </c>
      <c r="G1" s="3"/>
      <c r="H1" s="10"/>
      <c r="I1" s="10"/>
    </row>
    <row r="2" spans="2:9" ht="15.75">
      <c r="B2" s="3"/>
      <c r="C2" s="17"/>
      <c r="D2" s="335">
        <v>39342</v>
      </c>
      <c r="G2" s="3"/>
      <c r="H2" s="10"/>
      <c r="I2" s="10"/>
    </row>
    <row r="3" spans="2:9" ht="15.75">
      <c r="B3" s="3"/>
      <c r="C3" s="17"/>
      <c r="D3" s="14"/>
      <c r="G3" s="3"/>
      <c r="H3" s="10"/>
      <c r="I3" s="10"/>
    </row>
    <row r="4" spans="2:9" ht="15.75">
      <c r="B4" s="37"/>
      <c r="C4" s="38"/>
      <c r="D4" s="33"/>
      <c r="E4" s="46" t="s">
        <v>68</v>
      </c>
      <c r="G4" s="42" t="s">
        <v>122</v>
      </c>
      <c r="H4" s="42" t="s">
        <v>121</v>
      </c>
      <c r="I4" s="39"/>
    </row>
    <row r="5" spans="2:9" ht="15.75">
      <c r="B5" s="37"/>
      <c r="C5" s="38"/>
      <c r="D5" s="33"/>
      <c r="G5" s="42"/>
      <c r="H5" s="42"/>
      <c r="I5" s="39"/>
    </row>
    <row r="6" spans="2:9" ht="15.75">
      <c r="B6" s="37"/>
      <c r="C6" s="38"/>
      <c r="D6" s="33"/>
      <c r="G6" s="42"/>
      <c r="H6" s="42"/>
      <c r="I6" s="39"/>
    </row>
    <row r="7" spans="2:9" ht="15.75">
      <c r="B7" s="45"/>
      <c r="C7" s="41"/>
      <c r="D7" s="19" t="s">
        <v>206</v>
      </c>
      <c r="G7" s="9"/>
      <c r="H7" s="42"/>
      <c r="I7" s="43">
        <f>TIME(8,0,0)</f>
        <v>0.3333333333333333</v>
      </c>
    </row>
    <row r="8" spans="2:9" ht="15.75">
      <c r="B8" s="37"/>
      <c r="C8" s="38"/>
      <c r="D8" s="33"/>
      <c r="G8" s="42"/>
      <c r="H8" s="42"/>
      <c r="I8" s="39"/>
    </row>
    <row r="9" spans="2:9" ht="15.75">
      <c r="B9" s="45"/>
      <c r="C9" s="41"/>
      <c r="D9" s="19" t="s">
        <v>203</v>
      </c>
      <c r="G9" s="9"/>
      <c r="H9" s="42"/>
      <c r="I9" s="43">
        <f>TIME(10,30,0)</f>
        <v>0.4375</v>
      </c>
    </row>
    <row r="10" spans="2:9" ht="15.75">
      <c r="B10" s="37"/>
      <c r="C10" s="38"/>
      <c r="D10" s="33"/>
      <c r="G10" s="42"/>
      <c r="H10" s="42"/>
      <c r="I10" s="39"/>
    </row>
    <row r="11" spans="2:9" ht="15.75">
      <c r="B11" s="37"/>
      <c r="C11" s="38"/>
      <c r="D11" s="33"/>
      <c r="G11" s="42"/>
      <c r="H11" s="42"/>
      <c r="I11" s="39"/>
    </row>
    <row r="12" spans="2:9" ht="15.75">
      <c r="B12" s="37"/>
      <c r="C12" s="38"/>
      <c r="D12" s="33"/>
      <c r="G12" s="42"/>
      <c r="H12" s="42"/>
      <c r="I12" s="39"/>
    </row>
    <row r="13" spans="2:9" ht="15.75">
      <c r="B13" s="336">
        <v>1.1</v>
      </c>
      <c r="C13" s="41"/>
      <c r="D13" s="19" t="s">
        <v>55</v>
      </c>
      <c r="E13" s="46" t="s">
        <v>56</v>
      </c>
      <c r="G13" s="41" t="s">
        <v>123</v>
      </c>
      <c r="H13" s="42">
        <v>1</v>
      </c>
      <c r="I13" s="43">
        <v>0.6666666666666666</v>
      </c>
    </row>
    <row r="14" spans="2:9" ht="15.75">
      <c r="B14" s="337">
        <f aca="true" t="shared" si="0" ref="B14:B19">B13+0.1</f>
        <v>1.2000000000000002</v>
      </c>
      <c r="C14" s="41"/>
      <c r="D14" s="19" t="s">
        <v>204</v>
      </c>
      <c r="E14" s="46" t="s">
        <v>56</v>
      </c>
      <c r="G14" s="9"/>
      <c r="H14" s="42">
        <v>4</v>
      </c>
      <c r="I14" s="43">
        <f aca="true" t="shared" si="1" ref="I14:I19">I13+TIME(0,H13,0)</f>
        <v>0.6673611111111111</v>
      </c>
    </row>
    <row r="15" spans="2:9" ht="15.75">
      <c r="B15" s="338">
        <f t="shared" si="0"/>
        <v>1.3000000000000003</v>
      </c>
      <c r="C15" s="41"/>
      <c r="D15" s="19" t="s">
        <v>205</v>
      </c>
      <c r="G15" s="9"/>
      <c r="H15" s="42">
        <v>15</v>
      </c>
      <c r="I15" s="43">
        <f t="shared" si="1"/>
        <v>0.6701388888888888</v>
      </c>
    </row>
    <row r="16" spans="2:9" ht="15.75">
      <c r="B16" s="338">
        <f t="shared" si="0"/>
        <v>1.4000000000000004</v>
      </c>
      <c r="C16" s="41"/>
      <c r="D16" s="19" t="s">
        <v>159</v>
      </c>
      <c r="G16" s="9"/>
      <c r="H16" s="42">
        <v>3</v>
      </c>
      <c r="I16" s="43">
        <f t="shared" si="1"/>
        <v>0.6805555555555555</v>
      </c>
    </row>
    <row r="17" spans="2:9" ht="15.75">
      <c r="B17" s="338">
        <f t="shared" si="0"/>
        <v>1.5000000000000004</v>
      </c>
      <c r="C17" s="41"/>
      <c r="D17" s="19" t="s">
        <v>57</v>
      </c>
      <c r="G17" s="9"/>
      <c r="H17" s="42">
        <v>14</v>
      </c>
      <c r="I17" s="43">
        <f t="shared" si="1"/>
        <v>0.6826388888888888</v>
      </c>
    </row>
    <row r="18" spans="2:9" ht="15.75">
      <c r="B18" s="338">
        <f t="shared" si="0"/>
        <v>1.6000000000000005</v>
      </c>
      <c r="C18" s="41"/>
      <c r="D18" s="19" t="s">
        <v>128</v>
      </c>
      <c r="E18" s="46">
        <v>820</v>
      </c>
      <c r="G18" s="41" t="s">
        <v>184</v>
      </c>
      <c r="H18" s="42">
        <v>3</v>
      </c>
      <c r="I18" s="43">
        <f t="shared" si="1"/>
        <v>0.692361111111111</v>
      </c>
    </row>
    <row r="19" spans="2:9" ht="15.75">
      <c r="B19" s="338">
        <f t="shared" si="0"/>
        <v>1.7000000000000006</v>
      </c>
      <c r="C19" s="41"/>
      <c r="D19" s="19" t="s">
        <v>147</v>
      </c>
      <c r="G19" s="49"/>
      <c r="H19" s="42"/>
      <c r="I19" s="43">
        <f t="shared" si="1"/>
        <v>0.6944444444444443</v>
      </c>
    </row>
    <row r="20" spans="2:9" ht="15.75">
      <c r="B20" s="45"/>
      <c r="C20" s="41"/>
      <c r="D20" s="19"/>
      <c r="G20" s="49"/>
      <c r="H20" s="42"/>
      <c r="I20" s="43"/>
    </row>
    <row r="21" spans="2:9" ht="15.75">
      <c r="B21" s="45"/>
      <c r="C21" s="41"/>
      <c r="D21" s="19"/>
      <c r="G21" s="49"/>
      <c r="H21" s="42"/>
      <c r="I21" s="43"/>
    </row>
    <row r="22" spans="2:9" ht="15.75">
      <c r="B22" s="45"/>
      <c r="C22" s="41"/>
      <c r="D22" s="19"/>
      <c r="G22" s="49"/>
      <c r="H22" s="42"/>
      <c r="I22" s="43"/>
    </row>
    <row r="23" spans="2:9" ht="15.75">
      <c r="B23" s="45"/>
      <c r="C23" s="41"/>
      <c r="D23" s="19"/>
      <c r="G23" s="49"/>
      <c r="H23" s="42"/>
      <c r="I23" s="43"/>
    </row>
    <row r="24" spans="2:9" ht="15.75">
      <c r="B24" s="45"/>
      <c r="C24" s="41"/>
      <c r="D24" s="19"/>
      <c r="G24" s="49"/>
      <c r="H24" s="42"/>
      <c r="I24" s="43"/>
    </row>
    <row r="25" spans="2:9" ht="15.75">
      <c r="B25" s="45"/>
      <c r="C25" s="41"/>
      <c r="D25" s="19"/>
      <c r="G25" s="49"/>
      <c r="H25" s="42"/>
      <c r="I25" s="43"/>
    </row>
    <row r="26" spans="2:9" ht="15.75">
      <c r="B26" s="45"/>
      <c r="C26" s="41"/>
      <c r="D26" s="19"/>
      <c r="G26" s="49"/>
      <c r="H26" s="42"/>
      <c r="I26" s="43"/>
    </row>
    <row r="27" spans="2:9" ht="15.75">
      <c r="B27" s="45"/>
      <c r="C27" s="41"/>
      <c r="D27" s="19"/>
      <c r="G27" s="9"/>
      <c r="H27" s="42"/>
      <c r="I27" s="43"/>
    </row>
    <row r="28" spans="2:9" ht="15.75">
      <c r="B28" s="45"/>
      <c r="C28" s="41"/>
      <c r="D28" s="19"/>
      <c r="G28" s="9"/>
      <c r="H28" s="42"/>
      <c r="I28" s="43"/>
    </row>
    <row r="29" spans="2:9" ht="15.75">
      <c r="B29" s="45"/>
      <c r="C29" s="41"/>
      <c r="D29" s="19"/>
      <c r="G29" s="9"/>
      <c r="H29" s="42"/>
      <c r="I29" s="43"/>
    </row>
    <row r="30" spans="2:9" ht="15.75">
      <c r="B30" s="45"/>
      <c r="C30" s="41"/>
      <c r="D30" s="19"/>
      <c r="G30" s="9"/>
      <c r="H30" s="42"/>
      <c r="I30" s="43"/>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29"/>
  <sheetViews>
    <sheetView tabSelected="1" zoomScale="138" zoomScaleNormal="138" zoomScalePageLayoutView="0" workbookViewId="0" topLeftCell="A1">
      <selection activeCell="E7" sqref="E7"/>
    </sheetView>
  </sheetViews>
  <sheetFormatPr defaultColWidth="9.140625" defaultRowHeight="12.75"/>
  <cols>
    <col min="1" max="1" width="3.57421875" style="0" customWidth="1"/>
    <col min="2" max="2" width="6.28125" style="0" customWidth="1"/>
    <col min="3" max="3" width="2.7109375" style="0" customWidth="1"/>
    <col min="4" max="4" width="53.8515625" style="0" customWidth="1"/>
    <col min="5" max="5" width="8.421875" style="0" bestFit="1" customWidth="1"/>
    <col min="6" max="6" width="5.140625" style="0" customWidth="1"/>
    <col min="7" max="7" width="28.421875" style="0" customWidth="1"/>
    <col min="8" max="8" width="3.8515625" style="344" bestFit="1" customWidth="1"/>
    <col min="9" max="9" width="12.00390625" style="0" bestFit="1" customWidth="1"/>
  </cols>
  <sheetData>
    <row r="1" spans="4:9" ht="18">
      <c r="D1" s="47" t="s">
        <v>127</v>
      </c>
      <c r="E1" s="10"/>
      <c r="F1" s="10"/>
      <c r="G1" s="19"/>
      <c r="H1" s="343"/>
      <c r="I1" s="10"/>
    </row>
    <row r="2" spans="4:9" ht="15.75">
      <c r="D2" s="335">
        <f>'Monday 1600'!D2+1</f>
        <v>39343</v>
      </c>
      <c r="E2" s="10"/>
      <c r="F2" s="10"/>
      <c r="G2" s="19"/>
      <c r="H2" s="343"/>
      <c r="I2" s="10"/>
    </row>
    <row r="3" spans="4:9" ht="15.75">
      <c r="D3" s="14"/>
      <c r="E3" s="10"/>
      <c r="F3" s="10"/>
      <c r="G3" s="19"/>
      <c r="H3" s="343"/>
      <c r="I3" s="10"/>
    </row>
    <row r="4" spans="4:9" ht="15.75">
      <c r="D4" s="33"/>
      <c r="E4" s="42" t="s">
        <v>68</v>
      </c>
      <c r="F4" s="42"/>
      <c r="G4" s="19"/>
      <c r="H4" s="343"/>
      <c r="I4" s="39"/>
    </row>
    <row r="5" spans="2:9" ht="15.75">
      <c r="B5" s="40">
        <v>2.1</v>
      </c>
      <c r="C5" s="41"/>
      <c r="D5" s="19" t="s">
        <v>55</v>
      </c>
      <c r="E5" s="42">
        <v>828</v>
      </c>
      <c r="F5" s="42"/>
      <c r="G5" s="41" t="s">
        <v>123</v>
      </c>
      <c r="H5" s="343">
        <v>1</v>
      </c>
      <c r="I5" s="43">
        <v>0.5625</v>
      </c>
    </row>
    <row r="6" spans="2:10" ht="15.75">
      <c r="B6" s="338">
        <f>B5+0.1</f>
        <v>2.2</v>
      </c>
      <c r="C6" s="41"/>
      <c r="D6" s="19" t="s">
        <v>204</v>
      </c>
      <c r="E6" s="46"/>
      <c r="F6" s="46"/>
      <c r="G6" s="46"/>
      <c r="H6" s="49">
        <v>4</v>
      </c>
      <c r="I6" s="43">
        <f>I5+TIME(0,H5,0)</f>
        <v>0.5631944444444444</v>
      </c>
      <c r="J6" s="43"/>
    </row>
    <row r="7" spans="2:10" ht="15.75">
      <c r="B7" s="338">
        <f>B6+0.1</f>
        <v>2.3000000000000003</v>
      </c>
      <c r="C7" s="41"/>
      <c r="D7" s="19" t="s">
        <v>205</v>
      </c>
      <c r="E7" s="46"/>
      <c r="F7" s="46"/>
      <c r="G7" s="46"/>
      <c r="H7" s="49">
        <v>15</v>
      </c>
      <c r="I7" s="43">
        <f>I6+TIME(0,H6,0)</f>
        <v>0.5659722222222222</v>
      </c>
      <c r="J7" s="43"/>
    </row>
    <row r="8" spans="2:9" ht="31.5">
      <c r="B8" s="40">
        <f>B7+0.1</f>
        <v>2.4000000000000004</v>
      </c>
      <c r="C8" s="41"/>
      <c r="D8" s="19" t="s">
        <v>212</v>
      </c>
      <c r="E8" s="42">
        <v>842</v>
      </c>
      <c r="F8" s="42"/>
      <c r="G8" s="41" t="s">
        <v>144</v>
      </c>
      <c r="H8" s="343">
        <v>40</v>
      </c>
      <c r="I8" s="43">
        <f>I7+TIME(0,H7,0)</f>
        <v>0.5763888888888888</v>
      </c>
    </row>
    <row r="9" spans="2:9" ht="15.75">
      <c r="B9" s="338">
        <f>B8+0.1</f>
        <v>2.5000000000000004</v>
      </c>
      <c r="C9" s="41"/>
      <c r="D9" s="19" t="s">
        <v>170</v>
      </c>
      <c r="E9" s="46"/>
      <c r="F9" s="46"/>
      <c r="G9" s="41"/>
      <c r="H9" s="49">
        <v>20</v>
      </c>
      <c r="I9" s="43">
        <f>I8+TIME(0,H8,0)</f>
        <v>0.6041666666666666</v>
      </c>
    </row>
    <row r="10" spans="2:9" ht="15.75">
      <c r="B10" s="338">
        <f>B9+0.1</f>
        <v>2.6000000000000005</v>
      </c>
      <c r="C10" s="41"/>
      <c r="D10" s="19" t="s">
        <v>147</v>
      </c>
      <c r="E10" s="46"/>
      <c r="F10" s="46"/>
      <c r="G10" s="41"/>
      <c r="H10" s="49"/>
      <c r="I10" s="43">
        <f>I9+TIME(0,H9,0)</f>
        <v>0.6180555555555555</v>
      </c>
    </row>
    <row r="11" spans="2:9" ht="15.75">
      <c r="B11" s="45"/>
      <c r="C11" s="41"/>
      <c r="D11" s="19"/>
      <c r="E11" s="46"/>
      <c r="F11" s="46"/>
      <c r="G11" s="41"/>
      <c r="H11" s="49"/>
      <c r="I11" s="43"/>
    </row>
    <row r="12" spans="2:9" ht="15.75">
      <c r="B12" s="45"/>
      <c r="C12" s="41"/>
      <c r="D12" s="19" t="s">
        <v>18</v>
      </c>
      <c r="E12" s="46"/>
      <c r="F12" s="46"/>
      <c r="G12" s="41"/>
      <c r="H12" s="49"/>
      <c r="I12" s="43">
        <v>0.6458333333333334</v>
      </c>
    </row>
    <row r="13" spans="2:9" ht="15.75">
      <c r="B13" s="45"/>
      <c r="C13" s="41"/>
      <c r="D13" s="19"/>
      <c r="E13" s="46"/>
      <c r="F13" s="46"/>
      <c r="G13" s="41"/>
      <c r="H13" s="49"/>
      <c r="I13" s="7"/>
    </row>
    <row r="14" spans="2:9" ht="15.75">
      <c r="B14" s="45">
        <v>3.1</v>
      </c>
      <c r="C14" s="41"/>
      <c r="D14" s="19" t="s">
        <v>55</v>
      </c>
      <c r="E14" s="46"/>
      <c r="F14" s="46"/>
      <c r="G14" s="41"/>
      <c r="H14" s="49">
        <v>1</v>
      </c>
      <c r="I14" s="43">
        <v>0.6666666666666666</v>
      </c>
    </row>
    <row r="15" spans="2:9" ht="15.75">
      <c r="B15" s="337">
        <f>B14+0.1</f>
        <v>3.2</v>
      </c>
      <c r="C15" s="41"/>
      <c r="D15" s="19" t="s">
        <v>204</v>
      </c>
      <c r="E15" s="46"/>
      <c r="F15" s="46"/>
      <c r="G15" s="41"/>
      <c r="H15" s="49">
        <v>4</v>
      </c>
      <c r="I15" s="43">
        <f>I14+TIME(0,H14,0)</f>
        <v>0.6673611111111111</v>
      </c>
    </row>
    <row r="16" spans="2:10" ht="15.75">
      <c r="B16" s="337">
        <f>B15+0.1</f>
        <v>3.3000000000000003</v>
      </c>
      <c r="C16" s="41"/>
      <c r="D16" s="19" t="s">
        <v>213</v>
      </c>
      <c r="I16" s="43">
        <f>I15+TIME(0,H15,0)</f>
        <v>0.6701388888888888</v>
      </c>
      <c r="J16" s="43"/>
    </row>
    <row r="17" spans="2:9" ht="15.75">
      <c r="B17" s="337">
        <f>B16+0.1</f>
        <v>3.4000000000000004</v>
      </c>
      <c r="D17" s="19" t="s">
        <v>147</v>
      </c>
      <c r="E17" s="46"/>
      <c r="F17" s="46"/>
      <c r="G17" s="41"/>
      <c r="H17" s="49"/>
      <c r="I17" s="43">
        <f>I16+TIME(0,H16,0)</f>
        <v>0.6701388888888888</v>
      </c>
    </row>
    <row r="18" spans="5:9" ht="15.75">
      <c r="E18" s="7"/>
      <c r="F18" s="7"/>
      <c r="G18" s="19"/>
      <c r="H18" s="343"/>
      <c r="I18" s="7"/>
    </row>
    <row r="19" spans="5:9" ht="15.75">
      <c r="E19" s="46"/>
      <c r="F19" s="46"/>
      <c r="G19" s="19"/>
      <c r="H19" s="343"/>
      <c r="I19" s="7"/>
    </row>
    <row r="20" spans="5:9" ht="15.75">
      <c r="E20" s="46"/>
      <c r="F20" s="46"/>
      <c r="G20" s="19"/>
      <c r="H20" s="343"/>
      <c r="I20" s="7"/>
    </row>
    <row r="21" spans="5:9" ht="15.75">
      <c r="E21" s="46"/>
      <c r="F21" s="46"/>
      <c r="G21" s="19"/>
      <c r="H21" s="343"/>
      <c r="I21" s="7"/>
    </row>
    <row r="22" spans="5:9" ht="15.75">
      <c r="E22" s="7"/>
      <c r="F22" s="7"/>
      <c r="G22" s="19"/>
      <c r="H22" s="343"/>
      <c r="I22" s="7"/>
    </row>
    <row r="23" spans="5:9" ht="15.75">
      <c r="E23" s="7"/>
      <c r="F23" s="7"/>
      <c r="G23" s="19"/>
      <c r="H23" s="343"/>
      <c r="I23" s="7"/>
    </row>
    <row r="24" spans="5:9" ht="15.75">
      <c r="E24" s="7"/>
      <c r="F24" s="7"/>
      <c r="G24" s="19"/>
      <c r="H24" s="343"/>
      <c r="I24" s="7"/>
    </row>
    <row r="25" spans="5:9" ht="15.75">
      <c r="E25" s="7"/>
      <c r="F25" s="7"/>
      <c r="G25" s="19"/>
      <c r="H25" s="343"/>
      <c r="I25" s="7"/>
    </row>
    <row r="26" spans="5:9" ht="15.75">
      <c r="E26" s="7"/>
      <c r="F26" s="7"/>
      <c r="G26" s="19"/>
      <c r="H26" s="343"/>
      <c r="I26" s="7"/>
    </row>
    <row r="27" spans="5:9" ht="15.75">
      <c r="E27" s="7"/>
      <c r="F27" s="7"/>
      <c r="G27" s="19"/>
      <c r="H27" s="343"/>
      <c r="I27" s="7"/>
    </row>
    <row r="28" spans="5:9" ht="15.75">
      <c r="E28" s="7"/>
      <c r="F28" s="7"/>
      <c r="G28" s="19"/>
      <c r="H28" s="343"/>
      <c r="I28" s="7"/>
    </row>
    <row r="29" spans="5:9" ht="15.75">
      <c r="E29" s="7"/>
      <c r="F29" s="7"/>
      <c r="G29" s="19"/>
      <c r="H29" s="343"/>
      <c r="I29" s="7"/>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33"/>
  <sheetViews>
    <sheetView zoomScale="106" zoomScaleNormal="106" zoomScalePageLayoutView="0" workbookViewId="0" topLeftCell="A1">
      <selection activeCell="D14" sqref="D14"/>
    </sheetView>
  </sheetViews>
  <sheetFormatPr defaultColWidth="9.140625" defaultRowHeight="12.75"/>
  <cols>
    <col min="1" max="1" width="4.140625" style="0" customWidth="1"/>
    <col min="2" max="2" width="5.140625" style="3" customWidth="1"/>
    <col min="3" max="3" width="2.7109375" style="18" customWidth="1"/>
    <col min="4" max="4" width="72.57421875" style="0" customWidth="1"/>
    <col min="5" max="6" width="8.28125" style="7" customWidth="1"/>
    <col min="7" max="7" width="41.57421875" style="19" customWidth="1"/>
    <col min="8" max="8" width="7.140625" style="46" customWidth="1"/>
    <col min="9" max="9" width="13.140625" style="7" customWidth="1"/>
    <col min="10" max="10" width="6.421875" style="15" customWidth="1"/>
  </cols>
  <sheetData>
    <row r="1" spans="2:9" ht="18">
      <c r="B1" s="2"/>
      <c r="C1" s="17"/>
      <c r="D1" s="47" t="s">
        <v>127</v>
      </c>
      <c r="E1" s="10"/>
      <c r="F1" s="10"/>
      <c r="I1" s="10"/>
    </row>
    <row r="2" spans="3:9" ht="15.75">
      <c r="C2" s="17"/>
      <c r="D2" s="335">
        <f>'Tuesday 1330 1600'!D2+1</f>
        <v>39344</v>
      </c>
      <c r="E2" s="10"/>
      <c r="F2" s="10"/>
      <c r="I2" s="10"/>
    </row>
    <row r="3" spans="3:9" ht="15.75">
      <c r="C3" s="17"/>
      <c r="D3" s="14"/>
      <c r="E3" s="10"/>
      <c r="F3" s="10"/>
      <c r="I3" s="10"/>
    </row>
    <row r="4" spans="2:9" ht="15.75">
      <c r="B4" s="37"/>
      <c r="C4" s="38"/>
      <c r="D4" s="33"/>
      <c r="E4" s="42" t="s">
        <v>68</v>
      </c>
      <c r="F4" s="42"/>
      <c r="I4" s="39"/>
    </row>
    <row r="5" spans="1:9" ht="15.75">
      <c r="A5" s="41"/>
      <c r="B5" s="40">
        <v>4.1</v>
      </c>
      <c r="C5" s="41"/>
      <c r="D5" s="19" t="s">
        <v>55</v>
      </c>
      <c r="E5" s="42" t="s">
        <v>56</v>
      </c>
      <c r="F5" s="42"/>
      <c r="G5" s="41" t="s">
        <v>123</v>
      </c>
      <c r="H5" s="46">
        <v>1</v>
      </c>
      <c r="I5" s="43">
        <v>0.3333333333333333</v>
      </c>
    </row>
    <row r="6" spans="1:9" ht="15.75">
      <c r="A6" s="41"/>
      <c r="B6" s="40">
        <f>B5+0.1</f>
        <v>4.199999999999999</v>
      </c>
      <c r="C6" s="41"/>
      <c r="D6" s="19" t="s">
        <v>204</v>
      </c>
      <c r="E6" s="42" t="s">
        <v>56</v>
      </c>
      <c r="F6" s="42"/>
      <c r="G6" s="41"/>
      <c r="H6" s="46">
        <v>4</v>
      </c>
      <c r="I6" s="43">
        <f>I5+TIME(0,H5,0)</f>
        <v>0.33402777777777776</v>
      </c>
    </row>
    <row r="7" spans="1:9" ht="15.75">
      <c r="A7" s="41"/>
      <c r="B7" s="40">
        <f aca="true" t="shared" si="0" ref="B7:B12">B6+0.1</f>
        <v>4.299999999999999</v>
      </c>
      <c r="C7" s="41"/>
      <c r="D7" s="19" t="s">
        <v>186</v>
      </c>
      <c r="E7" s="42"/>
      <c r="F7" s="42"/>
      <c r="G7" s="41"/>
      <c r="H7" s="46">
        <v>15</v>
      </c>
      <c r="I7" s="43">
        <f aca="true" t="shared" si="1" ref="I7:I12">I6+TIME(0,H6,0)</f>
        <v>0.3368055555555555</v>
      </c>
    </row>
    <row r="8" spans="1:9" ht="15.75">
      <c r="A8" s="41"/>
      <c r="B8" s="40">
        <f t="shared" si="0"/>
        <v>4.399999999999999</v>
      </c>
      <c r="C8" s="41"/>
      <c r="D8" s="19" t="s">
        <v>160</v>
      </c>
      <c r="E8" s="42" t="s">
        <v>56</v>
      </c>
      <c r="F8" s="42"/>
      <c r="G8" s="41"/>
      <c r="H8" s="46">
        <v>5</v>
      </c>
      <c r="I8" s="43">
        <f t="shared" si="1"/>
        <v>0.3472222222222222</v>
      </c>
    </row>
    <row r="9" spans="1:9" ht="15.75">
      <c r="A9" s="41"/>
      <c r="B9" s="40">
        <f t="shared" si="0"/>
        <v>4.499999999999998</v>
      </c>
      <c r="C9" s="41"/>
      <c r="D9" s="19" t="s">
        <v>67</v>
      </c>
      <c r="E9" s="42"/>
      <c r="F9" s="42"/>
      <c r="G9" s="41"/>
      <c r="I9" s="43">
        <f t="shared" si="1"/>
        <v>0.3506944444444444</v>
      </c>
    </row>
    <row r="10" spans="1:9" ht="15.75">
      <c r="A10" s="41"/>
      <c r="B10" s="40">
        <f t="shared" si="0"/>
        <v>4.599999999999998</v>
      </c>
      <c r="C10" s="41"/>
      <c r="D10" s="19" t="s">
        <v>209</v>
      </c>
      <c r="E10" s="42"/>
      <c r="F10" s="42"/>
      <c r="G10" s="41" t="s">
        <v>184</v>
      </c>
      <c r="H10" s="46">
        <v>45</v>
      </c>
      <c r="I10" s="43">
        <f t="shared" si="1"/>
        <v>0.3506944444444444</v>
      </c>
    </row>
    <row r="11" spans="1:9" ht="15.75">
      <c r="A11" s="41"/>
      <c r="B11" s="40">
        <f t="shared" si="0"/>
        <v>4.6999999999999975</v>
      </c>
      <c r="C11" s="41"/>
      <c r="D11" s="19" t="s">
        <v>232</v>
      </c>
      <c r="E11" s="42"/>
      <c r="F11" s="42"/>
      <c r="G11" s="41" t="s">
        <v>231</v>
      </c>
      <c r="H11" s="46">
        <v>40</v>
      </c>
      <c r="I11" s="43">
        <f t="shared" si="1"/>
        <v>0.3819444444444444</v>
      </c>
    </row>
    <row r="12" spans="1:9" ht="15.75">
      <c r="A12" s="41"/>
      <c r="B12" s="40">
        <f t="shared" si="0"/>
        <v>4.799999999999997</v>
      </c>
      <c r="C12" s="41"/>
      <c r="D12" s="19" t="s">
        <v>147</v>
      </c>
      <c r="E12" s="42"/>
      <c r="F12" s="42"/>
      <c r="G12" s="41"/>
      <c r="I12" s="43">
        <f t="shared" si="1"/>
        <v>0.4097222222222222</v>
      </c>
    </row>
    <row r="13" spans="1:9" ht="15.75">
      <c r="A13" s="41"/>
      <c r="B13" s="40"/>
      <c r="C13" s="41"/>
      <c r="D13" s="19"/>
      <c r="E13" s="42"/>
      <c r="F13" s="42"/>
      <c r="G13" s="41"/>
      <c r="I13" s="43"/>
    </row>
    <row r="14" spans="1:9" ht="15.75">
      <c r="A14" s="41"/>
      <c r="B14" s="40"/>
      <c r="C14" s="41"/>
      <c r="D14" s="19" t="s">
        <v>185</v>
      </c>
      <c r="E14" s="42"/>
      <c r="F14" s="42"/>
      <c r="G14" s="41"/>
      <c r="I14" s="43">
        <v>0.4375</v>
      </c>
    </row>
    <row r="15" spans="2:10" ht="15.75">
      <c r="B15" s="45"/>
      <c r="C15" s="41"/>
      <c r="D15" s="19"/>
      <c r="E15" s="46"/>
      <c r="F15" s="46"/>
      <c r="G15" s="41"/>
      <c r="H15" s="42"/>
      <c r="I15" s="43"/>
      <c r="J15"/>
    </row>
    <row r="16" spans="2:10" ht="15.75">
      <c r="B16" s="45"/>
      <c r="C16" s="41"/>
      <c r="D16" s="19"/>
      <c r="E16" s="46"/>
      <c r="F16" s="46"/>
      <c r="G16" s="41"/>
      <c r="H16" s="42"/>
      <c r="I16" s="43"/>
      <c r="J16"/>
    </row>
    <row r="17" spans="2:10" ht="15.75">
      <c r="B17" s="45"/>
      <c r="C17" s="41"/>
      <c r="D17" s="19"/>
      <c r="E17" s="46"/>
      <c r="F17" s="46"/>
      <c r="G17" s="41"/>
      <c r="H17" s="42"/>
      <c r="I17" s="43"/>
      <c r="J17"/>
    </row>
    <row r="18" spans="2:9" ht="32.25" customHeight="1">
      <c r="B18" s="45"/>
      <c r="C18" s="41"/>
      <c r="D18" s="19"/>
      <c r="E18" s="42"/>
      <c r="F18" s="42"/>
      <c r="I18" s="43"/>
    </row>
    <row r="19" spans="2:9" ht="17.25" customHeight="1">
      <c r="B19" s="45"/>
      <c r="C19" s="41"/>
      <c r="D19" s="19"/>
      <c r="E19" s="42"/>
      <c r="F19" s="42"/>
      <c r="I19" s="43"/>
    </row>
    <row r="20" spans="2:10" ht="15.75">
      <c r="B20" s="45"/>
      <c r="C20" s="41"/>
      <c r="D20" s="19"/>
      <c r="E20" s="46"/>
      <c r="F20" s="46"/>
      <c r="G20" s="41"/>
      <c r="H20" s="42"/>
      <c r="I20" s="43"/>
      <c r="J20"/>
    </row>
    <row r="21" spans="2:10" ht="15.75">
      <c r="B21" s="45"/>
      <c r="C21" s="41"/>
      <c r="D21" s="19"/>
      <c r="E21" s="46"/>
      <c r="F21" s="46"/>
      <c r="G21" s="41"/>
      <c r="H21" s="42"/>
      <c r="I21" s="43"/>
      <c r="J21"/>
    </row>
    <row r="22" spans="2:10" ht="15.75">
      <c r="B22" s="45"/>
      <c r="C22" s="41"/>
      <c r="D22" s="19"/>
      <c r="E22" s="46"/>
      <c r="F22" s="46"/>
      <c r="G22" s="41"/>
      <c r="H22" s="42"/>
      <c r="I22" s="43"/>
      <c r="J22"/>
    </row>
    <row r="23" spans="2:10" ht="15.75">
      <c r="B23" s="45"/>
      <c r="C23" s="41"/>
      <c r="D23" s="19"/>
      <c r="E23" s="46"/>
      <c r="F23" s="46"/>
      <c r="G23" s="41"/>
      <c r="H23" s="42"/>
      <c r="I23" s="43"/>
      <c r="J23"/>
    </row>
    <row r="24" spans="2:10" ht="15.75">
      <c r="B24" s="45"/>
      <c r="C24" s="41"/>
      <c r="D24" s="19"/>
      <c r="E24" s="46"/>
      <c r="F24" s="46"/>
      <c r="G24" s="41"/>
      <c r="H24" s="42"/>
      <c r="I24" s="43"/>
      <c r="J24"/>
    </row>
    <row r="25" spans="2:10" ht="15.75">
      <c r="B25" s="45"/>
      <c r="C25" s="41"/>
      <c r="D25" s="19"/>
      <c r="E25" s="42"/>
      <c r="F25" s="42"/>
      <c r="G25" s="41"/>
      <c r="H25" s="42"/>
      <c r="I25" s="43"/>
      <c r="J25"/>
    </row>
    <row r="26" spans="2:10" ht="15.75">
      <c r="B26" s="45"/>
      <c r="C26" s="41"/>
      <c r="D26" s="19"/>
      <c r="E26" s="46"/>
      <c r="F26" s="46"/>
      <c r="G26" s="41"/>
      <c r="H26" s="42"/>
      <c r="I26" s="43"/>
      <c r="J26"/>
    </row>
    <row r="27" spans="2:10" ht="15.75">
      <c r="B27" s="45"/>
      <c r="C27" s="41"/>
      <c r="D27" s="19"/>
      <c r="E27" s="46"/>
      <c r="F27" s="46"/>
      <c r="G27" s="41"/>
      <c r="H27" s="42"/>
      <c r="I27" s="43"/>
      <c r="J27"/>
    </row>
    <row r="28" spans="2:10" ht="15.75">
      <c r="B28" s="45"/>
      <c r="C28" s="41"/>
      <c r="D28" s="19"/>
      <c r="E28" s="46"/>
      <c r="F28" s="46"/>
      <c r="G28" s="41"/>
      <c r="H28" s="42"/>
      <c r="I28" s="43"/>
      <c r="J28"/>
    </row>
    <row r="29" spans="2:10" ht="15.75">
      <c r="B29" s="45"/>
      <c r="C29" s="41"/>
      <c r="D29" s="19"/>
      <c r="E29" s="46"/>
      <c r="F29" s="46"/>
      <c r="G29" s="41"/>
      <c r="H29" s="42"/>
      <c r="I29" s="43"/>
      <c r="J29"/>
    </row>
    <row r="31" spans="5:6" ht="15.75">
      <c r="E31" s="46"/>
      <c r="F31" s="46"/>
    </row>
    <row r="32" spans="5:6" ht="15.75">
      <c r="E32" s="46"/>
      <c r="F32" s="46"/>
    </row>
    <row r="33" spans="5:6" ht="15.75">
      <c r="E33" s="46"/>
      <c r="F33" s="46"/>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4"/>
  <sheetViews>
    <sheetView zoomScalePageLayoutView="0" workbookViewId="0" topLeftCell="A1">
      <selection activeCell="D11" sqref="D11"/>
    </sheetView>
  </sheetViews>
  <sheetFormatPr defaultColWidth="9.140625" defaultRowHeight="12.75"/>
  <cols>
    <col min="1" max="1" width="2.7109375" style="18" customWidth="1"/>
    <col min="2" max="3" width="5.00390625" style="18" customWidth="1"/>
    <col min="4" max="4" width="62.7109375" style="0" customWidth="1"/>
    <col min="5" max="5" width="9.421875" style="7" customWidth="1"/>
    <col min="6" max="6" width="5.28125" style="7" customWidth="1"/>
    <col min="7" max="7" width="26.00390625" style="19" customWidth="1"/>
    <col min="8" max="8" width="7.140625" style="46" customWidth="1"/>
    <col min="9" max="9" width="13.140625" style="7" customWidth="1"/>
    <col min="10" max="10" width="6.421875" style="15" customWidth="1"/>
  </cols>
  <sheetData>
    <row r="1" spans="1:9" ht="18">
      <c r="A1" s="17"/>
      <c r="B1" s="17"/>
      <c r="C1" s="17"/>
      <c r="D1" s="47" t="s">
        <v>127</v>
      </c>
      <c r="E1" s="10"/>
      <c r="F1" s="10"/>
      <c r="I1" s="10"/>
    </row>
    <row r="2" spans="1:9" ht="15.75">
      <c r="A2" s="17"/>
      <c r="B2" s="17"/>
      <c r="C2" s="17"/>
      <c r="D2" s="335">
        <f>'Wednesday 0800'!D2+1</f>
        <v>39345</v>
      </c>
      <c r="E2" s="10"/>
      <c r="F2" s="10"/>
      <c r="I2" s="10"/>
    </row>
    <row r="3" spans="1:9" ht="15.75">
      <c r="A3" s="17"/>
      <c r="B3" s="17"/>
      <c r="C3" s="17"/>
      <c r="D3" s="14"/>
      <c r="E3" s="10"/>
      <c r="F3" s="10"/>
      <c r="I3" s="10"/>
    </row>
    <row r="4" spans="1:9" ht="15.75">
      <c r="A4" s="38"/>
      <c r="B4" s="38"/>
      <c r="C4" s="38"/>
      <c r="D4" s="33"/>
      <c r="E4" s="42" t="s">
        <v>68</v>
      </c>
      <c r="F4" s="42"/>
      <c r="I4" s="39"/>
    </row>
    <row r="5" spans="1:9" ht="15.75">
      <c r="A5" s="41"/>
      <c r="B5" s="40">
        <v>5.1</v>
      </c>
      <c r="C5" s="41"/>
      <c r="D5" s="19" t="s">
        <v>55</v>
      </c>
      <c r="E5" s="42"/>
      <c r="F5" s="42"/>
      <c r="G5" s="41" t="s">
        <v>123</v>
      </c>
      <c r="H5" s="46">
        <v>1</v>
      </c>
      <c r="I5" s="43">
        <v>0.5625</v>
      </c>
    </row>
    <row r="6" spans="1:9" ht="15.75">
      <c r="A6" s="41"/>
      <c r="B6" s="44">
        <f aca="true" t="shared" si="0" ref="B6:B11">B5+0.1</f>
        <v>5.199999999999999</v>
      </c>
      <c r="C6" s="41"/>
      <c r="D6" s="19" t="s">
        <v>204</v>
      </c>
      <c r="E6" s="42"/>
      <c r="F6" s="42"/>
      <c r="H6" s="46">
        <v>4</v>
      </c>
      <c r="I6" s="43">
        <f>I5+TIME(0,H5,0)</f>
        <v>0.5631944444444444</v>
      </c>
    </row>
    <row r="7" spans="1:10" ht="15.75">
      <c r="A7" s="41"/>
      <c r="B7" s="44">
        <f t="shared" si="0"/>
        <v>5.299999999999999</v>
      </c>
      <c r="C7" s="19"/>
      <c r="D7" s="19" t="s">
        <v>186</v>
      </c>
      <c r="E7" s="19"/>
      <c r="H7" s="46">
        <v>15</v>
      </c>
      <c r="I7" s="43">
        <f aca="true" t="shared" si="1" ref="I7:I12">I6+TIME(0,H6,0)</f>
        <v>0.5659722222222222</v>
      </c>
      <c r="J7"/>
    </row>
    <row r="8" spans="1:9" ht="15.75">
      <c r="A8" s="41"/>
      <c r="B8" s="44">
        <f t="shared" si="0"/>
        <v>5.399999999999999</v>
      </c>
      <c r="C8" s="41"/>
      <c r="D8" s="19" t="s">
        <v>172</v>
      </c>
      <c r="E8" s="42"/>
      <c r="F8" s="42"/>
      <c r="H8" s="46">
        <v>5</v>
      </c>
      <c r="I8" s="43">
        <f t="shared" si="1"/>
        <v>0.5763888888888888</v>
      </c>
    </row>
    <row r="9" spans="1:9" ht="17.25" customHeight="1">
      <c r="A9" s="41"/>
      <c r="B9" s="44">
        <f t="shared" si="0"/>
        <v>5.499999999999998</v>
      </c>
      <c r="C9" s="41"/>
      <c r="D9" s="19" t="s">
        <v>67</v>
      </c>
      <c r="E9" s="42"/>
      <c r="F9" s="42"/>
      <c r="I9" s="43">
        <f t="shared" si="1"/>
        <v>0.579861111111111</v>
      </c>
    </row>
    <row r="10" spans="1:9" ht="17.25" customHeight="1">
      <c r="A10" s="41"/>
      <c r="B10" s="44">
        <f t="shared" si="0"/>
        <v>5.599999999999998</v>
      </c>
      <c r="C10" s="41"/>
      <c r="D10" s="19" t="s">
        <v>211</v>
      </c>
      <c r="E10" s="42"/>
      <c r="F10" s="42"/>
      <c r="G10" s="19" t="s">
        <v>210</v>
      </c>
      <c r="H10" s="46">
        <v>30</v>
      </c>
      <c r="I10" s="43">
        <f t="shared" si="1"/>
        <v>0.579861111111111</v>
      </c>
    </row>
    <row r="11" spans="1:10" ht="15.75">
      <c r="A11" s="41"/>
      <c r="B11" s="44">
        <f t="shared" si="0"/>
        <v>5.6999999999999975</v>
      </c>
      <c r="C11" s="41"/>
      <c r="D11" s="19" t="s">
        <v>213</v>
      </c>
      <c r="E11" s="46"/>
      <c r="F11" s="46"/>
      <c r="G11" s="41"/>
      <c r="H11" s="42">
        <v>45</v>
      </c>
      <c r="I11" s="43">
        <f t="shared" si="1"/>
        <v>0.6006944444444444</v>
      </c>
      <c r="J11"/>
    </row>
    <row r="12" spans="1:10" ht="15.75">
      <c r="A12" s="41"/>
      <c r="B12" s="45"/>
      <c r="C12" s="41"/>
      <c r="D12" s="19"/>
      <c r="E12" s="46"/>
      <c r="F12" s="46"/>
      <c r="G12" s="41"/>
      <c r="H12" s="42"/>
      <c r="I12" s="43">
        <f t="shared" si="1"/>
        <v>0.6319444444444444</v>
      </c>
      <c r="J12"/>
    </row>
    <row r="13" spans="1:10" ht="15.75">
      <c r="A13" s="41"/>
      <c r="B13" s="45"/>
      <c r="C13" s="41"/>
      <c r="D13" s="19"/>
      <c r="E13" s="46"/>
      <c r="F13" s="46"/>
      <c r="G13" s="41"/>
      <c r="H13" s="42"/>
      <c r="I13" s="43"/>
      <c r="J13"/>
    </row>
    <row r="14" spans="1:10" ht="15.75">
      <c r="A14" s="41"/>
      <c r="B14" s="45"/>
      <c r="C14" s="41"/>
      <c r="D14" s="19" t="s">
        <v>18</v>
      </c>
      <c r="E14" s="46"/>
      <c r="F14" s="46"/>
      <c r="G14" s="41"/>
      <c r="H14" s="42"/>
      <c r="I14" s="43">
        <v>0.6458333333333334</v>
      </c>
      <c r="J14"/>
    </row>
    <row r="15" spans="1:10" ht="15.75">
      <c r="A15" s="41"/>
      <c r="B15" s="45"/>
      <c r="C15" s="41"/>
      <c r="D15" s="19"/>
      <c r="E15" s="46"/>
      <c r="F15" s="46"/>
      <c r="G15" s="41"/>
      <c r="H15" s="42"/>
      <c r="J15"/>
    </row>
    <row r="16" spans="1:10" ht="15.75">
      <c r="A16" s="41"/>
      <c r="B16" s="45">
        <v>6.1</v>
      </c>
      <c r="C16" s="41"/>
      <c r="D16" s="19" t="s">
        <v>55</v>
      </c>
      <c r="E16" s="46"/>
      <c r="F16" s="46"/>
      <c r="G16" s="41"/>
      <c r="H16" s="42">
        <v>10</v>
      </c>
      <c r="I16" s="43">
        <v>0.6666666666666666</v>
      </c>
      <c r="J16"/>
    </row>
    <row r="17" spans="1:10" ht="15.75">
      <c r="A17" s="41"/>
      <c r="B17" s="45">
        <v>6.2</v>
      </c>
      <c r="C17" s="41"/>
      <c r="D17" s="19" t="s">
        <v>204</v>
      </c>
      <c r="E17" s="46"/>
      <c r="F17" s="46"/>
      <c r="G17" s="41"/>
      <c r="H17" s="42">
        <v>4</v>
      </c>
      <c r="I17" s="43">
        <f>I16+TIME(0,H16,0)</f>
        <v>0.673611111111111</v>
      </c>
      <c r="J17"/>
    </row>
    <row r="18" spans="1:10" ht="15.75">
      <c r="A18" s="41"/>
      <c r="B18" s="45">
        <v>6.3</v>
      </c>
      <c r="C18" s="41"/>
      <c r="D18" s="19" t="s">
        <v>214</v>
      </c>
      <c r="E18" s="46"/>
      <c r="F18" s="46"/>
      <c r="G18" s="41" t="s">
        <v>184</v>
      </c>
      <c r="H18" s="42">
        <v>40</v>
      </c>
      <c r="I18" s="43">
        <f>I17+TIME(0,H17,0)</f>
        <v>0.6763888888888888</v>
      </c>
      <c r="J18"/>
    </row>
    <row r="19" spans="1:10" ht="15.75">
      <c r="A19" s="41"/>
      <c r="B19" s="45">
        <v>6.5</v>
      </c>
      <c r="C19"/>
      <c r="D19" s="19" t="s">
        <v>131</v>
      </c>
      <c r="E19" s="46"/>
      <c r="F19" s="46"/>
      <c r="G19" s="41" t="s">
        <v>123</v>
      </c>
      <c r="H19" s="42">
        <v>40</v>
      </c>
      <c r="I19" s="43">
        <f>I18+TIME(0,H18,0)</f>
        <v>0.7041666666666666</v>
      </c>
      <c r="J19"/>
    </row>
    <row r="20" spans="1:10" ht="15.75">
      <c r="A20" s="41"/>
      <c r="B20" s="45">
        <v>6.6</v>
      </c>
      <c r="C20"/>
      <c r="D20" s="19" t="s">
        <v>202</v>
      </c>
      <c r="E20" s="46"/>
      <c r="F20" s="46"/>
      <c r="G20" s="41"/>
      <c r="H20" s="42"/>
      <c r="I20" s="43">
        <f>I19+TIME(0,H19,0)</f>
        <v>0.7319444444444444</v>
      </c>
      <c r="J20"/>
    </row>
    <row r="22" spans="5:6" ht="15.75">
      <c r="E22" s="46"/>
      <c r="F22" s="46"/>
    </row>
    <row r="23" spans="5:6" ht="15.75">
      <c r="E23" s="46"/>
      <c r="F23" s="46"/>
    </row>
    <row r="24" spans="5:6" ht="15.75">
      <c r="E24" s="46"/>
      <c r="F24" s="46"/>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2"/>
  <sheetViews>
    <sheetView zoomScale="115" zoomScaleNormal="115" zoomScalePageLayoutView="0" workbookViewId="0" topLeftCell="A1">
      <selection activeCell="C12" sqref="C12"/>
    </sheetView>
  </sheetViews>
  <sheetFormatPr defaultColWidth="9.140625" defaultRowHeight="12.75"/>
  <cols>
    <col min="1" max="1" width="29.8515625" style="0" customWidth="1"/>
    <col min="2" max="2" width="24.140625" style="0" customWidth="1"/>
    <col min="3" max="3" width="26.28125" style="0" customWidth="1"/>
    <col min="4" max="4" width="27.7109375" style="0" customWidth="1"/>
    <col min="5" max="5" width="24.28125" style="0" customWidth="1"/>
  </cols>
  <sheetData>
    <row r="1" ht="23.25">
      <c r="A1" s="68" t="s">
        <v>150</v>
      </c>
    </row>
    <row r="3" spans="1:5" s="334" customFormat="1" ht="15.75">
      <c r="A3" s="42" t="s">
        <v>149</v>
      </c>
      <c r="B3" s="42" t="s">
        <v>155</v>
      </c>
      <c r="C3" s="42" t="s">
        <v>154</v>
      </c>
      <c r="D3" s="340" t="s">
        <v>225</v>
      </c>
      <c r="E3" s="42" t="s">
        <v>226</v>
      </c>
    </row>
    <row r="5" spans="1:5" s="34" customFormat="1" ht="15.75">
      <c r="A5" s="41" t="s">
        <v>145</v>
      </c>
      <c r="B5" s="41" t="s">
        <v>124</v>
      </c>
      <c r="C5" s="342" t="s">
        <v>144</v>
      </c>
      <c r="D5" s="41" t="s">
        <v>215</v>
      </c>
      <c r="E5" s="342" t="s">
        <v>124</v>
      </c>
    </row>
    <row r="6" spans="1:5" ht="15.75">
      <c r="A6" s="93" t="s">
        <v>184</v>
      </c>
      <c r="B6" s="41" t="s">
        <v>151</v>
      </c>
      <c r="C6" s="41" t="s">
        <v>148</v>
      </c>
      <c r="D6" s="41" t="s">
        <v>216</v>
      </c>
      <c r="E6" s="41" t="s">
        <v>123</v>
      </c>
    </row>
    <row r="7" spans="1:4" ht="15.75">
      <c r="A7" s="41" t="s">
        <v>217</v>
      </c>
      <c r="B7" s="41" t="s">
        <v>152</v>
      </c>
      <c r="C7" s="41" t="s">
        <v>153</v>
      </c>
      <c r="D7" s="41" t="s">
        <v>152</v>
      </c>
    </row>
    <row r="8" spans="1:4" ht="15.75">
      <c r="A8" s="41" t="s">
        <v>216</v>
      </c>
      <c r="C8" s="41" t="s">
        <v>219</v>
      </c>
      <c r="D8" s="341" t="s">
        <v>184</v>
      </c>
    </row>
    <row r="9" spans="1:4" ht="15.75">
      <c r="A9" s="41" t="s">
        <v>152</v>
      </c>
      <c r="C9" s="41" t="s">
        <v>220</v>
      </c>
      <c r="D9" s="41" t="s">
        <v>144</v>
      </c>
    </row>
    <row r="10" spans="1:4" ht="15.75">
      <c r="A10" s="41" t="s">
        <v>171</v>
      </c>
      <c r="C10" s="41" t="s">
        <v>230</v>
      </c>
      <c r="D10" s="41" t="s">
        <v>228</v>
      </c>
    </row>
    <row r="11" spans="1:4" ht="15.75">
      <c r="A11" s="342" t="s">
        <v>187</v>
      </c>
      <c r="D11" s="41" t="s">
        <v>230</v>
      </c>
    </row>
    <row r="12" ht="15.75">
      <c r="A12" s="41" t="s">
        <v>215</v>
      </c>
    </row>
    <row r="13" spans="1:2" ht="15.75">
      <c r="A13" s="41" t="s">
        <v>222</v>
      </c>
      <c r="B13" s="41" t="s">
        <v>218</v>
      </c>
    </row>
    <row r="14" spans="1:2" ht="15.75">
      <c r="A14" s="41" t="s">
        <v>223</v>
      </c>
      <c r="B14" s="41" t="s">
        <v>229</v>
      </c>
    </row>
    <row r="15" spans="1:2" ht="15.75">
      <c r="A15" s="41" t="s">
        <v>221</v>
      </c>
      <c r="B15" s="41" t="s">
        <v>221</v>
      </c>
    </row>
    <row r="16" ht="15.75">
      <c r="A16" s="41" t="s">
        <v>227</v>
      </c>
    </row>
    <row r="17" ht="15.75">
      <c r="A17" s="41" t="s">
        <v>228</v>
      </c>
    </row>
    <row r="18" spans="1:5" ht="15.75">
      <c r="A18" s="41" t="s">
        <v>230</v>
      </c>
      <c r="B18" s="7"/>
      <c r="C18" s="42"/>
      <c r="D18" s="7"/>
      <c r="E18" s="7"/>
    </row>
    <row r="22" spans="1:5" ht="27">
      <c r="A22" s="339" t="s">
        <v>224</v>
      </c>
      <c r="B22" s="9"/>
      <c r="C22" s="9"/>
      <c r="D22" s="9"/>
      <c r="E22" s="9"/>
    </row>
  </sheetData>
  <sheetProtection/>
  <hyperlinks>
    <hyperlink ref="A22" r:id="rId1" display="STDS-802-15-BAN@LISTSERV.IEEE.ORG"/>
  </hyperlinks>
  <printOptions/>
  <pageMargins left="0.75" right="0.75" top="1" bottom="1" header="0.5" footer="0.5"/>
  <pageSetup horizontalDpi="300" verticalDpi="300" orientation="portrait" r:id="rId2"/>
</worksheet>
</file>

<file path=xl/worksheets/sheet8.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1" customWidth="1"/>
    <col min="3" max="3" width="27.7109375" style="0" customWidth="1"/>
  </cols>
  <sheetData>
    <row r="2" ht="15.75">
      <c r="A2" s="9" t="s">
        <v>58</v>
      </c>
    </row>
    <row r="3" spans="1:2" ht="31.5">
      <c r="A3" s="9"/>
      <c r="B3" s="12" t="s">
        <v>118</v>
      </c>
    </row>
    <row r="4" spans="1:3" ht="31.5">
      <c r="A4" s="9"/>
      <c r="B4" s="12" t="s">
        <v>130</v>
      </c>
      <c r="C4" s="16"/>
    </row>
    <row r="5" spans="1:2" ht="15.75">
      <c r="A5" s="9"/>
      <c r="B5" s="13"/>
    </row>
    <row r="6" spans="1:2" ht="15.75">
      <c r="A6" s="9" t="s">
        <v>59</v>
      </c>
      <c r="B6" s="13"/>
    </row>
    <row r="7" spans="1:3" ht="38.25">
      <c r="A7" s="9"/>
      <c r="B7" s="12" t="s">
        <v>119</v>
      </c>
      <c r="C7" s="16" t="s">
        <v>63</v>
      </c>
    </row>
    <row r="8" spans="1:3" ht="15.75">
      <c r="A8" s="9"/>
      <c r="B8" s="12" t="s">
        <v>61</v>
      </c>
      <c r="C8" s="13"/>
    </row>
    <row r="9" spans="1:3" ht="15.75">
      <c r="A9" s="9"/>
      <c r="B9" s="12" t="s">
        <v>62</v>
      </c>
      <c r="C9" s="13"/>
    </row>
    <row r="10" ht="15.75">
      <c r="A10" s="9"/>
    </row>
    <row r="11" spans="1:2" ht="15.75">
      <c r="A11" s="9" t="s">
        <v>60</v>
      </c>
      <c r="B11" s="13"/>
    </row>
    <row r="12" spans="2:3" ht="38.25">
      <c r="B12" s="12" t="s">
        <v>120</v>
      </c>
      <c r="C12" s="16" t="s">
        <v>64</v>
      </c>
    </row>
    <row r="15" ht="15.75">
      <c r="A15" s="9"/>
    </row>
    <row r="16" ht="15.75">
      <c r="A16" s="9"/>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90" t="s">
        <v>169</v>
      </c>
    </row>
    <row r="3" ht="15">
      <c r="B3" s="83"/>
    </row>
    <row r="25" ht="18.75">
      <c r="B25" s="84" t="s">
        <v>161</v>
      </c>
    </row>
    <row r="26" ht="150">
      <c r="B26" s="85" t="s">
        <v>162</v>
      </c>
    </row>
    <row r="27" ht="12.75">
      <c r="B27" s="86"/>
    </row>
    <row r="28" ht="97.5">
      <c r="B28" s="87" t="s">
        <v>163</v>
      </c>
    </row>
    <row r="29" ht="12.75">
      <c r="B29" s="86"/>
    </row>
    <row r="30" ht="25.5">
      <c r="B30" s="88" t="s">
        <v>164</v>
      </c>
    </row>
    <row r="31" ht="18.75">
      <c r="B31" s="89" t="s">
        <v>165</v>
      </c>
    </row>
    <row r="32" ht="12.75">
      <c r="B32" s="88" t="s">
        <v>166</v>
      </c>
    </row>
    <row r="33" ht="12.75">
      <c r="B33" s="86"/>
    </row>
    <row r="34" ht="18.75">
      <c r="B34" s="85" t="s">
        <v>167</v>
      </c>
    </row>
    <row r="35" ht="12.75">
      <c r="B35" s="88" t="s">
        <v>168</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2007-09-18T23:46:15Z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