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2120" windowHeight="8625" activeTab="0"/>
  </bookViews>
  <sheets>
    <sheet name="graphic" sheetId="1" r:id="rId1"/>
    <sheet name="Objectives" sheetId="2" r:id="rId2"/>
    <sheet name="Tuesday" sheetId="3" r:id="rId3"/>
    <sheet name="Thursday" sheetId="4" r:id="rId4"/>
  </sheets>
  <definedNames>
    <definedName name="_xlnm.Print_Area" localSheetId="0">'graphic'!#REF!</definedName>
  </definedNames>
  <calcPr fullCalcOnLoad="1"/>
</workbook>
</file>

<file path=xl/sharedStrings.xml><?xml version="1.0" encoding="utf-8"?>
<sst xmlns="http://schemas.openxmlformats.org/spreadsheetml/2006/main" count="380" uniqueCount="187">
  <si>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</si>
  <si>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</si>
  <si>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</si>
  <si>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</si>
  <si>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</si>
  <si>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</si>
  <si>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</si>
  <si>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</si>
  <si>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</si>
  <si>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</si>
  <si>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</si>
  <si>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</si>
  <si>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</si>
  <si>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</si>
  <si>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</si>
  <si>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</si>
  <si>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</si>
  <si>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</si>
  <si>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</si>
  <si>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</si>
  <si>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</si>
  <si>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</si>
  <si>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</si>
  <si>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</si>
  <si>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</si>
  <si>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</si>
  <si>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</si>
  <si>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</si>
  <si>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</si>
  <si>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</si>
  <si>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</si>
  <si>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</si>
  <si>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</si>
  <si>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</si>
  <si>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</si>
  <si>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</si>
  <si>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</si>
  <si>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</si>
  <si>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</si>
  <si>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</si>
  <si>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</si>
  <si>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</si>
  <si>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</si>
  <si>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</si>
  <si>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</si>
  <si>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</si>
  <si>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</si>
  <si>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</si>
  <si>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</si>
  <si>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</si>
  <si>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</si>
  <si>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</si>
  <si>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</si>
  <si>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</si>
  <si>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</si>
  <si>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</si>
  <si>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</si>
  <si>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</si>
  <si>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</si>
  <si>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</si>
  <si>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</si>
  <si>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</si>
  <si>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</si>
  <si>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</si>
  <si>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</si>
  <si>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</si>
  <si>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</si>
  <si>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</si>
  <si>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</si>
  <si>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</si>
  <si>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</si>
  <si>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</si>
  <si>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</si>
  <si>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</si>
  <si>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</si>
  <si>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</si>
  <si>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</si>
  <si>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</si>
  <si>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</si>
  <si>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</si>
  <si>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</si>
  <si>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</si>
  <si>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</si>
  <si>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</si>
  <si>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</si>
  <si>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</si>
  <si>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TG4a</t>
  </si>
  <si>
    <t>TG5</t>
  </si>
  <si>
    <t>Task Group 4a - Low Rate Alternative PHY</t>
  </si>
  <si>
    <t>Task Group 4b - 15.4 enhancements</t>
  </si>
  <si>
    <t>Task Group 5 - mesh networking</t>
  </si>
  <si>
    <t>Dinner on your own</t>
  </si>
  <si>
    <t>WIRELESS LEADERSHIP MEETING</t>
  </si>
  <si>
    <t>TG3c</t>
  </si>
  <si>
    <t>WNG</t>
  </si>
  <si>
    <t>802.15Wireless Next Generation Standing Committee</t>
  </si>
  <si>
    <t>Social</t>
  </si>
  <si>
    <t>Wireless Leadership</t>
  </si>
  <si>
    <t>MEETING CALLED TO ORDER</t>
  </si>
  <si>
    <t>LEE</t>
  </si>
  <si>
    <t>RECESS</t>
  </si>
  <si>
    <t>Meeting Objectives - Task Group 802.15.5</t>
  </si>
  <si>
    <t>ME - Motion, External        MI - Motion, Internal</t>
  </si>
  <si>
    <t>DT- Discussion Topic           II - Information Item</t>
  </si>
  <si>
    <t>II</t>
  </si>
  <si>
    <t>MI</t>
  </si>
  <si>
    <t>VIEW WIDTHS: 5.33,4,42,2,13,3,10 (also for draft text file to email)</t>
  </si>
  <si>
    <t>PRINT WIDTHS (descry. &amp; name vary to fit): 5.33,5,55,2,16,3,10</t>
  </si>
  <si>
    <t>set font to bold for agenda items for minutes printout</t>
  </si>
  <si>
    <t>set left margin to 0 for draft text, 4 for final print</t>
  </si>
  <si>
    <t>IG-BAN</t>
  </si>
  <si>
    <t>AGENDA IEEE 802.15 TG5 MESH NETWORKING MEETING</t>
  </si>
  <si>
    <t>Discuss project plan</t>
  </si>
  <si>
    <t>DT</t>
  </si>
  <si>
    <t>R1</t>
  </si>
  <si>
    <t>TUESDAY</t>
  </si>
  <si>
    <t>TBA</t>
  </si>
  <si>
    <t>RECESS</t>
  </si>
  <si>
    <t>LEE</t>
  </si>
  <si>
    <t>DT</t>
  </si>
  <si>
    <t>SG4c</t>
  </si>
  <si>
    <t>SG4d</t>
  </si>
  <si>
    <t>AOB</t>
  </si>
  <si>
    <t>ADJOURN</t>
  </si>
  <si>
    <t>THURSDAY</t>
  </si>
  <si>
    <t>45th IEEE 802.15 WPAN MEETING</t>
  </si>
  <si>
    <t>November 12-17, 2006</t>
  </si>
  <si>
    <t>802 EC MEETING</t>
  </si>
  <si>
    <t>Wireless Architecture Sub Group</t>
  </si>
  <si>
    <t>802.15 WG Midweek</t>
  </si>
  <si>
    <t>802 PLENARY</t>
  </si>
  <si>
    <t>Lunch on Your Own</t>
  </si>
  <si>
    <t>802.15 WG Opening</t>
  </si>
  <si>
    <t>Tut 1</t>
  </si>
  <si>
    <t>Tut 3
mesh</t>
  </si>
  <si>
    <t>Tut 2</t>
  </si>
  <si>
    <t>Tut 4</t>
  </si>
  <si>
    <t>SG-4c</t>
  </si>
  <si>
    <t>Study Group 15.4 alt PHY for china</t>
  </si>
  <si>
    <t>Study Group 4d -15.4 Alt PHY for Japan</t>
  </si>
  <si>
    <t>Task Group 3c- millimeter wave alt PHY for 15.3</t>
  </si>
  <si>
    <t>IG-B</t>
  </si>
  <si>
    <t>Interest Group Body Area Networks</t>
  </si>
  <si>
    <t>802,15 WNG</t>
  </si>
  <si>
    <t>Study Group - Body Area Networks</t>
  </si>
  <si>
    <t>TG 3b -HIGH RATE MAC enhancemets</t>
  </si>
  <si>
    <t>802.15 WNG</t>
  </si>
  <si>
    <t>SG4c- Alt PHY for China</t>
  </si>
  <si>
    <t>SG4d Alt PHY for Japan</t>
  </si>
  <si>
    <t>TG3c- Millimeter Wave</t>
  </si>
  <si>
    <t>NOVEMBER 12-17, 2006</t>
  </si>
  <si>
    <t>45th  IEEE 802.15 WPAN MEETING</t>
  </si>
  <si>
    <t>Hyatt Regency, Dallas, TX USA</t>
  </si>
  <si>
    <t xml:space="preserve">                       Hyatt Regency, Dallas, TX USA</t>
  </si>
  <si>
    <t>Vote for Additional Contributions</t>
  </si>
  <si>
    <t>Presentation &amp; Discussion of Additional Call for Contributions</t>
  </si>
  <si>
    <t xml:space="preserve">Tutorial session </t>
  </si>
  <si>
    <t>II</t>
  </si>
  <si>
    <t>MI</t>
  </si>
  <si>
    <t>II</t>
  </si>
  <si>
    <t>MI</t>
  </si>
  <si>
    <t>DT</t>
  </si>
  <si>
    <t>APPROVE AGENDA (15-06/0430r0)</t>
  </si>
  <si>
    <t>APPROVE MINUTES (15-06/0413r0)</t>
  </si>
  <si>
    <t>DISCUSSION ON PRESENTATION AND VOTE FOR CONTRIBUTIONS</t>
  </si>
  <si>
    <t>PRESENTATION 1</t>
  </si>
  <si>
    <t>II</t>
  </si>
  <si>
    <t>TBA</t>
  </si>
  <si>
    <t>Max, Zhu, Lee</t>
  </si>
  <si>
    <t>WPAN Tutorial (90 min)</t>
  </si>
  <si>
    <t>PRESENTATION 2</t>
  </si>
  <si>
    <t>PRESENTATION 3</t>
  </si>
  <si>
    <t>PRESENTATION 4</t>
  </si>
  <si>
    <t>PRESENTATION 5</t>
  </si>
  <si>
    <t>PRESENTATION 6</t>
  </si>
  <si>
    <t>PRESENTATION 7</t>
  </si>
  <si>
    <t>PRESENTATION 8</t>
  </si>
  <si>
    <t>DT</t>
  </si>
  <si>
    <t>DISCUSS PROJECT PLAN (EDITING)</t>
  </si>
  <si>
    <t>SHAO</t>
  </si>
  <si>
    <t>45th IEEE 802.15 WPAN MEETING</t>
  </si>
  <si>
    <t>NOVEMBER 17-22, 2006</t>
  </si>
  <si>
    <t>45th IEEE 802.15 WPAN MEETING</t>
  </si>
  <si>
    <t>Hyatt Regency, Dallas, TX USA</t>
  </si>
  <si>
    <t>Hyatt Regency, Dallas, TX USA</t>
  </si>
  <si>
    <t xml:space="preserve">TECHNICAL PRESENTATION </t>
  </si>
  <si>
    <t>DISCUSSION ON PRESENTATION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</si>
</sst>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General_)"/>
    <numFmt numFmtId="179" formatCode="hh:mm\ AM/PM_)"/>
  </numFmts>
  <fonts count="65">
    <font>
      <sz val="10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4"/>
      <color indexed="62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2"/>
      <color indexed="8"/>
      <name val="Times New Roman"/>
      <family val="1"/>
    </font>
    <font>
      <sz val="12"/>
      <name val="Courier"/>
      <family val="3"/>
    </font>
    <font>
      <b/>
      <sz val="14"/>
      <color indexed="51"/>
      <name val="Arial"/>
      <family val="2"/>
    </font>
    <font>
      <b/>
      <sz val="14"/>
      <name val="Times New Roman"/>
      <family val="1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1"/>
      <name val="Arial"/>
      <family val="2"/>
    </font>
    <font>
      <b/>
      <sz val="20"/>
      <name val="Arial"/>
      <family val="2"/>
    </font>
    <font>
      <b/>
      <sz val="14"/>
      <color indexed="5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50" fillId="0" borderId="0" xfId="0" applyFont="1" applyFill="1" applyAlignment="1">
      <alignment horizontal="left"/>
    </xf>
    <xf numFmtId="178" fontId="51" fillId="0" borderId="0" xfId="0" applyNumberFormat="1" applyFont="1" applyFill="1" applyAlignment="1" applyProtection="1">
      <alignment horizontal="center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2" fillId="0" borderId="0" xfId="0" applyNumberFormat="1" applyFont="1" applyAlignment="1" quotePrefix="1">
      <alignment/>
    </xf>
    <xf numFmtId="0" fontId="52" fillId="0" borderId="0" xfId="0" applyFont="1" applyFill="1" applyAlignment="1">
      <alignment/>
    </xf>
    <xf numFmtId="179" fontId="52" fillId="0" borderId="0" xfId="0" applyNumberFormat="1" applyFont="1" applyAlignment="1" applyProtection="1">
      <alignment/>
      <protection/>
    </xf>
    <xf numFmtId="0" fontId="52" fillId="0" borderId="0" xfId="0" applyNumberFormat="1" applyFont="1" applyAlignment="1">
      <alignment/>
    </xf>
    <xf numFmtId="178" fontId="50" fillId="0" borderId="0" xfId="0" applyNumberFormat="1" applyFont="1" applyFill="1" applyBorder="1" applyAlignment="1" applyProtection="1">
      <alignment horizontal="left" wrapText="1"/>
      <protection/>
    </xf>
    <xf numFmtId="178" fontId="55" fillId="0" borderId="0" xfId="0" applyNumberFormat="1" applyFont="1" applyFill="1" applyBorder="1" applyAlignment="1" applyProtection="1">
      <alignment horizontal="justify" wrapText="1"/>
      <protection/>
    </xf>
    <xf numFmtId="0" fontId="53" fillId="0" borderId="0" xfId="0" applyFont="1" applyFill="1" applyBorder="1" applyAlignment="1">
      <alignment horizontal="justify" wrapText="1"/>
    </xf>
    <xf numFmtId="0" fontId="52" fillId="0" borderId="0" xfId="0" applyFont="1" applyFill="1" applyBorder="1" applyAlignment="1">
      <alignment horizontal="justify" wrapText="1"/>
    </xf>
    <xf numFmtId="49" fontId="50" fillId="0" borderId="0" xfId="0" applyNumberFormat="1" applyFont="1" applyFill="1" applyAlignment="1" applyProtection="1">
      <alignment horizontal="left"/>
      <protection/>
    </xf>
    <xf numFmtId="49" fontId="52" fillId="0" borderId="0" xfId="0" applyNumberFormat="1" applyFont="1" applyAlignment="1">
      <alignment/>
    </xf>
    <xf numFmtId="0" fontId="56" fillId="0" borderId="0" xfId="0" applyFont="1" applyAlignment="1">
      <alignment/>
    </xf>
    <xf numFmtId="0" fontId="52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indent="2"/>
    </xf>
    <xf numFmtId="0" fontId="1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7" fillId="6" borderId="9" xfId="0" applyFont="1" applyFill="1" applyBorder="1" applyAlignment="1" quotePrefix="1">
      <alignment horizontal="center" vertical="center" wrapText="1"/>
    </xf>
    <xf numFmtId="0" fontId="5" fillId="7" borderId="9" xfId="0" applyFont="1" applyFill="1" applyBorder="1" applyAlignment="1" quotePrefix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1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vertical="center"/>
    </xf>
    <xf numFmtId="0" fontId="12" fillId="9" borderId="2" xfId="0" applyFont="1" applyFill="1" applyBorder="1" applyAlignment="1">
      <alignment vertical="center"/>
    </xf>
    <xf numFmtId="0" fontId="12" fillId="9" borderId="10" xfId="0" applyFont="1" applyFill="1" applyBorder="1" applyAlignment="1">
      <alignment vertical="center"/>
    </xf>
    <xf numFmtId="0" fontId="12" fillId="10" borderId="2" xfId="0" applyFont="1" applyFill="1" applyBorder="1" applyAlignment="1">
      <alignment vertical="center"/>
    </xf>
    <xf numFmtId="0" fontId="22" fillId="10" borderId="2" xfId="0" applyFont="1" applyFill="1" applyBorder="1" applyAlignment="1">
      <alignment horizontal="left" vertical="center"/>
    </xf>
    <xf numFmtId="0" fontId="22" fillId="10" borderId="2" xfId="0" applyFont="1" applyFill="1" applyBorder="1" applyAlignment="1">
      <alignment horizontal="center" vertical="center"/>
    </xf>
    <xf numFmtId="0" fontId="22" fillId="10" borderId="10" xfId="0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10" borderId="0" xfId="0" applyFont="1" applyFill="1" applyBorder="1" applyAlignment="1">
      <alignment vertical="center"/>
    </xf>
    <xf numFmtId="0" fontId="12" fillId="10" borderId="0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 vertical="center"/>
    </xf>
    <xf numFmtId="0" fontId="22" fillId="9" borderId="13" xfId="0" applyFont="1" applyFill="1" applyBorder="1" applyAlignment="1">
      <alignment horizontal="left" vertical="center"/>
    </xf>
    <xf numFmtId="0" fontId="22" fillId="9" borderId="0" xfId="0" applyFont="1" applyFill="1" applyBorder="1" applyAlignment="1">
      <alignment horizontal="left" vertical="center"/>
    </xf>
    <xf numFmtId="0" fontId="12" fillId="9" borderId="0" xfId="0" applyFont="1" applyFill="1" applyBorder="1" applyAlignment="1">
      <alignment vertical="center"/>
    </xf>
    <xf numFmtId="0" fontId="12" fillId="9" borderId="14" xfId="0" applyFont="1" applyFill="1" applyBorder="1" applyAlignment="1">
      <alignment vertical="center"/>
    </xf>
    <xf numFmtId="0" fontId="22" fillId="10" borderId="0" xfId="0" applyFont="1" applyFill="1" applyBorder="1" applyAlignment="1">
      <alignment horizontal="left" vertical="center"/>
    </xf>
    <xf numFmtId="0" fontId="22" fillId="10" borderId="0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vertical="center"/>
    </xf>
    <xf numFmtId="0" fontId="12" fillId="9" borderId="13" xfId="0" applyFont="1" applyFill="1" applyBorder="1" applyAlignment="1">
      <alignment vertical="center"/>
    </xf>
    <xf numFmtId="0" fontId="24" fillId="9" borderId="0" xfId="0" applyFont="1" applyFill="1" applyBorder="1" applyAlignment="1">
      <alignment vertical="center"/>
    </xf>
    <xf numFmtId="0" fontId="12" fillId="9" borderId="0" xfId="0" applyFont="1" applyFill="1" applyBorder="1" applyAlignment="1">
      <alignment/>
    </xf>
    <xf numFmtId="0" fontId="1" fillId="10" borderId="17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  <xf numFmtId="0" fontId="12" fillId="10" borderId="0" xfId="0" applyFont="1" applyFill="1" applyBorder="1" applyAlignment="1">
      <alignment horizontal="right" vertical="center"/>
    </xf>
    <xf numFmtId="0" fontId="25" fillId="9" borderId="18" xfId="0" applyFont="1" applyFill="1" applyBorder="1" applyAlignment="1">
      <alignment vertical="center"/>
    </xf>
    <xf numFmtId="0" fontId="25" fillId="9" borderId="18" xfId="0" applyFont="1" applyFill="1" applyBorder="1" applyAlignment="1">
      <alignment horizontal="center" vertical="center"/>
    </xf>
    <xf numFmtId="0" fontId="25" fillId="9" borderId="19" xfId="0" applyFont="1" applyFill="1" applyBorder="1" applyAlignment="1">
      <alignment horizontal="center" vertical="center"/>
    </xf>
    <xf numFmtId="0" fontId="12" fillId="9" borderId="0" xfId="0" applyFont="1" applyFill="1" applyAlignment="1">
      <alignment/>
    </xf>
    <xf numFmtId="0" fontId="20" fillId="9" borderId="0" xfId="0" applyFont="1" applyFill="1" applyBorder="1" applyAlignment="1">
      <alignment horizontal="right" vertical="center"/>
    </xf>
    <xf numFmtId="176" fontId="26" fillId="11" borderId="18" xfId="0" applyNumberFormat="1" applyFont="1" applyFill="1" applyBorder="1" applyAlignment="1">
      <alignment horizontal="center" vertical="center"/>
    </xf>
    <xf numFmtId="177" fontId="26" fillId="11" borderId="20" xfId="0" applyNumberFormat="1" applyFont="1" applyFill="1" applyBorder="1" applyAlignment="1" applyProtection="1">
      <alignment horizontal="center" vertical="center"/>
      <protection/>
    </xf>
    <xf numFmtId="10" fontId="20" fillId="9" borderId="0" xfId="0" applyNumberFormat="1" applyFont="1" applyFill="1" applyBorder="1" applyAlignment="1" applyProtection="1">
      <alignment horizontal="right" vertical="center"/>
      <protection/>
    </xf>
    <xf numFmtId="10" fontId="20" fillId="9" borderId="14" xfId="0" applyNumberFormat="1" applyFont="1" applyFill="1" applyBorder="1" applyAlignment="1" applyProtection="1">
      <alignment horizontal="right" vertical="center"/>
      <protection/>
    </xf>
    <xf numFmtId="10" fontId="20" fillId="10" borderId="0" xfId="0" applyNumberFormat="1" applyFont="1" applyFill="1" applyBorder="1" applyAlignment="1" applyProtection="1">
      <alignment horizontal="right" vertical="center"/>
      <protection/>
    </xf>
    <xf numFmtId="0" fontId="20" fillId="10" borderId="0" xfId="0" applyFont="1" applyFill="1" applyBorder="1" applyAlignment="1">
      <alignment horizontal="right" vertical="center"/>
    </xf>
    <xf numFmtId="0" fontId="12" fillId="11" borderId="18" xfId="0" applyFont="1" applyFill="1" applyBorder="1" applyAlignment="1">
      <alignment horizontal="center" vertical="center"/>
    </xf>
    <xf numFmtId="0" fontId="12" fillId="11" borderId="19" xfId="0" applyFont="1" applyFill="1" applyBorder="1" applyAlignment="1">
      <alignment horizontal="center" vertical="center"/>
    </xf>
    <xf numFmtId="176" fontId="26" fillId="11" borderId="21" xfId="0" applyNumberFormat="1" applyFont="1" applyFill="1" applyBorder="1" applyAlignment="1">
      <alignment horizontal="center" vertical="center"/>
    </xf>
    <xf numFmtId="177" fontId="26" fillId="11" borderId="22" xfId="0" applyNumberFormat="1" applyFont="1" applyFill="1" applyBorder="1" applyAlignment="1" applyProtection="1">
      <alignment horizontal="center" vertical="center"/>
      <protection/>
    </xf>
    <xf numFmtId="0" fontId="12" fillId="11" borderId="21" xfId="0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 vertical="center"/>
    </xf>
    <xf numFmtId="0" fontId="27" fillId="9" borderId="0" xfId="0" applyFont="1" applyFill="1" applyBorder="1" applyAlignment="1">
      <alignment horizontal="right" vertical="center"/>
    </xf>
    <xf numFmtId="176" fontId="28" fillId="11" borderId="21" xfId="0" applyNumberFormat="1" applyFont="1" applyFill="1" applyBorder="1" applyAlignment="1">
      <alignment horizontal="center" vertical="center"/>
    </xf>
    <xf numFmtId="10" fontId="17" fillId="9" borderId="0" xfId="0" applyNumberFormat="1" applyFont="1" applyFill="1" applyBorder="1" applyAlignment="1" applyProtection="1">
      <alignment horizontal="right" vertical="center"/>
      <protection/>
    </xf>
    <xf numFmtId="10" fontId="17" fillId="9" borderId="14" xfId="0" applyNumberFormat="1" applyFont="1" applyFill="1" applyBorder="1" applyAlignment="1" applyProtection="1">
      <alignment horizontal="right" vertical="center"/>
      <protection/>
    </xf>
    <xf numFmtId="10" fontId="17" fillId="10" borderId="0" xfId="0" applyNumberFormat="1" applyFont="1" applyFill="1" applyBorder="1" applyAlignment="1" applyProtection="1">
      <alignment horizontal="right" vertical="center"/>
      <protection/>
    </xf>
    <xf numFmtId="0" fontId="27" fillId="10" borderId="0" xfId="0" applyFont="1" applyFill="1" applyBorder="1" applyAlignment="1">
      <alignment horizontal="right" vertical="center"/>
    </xf>
    <xf numFmtId="0" fontId="15" fillId="9" borderId="0" xfId="0" applyFont="1" applyFill="1" applyBorder="1" applyAlignment="1">
      <alignment horizontal="right" vertical="center"/>
    </xf>
    <xf numFmtId="176" fontId="29" fillId="11" borderId="21" xfId="0" applyNumberFormat="1" applyFont="1" applyFill="1" applyBorder="1" applyAlignment="1">
      <alignment horizontal="center" vertical="center"/>
    </xf>
    <xf numFmtId="177" fontId="29" fillId="11" borderId="22" xfId="0" applyNumberFormat="1" applyFont="1" applyFill="1" applyBorder="1" applyAlignment="1" applyProtection="1">
      <alignment horizontal="center" vertical="center"/>
      <protection/>
    </xf>
    <xf numFmtId="10" fontId="18" fillId="9" borderId="0" xfId="0" applyNumberFormat="1" applyFont="1" applyFill="1" applyBorder="1" applyAlignment="1" applyProtection="1">
      <alignment horizontal="right" vertical="center"/>
      <protection/>
    </xf>
    <xf numFmtId="10" fontId="18" fillId="9" borderId="14" xfId="0" applyNumberFormat="1" applyFont="1" applyFill="1" applyBorder="1" applyAlignment="1" applyProtection="1">
      <alignment horizontal="right" vertical="center"/>
      <protection/>
    </xf>
    <xf numFmtId="10" fontId="18" fillId="10" borderId="0" xfId="0" applyNumberFormat="1" applyFont="1" applyFill="1" applyBorder="1" applyAlignment="1" applyProtection="1">
      <alignment horizontal="right" vertical="center"/>
      <protection/>
    </xf>
    <xf numFmtId="0" fontId="15" fillId="10" borderId="0" xfId="0" applyFont="1" applyFill="1" applyBorder="1" applyAlignment="1">
      <alignment horizontal="right" vertical="center"/>
    </xf>
    <xf numFmtId="0" fontId="13" fillId="9" borderId="0" xfId="0" applyFont="1" applyFill="1" applyBorder="1" applyAlignment="1">
      <alignment horizontal="right" vertical="center"/>
    </xf>
    <xf numFmtId="176" fontId="30" fillId="11" borderId="21" xfId="0" applyNumberFormat="1" applyFont="1" applyFill="1" applyBorder="1" applyAlignment="1">
      <alignment horizontal="center" vertical="center"/>
    </xf>
    <xf numFmtId="177" fontId="30" fillId="11" borderId="22" xfId="0" applyNumberFormat="1" applyFont="1" applyFill="1" applyBorder="1" applyAlignment="1" applyProtection="1">
      <alignment horizontal="center" vertical="center"/>
      <protection/>
    </xf>
    <xf numFmtId="10" fontId="16" fillId="9" borderId="0" xfId="0" applyNumberFormat="1" applyFont="1" applyFill="1" applyBorder="1" applyAlignment="1" applyProtection="1">
      <alignment horizontal="right" vertical="center"/>
      <protection/>
    </xf>
    <xf numFmtId="10" fontId="16" fillId="9" borderId="14" xfId="0" applyNumberFormat="1" applyFont="1" applyFill="1" applyBorder="1" applyAlignment="1" applyProtection="1">
      <alignment horizontal="right" vertical="center"/>
      <protection/>
    </xf>
    <xf numFmtId="10" fontId="16" fillId="10" borderId="0" xfId="0" applyNumberFormat="1" applyFont="1" applyFill="1" applyBorder="1" applyAlignment="1" applyProtection="1">
      <alignment horizontal="right" vertical="center"/>
      <protection/>
    </xf>
    <xf numFmtId="0" fontId="14" fillId="10" borderId="0" xfId="0" applyFont="1" applyFill="1" applyBorder="1" applyAlignment="1">
      <alignment horizontal="right" vertical="center"/>
    </xf>
    <xf numFmtId="0" fontId="13" fillId="10" borderId="0" xfId="0" applyFont="1" applyFill="1" applyBorder="1" applyAlignment="1">
      <alignment horizontal="right" vertical="center"/>
    </xf>
    <xf numFmtId="176" fontId="31" fillId="11" borderId="21" xfId="0" applyNumberFormat="1" applyFont="1" applyFill="1" applyBorder="1" applyAlignment="1">
      <alignment horizontal="center" vertical="center"/>
    </xf>
    <xf numFmtId="177" fontId="31" fillId="11" borderId="22" xfId="0" applyNumberFormat="1" applyFont="1" applyFill="1" applyBorder="1" applyAlignment="1" applyProtection="1">
      <alignment horizontal="center" vertical="center"/>
      <protection/>
    </xf>
    <xf numFmtId="10" fontId="27" fillId="9" borderId="0" xfId="0" applyNumberFormat="1" applyFont="1" applyFill="1" applyBorder="1" applyAlignment="1" applyProtection="1">
      <alignment horizontal="right" vertical="center"/>
      <protection/>
    </xf>
    <xf numFmtId="10" fontId="27" fillId="9" borderId="14" xfId="0" applyNumberFormat="1" applyFont="1" applyFill="1" applyBorder="1" applyAlignment="1" applyProtection="1">
      <alignment horizontal="right" vertical="center"/>
      <protection/>
    </xf>
    <xf numFmtId="10" fontId="27" fillId="10" borderId="0" xfId="0" applyNumberFormat="1" applyFont="1" applyFill="1" applyBorder="1" applyAlignment="1" applyProtection="1">
      <alignment horizontal="right" vertical="center"/>
      <protection/>
    </xf>
    <xf numFmtId="0" fontId="12" fillId="11" borderId="21" xfId="0" applyFont="1" applyFill="1" applyBorder="1" applyAlignment="1" quotePrefix="1">
      <alignment horizontal="center" vertical="center"/>
    </xf>
    <xf numFmtId="176" fontId="33" fillId="11" borderId="21" xfId="0" applyNumberFormat="1" applyFont="1" applyFill="1" applyBorder="1" applyAlignment="1">
      <alignment horizontal="center" vertical="center"/>
    </xf>
    <xf numFmtId="177" fontId="33" fillId="11" borderId="22" xfId="0" applyNumberFormat="1" applyFont="1" applyFill="1" applyBorder="1" applyAlignment="1" applyProtection="1">
      <alignment horizontal="center" vertical="center"/>
      <protection/>
    </xf>
    <xf numFmtId="10" fontId="15" fillId="9" borderId="0" xfId="0" applyNumberFormat="1" applyFont="1" applyFill="1" applyBorder="1" applyAlignment="1" applyProtection="1">
      <alignment horizontal="right" vertical="center"/>
      <protection/>
    </xf>
    <xf numFmtId="10" fontId="15" fillId="9" borderId="14" xfId="0" applyNumberFormat="1" applyFont="1" applyFill="1" applyBorder="1" applyAlignment="1" applyProtection="1">
      <alignment horizontal="right" vertical="center"/>
      <protection/>
    </xf>
    <xf numFmtId="10" fontId="15" fillId="10" borderId="0" xfId="0" applyNumberFormat="1" applyFont="1" applyFill="1" applyBorder="1" applyAlignment="1" applyProtection="1">
      <alignment horizontal="right" vertical="center"/>
      <protection/>
    </xf>
    <xf numFmtId="0" fontId="18" fillId="9" borderId="0" xfId="0" applyFont="1" applyFill="1" applyBorder="1" applyAlignment="1">
      <alignment horizontal="right" vertical="center"/>
    </xf>
    <xf numFmtId="176" fontId="34" fillId="11" borderId="21" xfId="0" applyNumberFormat="1" applyFont="1" applyFill="1" applyBorder="1" applyAlignment="1">
      <alignment horizontal="center" vertical="center"/>
    </xf>
    <xf numFmtId="177" fontId="35" fillId="11" borderId="22" xfId="0" applyNumberFormat="1" applyFont="1" applyFill="1" applyBorder="1" applyAlignment="1" applyProtection="1">
      <alignment horizontal="center" vertical="center"/>
      <protection/>
    </xf>
    <xf numFmtId="10" fontId="32" fillId="9" borderId="0" xfId="0" applyNumberFormat="1" applyFont="1" applyFill="1" applyBorder="1" applyAlignment="1" applyProtection="1">
      <alignment horizontal="right" vertical="center"/>
      <protection/>
    </xf>
    <xf numFmtId="10" fontId="32" fillId="9" borderId="14" xfId="0" applyNumberFormat="1" applyFont="1" applyFill="1" applyBorder="1" applyAlignment="1" applyProtection="1">
      <alignment horizontal="right" vertical="center"/>
      <protection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0" fontId="16" fillId="10" borderId="0" xfId="0" applyFont="1" applyFill="1" applyBorder="1" applyAlignment="1">
      <alignment horizontal="right" vertical="center"/>
    </xf>
    <xf numFmtId="0" fontId="18" fillId="10" borderId="0" xfId="0" applyFont="1" applyFill="1" applyBorder="1" applyAlignment="1">
      <alignment horizontal="right" vertical="center"/>
    </xf>
    <xf numFmtId="176" fontId="36" fillId="11" borderId="21" xfId="0" applyNumberFormat="1" applyFont="1" applyFill="1" applyBorder="1" applyAlignment="1">
      <alignment horizontal="center" vertical="center"/>
    </xf>
    <xf numFmtId="177" fontId="36" fillId="11" borderId="22" xfId="0" applyNumberFormat="1" applyFont="1" applyFill="1" applyBorder="1" applyAlignment="1" applyProtection="1">
      <alignment horizontal="center" vertical="center"/>
      <protection/>
    </xf>
    <xf numFmtId="0" fontId="19" fillId="10" borderId="0" xfId="0" applyFont="1" applyFill="1" applyBorder="1" applyAlignment="1">
      <alignment horizontal="right" vertical="center"/>
    </xf>
    <xf numFmtId="0" fontId="57" fillId="10" borderId="0" xfId="0" applyFont="1" applyFill="1" applyBorder="1" applyAlignment="1">
      <alignment horizontal="right" vertical="center"/>
    </xf>
    <xf numFmtId="0" fontId="16" fillId="9" borderId="0" xfId="0" applyFont="1" applyFill="1" applyBorder="1" applyAlignment="1">
      <alignment horizontal="right" vertical="center"/>
    </xf>
    <xf numFmtId="176" fontId="37" fillId="11" borderId="21" xfId="0" applyNumberFormat="1" applyFont="1" applyFill="1" applyBorder="1" applyAlignment="1">
      <alignment horizontal="center" vertical="center"/>
    </xf>
    <xf numFmtId="177" fontId="37" fillId="11" borderId="22" xfId="0" applyNumberFormat="1" applyFont="1" applyFill="1" applyBorder="1" applyAlignment="1" applyProtection="1">
      <alignment horizontal="center" vertical="center"/>
      <protection/>
    </xf>
    <xf numFmtId="10" fontId="38" fillId="9" borderId="0" xfId="0" applyNumberFormat="1" applyFont="1" applyFill="1" applyBorder="1" applyAlignment="1" applyProtection="1">
      <alignment horizontal="right" vertical="center"/>
      <protection/>
    </xf>
    <xf numFmtId="10" fontId="38" fillId="9" borderId="14" xfId="0" applyNumberFormat="1" applyFont="1" applyFill="1" applyBorder="1" applyAlignment="1" applyProtection="1">
      <alignment horizontal="right" vertical="center"/>
      <protection/>
    </xf>
    <xf numFmtId="10" fontId="38" fillId="10" borderId="0" xfId="0" applyNumberFormat="1" applyFont="1" applyFill="1" applyBorder="1" applyAlignment="1" applyProtection="1">
      <alignment horizontal="right" vertical="center"/>
      <protection/>
    </xf>
    <xf numFmtId="10" fontId="24" fillId="9" borderId="0" xfId="0" applyNumberFormat="1" applyFont="1" applyFill="1" applyBorder="1" applyAlignment="1">
      <alignment vertical="center"/>
    </xf>
    <xf numFmtId="10" fontId="24" fillId="9" borderId="14" xfId="0" applyNumberFormat="1" applyFont="1" applyFill="1" applyBorder="1" applyAlignment="1">
      <alignment vertical="center"/>
    </xf>
    <xf numFmtId="10" fontId="24" fillId="10" borderId="0" xfId="0" applyNumberFormat="1" applyFont="1" applyFill="1" applyBorder="1" applyAlignment="1">
      <alignment vertical="center"/>
    </xf>
    <xf numFmtId="0" fontId="18" fillId="9" borderId="0" xfId="0" applyFont="1" applyFill="1" applyBorder="1" applyAlignment="1">
      <alignment horizontal="center" vertical="center"/>
    </xf>
    <xf numFmtId="176" fontId="33" fillId="11" borderId="23" xfId="0" applyNumberFormat="1" applyFont="1" applyFill="1" applyBorder="1" applyAlignment="1">
      <alignment horizontal="center" vertical="center"/>
    </xf>
    <xf numFmtId="177" fontId="33" fillId="11" borderId="24" xfId="0" applyNumberFormat="1" applyFont="1" applyFill="1" applyBorder="1" applyAlignment="1" applyProtection="1">
      <alignment horizontal="center" vertical="center"/>
      <protection/>
    </xf>
    <xf numFmtId="0" fontId="12" fillId="11" borderId="23" xfId="0" applyFont="1" applyFill="1" applyBorder="1" applyAlignment="1" quotePrefix="1">
      <alignment horizontal="center" vertical="center"/>
    </xf>
    <xf numFmtId="0" fontId="12" fillId="11" borderId="11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left" vertical="center"/>
    </xf>
    <xf numFmtId="0" fontId="19" fillId="9" borderId="0" xfId="0" applyFont="1" applyFill="1" applyBorder="1" applyAlignment="1">
      <alignment horizontal="center" vertical="center"/>
    </xf>
    <xf numFmtId="176" fontId="39" fillId="9" borderId="0" xfId="0" applyNumberFormat="1" applyFont="1" applyFill="1" applyBorder="1" applyAlignment="1">
      <alignment horizontal="center" vertical="center"/>
    </xf>
    <xf numFmtId="177" fontId="39" fillId="9" borderId="0" xfId="0" applyNumberFormat="1" applyFont="1" applyFill="1" applyBorder="1" applyAlignment="1" applyProtection="1">
      <alignment horizontal="center" vertical="center"/>
      <protection/>
    </xf>
    <xf numFmtId="0" fontId="19" fillId="10" borderId="0" xfId="0" applyFont="1" applyFill="1" applyBorder="1" applyAlignment="1">
      <alignment horizontal="center" vertical="center"/>
    </xf>
    <xf numFmtId="0" fontId="40" fillId="10" borderId="0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right" vertical="center"/>
    </xf>
    <xf numFmtId="0" fontId="12" fillId="9" borderId="0" xfId="0" applyFont="1" applyFill="1" applyBorder="1" applyAlignment="1">
      <alignment horizontal="right" vertical="center"/>
    </xf>
    <xf numFmtId="176" fontId="1" fillId="11" borderId="25" xfId="0" applyNumberFormat="1" applyFont="1" applyFill="1" applyBorder="1" applyAlignment="1">
      <alignment horizontal="center" vertical="center"/>
    </xf>
    <xf numFmtId="177" fontId="33" fillId="11" borderId="25" xfId="0" applyNumberFormat="1" applyFont="1" applyFill="1" applyBorder="1" applyAlignment="1" applyProtection="1">
      <alignment horizontal="center" vertical="center"/>
      <protection/>
    </xf>
    <xf numFmtId="0" fontId="4" fillId="10" borderId="14" xfId="0" applyFont="1" applyFill="1" applyBorder="1" applyAlignment="1">
      <alignment vertical="center"/>
    </xf>
    <xf numFmtId="0" fontId="4" fillId="9" borderId="0" xfId="0" applyFont="1" applyFill="1" applyBorder="1" applyAlignment="1">
      <alignment vertical="center"/>
    </xf>
    <xf numFmtId="176" fontId="12" fillId="9" borderId="0" xfId="0" applyNumberFormat="1" applyFont="1" applyFill="1" applyBorder="1" applyAlignment="1">
      <alignment vertical="center"/>
    </xf>
    <xf numFmtId="177" fontId="24" fillId="9" borderId="0" xfId="0" applyNumberFormat="1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vertical="center"/>
    </xf>
    <xf numFmtId="0" fontId="25" fillId="10" borderId="25" xfId="0" applyFont="1" applyFill="1" applyBorder="1" applyAlignment="1">
      <alignment horizontal="center" vertical="center"/>
    </xf>
    <xf numFmtId="176" fontId="12" fillId="11" borderId="25" xfId="0" applyNumberFormat="1" applyFont="1" applyFill="1" applyBorder="1" applyAlignment="1">
      <alignment horizontal="center" vertical="center"/>
    </xf>
    <xf numFmtId="0" fontId="12" fillId="9" borderId="26" xfId="0" applyFont="1" applyFill="1" applyBorder="1" applyAlignment="1">
      <alignment horizontal="left" vertical="center"/>
    </xf>
    <xf numFmtId="0" fontId="41" fillId="9" borderId="0" xfId="0" applyFont="1" applyFill="1" applyBorder="1" applyAlignment="1">
      <alignment horizontal="right" vertical="center"/>
    </xf>
    <xf numFmtId="0" fontId="12" fillId="9" borderId="0" xfId="0" applyFont="1" applyFill="1" applyBorder="1" applyAlignment="1">
      <alignment horizontal="left" vertical="center"/>
    </xf>
    <xf numFmtId="0" fontId="25" fillId="10" borderId="0" xfId="0" applyFont="1" applyFill="1" applyBorder="1" applyAlignment="1">
      <alignment horizontal="center" vertical="center"/>
    </xf>
    <xf numFmtId="176" fontId="12" fillId="9" borderId="0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4" fillId="10" borderId="0" xfId="0" applyFont="1" applyFill="1" applyBorder="1" applyAlignment="1">
      <alignment vertical="center"/>
    </xf>
    <xf numFmtId="0" fontId="12" fillId="9" borderId="4" xfId="0" applyFont="1" applyFill="1" applyBorder="1" applyAlignment="1">
      <alignment vertical="center"/>
    </xf>
    <xf numFmtId="0" fontId="12" fillId="9" borderId="5" xfId="0" applyFont="1" applyFill="1" applyBorder="1" applyAlignment="1">
      <alignment vertical="center"/>
    </xf>
    <xf numFmtId="0" fontId="12" fillId="9" borderId="16" xfId="0" applyFont="1" applyFill="1" applyBorder="1" applyAlignment="1">
      <alignment vertical="center"/>
    </xf>
    <xf numFmtId="0" fontId="12" fillId="10" borderId="5" xfId="0" applyFont="1" applyFill="1" applyBorder="1" applyAlignment="1">
      <alignment vertical="center"/>
    </xf>
    <xf numFmtId="0" fontId="12" fillId="10" borderId="16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indent="2"/>
    </xf>
    <xf numFmtId="0" fontId="58" fillId="0" borderId="13" xfId="0" applyFont="1" applyFill="1" applyBorder="1" applyAlignment="1">
      <alignment horizontal="left" vertical="center" indent="2"/>
    </xf>
    <xf numFmtId="0" fontId="0" fillId="0" borderId="0" xfId="0" applyFill="1" applyAlignment="1">
      <alignment horizontal="left" indent="2"/>
    </xf>
    <xf numFmtId="0" fontId="3" fillId="2" borderId="2" xfId="0" applyFont="1" applyFill="1" applyBorder="1" applyAlignment="1">
      <alignment horizontal="left" vertical="center"/>
    </xf>
    <xf numFmtId="0" fontId="59" fillId="2" borderId="0" xfId="0" applyFont="1" applyFill="1" applyBorder="1" applyAlignment="1">
      <alignment horizontal="left" vertical="center" indent="2"/>
    </xf>
    <xf numFmtId="0" fontId="59" fillId="2" borderId="13" xfId="0" applyFont="1" applyFill="1" applyBorder="1" applyAlignment="1">
      <alignment horizontal="left" vertical="center" indent="2"/>
    </xf>
    <xf numFmtId="0" fontId="0" fillId="2" borderId="0" xfId="0" applyFill="1" applyAlignment="1">
      <alignment/>
    </xf>
    <xf numFmtId="0" fontId="0" fillId="2" borderId="22" xfId="0" applyFill="1" applyBorder="1" applyAlignment="1">
      <alignment/>
    </xf>
    <xf numFmtId="0" fontId="60" fillId="2" borderId="0" xfId="0" applyFont="1" applyFill="1" applyBorder="1" applyAlignment="1">
      <alignment horizontal="left" vertical="center" indent="2"/>
    </xf>
    <xf numFmtId="0" fontId="60" fillId="2" borderId="13" xfId="0" applyFont="1" applyFill="1" applyBorder="1" applyAlignment="1">
      <alignment horizontal="left" vertical="center" indent="2"/>
    </xf>
    <xf numFmtId="0" fontId="61" fillId="2" borderId="0" xfId="0" applyFont="1" applyFill="1" applyAlignment="1">
      <alignment horizontal="left" indent="2"/>
    </xf>
    <xf numFmtId="0" fontId="61" fillId="2" borderId="22" xfId="0" applyFont="1" applyFill="1" applyBorder="1" applyAlignment="1">
      <alignment horizontal="left" indent="2"/>
    </xf>
    <xf numFmtId="0" fontId="1" fillId="2" borderId="5" xfId="0" applyFont="1" applyFill="1" applyBorder="1" applyAlignment="1">
      <alignment horizontal="left" vertical="center" indent="2"/>
    </xf>
    <xf numFmtId="0" fontId="1" fillId="12" borderId="0" xfId="0" applyFont="1" applyFill="1" applyBorder="1" applyAlignment="1">
      <alignment/>
    </xf>
    <xf numFmtId="0" fontId="1" fillId="12" borderId="1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11" fillId="12" borderId="13" xfId="0" applyFont="1" applyFill="1" applyBorder="1" applyAlignment="1">
      <alignment horizontal="center" vertical="center" wrapText="1"/>
    </xf>
    <xf numFmtId="0" fontId="10" fillId="12" borderId="13" xfId="0" applyFont="1" applyFill="1" applyBorder="1" applyAlignment="1">
      <alignment horizontal="center" vertical="center" wrapText="1"/>
    </xf>
    <xf numFmtId="0" fontId="42" fillId="12" borderId="13" xfId="0" applyFont="1" applyFill="1" applyBorder="1" applyAlignment="1">
      <alignment horizontal="center" vertical="center" wrapText="1"/>
    </xf>
    <xf numFmtId="0" fontId="63" fillId="2" borderId="7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center" vertical="center" wrapText="1"/>
    </xf>
    <xf numFmtId="0" fontId="5" fillId="12" borderId="27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64" fillId="3" borderId="0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right" vertical="center"/>
    </xf>
    <xf numFmtId="0" fontId="19" fillId="9" borderId="0" xfId="0" applyFont="1" applyFill="1" applyBorder="1" applyAlignment="1">
      <alignment horizontal="right" vertical="center"/>
    </xf>
    <xf numFmtId="0" fontId="12" fillId="11" borderId="23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right" vertical="center"/>
    </xf>
    <xf numFmtId="0" fontId="12" fillId="9" borderId="0" xfId="0" applyFont="1" applyFill="1" applyBorder="1" applyAlignment="1">
      <alignment horizontal="right" vertical="center"/>
    </xf>
    <xf numFmtId="0" fontId="12" fillId="9" borderId="22" xfId="0" applyFont="1" applyFill="1" applyBorder="1" applyAlignment="1">
      <alignment horizontal="right" vertical="center"/>
    </xf>
    <xf numFmtId="0" fontId="12" fillId="10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7" fillId="14" borderId="11" xfId="0" applyFont="1" applyFill="1" applyBorder="1" applyAlignment="1">
      <alignment horizontal="center" vertical="center" wrapText="1"/>
    </xf>
    <xf numFmtId="0" fontId="7" fillId="14" borderId="12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7" fillId="15" borderId="13" xfId="0" applyFont="1" applyFill="1" applyBorder="1" applyAlignment="1">
      <alignment horizontal="center" vertical="center" wrapText="1"/>
    </xf>
    <xf numFmtId="0" fontId="7" fillId="15" borderId="14" xfId="0" applyFont="1" applyFill="1" applyBorder="1" applyAlignment="1">
      <alignment horizontal="center" vertical="center" wrapText="1"/>
    </xf>
    <xf numFmtId="0" fontId="7" fillId="15" borderId="4" xfId="0" applyFont="1" applyFill="1" applyBorder="1" applyAlignment="1">
      <alignment horizontal="center" vertical="center" wrapText="1"/>
    </xf>
    <xf numFmtId="0" fontId="7" fillId="15" borderId="1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8" fillId="0" borderId="8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7" fillId="14" borderId="37" xfId="0" applyFont="1" applyFill="1" applyBorder="1" applyAlignment="1">
      <alignment horizontal="center" vertical="center" wrapText="1"/>
    </xf>
    <xf numFmtId="0" fontId="7" fillId="14" borderId="19" xfId="0" applyFont="1" applyFill="1" applyBorder="1" applyAlignment="1">
      <alignment horizontal="center" vertical="center" wrapText="1"/>
    </xf>
    <xf numFmtId="0" fontId="7" fillId="14" borderId="38" xfId="0" applyFont="1" applyFill="1" applyBorder="1" applyAlignment="1">
      <alignment horizontal="center" vertical="center" wrapText="1"/>
    </xf>
    <xf numFmtId="0" fontId="7" fillId="14" borderId="13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wrapText="1"/>
    </xf>
    <xf numFmtId="0" fontId="7" fillId="14" borderId="14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39" xfId="0" applyFont="1" applyFill="1" applyBorder="1" applyAlignment="1">
      <alignment horizontal="center" vertical="center" wrapText="1"/>
    </xf>
    <xf numFmtId="0" fontId="6" fillId="7" borderId="40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46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7" fillId="14" borderId="5" xfId="0" applyFont="1" applyFill="1" applyBorder="1" applyAlignment="1">
      <alignment horizontal="center" vertical="center" wrapText="1"/>
    </xf>
    <xf numFmtId="0" fontId="7" fillId="14" borderId="16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10" fillId="14" borderId="36" xfId="0" applyFont="1" applyFill="1" applyBorder="1" applyAlignment="1">
      <alignment horizontal="center" vertical="center" wrapText="1"/>
    </xf>
    <xf numFmtId="0" fontId="10" fillId="14" borderId="27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2" fillId="17" borderId="27" xfId="0" applyFont="1" applyFill="1" applyBorder="1" applyAlignment="1">
      <alignment horizontal="center" vertical="center" wrapText="1"/>
    </xf>
    <xf numFmtId="0" fontId="42" fillId="17" borderId="4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35" xfId="0" applyFont="1" applyFill="1" applyBorder="1" applyAlignment="1">
      <alignment horizontal="center" vertical="center" wrapText="1"/>
    </xf>
    <xf numFmtId="0" fontId="63" fillId="0" borderId="8" xfId="0" applyFont="1" applyFill="1" applyBorder="1" applyAlignment="1">
      <alignment horizontal="center" vertical="center"/>
    </xf>
    <xf numFmtId="0" fontId="63" fillId="0" borderId="27" xfId="0" applyFont="1" applyFill="1" applyBorder="1" applyAlignment="1">
      <alignment horizontal="center" vertical="center"/>
    </xf>
    <xf numFmtId="0" fontId="63" fillId="0" borderId="35" xfId="0" applyFont="1" applyFill="1" applyBorder="1" applyAlignment="1">
      <alignment horizontal="center" vertical="center"/>
    </xf>
    <xf numFmtId="0" fontId="63" fillId="18" borderId="8" xfId="0" applyFont="1" applyFill="1" applyBorder="1" applyAlignment="1">
      <alignment horizontal="center" vertical="center" wrapText="1"/>
    </xf>
    <xf numFmtId="0" fontId="63" fillId="18" borderId="27" xfId="0" applyFont="1" applyFill="1" applyBorder="1" applyAlignment="1">
      <alignment horizontal="center" vertical="center"/>
    </xf>
    <xf numFmtId="0" fontId="63" fillId="18" borderId="35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48" fillId="0" borderId="8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21" fillId="11" borderId="1" xfId="0" applyFont="1" applyFill="1" applyBorder="1" applyAlignment="1">
      <alignment horizontal="center" vertical="center"/>
    </xf>
    <xf numFmtId="0" fontId="21" fillId="11" borderId="2" xfId="0" applyFont="1" applyFill="1" applyBorder="1" applyAlignment="1">
      <alignment horizontal="center" vertical="center"/>
    </xf>
    <xf numFmtId="0" fontId="21" fillId="11" borderId="10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4" fillId="11" borderId="10" xfId="0" applyFont="1" applyFill="1" applyBorder="1" applyAlignment="1">
      <alignment horizontal="center" vertical="center"/>
    </xf>
    <xf numFmtId="0" fontId="64" fillId="11" borderId="13" xfId="0" applyFont="1" applyFill="1" applyBorder="1" applyAlignment="1">
      <alignment horizontal="center" vertical="center"/>
    </xf>
    <xf numFmtId="0" fontId="64" fillId="11" borderId="0" xfId="0" applyFont="1" applyFill="1" applyBorder="1" applyAlignment="1">
      <alignment horizontal="center" vertical="center"/>
    </xf>
    <xf numFmtId="0" fontId="64" fillId="11" borderId="14" xfId="0" applyFont="1" applyFill="1" applyBorder="1" applyAlignment="1">
      <alignment horizontal="center" vertical="center"/>
    </xf>
    <xf numFmtId="0" fontId="18" fillId="11" borderId="13" xfId="0" applyFont="1" applyFill="1" applyBorder="1" applyAlignment="1">
      <alignment horizontal="center" vertical="center"/>
    </xf>
    <xf numFmtId="0" fontId="18" fillId="11" borderId="0" xfId="0" applyFont="1" applyFill="1" applyBorder="1" applyAlignment="1">
      <alignment horizontal="center" vertical="center"/>
    </xf>
    <xf numFmtId="0" fontId="18" fillId="11" borderId="14" xfId="0" applyFont="1" applyFill="1" applyBorder="1" applyAlignment="1">
      <alignment horizontal="center" vertical="center"/>
    </xf>
    <xf numFmtId="0" fontId="20" fillId="11" borderId="13" xfId="0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0" fontId="20" fillId="11" borderId="14" xfId="0" applyFont="1" applyFill="1" applyBorder="1" applyAlignment="1">
      <alignment horizontal="center" vertical="center"/>
    </xf>
    <xf numFmtId="0" fontId="16" fillId="11" borderId="13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16" fillId="11" borderId="14" xfId="0" applyFont="1" applyFill="1" applyBorder="1" applyAlignment="1">
      <alignment horizontal="center" vertical="center"/>
    </xf>
    <xf numFmtId="0" fontId="19" fillId="11" borderId="13" xfId="0" applyFont="1" applyFill="1" applyBorder="1" applyAlignment="1">
      <alignment horizontal="center" vertical="center"/>
    </xf>
    <xf numFmtId="0" fontId="19" fillId="11" borderId="0" xfId="0" applyFont="1" applyFill="1" applyBorder="1" applyAlignment="1">
      <alignment horizontal="center" vertical="center"/>
    </xf>
    <xf numFmtId="0" fontId="19" fillId="11" borderId="14" xfId="0" applyFont="1" applyFill="1" applyBorder="1" applyAlignment="1">
      <alignment horizontal="center" vertical="center"/>
    </xf>
    <xf numFmtId="0" fontId="13" fillId="11" borderId="13" xfId="0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 vertical="center"/>
    </xf>
    <xf numFmtId="0" fontId="13" fillId="11" borderId="14" xfId="0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center" vertical="center"/>
    </xf>
    <xf numFmtId="0" fontId="15" fillId="11" borderId="5" xfId="0" applyFont="1" applyFill="1" applyBorder="1" applyAlignment="1">
      <alignment horizontal="center" vertical="center"/>
    </xf>
    <xf numFmtId="0" fontId="15" fillId="11" borderId="16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center" vertical="center"/>
    </xf>
    <xf numFmtId="0" fontId="49" fillId="11" borderId="4" xfId="0" applyFont="1" applyFill="1" applyBorder="1" applyAlignment="1">
      <alignment horizontal="center" vertical="center"/>
    </xf>
    <xf numFmtId="0" fontId="49" fillId="11" borderId="5" xfId="0" applyFont="1" applyFill="1" applyBorder="1" applyAlignment="1">
      <alignment horizontal="center" vertical="center"/>
    </xf>
    <xf numFmtId="0" fontId="49" fillId="11" borderId="16" xfId="0" applyFont="1" applyFill="1" applyBorder="1" applyAlignment="1">
      <alignment horizontal="center" vertical="center"/>
    </xf>
    <xf numFmtId="1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2"/>
  <sheetViews>
    <sheetView tabSelected="1" zoomScale="50" zoomScaleNormal="50" workbookViewId="0" topLeftCell="A1">
      <selection activeCell="M2" sqref="M2"/>
    </sheetView>
  </sheetViews>
  <sheetFormatPr defaultColWidth="9.140625" defaultRowHeight="12.75"/>
  <cols>
    <col min="1" max="1" width="19.421875" style="2" customWidth="1"/>
    <col min="2" max="2" width="0.13671875" style="2" customWidth="1"/>
    <col min="3" max="3" width="14.57421875" style="2" customWidth="1"/>
    <col min="4" max="4" width="13.140625" style="2" hidden="1" customWidth="1"/>
    <col min="5" max="8" width="11.7109375" style="2" customWidth="1"/>
    <col min="9" max="9" width="0.2890625" style="2" customWidth="1"/>
    <col min="10" max="13" width="11.7109375" style="2" customWidth="1"/>
    <col min="14" max="14" width="0.5625" style="2" customWidth="1"/>
    <col min="15" max="18" width="11.7109375" style="2" customWidth="1"/>
    <col min="19" max="19" width="0.5625" style="2" customWidth="1"/>
    <col min="20" max="23" width="11.7109375" style="2" customWidth="1"/>
    <col min="24" max="24" width="0.2890625" style="2" customWidth="1"/>
    <col min="25" max="16384" width="9.140625" style="2" customWidth="1"/>
  </cols>
  <sheetData>
    <row r="1" spans="1:28" s="1" customFormat="1" ht="26.25" customHeight="1">
      <c r="A1" s="255" t="s">
        <v>114</v>
      </c>
      <c r="B1" s="214"/>
      <c r="C1" s="23" t="s">
        <v>125</v>
      </c>
      <c r="D1" s="214"/>
      <c r="E1" s="24"/>
      <c r="F1" s="24"/>
      <c r="G1" s="24"/>
      <c r="H1" s="24"/>
      <c r="I1" s="214"/>
      <c r="J1" s="24"/>
      <c r="K1" s="24"/>
      <c r="L1" s="24"/>
      <c r="M1" s="24"/>
      <c r="N1" s="214"/>
      <c r="O1" s="24"/>
      <c r="P1" s="24"/>
      <c r="Q1" s="24"/>
      <c r="R1" s="24"/>
      <c r="S1" s="214"/>
      <c r="T1" s="24"/>
      <c r="U1" s="24"/>
      <c r="V1" s="24"/>
      <c r="W1" s="24"/>
      <c r="X1" s="214"/>
      <c r="Y1" s="24"/>
      <c r="Z1" s="24"/>
      <c r="AA1" s="25"/>
      <c r="AB1" s="26"/>
    </row>
    <row r="2" spans="1:28" s="1" customFormat="1" ht="29.25" customHeight="1">
      <c r="A2" s="256"/>
      <c r="B2" s="215"/>
      <c r="C2" s="216" t="s">
        <v>152</v>
      </c>
      <c r="D2" s="215"/>
      <c r="E2" s="217"/>
      <c r="F2" s="217"/>
      <c r="G2" s="217"/>
      <c r="H2" s="217"/>
      <c r="I2" s="215"/>
      <c r="J2" s="217"/>
      <c r="K2" s="217"/>
      <c r="L2" s="217"/>
      <c r="M2" s="217"/>
      <c r="N2" s="215"/>
      <c r="O2" s="217"/>
      <c r="P2" s="217"/>
      <c r="Q2" s="217"/>
      <c r="R2" s="217"/>
      <c r="S2" s="215"/>
      <c r="T2" s="217"/>
      <c r="U2" s="217"/>
      <c r="V2" s="217"/>
      <c r="W2" s="217"/>
      <c r="X2" s="215"/>
      <c r="Y2" s="217"/>
      <c r="Z2" s="217"/>
      <c r="AA2" s="217"/>
      <c r="AB2" s="218"/>
    </row>
    <row r="3" spans="1:28" s="1" customFormat="1" ht="38.25" customHeight="1">
      <c r="A3" s="256"/>
      <c r="B3" s="219"/>
      <c r="C3" s="220" t="s">
        <v>126</v>
      </c>
      <c r="D3" s="219"/>
      <c r="E3" s="221"/>
      <c r="F3" s="221"/>
      <c r="G3" s="221"/>
      <c r="H3" s="221"/>
      <c r="I3" s="219"/>
      <c r="J3" s="221"/>
      <c r="K3" s="221"/>
      <c r="L3" s="221"/>
      <c r="M3" s="221"/>
      <c r="N3" s="219"/>
      <c r="O3" s="221"/>
      <c r="P3" s="221"/>
      <c r="Q3" s="221"/>
      <c r="R3" s="221"/>
      <c r="S3" s="219"/>
      <c r="T3" s="221"/>
      <c r="U3" s="221"/>
      <c r="V3" s="221"/>
      <c r="W3" s="221"/>
      <c r="X3" s="219"/>
      <c r="Y3" s="221"/>
      <c r="Z3" s="221"/>
      <c r="AA3" s="221"/>
      <c r="AB3" s="222"/>
    </row>
    <row r="4" spans="1:28" s="1" customFormat="1" ht="31.5" customHeight="1" thickBot="1">
      <c r="A4" s="256"/>
      <c r="B4" s="223"/>
      <c r="C4" s="27" t="s">
        <v>0</v>
      </c>
      <c r="D4" s="223"/>
      <c r="E4" s="28"/>
      <c r="F4" s="28"/>
      <c r="G4" s="28"/>
      <c r="H4" s="28"/>
      <c r="I4" s="223"/>
      <c r="J4" s="28"/>
      <c r="K4" s="28"/>
      <c r="L4" s="28"/>
      <c r="M4" s="28"/>
      <c r="N4" s="223"/>
      <c r="O4" s="28"/>
      <c r="P4" s="28" t="s">
        <v>1</v>
      </c>
      <c r="Q4" s="28"/>
      <c r="R4" s="28"/>
      <c r="S4" s="223"/>
      <c r="T4" s="28"/>
      <c r="U4" s="28"/>
      <c r="V4" s="28"/>
      <c r="W4" s="28"/>
      <c r="X4" s="223"/>
      <c r="Y4" s="28" t="s">
        <v>2</v>
      </c>
      <c r="Z4" s="28"/>
      <c r="AA4" s="29"/>
      <c r="AB4" s="30"/>
    </row>
    <row r="5" spans="1:28" s="1" customFormat="1" ht="20.25" customHeight="1" thickBo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</row>
    <row r="6" spans="1:28" ht="21.75" customHeight="1" thickBot="1">
      <c r="A6" s="31" t="s">
        <v>1</v>
      </c>
      <c r="B6" s="225"/>
      <c r="C6" s="32" t="s">
        <v>3</v>
      </c>
      <c r="D6" s="225"/>
      <c r="E6" s="257" t="s">
        <v>4</v>
      </c>
      <c r="F6" s="258"/>
      <c r="G6" s="258"/>
      <c r="H6" s="259"/>
      <c r="I6" s="225"/>
      <c r="J6" s="260" t="s">
        <v>5</v>
      </c>
      <c r="K6" s="260"/>
      <c r="L6" s="260"/>
      <c r="M6" s="260"/>
      <c r="N6" s="225"/>
      <c r="O6" s="261" t="s">
        <v>6</v>
      </c>
      <c r="P6" s="260"/>
      <c r="Q6" s="260"/>
      <c r="R6" s="262"/>
      <c r="S6" s="225"/>
      <c r="T6" s="261" t="s">
        <v>7</v>
      </c>
      <c r="U6" s="260"/>
      <c r="V6" s="260"/>
      <c r="W6" s="262"/>
      <c r="X6" s="225"/>
      <c r="Y6" s="261" t="s">
        <v>8</v>
      </c>
      <c r="Z6" s="260"/>
      <c r="AA6" s="260"/>
      <c r="AB6" s="262"/>
    </row>
    <row r="7" spans="1:28" ht="21.75" customHeight="1" thickBot="1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</row>
    <row r="8" spans="1:28" ht="21.75" customHeight="1">
      <c r="A8" s="33" t="s">
        <v>9</v>
      </c>
      <c r="B8" s="226"/>
      <c r="C8" s="263"/>
      <c r="D8" s="226"/>
      <c r="E8" s="34"/>
      <c r="F8" s="34"/>
      <c r="G8" s="34"/>
      <c r="H8" s="35"/>
      <c r="I8" s="226"/>
      <c r="J8" s="36"/>
      <c r="K8" s="34"/>
      <c r="L8" s="34"/>
      <c r="M8" s="35"/>
      <c r="N8" s="226"/>
      <c r="O8" s="265" t="s">
        <v>10</v>
      </c>
      <c r="P8" s="266"/>
      <c r="Q8" s="266"/>
      <c r="R8" s="267"/>
      <c r="S8" s="226"/>
      <c r="T8" s="37" t="s">
        <v>2</v>
      </c>
      <c r="U8" s="38"/>
      <c r="V8" s="38"/>
      <c r="W8" s="39"/>
      <c r="X8" s="226"/>
      <c r="Y8" s="37" t="s">
        <v>2</v>
      </c>
      <c r="Z8" s="38"/>
      <c r="AA8" s="38"/>
      <c r="AB8" s="39"/>
    </row>
    <row r="9" spans="1:28" ht="21.75" customHeight="1" thickBot="1">
      <c r="A9" s="33" t="s">
        <v>11</v>
      </c>
      <c r="B9" s="227"/>
      <c r="C9" s="264"/>
      <c r="D9" s="227"/>
      <c r="E9" s="41"/>
      <c r="F9" s="41"/>
      <c r="G9" s="41"/>
      <c r="H9" s="228"/>
      <c r="I9" s="227"/>
      <c r="J9" s="40"/>
      <c r="K9" s="41"/>
      <c r="L9" s="41"/>
      <c r="M9" s="228"/>
      <c r="N9" s="227"/>
      <c r="O9" s="268"/>
      <c r="P9" s="269"/>
      <c r="Q9" s="269"/>
      <c r="R9" s="270"/>
      <c r="S9" s="227"/>
      <c r="T9" s="42"/>
      <c r="U9" s="43"/>
      <c r="V9" s="43"/>
      <c r="W9" s="44"/>
      <c r="X9" s="227"/>
      <c r="Y9" s="42"/>
      <c r="Z9" s="43"/>
      <c r="AA9" s="43"/>
      <c r="AB9" s="44"/>
    </row>
    <row r="10" spans="1:28" ht="21.75" customHeight="1">
      <c r="A10" s="45" t="s">
        <v>12</v>
      </c>
      <c r="B10" s="229"/>
      <c r="C10" s="264"/>
      <c r="D10" s="229"/>
      <c r="E10" s="271" t="s">
        <v>127</v>
      </c>
      <c r="F10" s="272"/>
      <c r="G10" s="276" t="s">
        <v>128</v>
      </c>
      <c r="H10" s="277"/>
      <c r="I10" s="229"/>
      <c r="J10" s="282" t="s">
        <v>93</v>
      </c>
      <c r="K10" s="284" t="s">
        <v>86</v>
      </c>
      <c r="L10" s="286"/>
      <c r="M10" s="288" t="s">
        <v>87</v>
      </c>
      <c r="N10" s="229"/>
      <c r="O10" s="282" t="s">
        <v>93</v>
      </c>
      <c r="P10" s="290" t="s">
        <v>120</v>
      </c>
      <c r="Q10" s="293" t="s">
        <v>86</v>
      </c>
      <c r="R10" s="296" t="s">
        <v>121</v>
      </c>
      <c r="S10" s="229"/>
      <c r="T10" s="282" t="s">
        <v>93</v>
      </c>
      <c r="U10" s="310"/>
      <c r="V10" s="284" t="s">
        <v>86</v>
      </c>
      <c r="W10" s="288" t="s">
        <v>87</v>
      </c>
      <c r="X10" s="229"/>
      <c r="Y10" s="298" t="s">
        <v>13</v>
      </c>
      <c r="Z10" s="299"/>
      <c r="AA10" s="299"/>
      <c r="AB10" s="300"/>
    </row>
    <row r="11" spans="1:28" ht="21.75" customHeight="1">
      <c r="A11" s="45" t="s">
        <v>14</v>
      </c>
      <c r="B11" s="229"/>
      <c r="C11" s="264"/>
      <c r="D11" s="229"/>
      <c r="E11" s="273"/>
      <c r="F11" s="274"/>
      <c r="G11" s="278"/>
      <c r="H11" s="279"/>
      <c r="I11" s="229"/>
      <c r="J11" s="283"/>
      <c r="K11" s="285"/>
      <c r="L11" s="287"/>
      <c r="M11" s="289"/>
      <c r="N11" s="229"/>
      <c r="O11" s="283"/>
      <c r="P11" s="291"/>
      <c r="Q11" s="294"/>
      <c r="R11" s="297"/>
      <c r="S11" s="229"/>
      <c r="T11" s="283"/>
      <c r="U11" s="311"/>
      <c r="V11" s="285"/>
      <c r="W11" s="289"/>
      <c r="X11" s="229"/>
      <c r="Y11" s="301"/>
      <c r="Z11" s="302"/>
      <c r="AA11" s="302"/>
      <c r="AB11" s="303"/>
    </row>
    <row r="12" spans="1:28" ht="21.75" customHeight="1">
      <c r="A12" s="45" t="s">
        <v>15</v>
      </c>
      <c r="B12" s="229"/>
      <c r="C12" s="264"/>
      <c r="D12" s="229"/>
      <c r="E12" s="273"/>
      <c r="F12" s="274"/>
      <c r="G12" s="278"/>
      <c r="H12" s="279"/>
      <c r="I12" s="229"/>
      <c r="J12" s="283"/>
      <c r="K12" s="285"/>
      <c r="L12" s="287"/>
      <c r="M12" s="289"/>
      <c r="N12" s="229"/>
      <c r="O12" s="283"/>
      <c r="P12" s="291"/>
      <c r="Q12" s="294"/>
      <c r="R12" s="297"/>
      <c r="S12" s="229"/>
      <c r="T12" s="283"/>
      <c r="U12" s="311"/>
      <c r="V12" s="285"/>
      <c r="W12" s="289"/>
      <c r="X12" s="229"/>
      <c r="Y12" s="301"/>
      <c r="Z12" s="302"/>
      <c r="AA12" s="302"/>
      <c r="AB12" s="303"/>
    </row>
    <row r="13" spans="1:28" ht="21.75" customHeight="1" thickBot="1">
      <c r="A13" s="45" t="s">
        <v>16</v>
      </c>
      <c r="B13" s="229"/>
      <c r="C13" s="264"/>
      <c r="D13" s="229"/>
      <c r="E13" s="273"/>
      <c r="F13" s="274"/>
      <c r="G13" s="278"/>
      <c r="H13" s="279"/>
      <c r="I13" s="229"/>
      <c r="J13" s="283"/>
      <c r="K13" s="285"/>
      <c r="L13" s="287"/>
      <c r="M13" s="289"/>
      <c r="N13" s="229"/>
      <c r="O13" s="283"/>
      <c r="P13" s="292"/>
      <c r="Q13" s="295"/>
      <c r="R13" s="297"/>
      <c r="S13" s="229"/>
      <c r="T13" s="283"/>
      <c r="U13" s="312"/>
      <c r="V13" s="285"/>
      <c r="W13" s="289"/>
      <c r="X13" s="229"/>
      <c r="Y13" s="268"/>
      <c r="Z13" s="269"/>
      <c r="AA13" s="269"/>
      <c r="AB13" s="270"/>
    </row>
    <row r="14" spans="1:28" ht="21.75" customHeight="1" thickBot="1">
      <c r="A14" s="46" t="s">
        <v>17</v>
      </c>
      <c r="B14" s="229"/>
      <c r="C14" s="264"/>
      <c r="D14" s="229"/>
      <c r="E14" s="245"/>
      <c r="F14" s="275"/>
      <c r="G14" s="278"/>
      <c r="H14" s="279"/>
      <c r="I14" s="229"/>
      <c r="J14" s="304" t="s">
        <v>18</v>
      </c>
      <c r="K14" s="305"/>
      <c r="L14" s="305"/>
      <c r="M14" s="306"/>
      <c r="N14" s="229"/>
      <c r="O14" s="304" t="s">
        <v>18</v>
      </c>
      <c r="P14" s="305"/>
      <c r="Q14" s="305"/>
      <c r="R14" s="306"/>
      <c r="S14" s="229"/>
      <c r="T14" s="304" t="s">
        <v>18</v>
      </c>
      <c r="U14" s="305"/>
      <c r="V14" s="305"/>
      <c r="W14" s="306"/>
      <c r="X14" s="229"/>
      <c r="Y14" s="307" t="s">
        <v>18</v>
      </c>
      <c r="Z14" s="308"/>
      <c r="AA14" s="308"/>
      <c r="AB14" s="309"/>
    </row>
    <row r="15" spans="1:28" ht="21.75" customHeight="1" thickBot="1">
      <c r="A15" s="47" t="s">
        <v>19</v>
      </c>
      <c r="B15" s="229"/>
      <c r="C15" s="264"/>
      <c r="D15" s="229"/>
      <c r="E15" s="313" t="s">
        <v>18</v>
      </c>
      <c r="F15" s="314"/>
      <c r="G15" s="280"/>
      <c r="H15" s="281"/>
      <c r="I15" s="229"/>
      <c r="J15" s="282" t="s">
        <v>93</v>
      </c>
      <c r="K15" s="285" t="s">
        <v>86</v>
      </c>
      <c r="L15" s="287"/>
      <c r="M15" s="288" t="s">
        <v>87</v>
      </c>
      <c r="N15" s="229"/>
      <c r="O15" s="298" t="s">
        <v>129</v>
      </c>
      <c r="P15" s="299"/>
      <c r="Q15" s="299"/>
      <c r="R15" s="300"/>
      <c r="S15" s="229"/>
      <c r="T15" s="282" t="s">
        <v>93</v>
      </c>
      <c r="U15" s="338"/>
      <c r="V15" s="285" t="s">
        <v>86</v>
      </c>
      <c r="W15" s="288" t="s">
        <v>87</v>
      </c>
      <c r="X15" s="229"/>
      <c r="Y15" s="298" t="s">
        <v>13</v>
      </c>
      <c r="Z15" s="299"/>
      <c r="AA15" s="299"/>
      <c r="AB15" s="300"/>
    </row>
    <row r="16" spans="1:28" ht="21.75" customHeight="1">
      <c r="A16" s="47" t="s">
        <v>20</v>
      </c>
      <c r="B16" s="229"/>
      <c r="C16" s="264"/>
      <c r="D16" s="229"/>
      <c r="E16" s="317" t="s">
        <v>130</v>
      </c>
      <c r="F16" s="318"/>
      <c r="G16" s="318"/>
      <c r="H16" s="319"/>
      <c r="I16" s="229"/>
      <c r="J16" s="283"/>
      <c r="K16" s="285"/>
      <c r="L16" s="287"/>
      <c r="M16" s="289"/>
      <c r="N16" s="229"/>
      <c r="O16" s="301"/>
      <c r="P16" s="302"/>
      <c r="Q16" s="302"/>
      <c r="R16" s="303"/>
      <c r="S16" s="229"/>
      <c r="T16" s="283"/>
      <c r="U16" s="338"/>
      <c r="V16" s="285"/>
      <c r="W16" s="289"/>
      <c r="X16" s="229"/>
      <c r="Y16" s="301"/>
      <c r="Z16" s="302"/>
      <c r="AA16" s="302"/>
      <c r="AB16" s="303"/>
    </row>
    <row r="17" spans="1:28" ht="21.75" customHeight="1">
      <c r="A17" s="47" t="s">
        <v>21</v>
      </c>
      <c r="B17" s="229"/>
      <c r="C17" s="264"/>
      <c r="D17" s="229"/>
      <c r="E17" s="320"/>
      <c r="F17" s="321"/>
      <c r="G17" s="321"/>
      <c r="H17" s="322"/>
      <c r="I17" s="229"/>
      <c r="J17" s="283"/>
      <c r="K17" s="285"/>
      <c r="L17" s="287"/>
      <c r="M17" s="289"/>
      <c r="N17" s="229"/>
      <c r="O17" s="301"/>
      <c r="P17" s="302"/>
      <c r="Q17" s="302"/>
      <c r="R17" s="303"/>
      <c r="S17" s="229"/>
      <c r="T17" s="283"/>
      <c r="U17" s="338"/>
      <c r="V17" s="285"/>
      <c r="W17" s="289"/>
      <c r="X17" s="229"/>
      <c r="Y17" s="301"/>
      <c r="Z17" s="302"/>
      <c r="AA17" s="302"/>
      <c r="AB17" s="303"/>
    </row>
    <row r="18" spans="1:28" ht="21.75" customHeight="1">
      <c r="A18" s="47" t="s">
        <v>77</v>
      </c>
      <c r="B18" s="229"/>
      <c r="C18" s="264"/>
      <c r="D18" s="229"/>
      <c r="E18" s="320"/>
      <c r="F18" s="321"/>
      <c r="G18" s="321"/>
      <c r="H18" s="322"/>
      <c r="I18" s="229"/>
      <c r="J18" s="283"/>
      <c r="K18" s="315"/>
      <c r="L18" s="316"/>
      <c r="M18" s="289"/>
      <c r="N18" s="229"/>
      <c r="O18" s="268"/>
      <c r="P18" s="269"/>
      <c r="Q18" s="269"/>
      <c r="R18" s="270"/>
      <c r="S18" s="229"/>
      <c r="T18" s="283"/>
      <c r="U18" s="339"/>
      <c r="V18" s="315"/>
      <c r="W18" s="289"/>
      <c r="X18" s="229"/>
      <c r="Y18" s="268"/>
      <c r="Z18" s="269"/>
      <c r="AA18" s="269"/>
      <c r="AB18" s="270"/>
    </row>
    <row r="19" spans="1:28" ht="21.75" customHeight="1" thickBot="1">
      <c r="A19" s="230" t="s">
        <v>82</v>
      </c>
      <c r="B19" s="229"/>
      <c r="C19" s="264"/>
      <c r="D19" s="229"/>
      <c r="E19" s="323" t="s">
        <v>131</v>
      </c>
      <c r="F19" s="324"/>
      <c r="G19" s="324"/>
      <c r="H19" s="325"/>
      <c r="I19" s="229"/>
      <c r="J19" s="323" t="s">
        <v>131</v>
      </c>
      <c r="K19" s="324"/>
      <c r="L19" s="324"/>
      <c r="M19" s="325"/>
      <c r="N19" s="229"/>
      <c r="O19" s="323" t="s">
        <v>131</v>
      </c>
      <c r="P19" s="324"/>
      <c r="Q19" s="324"/>
      <c r="R19" s="325"/>
      <c r="S19" s="229"/>
      <c r="T19" s="323" t="s">
        <v>131</v>
      </c>
      <c r="U19" s="324"/>
      <c r="V19" s="324"/>
      <c r="W19" s="325"/>
      <c r="X19" s="229"/>
      <c r="Y19" s="329" t="s">
        <v>131</v>
      </c>
      <c r="Z19" s="330"/>
      <c r="AA19" s="330"/>
      <c r="AB19" s="331"/>
    </row>
    <row r="20" spans="1:28" ht="21.75" customHeight="1" thickBot="1">
      <c r="A20" s="230" t="s">
        <v>22</v>
      </c>
      <c r="B20" s="229"/>
      <c r="C20" s="264"/>
      <c r="D20" s="229"/>
      <c r="E20" s="326"/>
      <c r="F20" s="327"/>
      <c r="G20" s="327"/>
      <c r="H20" s="328"/>
      <c r="I20" s="229"/>
      <c r="J20" s="326"/>
      <c r="K20" s="327"/>
      <c r="L20" s="327"/>
      <c r="M20" s="328"/>
      <c r="N20" s="229"/>
      <c r="O20" s="326"/>
      <c r="P20" s="327"/>
      <c r="Q20" s="327"/>
      <c r="R20" s="328"/>
      <c r="S20" s="229"/>
      <c r="T20" s="326"/>
      <c r="U20" s="327"/>
      <c r="V20" s="327"/>
      <c r="W20" s="328"/>
      <c r="X20" s="229"/>
      <c r="Y20" s="271" t="s">
        <v>127</v>
      </c>
      <c r="Z20" s="272"/>
      <c r="AA20" s="272"/>
      <c r="AB20" s="332"/>
    </row>
    <row r="21" spans="1:28" ht="21.75" customHeight="1">
      <c r="A21" s="47" t="s">
        <v>23</v>
      </c>
      <c r="B21" s="229"/>
      <c r="C21" s="264"/>
      <c r="D21" s="229"/>
      <c r="E21" s="298" t="s">
        <v>132</v>
      </c>
      <c r="F21" s="299"/>
      <c r="G21" s="299"/>
      <c r="H21" s="300"/>
      <c r="I21" s="229"/>
      <c r="J21" s="282" t="s">
        <v>93</v>
      </c>
      <c r="K21" s="284" t="s">
        <v>86</v>
      </c>
      <c r="L21" s="290" t="s">
        <v>120</v>
      </c>
      <c r="M21" s="288" t="s">
        <v>87</v>
      </c>
      <c r="N21" s="229"/>
      <c r="O21" s="282" t="s">
        <v>93</v>
      </c>
      <c r="P21" s="286"/>
      <c r="Q21" s="284" t="s">
        <v>86</v>
      </c>
      <c r="R21" s="340" t="s">
        <v>110</v>
      </c>
      <c r="S21" s="229"/>
      <c r="T21" s="282" t="s">
        <v>93</v>
      </c>
      <c r="U21" s="340"/>
      <c r="V21" s="284" t="s">
        <v>86</v>
      </c>
      <c r="W21" s="288" t="s">
        <v>87</v>
      </c>
      <c r="X21" s="229"/>
      <c r="Y21" s="273"/>
      <c r="Z21" s="274"/>
      <c r="AA21" s="274"/>
      <c r="AB21" s="333"/>
    </row>
    <row r="22" spans="1:28" ht="21.75" customHeight="1" thickBot="1">
      <c r="A22" s="47" t="s">
        <v>24</v>
      </c>
      <c r="B22" s="229"/>
      <c r="C22" s="264"/>
      <c r="D22" s="229"/>
      <c r="E22" s="335"/>
      <c r="F22" s="336"/>
      <c r="G22" s="336"/>
      <c r="H22" s="337"/>
      <c r="I22" s="229"/>
      <c r="J22" s="283"/>
      <c r="K22" s="285"/>
      <c r="L22" s="291"/>
      <c r="M22" s="289"/>
      <c r="N22" s="229"/>
      <c r="O22" s="283"/>
      <c r="P22" s="287"/>
      <c r="Q22" s="285"/>
      <c r="R22" s="341"/>
      <c r="S22" s="229"/>
      <c r="T22" s="283"/>
      <c r="U22" s="341"/>
      <c r="V22" s="285"/>
      <c r="W22" s="289"/>
      <c r="X22" s="229"/>
      <c r="Y22" s="273"/>
      <c r="Z22" s="274"/>
      <c r="AA22" s="274"/>
      <c r="AB22" s="333"/>
    </row>
    <row r="23" spans="1:28" ht="21.75" customHeight="1">
      <c r="A23" s="47" t="s">
        <v>25</v>
      </c>
      <c r="B23" s="229"/>
      <c r="C23" s="264"/>
      <c r="D23" s="229"/>
      <c r="E23" s="310" t="s">
        <v>94</v>
      </c>
      <c r="F23" s="342"/>
      <c r="G23" s="342"/>
      <c r="H23" s="343"/>
      <c r="I23" s="229"/>
      <c r="J23" s="283"/>
      <c r="K23" s="285"/>
      <c r="L23" s="291"/>
      <c r="M23" s="289"/>
      <c r="N23" s="229"/>
      <c r="O23" s="283"/>
      <c r="P23" s="287"/>
      <c r="Q23" s="285"/>
      <c r="R23" s="341"/>
      <c r="S23" s="229"/>
      <c r="T23" s="283"/>
      <c r="U23" s="341"/>
      <c r="V23" s="285"/>
      <c r="W23" s="289"/>
      <c r="X23" s="229"/>
      <c r="Y23" s="273"/>
      <c r="Z23" s="274"/>
      <c r="AA23" s="274"/>
      <c r="AB23" s="333"/>
    </row>
    <row r="24" spans="1:28" ht="21.75" customHeight="1" thickBot="1">
      <c r="A24" s="47" t="s">
        <v>26</v>
      </c>
      <c r="B24" s="231"/>
      <c r="C24" s="48"/>
      <c r="D24" s="231"/>
      <c r="E24" s="312"/>
      <c r="F24" s="344"/>
      <c r="G24" s="344"/>
      <c r="H24" s="345"/>
      <c r="I24" s="231"/>
      <c r="J24" s="283"/>
      <c r="K24" s="285"/>
      <c r="L24" s="292"/>
      <c r="M24" s="289"/>
      <c r="N24" s="231"/>
      <c r="O24" s="283"/>
      <c r="P24" s="287"/>
      <c r="Q24" s="285"/>
      <c r="R24" s="341"/>
      <c r="S24" s="231"/>
      <c r="T24" s="283"/>
      <c r="U24" s="341"/>
      <c r="V24" s="285"/>
      <c r="W24" s="289"/>
      <c r="X24" s="231"/>
      <c r="Y24" s="273"/>
      <c r="Z24" s="274"/>
      <c r="AA24" s="274"/>
      <c r="AB24" s="333"/>
    </row>
    <row r="25" spans="1:28" ht="21.75" customHeight="1" thickBot="1">
      <c r="A25" s="51" t="s">
        <v>27</v>
      </c>
      <c r="B25" s="231"/>
      <c r="C25" s="48"/>
      <c r="D25" s="231"/>
      <c r="E25" s="304" t="s">
        <v>18</v>
      </c>
      <c r="F25" s="305"/>
      <c r="G25" s="305"/>
      <c r="H25" s="306"/>
      <c r="I25" s="231"/>
      <c r="J25" s="304" t="s">
        <v>18</v>
      </c>
      <c r="K25" s="305"/>
      <c r="L25" s="305"/>
      <c r="M25" s="306"/>
      <c r="N25" s="231"/>
      <c r="O25" s="304" t="s">
        <v>18</v>
      </c>
      <c r="P25" s="305"/>
      <c r="Q25" s="305"/>
      <c r="R25" s="306"/>
      <c r="S25" s="231"/>
      <c r="T25" s="304" t="s">
        <v>18</v>
      </c>
      <c r="U25" s="305"/>
      <c r="V25" s="305"/>
      <c r="W25" s="306"/>
      <c r="X25" s="231"/>
      <c r="Y25" s="273"/>
      <c r="Z25" s="274"/>
      <c r="AA25" s="274"/>
      <c r="AB25" s="333"/>
    </row>
    <row r="26" spans="1:28" ht="21.75" customHeight="1">
      <c r="A26" s="45" t="s">
        <v>28</v>
      </c>
      <c r="B26" s="232"/>
      <c r="C26" s="346" t="s">
        <v>75</v>
      </c>
      <c r="D26" s="232"/>
      <c r="E26" s="340" t="s">
        <v>110</v>
      </c>
      <c r="F26" s="348" t="s">
        <v>86</v>
      </c>
      <c r="G26" s="290" t="s">
        <v>120</v>
      </c>
      <c r="H26" s="287"/>
      <c r="I26" s="232"/>
      <c r="J26" s="282" t="s">
        <v>93</v>
      </c>
      <c r="K26" s="285" t="s">
        <v>86</v>
      </c>
      <c r="L26" s="296" t="s">
        <v>121</v>
      </c>
      <c r="M26" s="288" t="s">
        <v>87</v>
      </c>
      <c r="N26" s="232"/>
      <c r="O26" s="283" t="s">
        <v>93</v>
      </c>
      <c r="P26" s="286"/>
      <c r="Q26" s="285" t="s">
        <v>86</v>
      </c>
      <c r="R26" s="340" t="s">
        <v>110</v>
      </c>
      <c r="S26" s="232"/>
      <c r="T26" s="282" t="s">
        <v>93</v>
      </c>
      <c r="U26" s="340"/>
      <c r="V26" s="285" t="s">
        <v>86</v>
      </c>
      <c r="W26" s="296" t="s">
        <v>121</v>
      </c>
      <c r="X26" s="232"/>
      <c r="Y26" s="273"/>
      <c r="Z26" s="274"/>
      <c r="AA26" s="274"/>
      <c r="AB26" s="333"/>
    </row>
    <row r="27" spans="1:28" ht="21.75" customHeight="1">
      <c r="A27" s="47" t="s">
        <v>29</v>
      </c>
      <c r="B27" s="232"/>
      <c r="C27" s="347"/>
      <c r="D27" s="232"/>
      <c r="E27" s="341"/>
      <c r="F27" s="294"/>
      <c r="G27" s="291"/>
      <c r="H27" s="287"/>
      <c r="I27" s="232"/>
      <c r="J27" s="283"/>
      <c r="K27" s="285"/>
      <c r="L27" s="297"/>
      <c r="M27" s="289"/>
      <c r="N27" s="232"/>
      <c r="O27" s="283"/>
      <c r="P27" s="287"/>
      <c r="Q27" s="285"/>
      <c r="R27" s="341"/>
      <c r="S27" s="232"/>
      <c r="T27" s="283"/>
      <c r="U27" s="341"/>
      <c r="V27" s="285"/>
      <c r="W27" s="297"/>
      <c r="X27" s="232"/>
      <c r="Y27" s="273"/>
      <c r="Z27" s="274"/>
      <c r="AA27" s="274"/>
      <c r="AB27" s="333"/>
    </row>
    <row r="28" spans="1:28" ht="21.75" customHeight="1">
      <c r="A28" s="47" t="s">
        <v>30</v>
      </c>
      <c r="B28" s="233"/>
      <c r="C28" s="349" t="s">
        <v>92</v>
      </c>
      <c r="D28" s="233"/>
      <c r="E28" s="341"/>
      <c r="F28" s="294"/>
      <c r="G28" s="291"/>
      <c r="H28" s="287"/>
      <c r="I28" s="233"/>
      <c r="J28" s="283"/>
      <c r="K28" s="285"/>
      <c r="L28" s="297"/>
      <c r="M28" s="289"/>
      <c r="N28" s="233"/>
      <c r="O28" s="283"/>
      <c r="P28" s="287"/>
      <c r="Q28" s="285"/>
      <c r="R28" s="341"/>
      <c r="S28" s="233"/>
      <c r="T28" s="283"/>
      <c r="U28" s="341"/>
      <c r="V28" s="285"/>
      <c r="W28" s="297"/>
      <c r="X28" s="233"/>
      <c r="Y28" s="273"/>
      <c r="Z28" s="274"/>
      <c r="AA28" s="274"/>
      <c r="AB28" s="333"/>
    </row>
    <row r="29" spans="1:28" ht="21.75" customHeight="1" thickBot="1">
      <c r="A29" s="47" t="s">
        <v>78</v>
      </c>
      <c r="B29" s="233"/>
      <c r="C29" s="349"/>
      <c r="D29" s="233"/>
      <c r="E29" s="341"/>
      <c r="F29" s="295"/>
      <c r="G29" s="292"/>
      <c r="H29" s="316"/>
      <c r="I29" s="233"/>
      <c r="J29" s="283"/>
      <c r="K29" s="315"/>
      <c r="L29" s="297"/>
      <c r="M29" s="289"/>
      <c r="N29" s="233"/>
      <c r="O29" s="283"/>
      <c r="P29" s="287"/>
      <c r="Q29" s="285"/>
      <c r="R29" s="341"/>
      <c r="S29" s="233"/>
      <c r="T29" s="283"/>
      <c r="U29" s="341"/>
      <c r="V29" s="315"/>
      <c r="W29" s="297"/>
      <c r="X29" s="233"/>
      <c r="Y29" s="245"/>
      <c r="Z29" s="275"/>
      <c r="AA29" s="275"/>
      <c r="AB29" s="334"/>
    </row>
    <row r="30" spans="1:28" ht="21.75" customHeight="1" thickBot="1">
      <c r="A30" s="230" t="s">
        <v>81</v>
      </c>
      <c r="B30" s="233"/>
      <c r="C30" s="350"/>
      <c r="D30" s="233"/>
      <c r="E30" s="351" t="s">
        <v>91</v>
      </c>
      <c r="F30" s="352"/>
      <c r="G30" s="353"/>
      <c r="H30" s="234"/>
      <c r="I30" s="233"/>
      <c r="J30" s="351" t="s">
        <v>91</v>
      </c>
      <c r="K30" s="352"/>
      <c r="L30" s="353"/>
      <c r="M30" s="234"/>
      <c r="N30" s="233"/>
      <c r="O30" s="304" t="s">
        <v>18</v>
      </c>
      <c r="P30" s="305"/>
      <c r="Q30" s="305"/>
      <c r="R30" s="306"/>
      <c r="S30" s="233"/>
      <c r="T30" s="351" t="s">
        <v>91</v>
      </c>
      <c r="U30" s="352"/>
      <c r="V30" s="352"/>
      <c r="W30" s="353"/>
      <c r="X30" s="233"/>
      <c r="Y30" s="48"/>
      <c r="Z30" s="49"/>
      <c r="AA30" s="49"/>
      <c r="AB30" s="50"/>
    </row>
    <row r="31" spans="1:28" ht="21.75" customHeight="1">
      <c r="A31" s="230" t="s">
        <v>31</v>
      </c>
      <c r="B31" s="235"/>
      <c r="C31" s="357" t="s">
        <v>10</v>
      </c>
      <c r="D31" s="235"/>
      <c r="E31" s="354"/>
      <c r="F31" s="355"/>
      <c r="G31" s="356"/>
      <c r="H31" s="359" t="s">
        <v>133</v>
      </c>
      <c r="I31" s="235"/>
      <c r="J31" s="354"/>
      <c r="K31" s="355"/>
      <c r="L31" s="356"/>
      <c r="M31" s="362" t="s">
        <v>134</v>
      </c>
      <c r="N31" s="235"/>
      <c r="O31" s="351" t="s">
        <v>96</v>
      </c>
      <c r="P31" s="352"/>
      <c r="Q31" s="352"/>
      <c r="R31" s="353"/>
      <c r="S31" s="235"/>
      <c r="T31" s="354"/>
      <c r="U31" s="355"/>
      <c r="V31" s="355"/>
      <c r="W31" s="356"/>
      <c r="X31" s="235"/>
      <c r="Y31" s="48"/>
      <c r="Z31" s="49"/>
      <c r="AA31" s="49"/>
      <c r="AB31" s="50"/>
    </row>
    <row r="32" spans="1:28" ht="21.75" customHeight="1" thickBot="1">
      <c r="A32" s="230" t="s">
        <v>33</v>
      </c>
      <c r="B32" s="236"/>
      <c r="C32" s="358"/>
      <c r="D32" s="236"/>
      <c r="E32" s="329"/>
      <c r="F32" s="330"/>
      <c r="G32" s="331"/>
      <c r="H32" s="360"/>
      <c r="I32" s="236"/>
      <c r="J32" s="329"/>
      <c r="K32" s="330"/>
      <c r="L32" s="331"/>
      <c r="M32" s="363"/>
      <c r="N32" s="236"/>
      <c r="O32" s="354"/>
      <c r="P32" s="355"/>
      <c r="Q32" s="355"/>
      <c r="R32" s="356"/>
      <c r="S32" s="236"/>
      <c r="T32" s="329"/>
      <c r="U32" s="330"/>
      <c r="V32" s="330"/>
      <c r="W32" s="331"/>
      <c r="X32" s="236"/>
      <c r="Y32" s="48"/>
      <c r="Z32" s="49"/>
      <c r="AA32" s="49"/>
      <c r="AB32" s="50"/>
    </row>
    <row r="33" spans="1:28" ht="21.75" customHeight="1" thickBot="1">
      <c r="A33" s="47" t="s">
        <v>34</v>
      </c>
      <c r="B33" s="237"/>
      <c r="C33" s="365" t="s">
        <v>32</v>
      </c>
      <c r="D33" s="237"/>
      <c r="E33" s="368"/>
      <c r="F33" s="368"/>
      <c r="G33" s="368"/>
      <c r="H33" s="361"/>
      <c r="I33" s="237"/>
      <c r="J33" s="368"/>
      <c r="K33" s="368"/>
      <c r="L33" s="371"/>
      <c r="M33" s="364"/>
      <c r="N33" s="237"/>
      <c r="O33" s="354"/>
      <c r="P33" s="355"/>
      <c r="Q33" s="355"/>
      <c r="R33" s="356"/>
      <c r="S33" s="237"/>
      <c r="T33" s="286"/>
      <c r="U33" s="368"/>
      <c r="V33" s="286"/>
      <c r="W33" s="368"/>
      <c r="X33" s="237"/>
      <c r="Y33" s="48"/>
      <c r="Z33" s="49"/>
      <c r="AA33" s="49"/>
      <c r="AB33" s="50"/>
    </row>
    <row r="34" spans="1:28" ht="21.75" customHeight="1">
      <c r="A34" s="52" t="s">
        <v>35</v>
      </c>
      <c r="B34" s="238"/>
      <c r="C34" s="366"/>
      <c r="D34" s="238"/>
      <c r="E34" s="369"/>
      <c r="F34" s="369"/>
      <c r="G34" s="369"/>
      <c r="H34" s="359" t="s">
        <v>135</v>
      </c>
      <c r="I34" s="238"/>
      <c r="J34" s="369"/>
      <c r="K34" s="369"/>
      <c r="L34" s="338"/>
      <c r="M34" s="359" t="s">
        <v>136</v>
      </c>
      <c r="N34" s="238"/>
      <c r="O34" s="354"/>
      <c r="P34" s="355"/>
      <c r="Q34" s="355"/>
      <c r="R34" s="356"/>
      <c r="S34" s="238"/>
      <c r="T34" s="287"/>
      <c r="U34" s="369"/>
      <c r="V34" s="287"/>
      <c r="W34" s="369"/>
      <c r="X34" s="238"/>
      <c r="Y34" s="48"/>
      <c r="Z34" s="49"/>
      <c r="AA34" s="49"/>
      <c r="AB34" s="50"/>
    </row>
    <row r="35" spans="1:28" ht="21.75" customHeight="1">
      <c r="A35" s="53" t="s">
        <v>36</v>
      </c>
      <c r="B35" s="238"/>
      <c r="C35" s="366"/>
      <c r="D35" s="238"/>
      <c r="E35" s="369"/>
      <c r="F35" s="369"/>
      <c r="G35" s="369"/>
      <c r="H35" s="360"/>
      <c r="I35" s="238"/>
      <c r="J35" s="369"/>
      <c r="K35" s="369"/>
      <c r="L35" s="338"/>
      <c r="M35" s="360"/>
      <c r="N35" s="238"/>
      <c r="O35" s="354"/>
      <c r="P35" s="355"/>
      <c r="Q35" s="355"/>
      <c r="R35" s="356"/>
      <c r="S35" s="238"/>
      <c r="T35" s="287"/>
      <c r="U35" s="369"/>
      <c r="V35" s="287"/>
      <c r="W35" s="369"/>
      <c r="X35" s="238"/>
      <c r="Y35" s="48"/>
      <c r="Z35" s="49"/>
      <c r="AA35" s="49"/>
      <c r="AB35" s="50"/>
    </row>
    <row r="36" spans="1:28" ht="21.75" customHeight="1" thickBot="1">
      <c r="A36" s="54" t="s">
        <v>37</v>
      </c>
      <c r="B36" s="238"/>
      <c r="C36" s="366"/>
      <c r="D36" s="238"/>
      <c r="E36" s="370"/>
      <c r="F36" s="370"/>
      <c r="G36" s="370"/>
      <c r="H36" s="361"/>
      <c r="I36" s="238"/>
      <c r="J36" s="370"/>
      <c r="K36" s="370"/>
      <c r="L36" s="339"/>
      <c r="M36" s="361"/>
      <c r="N36" s="238"/>
      <c r="O36" s="354"/>
      <c r="P36" s="355"/>
      <c r="Q36" s="355"/>
      <c r="R36" s="356"/>
      <c r="S36" s="238"/>
      <c r="T36" s="316"/>
      <c r="U36" s="370"/>
      <c r="V36" s="316"/>
      <c r="W36" s="370"/>
      <c r="X36" s="238"/>
      <c r="Y36" s="48"/>
      <c r="Z36" s="49"/>
      <c r="AA36" s="49"/>
      <c r="AB36" s="50"/>
    </row>
    <row r="37" spans="1:28" ht="21.75" customHeight="1">
      <c r="A37" s="55" t="s">
        <v>79</v>
      </c>
      <c r="B37" s="239"/>
      <c r="C37" s="366"/>
      <c r="D37" s="239"/>
      <c r="E37" s="56"/>
      <c r="F37" s="56"/>
      <c r="G37" s="56"/>
      <c r="H37" s="56"/>
      <c r="I37" s="239"/>
      <c r="J37" s="58"/>
      <c r="K37" s="56"/>
      <c r="L37" s="56"/>
      <c r="M37" s="56"/>
      <c r="N37" s="239"/>
      <c r="O37" s="354"/>
      <c r="P37" s="355"/>
      <c r="Q37" s="355"/>
      <c r="R37" s="356"/>
      <c r="S37" s="239"/>
      <c r="T37" s="58"/>
      <c r="U37" s="56"/>
      <c r="V37" s="56"/>
      <c r="W37" s="57"/>
      <c r="X37" s="239"/>
      <c r="Y37" s="48"/>
      <c r="Z37" s="49"/>
      <c r="AA37" s="49"/>
      <c r="AB37" s="50"/>
    </row>
    <row r="38" spans="1:28" s="3" customFormat="1" ht="24" thickBot="1">
      <c r="A38" s="59" t="s">
        <v>80</v>
      </c>
      <c r="B38" s="240"/>
      <c r="C38" s="367"/>
      <c r="D38" s="240"/>
      <c r="E38" s="60"/>
      <c r="F38" s="61"/>
      <c r="G38" s="61"/>
      <c r="H38" s="61"/>
      <c r="I38" s="240"/>
      <c r="J38" s="60"/>
      <c r="K38" s="61"/>
      <c r="L38" s="61"/>
      <c r="M38" s="61"/>
      <c r="N38" s="240"/>
      <c r="O38" s="329"/>
      <c r="P38" s="330"/>
      <c r="Q38" s="330"/>
      <c r="R38" s="331"/>
      <c r="S38" s="240"/>
      <c r="T38" s="60"/>
      <c r="U38" s="61"/>
      <c r="V38" s="61"/>
      <c r="W38" s="62"/>
      <c r="X38" s="240"/>
      <c r="Y38" s="63"/>
      <c r="Z38" s="64"/>
      <c r="AA38" s="64"/>
      <c r="AB38" s="65"/>
    </row>
    <row r="39" spans="1:28" s="3" customFormat="1" ht="20.25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</row>
    <row r="40" spans="1:28" s="3" customFormat="1" ht="18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8"/>
    </row>
    <row r="41" spans="1:28" s="3" customFormat="1" ht="18">
      <c r="A41" s="66"/>
      <c r="B41" s="67"/>
      <c r="C41" s="372" t="s">
        <v>38</v>
      </c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Z41" s="67"/>
      <c r="AA41" s="67"/>
      <c r="AB41" s="68"/>
    </row>
    <row r="42" spans="1:28" s="3" customFormat="1" ht="18.75" thickBot="1">
      <c r="A42" s="66"/>
      <c r="B42" s="70"/>
      <c r="C42" s="70"/>
      <c r="D42" s="70"/>
      <c r="E42" s="373"/>
      <c r="F42" s="373"/>
      <c r="G42" s="373"/>
      <c r="H42" s="373"/>
      <c r="I42" s="373"/>
      <c r="J42" s="373"/>
      <c r="K42" s="373"/>
      <c r="L42" s="373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7"/>
      <c r="AA42" s="67"/>
      <c r="AB42" s="68"/>
    </row>
    <row r="43" spans="1:28" s="3" customFormat="1" ht="18">
      <c r="A43" s="66"/>
      <c r="B43" s="80"/>
      <c r="C43" s="80" t="s">
        <v>137</v>
      </c>
      <c r="D43" s="80"/>
      <c r="E43" s="374" t="s">
        <v>138</v>
      </c>
      <c r="F43" s="375"/>
      <c r="G43" s="375"/>
      <c r="H43" s="375"/>
      <c r="I43" s="375"/>
      <c r="J43" s="375"/>
      <c r="K43" s="375"/>
      <c r="L43" s="376"/>
      <c r="M43" s="71"/>
      <c r="N43" s="71"/>
      <c r="O43" s="71" t="s">
        <v>94</v>
      </c>
      <c r="P43" s="72"/>
      <c r="Q43" s="377" t="s">
        <v>95</v>
      </c>
      <c r="R43" s="378"/>
      <c r="S43" s="378"/>
      <c r="T43" s="378"/>
      <c r="U43" s="378"/>
      <c r="V43" s="378"/>
      <c r="W43" s="378"/>
      <c r="X43" s="378"/>
      <c r="Y43" s="379"/>
      <c r="Z43" s="67"/>
      <c r="AA43" s="67"/>
      <c r="AB43" s="68"/>
    </row>
    <row r="44" spans="1:28" s="3" customFormat="1" ht="18">
      <c r="A44" s="66"/>
      <c r="B44" s="241"/>
      <c r="C44" s="241" t="s">
        <v>121</v>
      </c>
      <c r="D44" s="241"/>
      <c r="E44" s="380" t="s">
        <v>139</v>
      </c>
      <c r="F44" s="381"/>
      <c r="G44" s="381"/>
      <c r="H44" s="381"/>
      <c r="I44" s="381"/>
      <c r="J44" s="381"/>
      <c r="K44" s="381"/>
      <c r="L44" s="382"/>
      <c r="M44" s="73"/>
      <c r="N44" s="73"/>
      <c r="O44" s="73" t="s">
        <v>39</v>
      </c>
      <c r="P44" s="74"/>
      <c r="Q44" s="383" t="s">
        <v>40</v>
      </c>
      <c r="R44" s="384"/>
      <c r="S44" s="384"/>
      <c r="T44" s="384"/>
      <c r="U44" s="384"/>
      <c r="V44" s="384"/>
      <c r="W44" s="384"/>
      <c r="X44" s="384"/>
      <c r="Y44" s="385"/>
      <c r="Z44" s="67"/>
      <c r="AA44" s="67"/>
      <c r="AB44" s="68"/>
    </row>
    <row r="45" spans="1:28" s="3" customFormat="1" ht="18">
      <c r="A45" s="66"/>
      <c r="B45" s="73"/>
      <c r="C45" s="73" t="s">
        <v>93</v>
      </c>
      <c r="D45" s="73"/>
      <c r="E45" s="383" t="s">
        <v>140</v>
      </c>
      <c r="F45" s="384"/>
      <c r="G45" s="384"/>
      <c r="H45" s="384"/>
      <c r="I45" s="384"/>
      <c r="J45" s="384"/>
      <c r="K45" s="384"/>
      <c r="L45" s="385"/>
      <c r="M45" s="75"/>
      <c r="N45" s="75"/>
      <c r="O45" s="75" t="s">
        <v>43</v>
      </c>
      <c r="P45" s="76"/>
      <c r="Q45" s="386" t="s">
        <v>44</v>
      </c>
      <c r="R45" s="387"/>
      <c r="S45" s="387"/>
      <c r="T45" s="387"/>
      <c r="U45" s="387"/>
      <c r="V45" s="387"/>
      <c r="W45" s="387"/>
      <c r="X45" s="387"/>
      <c r="Y45" s="388"/>
      <c r="Z45" s="67"/>
      <c r="AA45" s="67"/>
      <c r="AB45" s="68"/>
    </row>
    <row r="46" spans="1:28" s="3" customFormat="1" ht="18">
      <c r="A46" s="66"/>
      <c r="B46" s="77"/>
      <c r="C46" s="77" t="s">
        <v>86</v>
      </c>
      <c r="D46" s="77"/>
      <c r="E46" s="389" t="s">
        <v>88</v>
      </c>
      <c r="F46" s="390"/>
      <c r="G46" s="390"/>
      <c r="H46" s="390"/>
      <c r="I46" s="390"/>
      <c r="J46" s="390"/>
      <c r="K46" s="390"/>
      <c r="L46" s="391"/>
      <c r="M46" s="73"/>
      <c r="N46" s="73"/>
      <c r="O46" s="78" t="s">
        <v>41</v>
      </c>
      <c r="P46" s="78"/>
      <c r="Q46" s="392" t="s">
        <v>42</v>
      </c>
      <c r="R46" s="393"/>
      <c r="S46" s="393"/>
      <c r="T46" s="393"/>
      <c r="U46" s="393"/>
      <c r="V46" s="393"/>
      <c r="W46" s="393"/>
      <c r="X46" s="393"/>
      <c r="Y46" s="394"/>
      <c r="Z46" s="67"/>
      <c r="AA46" s="67"/>
      <c r="AB46" s="68"/>
    </row>
    <row r="47" spans="1:28" s="3" customFormat="1" ht="19.5" customHeight="1">
      <c r="A47" s="66"/>
      <c r="B47" s="73"/>
      <c r="C47" s="73"/>
      <c r="D47" s="73"/>
      <c r="E47" s="383"/>
      <c r="F47" s="384"/>
      <c r="G47" s="384"/>
      <c r="H47" s="384"/>
      <c r="I47" s="384"/>
      <c r="J47" s="384"/>
      <c r="K47" s="384"/>
      <c r="L47" s="385"/>
      <c r="M47" s="77"/>
      <c r="N47" s="77"/>
      <c r="O47" s="70" t="s">
        <v>141</v>
      </c>
      <c r="P47" s="78"/>
      <c r="Q47" s="395" t="s">
        <v>142</v>
      </c>
      <c r="R47" s="396"/>
      <c r="S47" s="396"/>
      <c r="T47" s="396"/>
      <c r="U47" s="396"/>
      <c r="V47" s="396"/>
      <c r="W47" s="396"/>
      <c r="X47" s="396"/>
      <c r="Y47" s="397"/>
      <c r="Z47" s="67"/>
      <c r="AA47" s="67"/>
      <c r="AB47" s="68"/>
    </row>
    <row r="48" spans="1:28" s="3" customFormat="1" ht="15.75" customHeight="1" thickBot="1">
      <c r="A48" s="66"/>
      <c r="B48" s="79"/>
      <c r="C48" s="79" t="s">
        <v>87</v>
      </c>
      <c r="D48" s="79"/>
      <c r="E48" s="398" t="s">
        <v>90</v>
      </c>
      <c r="F48" s="399"/>
      <c r="G48" s="399"/>
      <c r="H48" s="399"/>
      <c r="I48" s="399"/>
      <c r="J48" s="399"/>
      <c r="K48" s="399"/>
      <c r="L48" s="400"/>
      <c r="M48" s="401"/>
      <c r="N48" s="401"/>
      <c r="O48" s="401"/>
      <c r="P48" s="401"/>
      <c r="Q48" s="402"/>
      <c r="R48" s="403"/>
      <c r="S48" s="403"/>
      <c r="T48" s="403"/>
      <c r="U48" s="403"/>
      <c r="V48" s="403"/>
      <c r="W48" s="403"/>
      <c r="X48" s="403"/>
      <c r="Y48" s="404"/>
      <c r="Z48" s="67"/>
      <c r="AA48" s="67"/>
      <c r="AB48" s="68"/>
    </row>
    <row r="49" spans="1:28" s="3" customFormat="1" ht="15.75" customHeight="1">
      <c r="A49" s="66"/>
      <c r="B49" s="80"/>
      <c r="C49" s="80"/>
      <c r="D49" s="80"/>
      <c r="E49" s="250"/>
      <c r="F49" s="250"/>
      <c r="G49" s="250"/>
      <c r="H49" s="250"/>
      <c r="I49" s="250"/>
      <c r="J49" s="250"/>
      <c r="K49" s="250"/>
      <c r="L49" s="250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67"/>
      <c r="AA49" s="67"/>
      <c r="AB49" s="68"/>
    </row>
    <row r="50" spans="1:28" s="3" customFormat="1" ht="15.75" customHeight="1">
      <c r="A50" s="66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67"/>
      <c r="AA50" s="67"/>
      <c r="AB50" s="68"/>
    </row>
    <row r="51" spans="1:28" s="3" customFormat="1" ht="15.75" customHeight="1" thickBot="1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</row>
    <row r="52" spans="1:28" s="3" customFormat="1" ht="15.75" customHeight="1">
      <c r="A52" s="81"/>
      <c r="B52" s="82"/>
      <c r="C52" s="82"/>
      <c r="D52" s="82"/>
      <c r="E52" s="82"/>
      <c r="F52" s="82"/>
      <c r="G52" s="82"/>
      <c r="H52" s="82"/>
      <c r="I52" s="82"/>
      <c r="J52" s="83"/>
      <c r="K52" s="84"/>
      <c r="L52" s="85"/>
      <c r="M52" s="86"/>
      <c r="N52" s="82"/>
      <c r="O52" s="86"/>
      <c r="P52" s="86"/>
      <c r="Q52" s="86"/>
      <c r="R52" s="86"/>
      <c r="S52" s="82"/>
      <c r="T52" s="86"/>
      <c r="U52" s="86"/>
      <c r="V52" s="86"/>
      <c r="W52" s="86"/>
      <c r="X52" s="82"/>
      <c r="Y52" s="86"/>
      <c r="Z52" s="86"/>
      <c r="AA52" s="86"/>
      <c r="AB52" s="87"/>
    </row>
    <row r="53" spans="1:28" s="3" customFormat="1" ht="15.75" customHeight="1">
      <c r="A53" s="252" t="s">
        <v>45</v>
      </c>
      <c r="B53" s="253"/>
      <c r="C53" s="253"/>
      <c r="D53" s="253"/>
      <c r="E53" s="253"/>
      <c r="F53" s="253"/>
      <c r="G53" s="253"/>
      <c r="H53" s="253"/>
      <c r="I53" s="253"/>
      <c r="J53" s="254"/>
      <c r="K53" s="90"/>
      <c r="L53" s="91"/>
      <c r="M53" s="91"/>
      <c r="N53" s="91"/>
      <c r="O53" s="91"/>
      <c r="P53" s="91"/>
      <c r="Q53" s="249" t="s">
        <v>46</v>
      </c>
      <c r="R53" s="249"/>
      <c r="S53" s="249"/>
      <c r="T53" s="249"/>
      <c r="U53" s="249"/>
      <c r="V53" s="249"/>
      <c r="W53" s="249"/>
      <c r="X53" s="249"/>
      <c r="Y53" s="249"/>
      <c r="Z53" s="91"/>
      <c r="AA53" s="91"/>
      <c r="AB53" s="92"/>
    </row>
    <row r="54" spans="1:28" s="3" customFormat="1" ht="15.75" customHeight="1">
      <c r="A54" s="93"/>
      <c r="B54" s="94"/>
      <c r="C54" s="94"/>
      <c r="D54" s="94"/>
      <c r="E54" s="88"/>
      <c r="F54" s="88"/>
      <c r="G54" s="95"/>
      <c r="H54" s="95"/>
      <c r="I54" s="94"/>
      <c r="J54" s="96"/>
      <c r="K54" s="90"/>
      <c r="L54" s="97"/>
      <c r="M54" s="98"/>
      <c r="N54" s="94"/>
      <c r="O54" s="98"/>
      <c r="P54" s="99"/>
      <c r="Q54" s="98"/>
      <c r="R54" s="98"/>
      <c r="S54" s="94"/>
      <c r="T54" s="98"/>
      <c r="U54" s="98"/>
      <c r="V54" s="98"/>
      <c r="W54" s="98"/>
      <c r="X54" s="94"/>
      <c r="Y54" s="98"/>
      <c r="Z54" s="98"/>
      <c r="AA54" s="98"/>
      <c r="AB54" s="100"/>
    </row>
    <row r="55" spans="1:28" s="3" customFormat="1" ht="15.75" customHeight="1">
      <c r="A55" s="101"/>
      <c r="B55" s="102"/>
      <c r="C55" s="102">
        <f>F73/F71</f>
        <v>1</v>
      </c>
      <c r="D55" s="102"/>
      <c r="E55" s="103"/>
      <c r="F55" s="104" t="s">
        <v>47</v>
      </c>
      <c r="G55" s="105" t="s">
        <v>48</v>
      </c>
      <c r="H55" s="88"/>
      <c r="I55" s="102"/>
      <c r="J55" s="89"/>
      <c r="K55" s="91"/>
      <c r="L55" s="90"/>
      <c r="M55" s="106"/>
      <c r="N55" s="102"/>
      <c r="O55" s="106"/>
      <c r="P55" s="91"/>
      <c r="Q55" s="107" t="s">
        <v>49</v>
      </c>
      <c r="R55" s="108" t="s">
        <v>50</v>
      </c>
      <c r="S55" s="102"/>
      <c r="T55" s="108" t="s">
        <v>51</v>
      </c>
      <c r="U55" s="109" t="s">
        <v>52</v>
      </c>
      <c r="V55" s="108" t="s">
        <v>53</v>
      </c>
      <c r="W55" s="108" t="s">
        <v>54</v>
      </c>
      <c r="X55" s="102"/>
      <c r="Y55" s="108" t="s">
        <v>55</v>
      </c>
      <c r="Z55" s="109" t="s">
        <v>56</v>
      </c>
      <c r="AA55" s="108" t="s">
        <v>57</v>
      </c>
      <c r="AB55" s="100"/>
    </row>
    <row r="56" spans="1:28" s="3" customFormat="1" ht="15.75" customHeight="1">
      <c r="A56" s="101"/>
      <c r="B56" s="110"/>
      <c r="C56" s="110"/>
      <c r="D56" s="110"/>
      <c r="E56" s="111" t="s">
        <v>83</v>
      </c>
      <c r="F56" s="112">
        <v>2</v>
      </c>
      <c r="G56" s="113">
        <f>(F56)/(F71)/C55</f>
        <v>0.06666666666666667</v>
      </c>
      <c r="H56" s="114"/>
      <c r="I56" s="110"/>
      <c r="J56" s="115"/>
      <c r="K56" s="116"/>
      <c r="L56" s="91"/>
      <c r="M56" s="117"/>
      <c r="N56" s="110"/>
      <c r="O56" s="117"/>
      <c r="P56" s="117" t="s">
        <v>83</v>
      </c>
      <c r="Q56" s="118">
        <v>12</v>
      </c>
      <c r="R56" s="118" t="s">
        <v>58</v>
      </c>
      <c r="S56" s="110"/>
      <c r="T56" s="118" t="s">
        <v>59</v>
      </c>
      <c r="U56" s="119" t="s">
        <v>59</v>
      </c>
      <c r="V56" s="118" t="s">
        <v>59</v>
      </c>
      <c r="W56" s="118" t="s">
        <v>59</v>
      </c>
      <c r="X56" s="110"/>
      <c r="Y56" s="118" t="s">
        <v>59</v>
      </c>
      <c r="Z56" s="119">
        <v>1</v>
      </c>
      <c r="AA56" s="118">
        <v>1</v>
      </c>
      <c r="AB56" s="100"/>
    </row>
    <row r="57" spans="1:28" s="3" customFormat="1" ht="15.75" customHeight="1">
      <c r="A57" s="101"/>
      <c r="B57" s="110"/>
      <c r="C57" s="110"/>
      <c r="D57" s="110"/>
      <c r="E57" s="111" t="s">
        <v>84</v>
      </c>
      <c r="F57" s="120">
        <v>6.5</v>
      </c>
      <c r="G57" s="121">
        <f>(F57)/(F71)/C55</f>
        <v>0.21666666666666667</v>
      </c>
      <c r="H57" s="114"/>
      <c r="I57" s="110"/>
      <c r="J57" s="115"/>
      <c r="K57" s="116"/>
      <c r="L57" s="116"/>
      <c r="M57" s="117"/>
      <c r="N57" s="110"/>
      <c r="O57" s="117"/>
      <c r="P57" s="117" t="s">
        <v>84</v>
      </c>
      <c r="Q57" s="122">
        <v>100</v>
      </c>
      <c r="R57" s="122" t="s">
        <v>60</v>
      </c>
      <c r="S57" s="110"/>
      <c r="T57" s="122" t="s">
        <v>76</v>
      </c>
      <c r="U57" s="123" t="s">
        <v>59</v>
      </c>
      <c r="V57" s="122">
        <v>4</v>
      </c>
      <c r="W57" s="122">
        <v>1</v>
      </c>
      <c r="X57" s="110"/>
      <c r="Y57" s="122">
        <v>1</v>
      </c>
      <c r="Z57" s="123">
        <v>1</v>
      </c>
      <c r="AA57" s="122">
        <v>1</v>
      </c>
      <c r="AB57" s="100"/>
    </row>
    <row r="58" spans="1:28" s="3" customFormat="1" ht="15.75" customHeight="1">
      <c r="A58" s="101"/>
      <c r="B58" s="110"/>
      <c r="C58" s="110"/>
      <c r="D58" s="110"/>
      <c r="E58" s="124" t="s">
        <v>85</v>
      </c>
      <c r="F58" s="125">
        <v>1.5</v>
      </c>
      <c r="G58" s="121">
        <f>(F58)/(F71)/C55</f>
        <v>0.05</v>
      </c>
      <c r="H58" s="126"/>
      <c r="I58" s="110"/>
      <c r="J58" s="127"/>
      <c r="K58" s="128"/>
      <c r="L58" s="116"/>
      <c r="M58" s="129"/>
      <c r="N58" s="110"/>
      <c r="O58" s="129"/>
      <c r="P58" s="129" t="s">
        <v>97</v>
      </c>
      <c r="Q58" s="122">
        <v>20</v>
      </c>
      <c r="R58" s="122" t="s">
        <v>58</v>
      </c>
      <c r="S58" s="110"/>
      <c r="T58" s="122" t="s">
        <v>59</v>
      </c>
      <c r="U58" s="123" t="s">
        <v>59</v>
      </c>
      <c r="V58" s="122" t="s">
        <v>59</v>
      </c>
      <c r="W58" s="122" t="s">
        <v>59</v>
      </c>
      <c r="X58" s="110"/>
      <c r="Y58" s="122" t="s">
        <v>59</v>
      </c>
      <c r="Z58" s="123">
        <v>1</v>
      </c>
      <c r="AA58" s="122">
        <v>1</v>
      </c>
      <c r="AB58" s="100"/>
    </row>
    <row r="59" spans="1:28" s="3" customFormat="1" ht="15.75" customHeight="1">
      <c r="A59" s="101"/>
      <c r="B59" s="110"/>
      <c r="C59" s="110"/>
      <c r="D59" s="110"/>
      <c r="E59" s="130" t="s">
        <v>143</v>
      </c>
      <c r="F59" s="131">
        <v>3</v>
      </c>
      <c r="G59" s="132">
        <f>(F59)/(F71)/C55</f>
        <v>0.1</v>
      </c>
      <c r="H59" s="133"/>
      <c r="I59" s="110"/>
      <c r="J59" s="134"/>
      <c r="K59" s="135"/>
      <c r="L59" s="128"/>
      <c r="M59" s="136"/>
      <c r="N59" s="110"/>
      <c r="O59" s="136"/>
      <c r="P59" s="166"/>
      <c r="Q59" s="123" t="s">
        <v>59</v>
      </c>
      <c r="R59" s="123" t="s">
        <v>59</v>
      </c>
      <c r="S59" s="110"/>
      <c r="T59" s="122" t="s">
        <v>59</v>
      </c>
      <c r="U59" s="123" t="s">
        <v>59</v>
      </c>
      <c r="V59" s="122" t="s">
        <v>59</v>
      </c>
      <c r="W59" s="122" t="s">
        <v>59</v>
      </c>
      <c r="X59" s="110"/>
      <c r="Y59" s="122" t="s">
        <v>59</v>
      </c>
      <c r="Z59" s="122" t="s">
        <v>59</v>
      </c>
      <c r="AA59" s="122" t="s">
        <v>59</v>
      </c>
      <c r="AB59" s="100"/>
    </row>
    <row r="60" spans="1:28" s="3" customFormat="1" ht="15.75" customHeight="1">
      <c r="A60" s="101"/>
      <c r="B60" s="110"/>
      <c r="C60" s="110"/>
      <c r="D60" s="110"/>
      <c r="E60" s="137" t="s">
        <v>144</v>
      </c>
      <c r="F60" s="138">
        <v>4</v>
      </c>
      <c r="G60" s="139">
        <f>(F60)/(F71)/C55</f>
        <v>0.13333333333333333</v>
      </c>
      <c r="H60" s="140"/>
      <c r="I60" s="110"/>
      <c r="J60" s="141"/>
      <c r="K60" s="142"/>
      <c r="L60" s="142"/>
      <c r="M60" s="106"/>
      <c r="N60" s="110"/>
      <c r="O60" s="106"/>
      <c r="P60" s="144" t="s">
        <v>142</v>
      </c>
      <c r="Q60" s="122">
        <v>30</v>
      </c>
      <c r="R60" s="122" t="s">
        <v>60</v>
      </c>
      <c r="S60" s="110"/>
      <c r="T60" s="122" t="s">
        <v>76</v>
      </c>
      <c r="U60" s="123" t="s">
        <v>59</v>
      </c>
      <c r="V60" s="122">
        <v>4</v>
      </c>
      <c r="W60" s="122">
        <v>1</v>
      </c>
      <c r="X60" s="110"/>
      <c r="Y60" s="122">
        <v>1</v>
      </c>
      <c r="Z60" s="123">
        <v>1</v>
      </c>
      <c r="AA60" s="122">
        <v>1</v>
      </c>
      <c r="AB60" s="100"/>
    </row>
    <row r="61" spans="1:28" s="3" customFormat="1" ht="15.75" customHeight="1">
      <c r="A61" s="101"/>
      <c r="B61" s="110"/>
      <c r="C61" s="110"/>
      <c r="D61" s="110"/>
      <c r="E61" s="189" t="s">
        <v>145</v>
      </c>
      <c r="F61" s="145">
        <v>6</v>
      </c>
      <c r="G61" s="146">
        <f>(F61)/(F71)/C55</f>
        <v>0.2</v>
      </c>
      <c r="H61" s="147"/>
      <c r="I61" s="110"/>
      <c r="J61" s="148"/>
      <c r="K61" s="149"/>
      <c r="L61" s="149"/>
      <c r="M61" s="144"/>
      <c r="N61" s="110"/>
      <c r="O61" s="144"/>
      <c r="P61" s="166" t="s">
        <v>146</v>
      </c>
      <c r="Q61" s="122">
        <v>100</v>
      </c>
      <c r="R61" s="122" t="s">
        <v>60</v>
      </c>
      <c r="S61" s="110"/>
      <c r="T61" s="122" t="s">
        <v>76</v>
      </c>
      <c r="U61" s="123" t="s">
        <v>59</v>
      </c>
      <c r="V61" s="122">
        <v>4</v>
      </c>
      <c r="W61" s="122">
        <v>1</v>
      </c>
      <c r="X61" s="110"/>
      <c r="Y61" s="150" t="s">
        <v>59</v>
      </c>
      <c r="Z61" s="123">
        <v>1</v>
      </c>
      <c r="AA61" s="122">
        <v>1</v>
      </c>
      <c r="AB61" s="100"/>
    </row>
    <row r="62" spans="1:28" s="3" customFormat="1" ht="15.75" customHeight="1">
      <c r="A62" s="101"/>
      <c r="B62" s="110"/>
      <c r="C62" s="110"/>
      <c r="D62" s="110"/>
      <c r="E62" s="137" t="s">
        <v>88</v>
      </c>
      <c r="F62" s="151">
        <v>24</v>
      </c>
      <c r="G62" s="152">
        <f>(F62)/(F71)/C55</f>
        <v>0.8</v>
      </c>
      <c r="H62" s="153"/>
      <c r="I62" s="110"/>
      <c r="J62" s="154"/>
      <c r="K62" s="155"/>
      <c r="L62" s="149"/>
      <c r="M62" s="106"/>
      <c r="N62" s="110"/>
      <c r="O62" s="106"/>
      <c r="P62" s="242" t="s">
        <v>147</v>
      </c>
      <c r="Q62" s="122">
        <v>20</v>
      </c>
      <c r="R62" s="122" t="s">
        <v>60</v>
      </c>
      <c r="S62" s="110"/>
      <c r="T62" s="122" t="s">
        <v>76</v>
      </c>
      <c r="U62" s="123" t="s">
        <v>59</v>
      </c>
      <c r="V62" s="122">
        <v>4</v>
      </c>
      <c r="W62" s="122">
        <v>1</v>
      </c>
      <c r="X62" s="110"/>
      <c r="Y62" s="150">
        <v>1</v>
      </c>
      <c r="Z62" s="123">
        <v>1</v>
      </c>
      <c r="AA62" s="122">
        <v>1</v>
      </c>
      <c r="AB62" s="100"/>
    </row>
    <row r="63" spans="1:28" s="3" customFormat="1" ht="15.75" customHeight="1">
      <c r="A63" s="101"/>
      <c r="B63" s="110"/>
      <c r="C63" s="110"/>
      <c r="D63" s="110"/>
      <c r="E63" s="168" t="s">
        <v>89</v>
      </c>
      <c r="F63" s="157">
        <v>22</v>
      </c>
      <c r="G63" s="158">
        <f>(F63)/(F71)/C55</f>
        <v>0.7333333333333333</v>
      </c>
      <c r="H63" s="159"/>
      <c r="I63" s="110"/>
      <c r="J63" s="160"/>
      <c r="K63" s="161"/>
      <c r="L63" s="155"/>
      <c r="M63" s="162"/>
      <c r="N63" s="110"/>
      <c r="O63" s="162"/>
      <c r="P63" s="167" t="s">
        <v>148</v>
      </c>
      <c r="Q63" s="122">
        <v>20</v>
      </c>
      <c r="R63" s="122" t="s">
        <v>60</v>
      </c>
      <c r="S63" s="110"/>
      <c r="T63" s="122" t="s">
        <v>76</v>
      </c>
      <c r="U63" s="123" t="s">
        <v>59</v>
      </c>
      <c r="V63" s="122">
        <v>4</v>
      </c>
      <c r="W63" s="150">
        <v>1</v>
      </c>
      <c r="X63" s="110"/>
      <c r="Y63" s="122">
        <v>1</v>
      </c>
      <c r="Z63" s="123">
        <v>1</v>
      </c>
      <c r="AA63" s="122">
        <v>1</v>
      </c>
      <c r="AB63" s="100"/>
    </row>
    <row r="64" spans="1:28" s="3" customFormat="1" ht="15.75" customHeight="1">
      <c r="A64" s="101"/>
      <c r="B64" s="110"/>
      <c r="C64" s="110"/>
      <c r="D64" s="110"/>
      <c r="E64" s="243"/>
      <c r="F64" s="164">
        <v>2</v>
      </c>
      <c r="G64" s="165">
        <f>(F64)/(F71)/C55</f>
        <v>0.06666666666666667</v>
      </c>
      <c r="H64" s="133"/>
      <c r="I64" s="110"/>
      <c r="J64" s="134"/>
      <c r="K64" s="135"/>
      <c r="L64" s="161"/>
      <c r="M64" s="166"/>
      <c r="N64" s="110"/>
      <c r="O64" s="166"/>
      <c r="P64" s="163" t="s">
        <v>149</v>
      </c>
      <c r="Q64" s="122">
        <v>50</v>
      </c>
      <c r="R64" s="122" t="s">
        <v>60</v>
      </c>
      <c r="S64" s="110"/>
      <c r="T64" s="122" t="s">
        <v>76</v>
      </c>
      <c r="U64" s="123" t="s">
        <v>59</v>
      </c>
      <c r="V64" s="122">
        <v>4</v>
      </c>
      <c r="W64" s="122">
        <v>1</v>
      </c>
      <c r="X64" s="110"/>
      <c r="Y64" s="122" t="s">
        <v>59</v>
      </c>
      <c r="Z64" s="123">
        <v>1</v>
      </c>
      <c r="AA64" s="122">
        <v>1</v>
      </c>
      <c r="AB64" s="100"/>
    </row>
    <row r="65" spans="1:28" ht="15.75" customHeight="1">
      <c r="A65" s="101"/>
      <c r="B65" s="110"/>
      <c r="C65" s="110"/>
      <c r="D65" s="110"/>
      <c r="E65" s="168" t="s">
        <v>90</v>
      </c>
      <c r="F65" s="169">
        <v>16</v>
      </c>
      <c r="G65" s="170">
        <f>(F65)/(F71)/C55</f>
        <v>0.5333333333333333</v>
      </c>
      <c r="H65" s="171"/>
      <c r="I65" s="110"/>
      <c r="J65" s="172"/>
      <c r="K65" s="173"/>
      <c r="L65" s="135"/>
      <c r="M65" s="143"/>
      <c r="N65" s="110"/>
      <c r="O65" s="143"/>
      <c r="P65" s="144" t="s">
        <v>88</v>
      </c>
      <c r="Q65" s="122">
        <v>50</v>
      </c>
      <c r="R65" s="122" t="s">
        <v>60</v>
      </c>
      <c r="S65" s="110"/>
      <c r="T65" s="122" t="s">
        <v>76</v>
      </c>
      <c r="U65" s="123" t="s">
        <v>59</v>
      </c>
      <c r="V65" s="122">
        <v>4</v>
      </c>
      <c r="W65" s="150" t="s">
        <v>59</v>
      </c>
      <c r="X65" s="110"/>
      <c r="Y65" s="122">
        <v>1</v>
      </c>
      <c r="Z65" s="123">
        <v>1</v>
      </c>
      <c r="AA65" s="150">
        <v>1</v>
      </c>
      <c r="AB65" s="100"/>
    </row>
    <row r="66" spans="1:28" ht="15.75" customHeight="1">
      <c r="A66" s="101"/>
      <c r="B66" s="110"/>
      <c r="C66" s="110"/>
      <c r="D66" s="110"/>
      <c r="E66" s="156" t="s">
        <v>149</v>
      </c>
      <c r="F66" s="151">
        <v>16</v>
      </c>
      <c r="G66" s="152">
        <f>(F66)/(F71)/C55</f>
        <v>0.5333333333333333</v>
      </c>
      <c r="H66" s="174"/>
      <c r="I66" s="110"/>
      <c r="J66" s="175"/>
      <c r="K66" s="176"/>
      <c r="L66" s="116"/>
      <c r="M66" s="163"/>
      <c r="N66" s="110"/>
      <c r="O66" s="163"/>
      <c r="P66" s="162" t="s">
        <v>90</v>
      </c>
      <c r="Q66" s="122">
        <v>50</v>
      </c>
      <c r="R66" s="122" t="s">
        <v>60</v>
      </c>
      <c r="S66" s="110"/>
      <c r="T66" s="122" t="s">
        <v>76</v>
      </c>
      <c r="U66" s="123" t="s">
        <v>59</v>
      </c>
      <c r="V66" s="122">
        <v>4</v>
      </c>
      <c r="W66" s="150">
        <v>1</v>
      </c>
      <c r="X66" s="110"/>
      <c r="Y66" s="122">
        <v>1</v>
      </c>
      <c r="Z66" s="123">
        <v>1</v>
      </c>
      <c r="AA66" s="150">
        <v>1</v>
      </c>
      <c r="AB66" s="100"/>
    </row>
    <row r="67" spans="1:28" s="3" customFormat="1" ht="15.75" customHeight="1">
      <c r="A67" s="101"/>
      <c r="B67" s="110"/>
      <c r="C67" s="110"/>
      <c r="D67" s="110"/>
      <c r="E67" s="177"/>
      <c r="F67" s="178"/>
      <c r="G67" s="179">
        <f>(F67)/(F71)/C55</f>
        <v>0</v>
      </c>
      <c r="H67" s="174"/>
      <c r="I67" s="110"/>
      <c r="J67" s="175"/>
      <c r="K67" s="176"/>
      <c r="L67" s="116"/>
      <c r="M67" s="106"/>
      <c r="N67" s="110"/>
      <c r="O67" s="106"/>
      <c r="P67" s="163"/>
      <c r="Q67" s="244"/>
      <c r="R67" s="180" t="s">
        <v>59</v>
      </c>
      <c r="S67" s="110"/>
      <c r="T67" s="180" t="s">
        <v>59</v>
      </c>
      <c r="U67" s="181" t="s">
        <v>59</v>
      </c>
      <c r="V67" s="180" t="s">
        <v>59</v>
      </c>
      <c r="W67" s="180" t="s">
        <v>59</v>
      </c>
      <c r="X67" s="110"/>
      <c r="Y67" s="180" t="s">
        <v>59</v>
      </c>
      <c r="Z67" s="180" t="s">
        <v>59</v>
      </c>
      <c r="AA67" s="180" t="s">
        <v>59</v>
      </c>
      <c r="AB67" s="100"/>
    </row>
    <row r="68" spans="1:28" s="3" customFormat="1" ht="15.75" customHeight="1">
      <c r="A68" s="182"/>
      <c r="B68" s="183"/>
      <c r="C68" s="183"/>
      <c r="D68" s="183"/>
      <c r="E68" s="95"/>
      <c r="F68" s="184"/>
      <c r="G68" s="185"/>
      <c r="H68" s="95"/>
      <c r="I68" s="183"/>
      <c r="J68" s="96"/>
      <c r="K68" s="176"/>
      <c r="L68" s="90"/>
      <c r="M68" s="166"/>
      <c r="N68" s="183"/>
      <c r="O68" s="166"/>
      <c r="P68" s="186"/>
      <c r="Q68" s="187"/>
      <c r="R68" s="187"/>
      <c r="S68" s="183"/>
      <c r="T68" s="187"/>
      <c r="U68" s="187"/>
      <c r="V68" s="187"/>
      <c r="W68" s="187"/>
      <c r="X68" s="183"/>
      <c r="Y68" s="187"/>
      <c r="Z68" s="187"/>
      <c r="AA68" s="187"/>
      <c r="AB68" s="100"/>
    </row>
    <row r="69" spans="1:28" s="3" customFormat="1" ht="15.75" customHeight="1">
      <c r="A69" s="246" t="s">
        <v>61</v>
      </c>
      <c r="B69" s="247"/>
      <c r="C69" s="247"/>
      <c r="D69" s="247"/>
      <c r="E69" s="248"/>
      <c r="F69" s="190">
        <v>9</v>
      </c>
      <c r="G69" s="191">
        <f>(F69)/(F71)/C55</f>
        <v>0.3</v>
      </c>
      <c r="H69" s="95"/>
      <c r="I69" s="95"/>
      <c r="J69" s="96"/>
      <c r="K69" s="176"/>
      <c r="L69" s="90"/>
      <c r="M69" s="91"/>
      <c r="N69" s="95"/>
      <c r="O69" s="91"/>
      <c r="P69" s="91"/>
      <c r="Q69" s="91"/>
      <c r="R69" s="91"/>
      <c r="S69" s="95"/>
      <c r="T69" s="91"/>
      <c r="U69" s="91"/>
      <c r="V69" s="91"/>
      <c r="W69" s="91"/>
      <c r="X69" s="95"/>
      <c r="Y69" s="91"/>
      <c r="Z69" s="91"/>
      <c r="AA69" s="91"/>
      <c r="AB69" s="192"/>
    </row>
    <row r="70" spans="1:28" s="3" customFormat="1" ht="15.75" customHeight="1">
      <c r="A70" s="101"/>
      <c r="B70" s="95"/>
      <c r="C70" s="95"/>
      <c r="D70" s="95"/>
      <c r="E70" s="193"/>
      <c r="F70" s="194"/>
      <c r="G70" s="195">
        <f>SUM(G56:G69)</f>
        <v>3.733333333333333</v>
      </c>
      <c r="H70" s="193"/>
      <c r="I70" s="95"/>
      <c r="J70" s="196"/>
      <c r="K70" s="90"/>
      <c r="L70" s="91"/>
      <c r="M70" s="91"/>
      <c r="N70" s="95"/>
      <c r="O70" s="90"/>
      <c r="P70" s="90"/>
      <c r="Q70" s="197" t="s">
        <v>49</v>
      </c>
      <c r="R70" s="90" t="s">
        <v>62</v>
      </c>
      <c r="S70" s="95"/>
      <c r="T70" s="90"/>
      <c r="U70" s="197" t="s">
        <v>52</v>
      </c>
      <c r="V70" s="90" t="s">
        <v>63</v>
      </c>
      <c r="W70" s="90"/>
      <c r="X70" s="95"/>
      <c r="Y70" s="197" t="s">
        <v>55</v>
      </c>
      <c r="Z70" s="90" t="s">
        <v>64</v>
      </c>
      <c r="AA70" s="90"/>
      <c r="AB70" s="100"/>
    </row>
    <row r="71" spans="1:28" s="3" customFormat="1" ht="15.75" customHeight="1">
      <c r="A71" s="246" t="s">
        <v>65</v>
      </c>
      <c r="B71" s="247"/>
      <c r="C71" s="247"/>
      <c r="D71" s="247"/>
      <c r="E71" s="248"/>
      <c r="F71" s="198">
        <v>30</v>
      </c>
      <c r="G71" s="199" t="s">
        <v>66</v>
      </c>
      <c r="H71" s="95"/>
      <c r="I71" s="95"/>
      <c r="J71" s="96"/>
      <c r="K71" s="90"/>
      <c r="L71" s="90"/>
      <c r="M71" s="90"/>
      <c r="N71" s="95"/>
      <c r="O71" s="90"/>
      <c r="P71" s="90"/>
      <c r="Q71" s="197" t="s">
        <v>50</v>
      </c>
      <c r="R71" s="90" t="s">
        <v>67</v>
      </c>
      <c r="S71" s="95"/>
      <c r="T71" s="90"/>
      <c r="U71" s="197" t="s">
        <v>53</v>
      </c>
      <c r="V71" s="90" t="s">
        <v>68</v>
      </c>
      <c r="W71" s="90"/>
      <c r="X71" s="95"/>
      <c r="Y71" s="197" t="s">
        <v>56</v>
      </c>
      <c r="Z71" s="90" t="s">
        <v>69</v>
      </c>
      <c r="AA71" s="90"/>
      <c r="AB71" s="100"/>
    </row>
    <row r="72" spans="1:28" s="3" customFormat="1" ht="18">
      <c r="A72" s="188"/>
      <c r="B72" s="200"/>
      <c r="C72" s="200"/>
      <c r="D72" s="200"/>
      <c r="E72" s="95"/>
      <c r="F72" s="88"/>
      <c r="G72" s="201"/>
      <c r="H72" s="95"/>
      <c r="I72" s="200"/>
      <c r="J72" s="96"/>
      <c r="K72" s="90"/>
      <c r="L72" s="90"/>
      <c r="M72" s="90"/>
      <c r="N72" s="200"/>
      <c r="O72" s="90"/>
      <c r="P72" s="90"/>
      <c r="Q72" s="197" t="s">
        <v>51</v>
      </c>
      <c r="R72" s="90" t="s">
        <v>70</v>
      </c>
      <c r="S72" s="200"/>
      <c r="T72" s="90"/>
      <c r="U72" s="197" t="s">
        <v>54</v>
      </c>
      <c r="V72" s="90" t="s">
        <v>71</v>
      </c>
      <c r="W72" s="90"/>
      <c r="X72" s="200"/>
      <c r="Y72" s="197" t="s">
        <v>57</v>
      </c>
      <c r="Z72" s="90" t="s">
        <v>72</v>
      </c>
      <c r="AA72" s="90"/>
      <c r="AB72" s="100"/>
    </row>
    <row r="73" spans="1:28" s="3" customFormat="1" ht="18">
      <c r="A73" s="246" t="s">
        <v>73</v>
      </c>
      <c r="B73" s="247"/>
      <c r="C73" s="247"/>
      <c r="D73" s="247"/>
      <c r="E73" s="248"/>
      <c r="F73" s="198">
        <v>30</v>
      </c>
      <c r="G73" s="199" t="s">
        <v>66</v>
      </c>
      <c r="H73" s="95"/>
      <c r="I73" s="95"/>
      <c r="J73" s="96"/>
      <c r="K73" s="90"/>
      <c r="L73" s="90"/>
      <c r="M73" s="90"/>
      <c r="N73" s="95"/>
      <c r="O73" s="90"/>
      <c r="P73" s="90"/>
      <c r="Q73" s="202"/>
      <c r="R73" s="90"/>
      <c r="S73" s="95"/>
      <c r="T73" s="90"/>
      <c r="U73" s="202"/>
      <c r="V73" s="90"/>
      <c r="W73" s="90"/>
      <c r="X73" s="95"/>
      <c r="Y73" s="202"/>
      <c r="Z73" s="90"/>
      <c r="AA73" s="90"/>
      <c r="AB73" s="100"/>
    </row>
    <row r="74" spans="1:28" s="3" customFormat="1" ht="18">
      <c r="A74" s="188"/>
      <c r="B74" s="189"/>
      <c r="C74" s="189"/>
      <c r="D74" s="189"/>
      <c r="E74" s="189"/>
      <c r="F74" s="203"/>
      <c r="G74" s="201"/>
      <c r="H74" s="95"/>
      <c r="I74" s="189"/>
      <c r="J74" s="96"/>
      <c r="K74" s="90"/>
      <c r="L74" s="90"/>
      <c r="M74" s="90"/>
      <c r="N74" s="189"/>
      <c r="O74" s="90"/>
      <c r="P74" s="90"/>
      <c r="Q74" s="249" t="s">
        <v>74</v>
      </c>
      <c r="R74" s="249"/>
      <c r="S74" s="249"/>
      <c r="T74" s="249"/>
      <c r="U74" s="249"/>
      <c r="V74" s="249"/>
      <c r="W74" s="249"/>
      <c r="X74" s="249"/>
      <c r="Y74" s="249"/>
      <c r="Z74" s="249"/>
      <c r="AA74" s="249"/>
      <c r="AB74" s="192"/>
    </row>
    <row r="75" spans="1:28" s="3" customFormat="1" ht="18">
      <c r="A75" s="188"/>
      <c r="B75" s="189"/>
      <c r="C75" s="189"/>
      <c r="D75" s="189"/>
      <c r="E75" s="203"/>
      <c r="F75" s="201"/>
      <c r="G75" s="204"/>
      <c r="H75" s="95"/>
      <c r="I75" s="189"/>
      <c r="J75" s="96"/>
      <c r="K75" s="205"/>
      <c r="L75" s="205"/>
      <c r="M75" s="90"/>
      <c r="N75" s="189"/>
      <c r="O75" s="90"/>
      <c r="P75" s="90"/>
      <c r="Q75" s="91"/>
      <c r="R75" s="91"/>
      <c r="S75" s="189"/>
      <c r="T75" s="91"/>
      <c r="U75" s="91"/>
      <c r="V75" s="91"/>
      <c r="W75" s="91"/>
      <c r="X75" s="189"/>
      <c r="Y75" s="91"/>
      <c r="Z75" s="91"/>
      <c r="AA75" s="91"/>
      <c r="AB75" s="192"/>
    </row>
    <row r="76" spans="1:28" s="3" customFormat="1" ht="18.75" thickBot="1">
      <c r="A76" s="206"/>
      <c r="B76" s="207"/>
      <c r="C76" s="207"/>
      <c r="D76" s="207"/>
      <c r="E76" s="207"/>
      <c r="F76" s="207"/>
      <c r="G76" s="207"/>
      <c r="H76" s="207"/>
      <c r="I76" s="207"/>
      <c r="J76" s="208"/>
      <c r="K76" s="209"/>
      <c r="L76" s="209"/>
      <c r="M76" s="209"/>
      <c r="N76" s="207"/>
      <c r="O76" s="209"/>
      <c r="P76" s="209"/>
      <c r="Q76" s="209"/>
      <c r="R76" s="209"/>
      <c r="S76" s="207"/>
      <c r="T76" s="209"/>
      <c r="U76" s="209"/>
      <c r="V76" s="209"/>
      <c r="W76" s="209"/>
      <c r="X76" s="207"/>
      <c r="Y76" s="209"/>
      <c r="Z76" s="209"/>
      <c r="AA76" s="209"/>
      <c r="AB76" s="210"/>
    </row>
    <row r="77" s="3" customFormat="1" ht="18"/>
    <row r="78" spans="12:19" s="3" customFormat="1" ht="18">
      <c r="L78" s="4"/>
      <c r="M78" s="4"/>
      <c r="N78" s="4"/>
      <c r="O78" s="4"/>
      <c r="P78" s="4"/>
      <c r="Q78" s="4"/>
      <c r="R78" s="4"/>
      <c r="S78" s="4"/>
    </row>
    <row r="79" spans="12:19" s="3" customFormat="1" ht="18">
      <c r="L79" s="4"/>
      <c r="M79" s="4"/>
      <c r="N79" s="4"/>
      <c r="O79" s="4"/>
      <c r="P79" s="4"/>
      <c r="Q79" s="4"/>
      <c r="R79" s="4"/>
      <c r="S79" s="4"/>
    </row>
    <row r="80" spans="12:19" s="3" customFormat="1" ht="18">
      <c r="L80" s="4"/>
      <c r="M80" s="4"/>
      <c r="N80" s="4"/>
      <c r="O80" s="4"/>
      <c r="P80" s="4"/>
      <c r="Q80" s="4"/>
      <c r="R80" s="4"/>
      <c r="S80" s="4"/>
    </row>
    <row r="81" spans="12:19" s="3" customFormat="1" ht="18">
      <c r="L81" s="4"/>
      <c r="M81" s="4"/>
      <c r="N81" s="4"/>
      <c r="O81" s="4"/>
      <c r="P81" s="4"/>
      <c r="Q81" s="4"/>
      <c r="R81" s="4"/>
      <c r="S81" s="4"/>
    </row>
    <row r="82" s="3" customFormat="1" ht="18"/>
    <row r="83" s="3" customFormat="1" ht="18"/>
    <row r="84" s="3" customFormat="1" ht="18"/>
    <row r="85" s="3" customFormat="1" ht="18"/>
    <row r="86" s="3" customFormat="1" ht="18"/>
    <row r="87" spans="2:23" ht="18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2:23" ht="18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3:23" ht="18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3:20" ht="18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3:5" ht="18">
      <c r="C91" s="3"/>
      <c r="D91" s="3"/>
      <c r="E91" s="3"/>
    </row>
    <row r="92" spans="3:5" ht="18">
      <c r="C92" s="3"/>
      <c r="D92" s="3"/>
      <c r="E92" s="3"/>
    </row>
  </sheetData>
  <mergeCells count="126">
    <mergeCell ref="E47:L47"/>
    <mergeCell ref="Q47:Y47"/>
    <mergeCell ref="E48:L48"/>
    <mergeCell ref="M48:P48"/>
    <mergeCell ref="Q48:Y48"/>
    <mergeCell ref="E45:L45"/>
    <mergeCell ref="Q45:Y45"/>
    <mergeCell ref="E46:L46"/>
    <mergeCell ref="Q46:Y46"/>
    <mergeCell ref="E43:L43"/>
    <mergeCell ref="Q43:Y43"/>
    <mergeCell ref="E44:L44"/>
    <mergeCell ref="Q44:Y44"/>
    <mergeCell ref="H34:H36"/>
    <mergeCell ref="M34:M36"/>
    <mergeCell ref="C41:Y41"/>
    <mergeCell ref="E42:L42"/>
    <mergeCell ref="T30:W32"/>
    <mergeCell ref="F33:F36"/>
    <mergeCell ref="G33:G36"/>
    <mergeCell ref="J33:J36"/>
    <mergeCell ref="K33:K36"/>
    <mergeCell ref="L33:L36"/>
    <mergeCell ref="T33:T36"/>
    <mergeCell ref="U33:U36"/>
    <mergeCell ref="V33:V36"/>
    <mergeCell ref="W33:W36"/>
    <mergeCell ref="C28:C30"/>
    <mergeCell ref="E30:G32"/>
    <mergeCell ref="J30:L32"/>
    <mergeCell ref="O30:R30"/>
    <mergeCell ref="C31:C32"/>
    <mergeCell ref="H31:H33"/>
    <mergeCell ref="M31:M33"/>
    <mergeCell ref="O31:R38"/>
    <mergeCell ref="C33:C38"/>
    <mergeCell ref="E33:E36"/>
    <mergeCell ref="T26:T29"/>
    <mergeCell ref="U26:U29"/>
    <mergeCell ref="V26:V29"/>
    <mergeCell ref="W26:W29"/>
    <mergeCell ref="O26:O29"/>
    <mergeCell ref="P26:P29"/>
    <mergeCell ref="Q26:Q29"/>
    <mergeCell ref="R26:R29"/>
    <mergeCell ref="T25:W25"/>
    <mergeCell ref="C26:C27"/>
    <mergeCell ref="E26:E29"/>
    <mergeCell ref="F26:F29"/>
    <mergeCell ref="G26:G29"/>
    <mergeCell ref="H26:H29"/>
    <mergeCell ref="J26:J29"/>
    <mergeCell ref="K26:K29"/>
    <mergeCell ref="L26:L29"/>
    <mergeCell ref="M26:M29"/>
    <mergeCell ref="E23:H24"/>
    <mergeCell ref="E25:H25"/>
    <mergeCell ref="J25:M25"/>
    <mergeCell ref="O25:R25"/>
    <mergeCell ref="O21:O24"/>
    <mergeCell ref="P21:P24"/>
    <mergeCell ref="Q21:Q24"/>
    <mergeCell ref="R21:R24"/>
    <mergeCell ref="J21:J24"/>
    <mergeCell ref="K21:K24"/>
    <mergeCell ref="L21:L24"/>
    <mergeCell ref="M21:M24"/>
    <mergeCell ref="V15:V18"/>
    <mergeCell ref="W15:W18"/>
    <mergeCell ref="T15:T18"/>
    <mergeCell ref="U15:U18"/>
    <mergeCell ref="T21:T24"/>
    <mergeCell ref="U21:U24"/>
    <mergeCell ref="V21:V24"/>
    <mergeCell ref="W21:W24"/>
    <mergeCell ref="Y15:AB18"/>
    <mergeCell ref="E19:H20"/>
    <mergeCell ref="J19:M20"/>
    <mergeCell ref="O19:R20"/>
    <mergeCell ref="T19:W20"/>
    <mergeCell ref="Y19:AB19"/>
    <mergeCell ref="Y20:AB29"/>
    <mergeCell ref="E21:H22"/>
    <mergeCell ref="M15:M18"/>
    <mergeCell ref="O15:R18"/>
    <mergeCell ref="O10:O13"/>
    <mergeCell ref="E15:F15"/>
    <mergeCell ref="J15:J18"/>
    <mergeCell ref="K15:K18"/>
    <mergeCell ref="L15:L18"/>
    <mergeCell ref="E16:H18"/>
    <mergeCell ref="J14:M14"/>
    <mergeCell ref="O14:R14"/>
    <mergeCell ref="T14:W14"/>
    <mergeCell ref="Y14:AB14"/>
    <mergeCell ref="Q10:Q13"/>
    <mergeCell ref="R10:R13"/>
    <mergeCell ref="T6:W6"/>
    <mergeCell ref="Y10:AB13"/>
    <mergeCell ref="T10:T13"/>
    <mergeCell ref="U10:U13"/>
    <mergeCell ref="V10:V13"/>
    <mergeCell ref="W10:W13"/>
    <mergeCell ref="Y6:AB6"/>
    <mergeCell ref="C8:C23"/>
    <mergeCell ref="O8:R9"/>
    <mergeCell ref="E10:F14"/>
    <mergeCell ref="G10:H15"/>
    <mergeCell ref="J10:J13"/>
    <mergeCell ref="K10:K13"/>
    <mergeCell ref="L10:L13"/>
    <mergeCell ref="M10:M13"/>
    <mergeCell ref="P10:P13"/>
    <mergeCell ref="A1:A4"/>
    <mergeCell ref="E6:H6"/>
    <mergeCell ref="J6:M6"/>
    <mergeCell ref="O6:R6"/>
    <mergeCell ref="E49:L49"/>
    <mergeCell ref="M49:P49"/>
    <mergeCell ref="Q49:Y49"/>
    <mergeCell ref="A53:J53"/>
    <mergeCell ref="Q53:Y53"/>
    <mergeCell ref="A69:E69"/>
    <mergeCell ref="A71:E71"/>
    <mergeCell ref="A73:E73"/>
    <mergeCell ref="Q74:AA74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11" sqref="B11"/>
    </sheetView>
  </sheetViews>
  <sheetFormatPr defaultColWidth="9.140625" defaultRowHeight="12.75"/>
  <cols>
    <col min="2" max="2" width="72.421875" style="0" customWidth="1"/>
  </cols>
  <sheetData>
    <row r="1" spans="1:2" ht="15.75">
      <c r="A1" s="8"/>
      <c r="B1" s="6" t="s">
        <v>111</v>
      </c>
    </row>
    <row r="2" spans="1:2" ht="15.75">
      <c r="A2" s="8"/>
      <c r="B2" s="6" t="s">
        <v>150</v>
      </c>
    </row>
    <row r="3" spans="1:2" ht="15.75">
      <c r="A3" s="8"/>
      <c r="B3" s="9" t="s">
        <v>151</v>
      </c>
    </row>
    <row r="4" spans="1:5" ht="15.75">
      <c r="A4" s="8"/>
      <c r="B4" s="211" t="s">
        <v>153</v>
      </c>
      <c r="C4" s="213"/>
      <c r="D4" s="213"/>
      <c r="E4" s="213"/>
    </row>
    <row r="5" spans="1:5" ht="18.75">
      <c r="A5" s="8"/>
      <c r="B5" s="212"/>
      <c r="C5" s="213"/>
      <c r="D5" s="213"/>
      <c r="E5" s="213"/>
    </row>
    <row r="6" spans="1:2" ht="15.75">
      <c r="A6" s="8"/>
      <c r="B6" s="15"/>
    </row>
    <row r="7" spans="1:2" ht="15.75">
      <c r="A7" s="8"/>
      <c r="B7" s="16" t="s">
        <v>101</v>
      </c>
    </row>
    <row r="8" ht="15.75">
      <c r="B8" s="17"/>
    </row>
    <row r="9" spans="1:2" ht="15.75">
      <c r="A9" s="8">
        <v>1</v>
      </c>
      <c r="B9" s="18" t="s">
        <v>155</v>
      </c>
    </row>
    <row r="10" spans="1:2" ht="15.75">
      <c r="A10" s="8">
        <v>2</v>
      </c>
      <c r="B10" s="18" t="s">
        <v>154</v>
      </c>
    </row>
    <row r="11" spans="1:2" ht="12.75">
      <c r="A11" s="7">
        <v>3</v>
      </c>
      <c r="B11" s="18" t="s">
        <v>156</v>
      </c>
    </row>
    <row r="12" spans="1:2" ht="12.75">
      <c r="A12" s="7">
        <v>4</v>
      </c>
      <c r="B12" s="18" t="s">
        <v>112</v>
      </c>
    </row>
    <row r="13" spans="1:2" ht="12.75">
      <c r="A13" s="7"/>
      <c r="B13" s="18"/>
    </row>
    <row r="14" ht="12.75">
      <c r="B14" s="18"/>
    </row>
    <row r="15" ht="12.75">
      <c r="B15" s="18"/>
    </row>
    <row r="16" ht="12.75">
      <c r="B16" s="18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C27" sqref="C27"/>
    </sheetView>
  </sheetViews>
  <sheetFormatPr defaultColWidth="9.140625" defaultRowHeight="12.75"/>
  <cols>
    <col min="1" max="1" width="11.00390625" style="0" customWidth="1"/>
    <col min="2" max="2" width="4.8515625" style="0" customWidth="1"/>
    <col min="3" max="3" width="59.00390625" style="0" customWidth="1"/>
    <col min="4" max="4" width="13.421875" style="0" customWidth="1"/>
    <col min="5" max="5" width="7.421875" style="0" customWidth="1"/>
    <col min="6" max="6" width="12.7109375" style="0" customWidth="1"/>
  </cols>
  <sheetData>
    <row r="1" ht="15.75">
      <c r="C1" s="6" t="s">
        <v>111</v>
      </c>
    </row>
    <row r="2" spans="1:6" ht="15.75">
      <c r="A2" s="5"/>
      <c r="B2" s="5"/>
      <c r="C2" s="6" t="s">
        <v>150</v>
      </c>
      <c r="D2" s="7"/>
      <c r="E2" s="7"/>
      <c r="F2" s="7"/>
    </row>
    <row r="3" spans="1:6" ht="15.75">
      <c r="A3" s="7"/>
      <c r="B3" s="7"/>
      <c r="C3" s="9" t="s">
        <v>182</v>
      </c>
      <c r="D3" s="7" t="s">
        <v>1</v>
      </c>
      <c r="E3" s="7"/>
      <c r="F3" s="7"/>
    </row>
    <row r="4" spans="1:6" ht="15.75">
      <c r="A4" s="8"/>
      <c r="B4" s="8"/>
      <c r="C4" s="9" t="s">
        <v>183</v>
      </c>
      <c r="D4" s="7"/>
      <c r="E4" s="7"/>
      <c r="F4" s="7"/>
    </row>
    <row r="5" spans="1:6" ht="15.75">
      <c r="A5" s="8"/>
      <c r="B5" s="8"/>
      <c r="C5" s="9"/>
      <c r="D5" s="7"/>
      <c r="E5" s="7"/>
      <c r="F5" s="7"/>
    </row>
    <row r="6" spans="1:5" ht="15.75">
      <c r="A6" s="7"/>
      <c r="B6" s="7"/>
      <c r="C6" s="9" t="s">
        <v>115</v>
      </c>
      <c r="D6" s="7"/>
      <c r="E6" s="7"/>
    </row>
    <row r="7" spans="3:5" ht="12.75">
      <c r="C7" s="10"/>
      <c r="D7" s="7"/>
      <c r="E7" s="7"/>
    </row>
    <row r="8" spans="1:6" ht="12.75">
      <c r="A8" s="11">
        <v>1.1</v>
      </c>
      <c r="B8" s="14" t="s">
        <v>159</v>
      </c>
      <c r="C8" s="12" t="s">
        <v>98</v>
      </c>
      <c r="D8" s="7" t="s">
        <v>99</v>
      </c>
      <c r="E8" s="7">
        <v>0</v>
      </c>
      <c r="F8" s="13">
        <f>TIME(8,0,0)</f>
        <v>0.3333333333333333</v>
      </c>
    </row>
    <row r="9" spans="1:6" ht="12.75">
      <c r="A9" s="11">
        <v>1.2</v>
      </c>
      <c r="B9" s="14" t="s">
        <v>160</v>
      </c>
      <c r="C9" s="12" t="s">
        <v>162</v>
      </c>
      <c r="D9" s="7" t="s">
        <v>99</v>
      </c>
      <c r="E9" s="7">
        <v>3</v>
      </c>
      <c r="F9" s="13">
        <f>F8+TIME(0,E9,0)</f>
        <v>0.33541666666666664</v>
      </c>
    </row>
    <row r="10" spans="1:6" ht="12.75">
      <c r="A10" s="11">
        <v>1.3</v>
      </c>
      <c r="B10" s="14" t="s">
        <v>160</v>
      </c>
      <c r="C10" s="12" t="s">
        <v>163</v>
      </c>
      <c r="D10" s="7" t="s">
        <v>99</v>
      </c>
      <c r="E10" s="7">
        <v>3</v>
      </c>
      <c r="F10" s="13">
        <f>F9+TIME(0,E10,0)</f>
        <v>0.33749999999999997</v>
      </c>
    </row>
    <row r="11" spans="1:6" ht="12.75">
      <c r="A11" s="11">
        <v>1.4</v>
      </c>
      <c r="B11" s="14" t="s">
        <v>161</v>
      </c>
      <c r="C11" s="12" t="s">
        <v>164</v>
      </c>
      <c r="D11" s="7" t="s">
        <v>118</v>
      </c>
      <c r="E11" s="7">
        <v>54</v>
      </c>
      <c r="F11" s="13">
        <f>F10+TIME(0,E11,E13)</f>
        <v>0.37499999999999994</v>
      </c>
    </row>
    <row r="12" spans="1:6" ht="12.75">
      <c r="A12" s="11">
        <v>1.5</v>
      </c>
      <c r="B12" s="14" t="s">
        <v>161</v>
      </c>
      <c r="C12" s="12" t="s">
        <v>165</v>
      </c>
      <c r="D12" s="7" t="s">
        <v>116</v>
      </c>
      <c r="E12" s="7">
        <v>60</v>
      </c>
      <c r="F12" s="13">
        <f>F11+TIME(0,E12,E14)</f>
        <v>0.41666666666666663</v>
      </c>
    </row>
    <row r="13" spans="1:6" ht="12.75">
      <c r="A13" s="11">
        <v>1.6</v>
      </c>
      <c r="B13" s="14" t="s">
        <v>160</v>
      </c>
      <c r="C13" s="12" t="s">
        <v>100</v>
      </c>
      <c r="D13" s="7" t="s">
        <v>99</v>
      </c>
      <c r="E13" s="7">
        <v>0</v>
      </c>
      <c r="F13" s="13">
        <f>F12+TIME(0,E13,E15)</f>
        <v>0.41666666666666663</v>
      </c>
    </row>
    <row r="14" spans="1:6" ht="12.75">
      <c r="A14" s="11"/>
      <c r="B14" s="14"/>
      <c r="C14" s="12"/>
      <c r="D14" s="7"/>
      <c r="E14" s="7"/>
      <c r="F14" s="13"/>
    </row>
    <row r="15" spans="1:6" ht="12.75">
      <c r="A15" s="11">
        <v>2.1</v>
      </c>
      <c r="B15" s="14" t="s">
        <v>157</v>
      </c>
      <c r="C15" s="12" t="s">
        <v>98</v>
      </c>
      <c r="D15" s="7" t="s">
        <v>99</v>
      </c>
      <c r="E15" s="7">
        <v>0</v>
      </c>
      <c r="F15" s="13">
        <f>TIME(10,30,0)</f>
        <v>0.4375</v>
      </c>
    </row>
    <row r="16" spans="1:6" ht="12.75">
      <c r="A16" s="11">
        <v>2.2</v>
      </c>
      <c r="B16" s="14" t="s">
        <v>119</v>
      </c>
      <c r="C16" s="12" t="s">
        <v>170</v>
      </c>
      <c r="D16" s="7" t="s">
        <v>167</v>
      </c>
      <c r="E16" s="7">
        <v>60</v>
      </c>
      <c r="F16" s="13">
        <f>F15+TIME(0,E16,0)</f>
        <v>0.4791666666666667</v>
      </c>
    </row>
    <row r="17" spans="1:6" ht="12.75">
      <c r="A17" s="11">
        <v>2.3</v>
      </c>
      <c r="B17" s="14" t="s">
        <v>119</v>
      </c>
      <c r="C17" s="12" t="s">
        <v>171</v>
      </c>
      <c r="D17" s="7" t="s">
        <v>167</v>
      </c>
      <c r="E17" s="7">
        <v>60</v>
      </c>
      <c r="F17" s="13">
        <f>F16+TIME(0,E17,0)</f>
        <v>0.5208333333333334</v>
      </c>
    </row>
    <row r="18" spans="1:6" ht="12.75">
      <c r="A18" s="11">
        <v>2.4</v>
      </c>
      <c r="B18" s="14" t="s">
        <v>158</v>
      </c>
      <c r="C18" s="12" t="s">
        <v>117</v>
      </c>
      <c r="D18" s="7" t="s">
        <v>99</v>
      </c>
      <c r="E18" s="7">
        <v>0</v>
      </c>
      <c r="F18" s="13">
        <f>F17+TIME(0,E18,0)</f>
        <v>0.5208333333333334</v>
      </c>
    </row>
    <row r="19" ht="12.75">
      <c r="A19" s="11"/>
    </row>
    <row r="20" spans="1:6" ht="12.75">
      <c r="A20" s="11">
        <v>3.1</v>
      </c>
      <c r="B20" s="14" t="s">
        <v>157</v>
      </c>
      <c r="C20" s="12" t="s">
        <v>98</v>
      </c>
      <c r="D20" s="7" t="s">
        <v>99</v>
      </c>
      <c r="E20" s="7">
        <v>0</v>
      </c>
      <c r="F20" s="13">
        <f>TIME(13,30,0)</f>
        <v>0.5625</v>
      </c>
    </row>
    <row r="21" spans="1:6" ht="12.75">
      <c r="A21" s="11">
        <v>3.2</v>
      </c>
      <c r="B21" s="14" t="s">
        <v>119</v>
      </c>
      <c r="C21" s="12" t="s">
        <v>172</v>
      </c>
      <c r="D21" s="7" t="s">
        <v>167</v>
      </c>
      <c r="E21" s="7">
        <v>60</v>
      </c>
      <c r="F21" s="13">
        <f>F20+TIME(0,E21,0)</f>
        <v>0.6041666666666666</v>
      </c>
    </row>
    <row r="22" spans="1:6" ht="12.75">
      <c r="A22" s="11">
        <v>3.3</v>
      </c>
      <c r="B22" s="14" t="s">
        <v>119</v>
      </c>
      <c r="C22" s="12" t="s">
        <v>173</v>
      </c>
      <c r="D22" s="7" t="s">
        <v>167</v>
      </c>
      <c r="E22" s="7">
        <v>60</v>
      </c>
      <c r="F22" s="13">
        <f>F21+TIME(0,E22,0)</f>
        <v>0.6458333333333333</v>
      </c>
    </row>
    <row r="23" spans="1:6" ht="12.75">
      <c r="A23" s="11">
        <v>3.4</v>
      </c>
      <c r="B23" s="14" t="s">
        <v>158</v>
      </c>
      <c r="C23" s="12" t="s">
        <v>117</v>
      </c>
      <c r="D23" s="7" t="s">
        <v>99</v>
      </c>
      <c r="E23" s="7">
        <v>0</v>
      </c>
      <c r="F23" s="13">
        <f>F22+TIME(0,E23,0)</f>
        <v>0.6458333333333333</v>
      </c>
    </row>
    <row r="24" spans="1:6" ht="12.75">
      <c r="A24" s="11"/>
      <c r="B24" s="14"/>
      <c r="C24" s="12"/>
      <c r="D24" s="7"/>
      <c r="E24" s="7"/>
      <c r="F24" s="13"/>
    </row>
    <row r="25" spans="1:6" ht="12.75">
      <c r="A25" s="11">
        <v>4.1</v>
      </c>
      <c r="B25" s="14" t="s">
        <v>157</v>
      </c>
      <c r="C25" s="12" t="s">
        <v>98</v>
      </c>
      <c r="D25" s="7" t="s">
        <v>99</v>
      </c>
      <c r="E25" s="7">
        <v>0</v>
      </c>
      <c r="F25" s="13">
        <f>TIME(16,0,0)</f>
        <v>0.6666666666666666</v>
      </c>
    </row>
    <row r="26" spans="1:6" ht="12.75">
      <c r="A26" s="11">
        <v>4.2</v>
      </c>
      <c r="B26" s="14" t="s">
        <v>119</v>
      </c>
      <c r="C26" s="12" t="s">
        <v>174</v>
      </c>
      <c r="D26" s="7" t="s">
        <v>167</v>
      </c>
      <c r="E26" s="7">
        <v>60</v>
      </c>
      <c r="F26" s="13">
        <f>F25+TIME(0,E26,0)</f>
        <v>0.7083333333333333</v>
      </c>
    </row>
    <row r="27" spans="1:6" ht="12.75">
      <c r="A27" s="11">
        <v>4.3</v>
      </c>
      <c r="B27" s="14" t="s">
        <v>119</v>
      </c>
      <c r="C27" s="12" t="s">
        <v>175</v>
      </c>
      <c r="D27" s="7" t="s">
        <v>167</v>
      </c>
      <c r="E27" s="7">
        <v>60</v>
      </c>
      <c r="F27" s="13">
        <f>F26+TIME(0,E27,0)</f>
        <v>0.7499999999999999</v>
      </c>
    </row>
    <row r="28" spans="1:6" ht="12.75">
      <c r="A28" s="11">
        <v>4.4</v>
      </c>
      <c r="B28" s="14" t="s">
        <v>158</v>
      </c>
      <c r="C28" s="12" t="s">
        <v>117</v>
      </c>
      <c r="D28" s="7" t="s">
        <v>99</v>
      </c>
      <c r="E28" s="7">
        <v>0</v>
      </c>
      <c r="F28" s="13">
        <f>F27+TIME(0,E28,0)</f>
        <v>0.7499999999999999</v>
      </c>
    </row>
    <row r="30" spans="1:6" ht="12.75">
      <c r="A30" s="14"/>
      <c r="B30" s="14" t="s">
        <v>166</v>
      </c>
      <c r="C30" s="12" t="s">
        <v>169</v>
      </c>
      <c r="D30" s="7" t="s">
        <v>168</v>
      </c>
      <c r="F30" s="405">
        <f>TIME(18,30,0)</f>
        <v>0.7708333333333334</v>
      </c>
    </row>
    <row r="32" ht="12.75">
      <c r="B32" s="7" t="s">
        <v>102</v>
      </c>
    </row>
    <row r="33" ht="12.75">
      <c r="B33" s="7" t="s">
        <v>103</v>
      </c>
    </row>
    <row r="34" spans="2:4" ht="12.75">
      <c r="B34" s="11"/>
      <c r="C34" s="20"/>
      <c r="D34" s="7"/>
    </row>
    <row r="35" spans="2:4" ht="12.75">
      <c r="B35" s="20"/>
      <c r="C35" s="19"/>
      <c r="D35" s="7"/>
    </row>
    <row r="36" spans="2:4" ht="12.75">
      <c r="B36" s="20"/>
      <c r="C36" s="19"/>
      <c r="D36" s="7"/>
    </row>
    <row r="37" spans="2:4" ht="12.75">
      <c r="B37" s="19" t="s">
        <v>106</v>
      </c>
      <c r="C37" s="19"/>
      <c r="D37" s="7"/>
    </row>
    <row r="38" spans="2:4" ht="15">
      <c r="B38" s="19" t="s">
        <v>107</v>
      </c>
      <c r="C38" s="19"/>
      <c r="D38" s="21"/>
    </row>
    <row r="39" ht="12.75">
      <c r="B39" s="19" t="s">
        <v>108</v>
      </c>
    </row>
    <row r="40" ht="12.75">
      <c r="B40" s="19" t="s">
        <v>109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">
      <selection activeCell="C15" sqref="C15"/>
    </sheetView>
  </sheetViews>
  <sheetFormatPr defaultColWidth="9.140625" defaultRowHeight="12.75"/>
  <cols>
    <col min="1" max="1" width="13.57421875" style="0" customWidth="1"/>
    <col min="2" max="2" width="8.140625" style="0" customWidth="1"/>
    <col min="3" max="3" width="53.28125" style="0" customWidth="1"/>
    <col min="4" max="4" width="12.140625" style="0" customWidth="1"/>
    <col min="5" max="5" width="8.28125" style="0" customWidth="1"/>
    <col min="6" max="6" width="11.421875" style="0" customWidth="1"/>
    <col min="7" max="7" width="53.28125" style="0" customWidth="1"/>
  </cols>
  <sheetData>
    <row r="2" spans="1:6" ht="13.5" customHeight="1">
      <c r="A2" s="5"/>
      <c r="B2" s="5"/>
      <c r="C2" s="6" t="s">
        <v>111</v>
      </c>
      <c r="D2" s="7"/>
      <c r="E2" s="7"/>
      <c r="F2" s="7"/>
    </row>
    <row r="3" spans="1:6" ht="15.75">
      <c r="A3" s="7"/>
      <c r="B3" s="7"/>
      <c r="C3" s="6" t="s">
        <v>181</v>
      </c>
      <c r="D3" s="7" t="s">
        <v>1</v>
      </c>
      <c r="E3" s="7"/>
      <c r="F3" s="7"/>
    </row>
    <row r="4" spans="1:6" ht="15.75">
      <c r="A4" s="8"/>
      <c r="B4" s="8"/>
      <c r="C4" s="9" t="s">
        <v>180</v>
      </c>
      <c r="D4" s="7"/>
      <c r="E4" s="7"/>
      <c r="F4" s="7"/>
    </row>
    <row r="5" spans="1:6" ht="15.75">
      <c r="A5" s="8"/>
      <c r="B5" s="8"/>
      <c r="C5" s="9" t="s">
        <v>184</v>
      </c>
      <c r="D5" s="7"/>
      <c r="E5" s="7"/>
      <c r="F5" s="7"/>
    </row>
    <row r="6" spans="1:6" ht="15.75">
      <c r="A6" s="8"/>
      <c r="B6" s="8"/>
      <c r="C6" s="9"/>
      <c r="D6" s="7"/>
      <c r="E6" s="7"/>
      <c r="F6" s="7"/>
    </row>
    <row r="7" spans="1:5" ht="15.75">
      <c r="A7" s="7"/>
      <c r="B7" s="7"/>
      <c r="C7" s="9" t="s">
        <v>124</v>
      </c>
      <c r="D7" s="7"/>
      <c r="E7" s="7"/>
    </row>
    <row r="8" spans="3:5" ht="12.75">
      <c r="C8" s="10"/>
      <c r="D8" s="7"/>
      <c r="E8" s="7"/>
    </row>
    <row r="9" spans="1:6" ht="12.75">
      <c r="A9" s="11">
        <v>5.1</v>
      </c>
      <c r="B9" s="14" t="s">
        <v>104</v>
      </c>
      <c r="C9" s="12" t="s">
        <v>98</v>
      </c>
      <c r="D9" s="7" t="s">
        <v>99</v>
      </c>
      <c r="E9" s="7">
        <v>0</v>
      </c>
      <c r="F9" s="13">
        <f>TIME(8,0,0)</f>
        <v>0.3333333333333333</v>
      </c>
    </row>
    <row r="10" spans="1:6" ht="12.75">
      <c r="A10" s="11">
        <v>5.2</v>
      </c>
      <c r="B10" s="14" t="s">
        <v>113</v>
      </c>
      <c r="C10" s="12" t="s">
        <v>176</v>
      </c>
      <c r="D10" s="22" t="s">
        <v>116</v>
      </c>
      <c r="E10" s="7">
        <v>60</v>
      </c>
      <c r="F10" s="13">
        <f>F9+TIME(0,E10,0)</f>
        <v>0.375</v>
      </c>
    </row>
    <row r="11" spans="1:6" ht="12.75">
      <c r="A11" s="11">
        <v>5.3</v>
      </c>
      <c r="B11" s="14" t="s">
        <v>177</v>
      </c>
      <c r="C11" s="12" t="s">
        <v>185</v>
      </c>
      <c r="D11" s="22" t="s">
        <v>167</v>
      </c>
      <c r="E11" s="7">
        <v>60</v>
      </c>
      <c r="F11" s="13">
        <f>F10+TIME(0,E11,0)</f>
        <v>0.4166666666666667</v>
      </c>
    </row>
    <row r="12" spans="1:6" ht="12.75">
      <c r="A12" s="11">
        <v>5.3</v>
      </c>
      <c r="B12" s="14" t="s">
        <v>105</v>
      </c>
      <c r="C12" s="12" t="s">
        <v>117</v>
      </c>
      <c r="D12" s="7" t="s">
        <v>118</v>
      </c>
      <c r="E12" s="7">
        <v>0</v>
      </c>
      <c r="F12" s="13">
        <f>F11+TIME(0,E12,0)</f>
        <v>0.4166666666666667</v>
      </c>
    </row>
    <row r="13" spans="1:6" ht="12.75">
      <c r="A13" s="11"/>
      <c r="B13" s="14"/>
      <c r="C13" s="12"/>
      <c r="D13" s="7"/>
      <c r="E13" s="7"/>
      <c r="F13" s="13"/>
    </row>
    <row r="14" spans="1:6" ht="12.75">
      <c r="A14" s="11">
        <v>6.1</v>
      </c>
      <c r="B14" s="14" t="s">
        <v>104</v>
      </c>
      <c r="C14" s="12" t="s">
        <v>98</v>
      </c>
      <c r="D14" s="7" t="s">
        <v>99</v>
      </c>
      <c r="E14" s="7">
        <v>0</v>
      </c>
      <c r="F14" s="13">
        <f>TIME(10,30,0)</f>
        <v>0.4375</v>
      </c>
    </row>
    <row r="15" spans="1:6" ht="12.75">
      <c r="A15" s="11">
        <v>6.2</v>
      </c>
      <c r="B15" s="14" t="s">
        <v>113</v>
      </c>
      <c r="C15" s="12" t="s">
        <v>186</v>
      </c>
      <c r="D15" s="22" t="s">
        <v>116</v>
      </c>
      <c r="E15" s="7">
        <v>120</v>
      </c>
      <c r="F15" s="13">
        <f>F14+TIME(0,E15,0)</f>
        <v>0.5208333333333334</v>
      </c>
    </row>
    <row r="16" spans="1:6" ht="12.75">
      <c r="A16" s="11">
        <v>6.3</v>
      </c>
      <c r="B16" s="14" t="s">
        <v>105</v>
      </c>
      <c r="C16" s="12" t="s">
        <v>117</v>
      </c>
      <c r="D16" s="7" t="s">
        <v>118</v>
      </c>
      <c r="E16" s="7">
        <v>0</v>
      </c>
      <c r="F16" s="13">
        <f>F15+TIME(0,E16,0)</f>
        <v>0.5208333333333334</v>
      </c>
    </row>
    <row r="17" spans="1:6" ht="12.75">
      <c r="A17" s="11"/>
      <c r="B17" s="14"/>
      <c r="C17" s="12"/>
      <c r="D17" s="7"/>
      <c r="E17" s="7"/>
      <c r="F17" s="13"/>
    </row>
    <row r="18" spans="1:6" ht="12.75">
      <c r="A18" s="11">
        <v>7.1</v>
      </c>
      <c r="B18" s="14" t="s">
        <v>104</v>
      </c>
      <c r="C18" s="12" t="s">
        <v>98</v>
      </c>
      <c r="D18" s="7" t="s">
        <v>99</v>
      </c>
      <c r="E18" s="7">
        <v>0</v>
      </c>
      <c r="F18" s="13">
        <f>TIME(13,30,0)</f>
        <v>0.5625</v>
      </c>
    </row>
    <row r="19" spans="1:6" ht="12.75">
      <c r="A19" s="11">
        <v>7.2</v>
      </c>
      <c r="B19" s="14" t="s">
        <v>119</v>
      </c>
      <c r="C19" s="12" t="s">
        <v>178</v>
      </c>
      <c r="D19" s="7" t="s">
        <v>179</v>
      </c>
      <c r="E19" s="7">
        <v>60</v>
      </c>
      <c r="F19" s="13">
        <f>F18+TIME(0,E19,0)</f>
        <v>0.6041666666666666</v>
      </c>
    </row>
    <row r="20" spans="1:6" ht="12.75">
      <c r="A20" s="11">
        <v>7.3</v>
      </c>
      <c r="B20" s="14" t="s">
        <v>113</v>
      </c>
      <c r="C20" s="12" t="s">
        <v>122</v>
      </c>
      <c r="D20" s="22" t="s">
        <v>118</v>
      </c>
      <c r="E20" s="7">
        <v>60</v>
      </c>
      <c r="F20" s="13">
        <f>F19+TIME(0,E20,0)</f>
        <v>0.6458333333333333</v>
      </c>
    </row>
    <row r="21" spans="1:6" ht="12.75">
      <c r="A21" s="11">
        <v>7.4</v>
      </c>
      <c r="B21" s="14" t="s">
        <v>105</v>
      </c>
      <c r="C21" s="12" t="s">
        <v>123</v>
      </c>
      <c r="D21" s="7" t="s">
        <v>118</v>
      </c>
      <c r="E21" s="7">
        <v>0</v>
      </c>
      <c r="F21" s="13">
        <f>F20+TIME(0,E21,0)</f>
        <v>0.6458333333333333</v>
      </c>
    </row>
    <row r="22" spans="1:6" ht="12.75">
      <c r="A22" s="11"/>
      <c r="B22" s="14"/>
      <c r="C22" s="12"/>
      <c r="D22" s="7"/>
      <c r="E22" s="7"/>
      <c r="F22" s="13"/>
    </row>
    <row r="23" spans="1:6" ht="12.75">
      <c r="A23" s="11"/>
      <c r="B23" s="14"/>
      <c r="C23" s="12"/>
      <c r="D23" s="7"/>
      <c r="E23" s="7"/>
      <c r="F23" s="13"/>
    </row>
    <row r="24" spans="1:4" ht="12.75">
      <c r="A24" s="11"/>
      <c r="B24" s="19"/>
      <c r="C24" s="7" t="s">
        <v>102</v>
      </c>
      <c r="D24" s="7"/>
    </row>
    <row r="25" spans="1:3" ht="12.75">
      <c r="A25" s="11"/>
      <c r="B25" s="20"/>
      <c r="C25" s="7" t="s">
        <v>103</v>
      </c>
    </row>
    <row r="26" spans="1:3" ht="12.75">
      <c r="A26" s="11"/>
      <c r="B26" s="20"/>
      <c r="C26" s="7"/>
    </row>
    <row r="27" spans="1:4" ht="12.75">
      <c r="A27" s="20"/>
      <c r="B27" s="19"/>
      <c r="C27" s="7"/>
      <c r="D27" s="7"/>
    </row>
    <row r="28" spans="1:4" ht="12.75">
      <c r="A28" s="20"/>
      <c r="B28" s="19"/>
      <c r="C28" s="7"/>
      <c r="D28" s="7"/>
    </row>
    <row r="29" spans="1:4" ht="12.75">
      <c r="A29" s="19" t="s">
        <v>106</v>
      </c>
      <c r="B29" s="19"/>
      <c r="C29" s="7"/>
      <c r="D29" s="7"/>
    </row>
    <row r="30" spans="1:4" ht="15">
      <c r="A30" s="19" t="s">
        <v>107</v>
      </c>
      <c r="B30" s="19"/>
      <c r="C30" s="21"/>
      <c r="D30" s="21"/>
    </row>
    <row r="31" ht="12.75">
      <c r="A31" s="19" t="s">
        <v>108</v>
      </c>
    </row>
    <row r="32" ht="12.75">
      <c r="A32" s="19" t="s">
        <v>109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MJLEE</cp:lastModifiedBy>
  <cp:lastPrinted>2001-11-13T22:45:04Z</cp:lastPrinted>
  <dcterms:created xsi:type="dcterms:W3CDTF">2001-08-10T12:49:45Z</dcterms:created>
  <dcterms:modified xsi:type="dcterms:W3CDTF">2006-10-14T15:20:56Z</dcterms:modified>
  <cp:category/>
  <cp:version/>
  <cp:contentType/>
  <cp:contentStatus/>
</cp:coreProperties>
</file>