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1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Parse_In" localSheetId="4" hidden="1">'Friday'!$A$50:$A$71</definedName>
    <definedName name="_Parse_In" localSheetId="2" hidden="1">'Monday'!#REF!</definedName>
    <definedName name="_Parse_In" localSheetId="1" hidden="1">'Objectives'!$A$5:$A$53</definedName>
    <definedName name="_Parse_In" localSheetId="3" hidden="1">'Wednesday'!$A$41:$A$58</definedName>
    <definedName name="_Parse_Out" localSheetId="4" hidden="1">'Friday'!$A$73</definedName>
    <definedName name="_Parse_Out" localSheetId="2" hidden="1">'Monday'!#REF!</definedName>
    <definedName name="_Parse_Out" localSheetId="1" hidden="1">'Objectives'!$A$55</definedName>
    <definedName name="_Parse_Out" localSheetId="3" hidden="1">'Wednesday'!$A$60</definedName>
    <definedName name="all">#REF!</definedName>
    <definedName name="circular">#REF!</definedName>
    <definedName name="_xlnm.Print_Area" localSheetId="4">'Friday'!$A$1:$G$57</definedName>
    <definedName name="_xlnm.Print_Area" localSheetId="2">'Monday'!$A$6:$E$65</definedName>
    <definedName name="_xlnm.Print_Area" localSheetId="1">'Objectives'!$A$1:$G$50</definedName>
    <definedName name="_xlnm.Print_Area" localSheetId="3">'Wednesday'!$A$5:$G$44</definedName>
    <definedName name="Print_Area_MI" localSheetId="4">'Friday'!$A$1:$F$49</definedName>
    <definedName name="PRINT_AREA_MI" localSheetId="4">'Friday'!$A$1:$F$49</definedName>
    <definedName name="Print_Area_MI" localSheetId="1">'Objectives'!$A$1:$F$9</definedName>
    <definedName name="PRINT_AREA_MI" localSheetId="1">'Objectives'!$A$1:$F$9</definedName>
    <definedName name="Print_Area_MI" localSheetId="3">'Wednesday'!$A$5:$F$15</definedName>
    <definedName name="PRINT_AREA_MI" localSheetId="3">'Wednesday'!$A$5:$F$15</definedName>
    <definedName name="Print_Area_MI">'Monday'!$A$6:$D$12</definedName>
    <definedName name="PRINT_AREA_MI">'Monday'!$A$6:$D$12</definedName>
    <definedName name="Z_2A0FDEE0_69FA_11D3_B977_C0F04DC10124_.wvu.PrintArea" localSheetId="4" hidden="1">'Friday'!$A$1:$G$57</definedName>
    <definedName name="Z_2A0FDEE0_69FA_11D3_B977_C0F04DC10124_.wvu.PrintArea" localSheetId="2" hidden="1">'Monday'!$A$6:$E$65</definedName>
    <definedName name="Z_2A0FDEE0_69FA_11D3_B977_C0F04DC10124_.wvu.PrintArea" localSheetId="1" hidden="1">'Objectives'!$A$1:$G$50</definedName>
    <definedName name="Z_2A0FDEE0_69FA_11D3_B977_C0F04DC10124_.wvu.PrintArea" localSheetId="3" hidden="1">'Wednesday'!$A$5:$G$44</definedName>
  </definedNames>
  <calcPr fullCalcOnLoad="1"/>
</workbook>
</file>

<file path=xl/sharedStrings.xml><?xml version="1.0" encoding="utf-8"?>
<sst xmlns="http://schemas.openxmlformats.org/spreadsheetml/2006/main" count="1123" uniqueCount="435">
  <si>
    <t>802 PARs FOR COMMENT AND APPROVAL BY 802 EXCOM CLOSING PLENARY</t>
  </si>
  <si>
    <t>802.17b - AMENDMENT: SPATIALLY AWARE SUBLAYER</t>
  </si>
  <si>
    <t xml:space="preserve">802.1ah - AMENDMENT: PROVIDER BACKBONE BRIDGES </t>
  </si>
  <si>
    <t>802.1ai - AMENDMENT: MULTIPLE REGISTRATION PROTOCOL</t>
  </si>
  <si>
    <t>802.1aj - AMENDMENT: TWO-PORT MAC RELAY</t>
  </si>
  <si>
    <t>802.3ar - AMENDMENT: ENHANCEMENTS FOR CONGESTION MANAGEMENT</t>
  </si>
  <si>
    <t>802.3as - AMENDMENT: FRAME FORMAT EXTENSIONS</t>
  </si>
  <si>
    <t>802.16h - AMENDMENT: IMPROVED COEXISTENCE MECHANISMS FOR LICENSE-EXEMPT OPERATION</t>
  </si>
  <si>
    <t>IEEE PATENT POLICY AND GENERAL DISCUSSION REGARDING PATCOM PROCESSES</t>
  </si>
  <si>
    <t>KENNEY</t>
  </si>
  <si>
    <t>802 ARCHITECTURE COMMITTEE REPORT</t>
  </si>
  <si>
    <t>GILB/SIEP</t>
  </si>
  <si>
    <t>SOCIAL</t>
  </si>
  <si>
    <t>ANTI-TRUST STATEMENT</t>
  </si>
  <si>
    <t>ALFVIN</t>
  </si>
  <si>
    <t>APPROVE BERLIN MINUTES (15-04-0496-00)</t>
  </si>
  <si>
    <t>RECESS FOR 802.15.3A</t>
  </si>
  <si>
    <t>Friday, November 19, 2004</t>
  </si>
  <si>
    <t>Tentative AGENDA  - 33rd IEEE 802.15 WPAN MEETING</t>
  </si>
  <si>
    <t>Wednesday, November 17, 2004</t>
  </si>
  <si>
    <t>Monday, November 15, 2004</t>
  </si>
  <si>
    <t>HEILE / ALL</t>
  </si>
  <si>
    <t>REVIEW 802.15 OBJECTIVES, ACTIVITIES, &amp; PLANS FOR THIS SESSION</t>
  </si>
  <si>
    <t>APPROVE 802.15 WORKING GROUP AGENDA</t>
  </si>
  <si>
    <t>Hear Preliminary Presentations</t>
  </si>
  <si>
    <t>Complete Channel Model effort</t>
  </si>
  <si>
    <t>Hear  final report from Ranging group</t>
  </si>
  <si>
    <t>Revise Criteria Selection Document</t>
  </si>
  <si>
    <t>Discuss TG4a Activity Between Nov and Jan Meetings</t>
  </si>
  <si>
    <t>Revise Project Plan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</si>
  <si>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</si>
  <si>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</si>
  <si>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</si>
  <si>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</si>
  <si>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</si>
  <si>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</si>
  <si>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Hear Responses to CFA</t>
  </si>
  <si>
    <t>Discuss Channel Model</t>
  </si>
  <si>
    <t>Discuss Technical Requirement</t>
  </si>
  <si>
    <t>Discuss Next Meeting Objectives</t>
  </si>
  <si>
    <t>Hear Contributions if required</t>
  </si>
  <si>
    <t>DISCUSSION OF CHANNEL MODEL</t>
  </si>
  <si>
    <t>ATTENDANCE</t>
  </si>
  <si>
    <t>APPROVE PORTLAND MEETING MINUTES (04/556r0)</t>
  </si>
  <si>
    <t>Review of  SG3c work plan  (04/241r2)</t>
  </si>
  <si>
    <t>Review of SG3c Berlin meeting summary (04/554r0)</t>
  </si>
  <si>
    <t>Complete Work on PAR &amp; 5C</t>
  </si>
  <si>
    <t xml:space="preserve">TASK GROUP 5 OBJECTIVES FOR THIS MEETING: </t>
  </si>
  <si>
    <t>Draft Technical Requirements Document</t>
  </si>
  <si>
    <t>Discuss TG5 Activity Between Nov and Jan Meetings</t>
  </si>
  <si>
    <t>Complete Sponsor Ballot Recirc</t>
  </si>
  <si>
    <t>Submit to RevCom for Continuous Approval Process</t>
  </si>
  <si>
    <t xml:space="preserve">Conduct PHY proposal down selection process </t>
  </si>
  <si>
    <t xml:space="preserve">Other contributions (as required and as down-selection process allows) </t>
  </si>
  <si>
    <t xml:space="preserve">Organize and evaluate  proposed changes to 802.15.3-2003 </t>
  </si>
  <si>
    <t xml:space="preserve">Assign drafting tasks </t>
  </si>
  <si>
    <t>Prepare to go to Letter Ballot</t>
  </si>
  <si>
    <t>IEEE 802.11 WORKING GROUP</t>
  </si>
  <si>
    <t>802 Executive Committee Opening or Closing Meetings</t>
  </si>
  <si>
    <t>802 Opening Plenary briefing of all 802 Sub Group Committees Session Work</t>
  </si>
  <si>
    <t>Please note: Lunch and Dinner is not provided under you registration fee at this WG Session. Please make your own personal cost arrangements.</t>
  </si>
  <si>
    <t>12:00 pm Hard Stop Time</t>
  </si>
  <si>
    <t>The graphic below describes the session of the IEEE P802.11 Working Group</t>
  </si>
  <si>
    <t>BEGIN MEETINGS OF TG3a, TG3b, TG4a AND TG4b</t>
  </si>
  <si>
    <t>JOHANSSON</t>
  </si>
  <si>
    <t>BT SIG LIAISON REPORT</t>
  </si>
  <si>
    <t>TG3b  CLOSING REPORT &amp; NEXT MEETING OBJECTIVES</t>
  </si>
  <si>
    <t>TG4a CLOSING REPORT &amp; NEXT MEETING OBJECTIVES</t>
  </si>
  <si>
    <t>TG4b CLOSING REPORT &amp; NEXT MEETING OBJECTIVES</t>
  </si>
  <si>
    <t>TG5 CLOSING REPORT &amp; NEXT MEETING OBJECTIVES</t>
  </si>
  <si>
    <t>SG3c CLOSING REPORT &amp; NEXT MEETING OBJECTIVES</t>
  </si>
  <si>
    <t>RULES GAMEPLAN</t>
  </si>
  <si>
    <t>BERLIN UPDATE</t>
  </si>
  <si>
    <t>4.1</t>
  </si>
  <si>
    <t>4.2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</si>
  <si>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</si>
  <si>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</si>
  <si>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</si>
  <si>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</si>
  <si>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</si>
  <si>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</si>
  <si>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</si>
  <si>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</si>
  <si>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</si>
  <si>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</si>
  <si>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</si>
  <si>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</si>
  <si>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</si>
  <si>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</si>
  <si>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</si>
  <si>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</si>
  <si>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</si>
  <si>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T6</t>
  </si>
  <si>
    <t>T1/T2/T3/T4/T5/T6</t>
  </si>
  <si>
    <t>802 Sponsored Tutorials (1-6) at Plenary Session</t>
  </si>
  <si>
    <t>T5</t>
  </si>
  <si>
    <t xml:space="preserve">TASK GROUP 3a OBJECTIVES FOR THE MEETING </t>
  </si>
  <si>
    <t>TG1a   CLOSING REPORT &amp; NEXT MEETING OBJECTIVES</t>
  </si>
  <si>
    <t>TG n LIAISON REPORT</t>
  </si>
  <si>
    <t>1394TA LIAISON REPORT</t>
  </si>
  <si>
    <t>WIMEDIA LIAISON REPORT</t>
  </si>
  <si>
    <t>CEA LIAISON REPORT</t>
  </si>
  <si>
    <t xml:space="preserve">ZIGBEE LIAISON REPORT </t>
  </si>
  <si>
    <t>MID-SESSION PLENARY</t>
  </si>
  <si>
    <t>CLOSING PLENARY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</si>
  <si>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</si>
  <si>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</si>
  <si>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</si>
  <si>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</si>
  <si>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</si>
  <si>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</si>
  <si>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Class / Board</t>
  </si>
  <si>
    <t>STRAW POLL OF NEW ATTENDEES</t>
  </si>
  <si>
    <t>Concurrent Hours</t>
  </si>
  <si>
    <t xml:space="preserve">TOTAL Work Time =  </t>
  </si>
  <si>
    <t xml:space="preserve">TOTAL Session =  </t>
  </si>
  <si>
    <t>Social Evening</t>
  </si>
  <si>
    <t>4.4</t>
  </si>
  <si>
    <t>4.5</t>
  </si>
  <si>
    <t>802.11 WG CHAIRs ADVISORY COMMITTEE (CAC)</t>
  </si>
  <si>
    <t>BAIN</t>
  </si>
  <si>
    <t>1.</t>
  </si>
  <si>
    <t>MEETING CALLED TO ORDER</t>
  </si>
  <si>
    <t xml:space="preserve"> -</t>
  </si>
  <si>
    <t>2.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</si>
  <si>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</si>
  <si>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</si>
  <si>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</si>
  <si>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</si>
  <si>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</si>
  <si>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</si>
  <si>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</si>
  <si>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</si>
  <si>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</si>
  <si>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</si>
  <si>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</si>
  <si>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</si>
  <si>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</si>
  <si>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</si>
  <si>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</si>
  <si>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</si>
  <si>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</si>
  <si>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</si>
  <si>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</si>
  <si>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</si>
  <si>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</si>
  <si>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</si>
  <si>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</si>
  <si>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</si>
  <si>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</si>
  <si>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</si>
  <si>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</si>
  <si>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</si>
  <si>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</si>
  <si>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</si>
  <si>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</si>
  <si>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</si>
  <si>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</si>
  <si>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</si>
  <si>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</si>
  <si>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</si>
  <si>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</si>
  <si>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</si>
  <si>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</si>
  <si>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</si>
  <si>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</si>
  <si>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</si>
  <si>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</si>
  <si>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</si>
  <si>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</si>
  <si>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</si>
  <si>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</si>
  <si>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</si>
  <si>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</si>
  <si>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</si>
  <si>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</si>
  <si>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</si>
  <si>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</si>
  <si>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</si>
  <si>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6.</t>
  </si>
  <si>
    <t>7.</t>
  </si>
  <si>
    <t>PC   CLOSING REPORT &amp; NEXT MEETING OBJECTIVES</t>
  </si>
  <si>
    <t xml:space="preserve">  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</si>
  <si>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</si>
  <si>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</si>
  <si>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</si>
  <si>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</si>
  <si>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</si>
  <si>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</si>
  <si>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</si>
  <si>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</si>
  <si>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</si>
  <si>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</si>
  <si>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</si>
  <si>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</si>
  <si>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</si>
  <si>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</si>
  <si>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</si>
  <si>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</si>
  <si>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</si>
  <si>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</si>
  <si>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</si>
  <si>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</si>
  <si>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</si>
  <si>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</si>
  <si>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</si>
  <si>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</si>
  <si>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</si>
  <si>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</si>
  <si>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</si>
  <si>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</si>
  <si>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</si>
  <si>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</si>
  <si>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</si>
  <si>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</si>
  <si>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</si>
  <si>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</si>
  <si>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</si>
  <si>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</si>
  <si>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</si>
  <si>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</si>
  <si>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</si>
  <si>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</si>
  <si>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</si>
  <si>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</si>
  <si>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</si>
  <si>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</si>
  <si>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4.3</t>
  </si>
  <si>
    <t>802.11 WG CHAIRs</t>
  </si>
  <si>
    <t>ADVISORY COMMITTEE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</si>
  <si>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</si>
  <si>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</si>
  <si>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</si>
  <si>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</si>
  <si>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</si>
  <si>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</si>
  <si>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NEW MEMBERS ORIENTATION</t>
  </si>
  <si>
    <t>RECESS FOR LUNCH</t>
  </si>
  <si>
    <t>The graphic below describes the weekly session of the IEEE P802.15 WG in graphic format.</t>
  </si>
  <si>
    <t>802.15 AC MEETING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</si>
  <si>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</si>
  <si>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</si>
  <si>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</si>
  <si>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</si>
  <si>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</si>
  <si>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</si>
  <si>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</si>
  <si>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</si>
  <si>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</si>
  <si>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</si>
  <si>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</si>
  <si>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</si>
  <si>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</si>
  <si>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</si>
  <si>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</si>
  <si>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</si>
  <si>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</si>
  <si>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</si>
  <si>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</si>
  <si>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</si>
  <si>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</si>
  <si>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</si>
  <si>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</si>
  <si>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</si>
  <si>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</si>
  <si>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</si>
  <si>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</si>
  <si>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</si>
  <si>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</si>
  <si>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No Overhead Projectors</t>
  </si>
  <si>
    <t>NEW MEM ORIE</t>
  </si>
  <si>
    <t>PSC</t>
  </si>
  <si>
    <t>Joint 802.11 / 802.15 Publicity Standing Committee</t>
  </si>
  <si>
    <t>STATUS OF 802.19</t>
  </si>
  <si>
    <t>802.19 COEX</t>
  </si>
  <si>
    <t>TG3a</t>
  </si>
  <si>
    <t>TGK</t>
  </si>
  <si>
    <t>Task Group K (Radio Resource Measurements)</t>
  </si>
  <si>
    <t>TGM</t>
  </si>
  <si>
    <t>Task Group M (802.11 Standard Maintenance)</t>
  </si>
  <si>
    <t>STATUS OF TG3a</t>
  </si>
  <si>
    <t>STATUS OF PC COMMITTEE</t>
  </si>
  <si>
    <t>802.18 REGULATORY</t>
  </si>
  <si>
    <t>KINNEY</t>
  </si>
  <si>
    <t>WG VOTERS SUMMARY</t>
  </si>
  <si>
    <t>2.1.1</t>
  </si>
  <si>
    <t>F MIC</t>
  </si>
  <si>
    <t>Floor Mics</t>
  </si>
  <si>
    <t>WIRELESS NETWORK AND SOFTWARE REPORT &amp; DISCUSSION</t>
  </si>
  <si>
    <t>SIEP</t>
  </si>
  <si>
    <t>802 ExCom</t>
  </si>
  <si>
    <t>ALLEN</t>
  </si>
  <si>
    <t>3.3</t>
  </si>
  <si>
    <t>3.4</t>
  </si>
  <si>
    <t>3.5</t>
  </si>
  <si>
    <t>3.7</t>
  </si>
  <si>
    <t>3.8</t>
  </si>
  <si>
    <t>3.9</t>
  </si>
  <si>
    <t>RESUME MEETINGS OF TASK GROUPS</t>
  </si>
  <si>
    <t>FISHER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</si>
  <si>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</si>
  <si>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</si>
  <si>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</si>
  <si>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</si>
  <si>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</si>
  <si>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</si>
  <si>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</si>
  <si>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Publicity Committee</t>
  </si>
  <si>
    <t>Task Group 1a Bluetooth Revision Project</t>
  </si>
  <si>
    <t>Advisory Committee</t>
  </si>
  <si>
    <t>Working Group MTGs</t>
  </si>
  <si>
    <t>11/15 Leadership</t>
  </si>
  <si>
    <t>Task Group 1a-Bluetooth</t>
  </si>
  <si>
    <t>Task Group 3a -High Rate Alt PHY</t>
  </si>
  <si>
    <t xml:space="preserve">TASK GROUP 1a OBJECTIVES FOR THE MEETING </t>
  </si>
  <si>
    <t>REVIEW INTERIM SESSIONS</t>
  </si>
  <si>
    <t>FUTURE SESSION LOCATIONS</t>
  </si>
  <si>
    <t>STATUS OF TG1a</t>
  </si>
  <si>
    <t>802 Open Plenary</t>
  </si>
  <si>
    <t>NEW MEM ORIEN</t>
  </si>
  <si>
    <t>TGN</t>
  </si>
  <si>
    <t>Task Group N (High Throughput)</t>
  </si>
  <si>
    <t>13:30-15:30</t>
  </si>
  <si>
    <t>16:00-17:00</t>
  </si>
  <si>
    <t>TG3a CLOSING REPORT &amp; NEXT MEETING OBJECTIVES</t>
  </si>
  <si>
    <t>WNG LIAISON REPORT</t>
  </si>
  <si>
    <t>KARAOGUZ</t>
  </si>
  <si>
    <t>OTHER ANNOUNCEMENTS</t>
  </si>
  <si>
    <t>PATENT POLICY STATEMENT</t>
  </si>
  <si>
    <t>Lunch on Your Own</t>
  </si>
  <si>
    <t>Dinner on your own</t>
  </si>
  <si>
    <t>Tut 1</t>
  </si>
  <si>
    <t>Tut 3</t>
  </si>
  <si>
    <t>Tut 2</t>
  </si>
  <si>
    <t>Tut 4</t>
  </si>
  <si>
    <t>802 OPENING PLENARY</t>
  </si>
  <si>
    <t>802 EC MEETING</t>
  </si>
  <si>
    <t>T1</t>
  </si>
  <si>
    <t>T2</t>
  </si>
  <si>
    <t>T3</t>
  </si>
  <si>
    <t>T4</t>
  </si>
  <si>
    <t>ATTENDANCE SERVER</t>
  </si>
  <si>
    <t>TG4b</t>
  </si>
  <si>
    <t>TG3b</t>
  </si>
  <si>
    <t>TG4a</t>
  </si>
  <si>
    <t>SG3c</t>
  </si>
  <si>
    <t>TG5</t>
  </si>
  <si>
    <t>11 / 15 / R-REG LEADERSHIP MEETING</t>
  </si>
  <si>
    <t>Tut 5</t>
  </si>
  <si>
    <t>Tut 6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</si>
  <si>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</si>
  <si>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</si>
  <si>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</si>
  <si>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</si>
  <si>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</si>
  <si>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 xml:space="preserve">TASK GROUP 3b OBJECTIVES FOR THIS MEETING:   </t>
  </si>
  <si>
    <t xml:space="preserve">TASK GROUP 4a OBJECTIVES FOR THIS MEETING:   </t>
  </si>
  <si>
    <t xml:space="preserve">TASK GROUP 4b OBJECTIVES FOR THIS MEETING: </t>
  </si>
  <si>
    <t xml:space="preserve">STUDY GROUP 3C OBJECTIVES FOR THIS MEETING </t>
  </si>
  <si>
    <t>WG POLICIES &amp; PROCEDURES</t>
  </si>
  <si>
    <t xml:space="preserve">STATUS OF TG3b </t>
  </si>
  <si>
    <t>STATUS OF TG4a</t>
  </si>
  <si>
    <t>STATUS OF TG4b</t>
  </si>
  <si>
    <t>STATUS OF SG3c</t>
  </si>
  <si>
    <t>BOOT</t>
  </si>
  <si>
    <t>POOR</t>
  </si>
  <si>
    <t>RASOR</t>
  </si>
  <si>
    <t>STATUS OF TG5</t>
  </si>
  <si>
    <t>3.10</t>
  </si>
  <si>
    <t>Dinner Break</t>
  </si>
  <si>
    <t>Lunch Break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</si>
  <si>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</si>
  <si>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</si>
  <si>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</si>
  <si>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</si>
  <si>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</si>
  <si>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</si>
  <si>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</si>
  <si>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</si>
  <si>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</si>
  <si>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</si>
  <si>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TGR</t>
  </si>
  <si>
    <t>TGS</t>
  </si>
  <si>
    <t>Task Group R (Fast Roaming)</t>
  </si>
  <si>
    <t>Task Group S (ESS Mesh Networking)</t>
  </si>
  <si>
    <t>SJK R SIZE</t>
  </si>
  <si>
    <t>N/A</t>
  </si>
  <si>
    <t>Switch Box</t>
  </si>
  <si>
    <t>SW BX</t>
  </si>
  <si>
    <t>802 architecture appointments siep and gilb</t>
  </si>
  <si>
    <t>executive committee meets here this afternoon</t>
  </si>
  <si>
    <t>tom siep as liaison</t>
  </si>
  <si>
    <t>ROBERTS, G</t>
  </si>
  <si>
    <t>NOENS</t>
  </si>
  <si>
    <t>R2</t>
  </si>
  <si>
    <t>33rd IEEE 802.15 WPAN MEETING</t>
  </si>
  <si>
    <t>Hyatt Regency San Antonio, 123 Losoya, San Antonio, TX 78205, USA</t>
  </si>
  <si>
    <t>November 14th-19th, 2004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</si>
  <si>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</si>
  <si>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</si>
  <si>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</si>
  <si>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</si>
  <si>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</si>
  <si>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IEEE-SA LETTERS OF ASSURANCE (LOA)</t>
  </si>
  <si>
    <t>JANUARY 2005 SESSION</t>
  </si>
  <si>
    <t>FINANCIALS / YTD SUMMARY - 802.11 &amp; 802.15 TREASURY</t>
  </si>
  <si>
    <t>3.1.1</t>
  </si>
  <si>
    <t>3.2.1</t>
  </si>
  <si>
    <t>3.2.2</t>
  </si>
  <si>
    <t>6.1.1</t>
  </si>
  <si>
    <t>6.1.2</t>
  </si>
  <si>
    <t>6.1.3</t>
  </si>
  <si>
    <t>6.1.4</t>
  </si>
  <si>
    <t>6.1.5</t>
  </si>
  <si>
    <t>6.1.6</t>
  </si>
  <si>
    <t>6.1.7</t>
  </si>
  <si>
    <t>TGT</t>
  </si>
  <si>
    <t>Task group T (Wireless Performance Prediction)</t>
  </si>
  <si>
    <t>88th IEEE 802.11 WIRELESS LOCAL AREA NETWORKS SESSION</t>
  </si>
  <si>
    <t>802.11 Advanced Security Study Group</t>
  </si>
  <si>
    <t>ADS SG</t>
  </si>
  <si>
    <t>SUNDAY (14th)</t>
  </si>
  <si>
    <t>MONDAY (15th)</t>
  </si>
  <si>
    <t>TUESDAY (16th)</t>
  </si>
  <si>
    <t>WEDNESDAY (17th)</t>
  </si>
  <si>
    <t>THURSDAY (18th)</t>
  </si>
  <si>
    <t>FRIDAY (19th)</t>
  </si>
  <si>
    <t>(Continued)</t>
  </si>
  <si>
    <t xml:space="preserve"> PREPARATION MEETING</t>
  </si>
  <si>
    <t>OPENING PLENARY</t>
  </si>
  <si>
    <t>TGP</t>
  </si>
  <si>
    <t>Task Group P (Wireless Access Vehicular Environment)</t>
  </si>
  <si>
    <t>APF AHC</t>
  </si>
  <si>
    <t>802.11 Access Point Functionality AdHoc</t>
  </si>
  <si>
    <t>&amp; JOINT INTER-CHANGE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</si>
</sst>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2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2"/>
      <color indexed="9"/>
      <name val="Arial"/>
      <family val="2"/>
    </font>
    <font>
      <b/>
      <sz val="36"/>
      <color indexed="8"/>
      <name val="Arial"/>
      <family val="2"/>
    </font>
    <font>
      <b/>
      <sz val="1"/>
      <color indexed="8"/>
      <name val="Arial"/>
      <family val="2"/>
    </font>
    <font>
      <b/>
      <sz val="26"/>
      <color indexed="8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b/>
      <sz val="18"/>
      <color indexed="21"/>
      <name val="Arial"/>
      <family val="2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ourier"/>
      <family val="0"/>
    </font>
    <font>
      <b/>
      <sz val="10"/>
      <color indexed="8"/>
      <name val="Courier"/>
      <family val="3"/>
    </font>
    <font>
      <b/>
      <sz val="18"/>
      <color indexed="57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Courie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48"/>
      <color indexed="9"/>
      <name val="Arial"/>
      <family val="2"/>
    </font>
    <font>
      <sz val="48"/>
      <name val="Arial"/>
      <family val="2"/>
    </font>
    <font>
      <b/>
      <sz val="72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sz val="20"/>
      <color indexed="43"/>
      <name val="Arial"/>
      <family val="2"/>
    </font>
    <font>
      <sz val="20"/>
      <color indexed="8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07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>
      <alignment horizontal="left" indent="2"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4" fillId="0" borderId="0" xfId="0" applyFont="1" applyAlignment="1" quotePrefix="1">
      <alignment horizontal="left" vertical="top"/>
    </xf>
    <xf numFmtId="164" fontId="15" fillId="0" borderId="0" xfId="0" applyFont="1" applyAlignment="1">
      <alignment/>
    </xf>
    <xf numFmtId="164" fontId="16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0" fillId="0" borderId="0" xfId="0" applyFont="1" applyAlignment="1">
      <alignment/>
    </xf>
    <xf numFmtId="164" fontId="31" fillId="0" borderId="0" xfId="0" applyNumberFormat="1" applyFont="1" applyFill="1" applyAlignment="1" applyProtection="1">
      <alignment horizontal="left"/>
      <protection/>
    </xf>
    <xf numFmtId="164" fontId="31" fillId="0" borderId="0" xfId="0" applyNumberFormat="1" applyFont="1" applyFill="1" applyAlignment="1" applyProtection="1" quotePrefix="1">
      <alignment horizontal="left"/>
      <protection/>
    </xf>
    <xf numFmtId="164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6" fillId="0" borderId="0" xfId="0" applyFont="1" applyAlignment="1">
      <alignment/>
    </xf>
    <xf numFmtId="164" fontId="16" fillId="3" borderId="2" xfId="0" applyFont="1" applyFill="1" applyBorder="1" applyAlignment="1">
      <alignment vertical="center"/>
    </xf>
    <xf numFmtId="164" fontId="16" fillId="3" borderId="0" xfId="0" applyFont="1" applyFill="1" applyBorder="1" applyAlignment="1">
      <alignment vertical="center"/>
    </xf>
    <xf numFmtId="164" fontId="16" fillId="3" borderId="3" xfId="0" applyFont="1" applyFill="1" applyBorder="1" applyAlignment="1">
      <alignment vertical="center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6" fillId="4" borderId="4" xfId="0" applyFont="1" applyFill="1" applyBorder="1" applyAlignment="1">
      <alignment horizontal="center" vertical="center"/>
    </xf>
    <xf numFmtId="164" fontId="16" fillId="5" borderId="5" xfId="0" applyFont="1" applyFill="1" applyBorder="1" applyAlignment="1">
      <alignment vertical="center"/>
    </xf>
    <xf numFmtId="164" fontId="16" fillId="5" borderId="1" xfId="0" applyFont="1" applyFill="1" applyBorder="1" applyAlignment="1">
      <alignment vertical="center"/>
    </xf>
    <xf numFmtId="164" fontId="16" fillId="5" borderId="6" xfId="0" applyFont="1" applyFill="1" applyBorder="1" applyAlignment="1">
      <alignment vertical="center"/>
    </xf>
    <xf numFmtId="164" fontId="16" fillId="6" borderId="1" xfId="0" applyFont="1" applyFill="1" applyBorder="1" applyAlignment="1">
      <alignment vertical="center"/>
    </xf>
    <xf numFmtId="164" fontId="41" fillId="6" borderId="1" xfId="0" applyFont="1" applyFill="1" applyBorder="1" applyAlignment="1">
      <alignment horizontal="left" vertical="center"/>
    </xf>
    <xf numFmtId="164" fontId="41" fillId="6" borderId="1" xfId="0" applyFont="1" applyFill="1" applyBorder="1" applyAlignment="1">
      <alignment horizontal="center" vertical="center"/>
    </xf>
    <xf numFmtId="164" fontId="41" fillId="6" borderId="6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vertical="center"/>
    </xf>
    <xf numFmtId="164" fontId="16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horizontal="center" vertical="center"/>
    </xf>
    <xf numFmtId="164" fontId="41" fillId="5" borderId="2" xfId="0" applyFont="1" applyFill="1" applyBorder="1" applyAlignment="1">
      <alignment horizontal="left" vertical="center"/>
    </xf>
    <xf numFmtId="164" fontId="41" fillId="5" borderId="0" xfId="0" applyFont="1" applyFill="1" applyBorder="1" applyAlignment="1">
      <alignment horizontal="left" vertical="center"/>
    </xf>
    <xf numFmtId="164" fontId="16" fillId="5" borderId="0" xfId="0" applyFont="1" applyFill="1" applyBorder="1" applyAlignment="1">
      <alignment vertical="center"/>
    </xf>
    <xf numFmtId="164" fontId="16" fillId="5" borderId="3" xfId="0" applyFont="1" applyFill="1" applyBorder="1" applyAlignment="1">
      <alignment vertical="center"/>
    </xf>
    <xf numFmtId="164" fontId="41" fillId="6" borderId="0" xfId="0" applyFont="1" applyFill="1" applyBorder="1" applyAlignment="1">
      <alignment horizontal="left" vertical="center"/>
    </xf>
    <xf numFmtId="164" fontId="41" fillId="6" borderId="0" xfId="0" applyFont="1" applyFill="1" applyBorder="1" applyAlignment="1">
      <alignment horizontal="center" vertical="center"/>
    </xf>
    <xf numFmtId="164" fontId="42" fillId="6" borderId="0" xfId="0" applyFont="1" applyFill="1" applyBorder="1" applyAlignment="1">
      <alignment horizontal="center" vertical="center"/>
    </xf>
    <xf numFmtId="164" fontId="16" fillId="6" borderId="3" xfId="0" applyFont="1" applyFill="1" applyBorder="1" applyAlignment="1">
      <alignment vertical="center"/>
    </xf>
    <xf numFmtId="164" fontId="16" fillId="5" borderId="2" xfId="0" applyFont="1" applyFill="1" applyBorder="1" applyAlignment="1">
      <alignment vertical="center"/>
    </xf>
    <xf numFmtId="164" fontId="43" fillId="5" borderId="0" xfId="0" applyFont="1" applyFill="1" applyBorder="1" applyAlignment="1">
      <alignment vertical="center"/>
    </xf>
    <xf numFmtId="164" fontId="16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0" fontId="17" fillId="5" borderId="3" xfId="0" applyNumberFormat="1" applyFont="1" applyFill="1" applyBorder="1" applyAlignment="1" applyProtection="1">
      <alignment horizontal="right" vertical="center"/>
      <protection/>
    </xf>
    <xf numFmtId="10" fontId="17" fillId="6" borderId="0" xfId="0" applyNumberFormat="1" applyFont="1" applyFill="1" applyBorder="1" applyAlignment="1" applyProtection="1">
      <alignment horizontal="right" vertical="center"/>
      <protection/>
    </xf>
    <xf numFmtId="164" fontId="16" fillId="4" borderId="8" xfId="0" applyFont="1" applyFill="1" applyBorder="1" applyAlignment="1">
      <alignment horizontal="center" vertical="center"/>
    </xf>
    <xf numFmtId="164" fontId="16" fillId="4" borderId="9" xfId="0" applyFont="1" applyFill="1" applyBorder="1" applyAlignment="1">
      <alignment horizontal="center" vertical="center"/>
    </xf>
    <xf numFmtId="164" fontId="16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3" xfId="0" applyNumberFormat="1" applyFont="1" applyFill="1" applyBorder="1" applyAlignment="1" applyProtection="1">
      <alignment horizontal="right" vertical="center"/>
      <protection/>
    </xf>
    <xf numFmtId="10" fontId="21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3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3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3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3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164" fontId="22" fillId="5" borderId="0" xfId="0" applyFont="1" applyFill="1" applyBorder="1" applyAlignment="1">
      <alignment horizontal="center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3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164" fontId="22" fillId="6" borderId="0" xfId="0" applyFont="1" applyFill="1" applyBorder="1" applyAlignment="1">
      <alignment horizontal="center" vertical="center"/>
    </xf>
    <xf numFmtId="164" fontId="21" fillId="5" borderId="0" xfId="0" applyFont="1" applyFill="1" applyBorder="1" applyAlignment="1">
      <alignment horizontal="center" vertical="center"/>
    </xf>
    <xf numFmtId="164" fontId="16" fillId="4" borderId="11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left" vertical="center"/>
    </xf>
    <xf numFmtId="167" fontId="28" fillId="5" borderId="0" xfId="0" applyNumberFormat="1" applyFont="1" applyFill="1" applyBorder="1" applyAlignment="1">
      <alignment horizontal="center" vertical="center"/>
    </xf>
    <xf numFmtId="168" fontId="28" fillId="5" borderId="0" xfId="0" applyNumberFormat="1" applyFont="1" applyFill="1" applyBorder="1" applyAlignment="1" applyProtection="1">
      <alignment horizontal="center" vertical="center"/>
      <protection/>
    </xf>
    <xf numFmtId="164" fontId="48" fillId="6" borderId="0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5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6" fillId="5" borderId="0" xfId="0" applyNumberFormat="1" applyFont="1" applyFill="1" applyBorder="1" applyAlignment="1">
      <alignment vertical="center"/>
    </xf>
    <xf numFmtId="168" fontId="43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6" fillId="4" borderId="12" xfId="0" applyNumberFormat="1" applyFont="1" applyFill="1" applyBorder="1" applyAlignment="1">
      <alignment horizontal="center" vertical="center"/>
    </xf>
    <xf numFmtId="164" fontId="16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left" vertical="center"/>
    </xf>
    <xf numFmtId="167" fontId="16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6" fillId="5" borderId="14" xfId="0" applyFont="1" applyFill="1" applyBorder="1" applyAlignment="1">
      <alignment vertical="center"/>
    </xf>
    <xf numFmtId="164" fontId="16" fillId="5" borderId="15" xfId="0" applyFont="1" applyFill="1" applyBorder="1" applyAlignment="1">
      <alignment vertical="center"/>
    </xf>
    <xf numFmtId="164" fontId="16" fillId="5" borderId="16" xfId="0" applyFont="1" applyFill="1" applyBorder="1" applyAlignment="1">
      <alignment vertical="center"/>
    </xf>
    <xf numFmtId="164" fontId="16" fillId="6" borderId="15" xfId="0" applyFont="1" applyFill="1" applyBorder="1" applyAlignment="1">
      <alignment vertical="center"/>
    </xf>
    <xf numFmtId="164" fontId="16" fillId="6" borderId="16" xfId="0" applyFont="1" applyFill="1" applyBorder="1" applyAlignment="1">
      <alignment vertic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 horizontal="center"/>
    </xf>
    <xf numFmtId="164" fontId="14" fillId="0" borderId="0" xfId="0" applyFont="1" applyAlignment="1">
      <alignment vertical="top"/>
    </xf>
    <xf numFmtId="164" fontId="14" fillId="0" borderId="0" xfId="0" applyFont="1" applyAlignment="1">
      <alignment horizontal="left" vertical="top"/>
    </xf>
    <xf numFmtId="164" fontId="35" fillId="7" borderId="2" xfId="0" applyFont="1" applyFill="1" applyBorder="1" applyAlignment="1">
      <alignment horizontal="center" vertical="center" wrapText="1"/>
    </xf>
    <xf numFmtId="164" fontId="35" fillId="7" borderId="0" xfId="0" applyFont="1" applyFill="1" applyBorder="1" applyAlignment="1">
      <alignment horizontal="center" vertical="center" wrapText="1"/>
    </xf>
    <xf numFmtId="164" fontId="35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11" fillId="3" borderId="17" xfId="0" applyFont="1" applyFill="1" applyBorder="1" applyAlignment="1">
      <alignment horizontal="center" vertical="center"/>
    </xf>
    <xf numFmtId="164" fontId="33" fillId="8" borderId="18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33" fillId="8" borderId="18" xfId="0" applyFont="1" applyFill="1" applyBorder="1" applyAlignment="1" quotePrefix="1">
      <alignment horizontal="center" vertical="center" wrapText="1"/>
    </xf>
    <xf numFmtId="164" fontId="35" fillId="7" borderId="14" xfId="0" applyFont="1" applyFill="1" applyBorder="1" applyAlignment="1">
      <alignment horizontal="center" vertical="center" wrapText="1"/>
    </xf>
    <xf numFmtId="164" fontId="35" fillId="7" borderId="15" xfId="0" applyFont="1" applyFill="1" applyBorder="1" applyAlignment="1">
      <alignment horizontal="center" vertical="center" wrapText="1"/>
    </xf>
    <xf numFmtId="164" fontId="35" fillId="7" borderId="16" xfId="0" applyFont="1" applyFill="1" applyBorder="1" applyAlignment="1">
      <alignment horizontal="center" vertical="center" wrapText="1"/>
    </xf>
    <xf numFmtId="164" fontId="58" fillId="3" borderId="0" xfId="0" applyFont="1" applyFill="1" applyBorder="1" applyAlignment="1">
      <alignment horizontal="center" vertical="center"/>
    </xf>
    <xf numFmtId="167" fontId="26" fillId="4" borderId="8" xfId="0" applyNumberFormat="1" applyFont="1" applyFill="1" applyBorder="1" applyAlignment="1">
      <alignment horizontal="center" vertical="center"/>
    </xf>
    <xf numFmtId="168" fontId="26" fillId="4" borderId="19" xfId="0" applyNumberFormat="1" applyFont="1" applyFill="1" applyBorder="1" applyAlignment="1" applyProtection="1">
      <alignment horizontal="center" vertical="center"/>
      <protection/>
    </xf>
    <xf numFmtId="167" fontId="26" fillId="4" borderId="10" xfId="0" applyNumberFormat="1" applyFont="1" applyFill="1" applyBorder="1" applyAlignment="1">
      <alignment horizontal="center" vertical="center"/>
    </xf>
    <xf numFmtId="168" fontId="26" fillId="4" borderId="20" xfId="0" applyNumberFormat="1" applyFont="1" applyFill="1" applyBorder="1" applyAlignment="1" applyProtection="1">
      <alignment horizontal="center" vertical="center"/>
      <protection/>
    </xf>
    <xf numFmtId="167" fontId="54" fillId="4" borderId="10" xfId="0" applyNumberFormat="1" applyFont="1" applyFill="1" applyBorder="1" applyAlignment="1">
      <alignment horizontal="center" vertical="center"/>
    </xf>
    <xf numFmtId="167" fontId="46" fillId="4" borderId="10" xfId="0" applyNumberFormat="1" applyFont="1" applyFill="1" applyBorder="1" applyAlignment="1">
      <alignment horizontal="center" vertical="center"/>
    </xf>
    <xf numFmtId="168" fontId="46" fillId="4" borderId="20" xfId="0" applyNumberFormat="1" applyFont="1" applyFill="1" applyBorder="1" applyAlignment="1" applyProtection="1">
      <alignment horizontal="center" vertical="center"/>
      <protection/>
    </xf>
    <xf numFmtId="167" fontId="45" fillId="4" borderId="10" xfId="0" applyNumberFormat="1" applyFont="1" applyFill="1" applyBorder="1" applyAlignment="1">
      <alignment horizontal="center" vertical="center"/>
    </xf>
    <xf numFmtId="168" fontId="45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59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0" xfId="0" applyNumberFormat="1" applyFont="1" applyFill="1" applyBorder="1" applyAlignment="1">
      <alignment horizontal="center" vertical="center"/>
    </xf>
    <xf numFmtId="168" fontId="25" fillId="4" borderId="20" xfId="0" applyNumberFormat="1" applyFont="1" applyFill="1" applyBorder="1" applyAlignment="1" applyProtection="1">
      <alignment horizontal="center" vertical="center"/>
      <protection/>
    </xf>
    <xf numFmtId="167" fontId="55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25" fillId="4" borderId="11" xfId="0" applyNumberFormat="1" applyFont="1" applyFill="1" applyBorder="1" applyAlignment="1">
      <alignment horizontal="center" vertical="center"/>
    </xf>
    <xf numFmtId="168" fontId="25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2" fillId="0" borderId="0" xfId="0" applyFont="1" applyFill="1" applyBorder="1" applyAlignment="1">
      <alignment vertical="center" wrapText="1"/>
    </xf>
    <xf numFmtId="164" fontId="52" fillId="0" borderId="0" xfId="0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 vertical="center"/>
    </xf>
    <xf numFmtId="164" fontId="61" fillId="0" borderId="0" xfId="0" applyFont="1" applyFill="1" applyBorder="1" applyAlignment="1">
      <alignment horizontal="center" vertical="center" wrapText="1"/>
    </xf>
    <xf numFmtId="164" fontId="61" fillId="0" borderId="0" xfId="0" applyFont="1" applyAlignment="1">
      <alignment horizontal="right" vertical="center"/>
    </xf>
    <xf numFmtId="164" fontId="61" fillId="0" borderId="0" xfId="0" applyFont="1" applyAlignment="1">
      <alignment vertical="center"/>
    </xf>
    <xf numFmtId="164" fontId="61" fillId="0" borderId="0" xfId="0" applyFont="1" applyFill="1" applyBorder="1" applyAlignment="1">
      <alignment horizontal="center" vertical="center"/>
    </xf>
    <xf numFmtId="164" fontId="68" fillId="0" borderId="0" xfId="0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 vertical="center"/>
    </xf>
    <xf numFmtId="164" fontId="66" fillId="0" borderId="0" xfId="0" applyFont="1" applyFill="1" applyBorder="1" applyAlignment="1">
      <alignment horizontal="center" vertical="center"/>
    </xf>
    <xf numFmtId="199" fontId="61" fillId="0" borderId="0" xfId="0" applyNumberFormat="1" applyFont="1" applyAlignment="1">
      <alignment vertical="center"/>
    </xf>
    <xf numFmtId="172" fontId="61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5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4" fillId="0" borderId="0" xfId="0" applyNumberFormat="1" applyFont="1" applyFill="1" applyBorder="1" applyAlignment="1">
      <alignment vertical="center"/>
    </xf>
    <xf numFmtId="164" fontId="33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0" fillId="2" borderId="1" xfId="0" applyFont="1" applyFill="1" applyBorder="1" applyAlignment="1">
      <alignment horizontal="left" vertical="center"/>
    </xf>
    <xf numFmtId="164" fontId="70" fillId="2" borderId="1" xfId="0" applyFont="1" applyFill="1" applyBorder="1" applyAlignment="1">
      <alignment horizontal="center" vertical="center"/>
    </xf>
    <xf numFmtId="164" fontId="71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99" fontId="24" fillId="0" borderId="0" xfId="0" applyNumberFormat="1" applyFont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center" vertical="center"/>
    </xf>
    <xf numFmtId="199" fontId="33" fillId="10" borderId="23" xfId="0" applyNumberFormat="1" applyFont="1" applyFill="1" applyBorder="1" applyAlignment="1">
      <alignment horizontal="center" vertical="center"/>
    </xf>
    <xf numFmtId="199" fontId="32" fillId="10" borderId="24" xfId="0" applyNumberFormat="1" applyFont="1" applyFill="1" applyBorder="1" applyAlignment="1">
      <alignment horizontal="center" vertical="center"/>
    </xf>
    <xf numFmtId="199" fontId="32" fillId="10" borderId="25" xfId="0" applyNumberFormat="1" applyFont="1" applyFill="1" applyBorder="1" applyAlignment="1">
      <alignment horizontal="center" vertical="center"/>
    </xf>
    <xf numFmtId="199" fontId="32" fillId="10" borderId="26" xfId="0" applyNumberFormat="1" applyFont="1" applyFill="1" applyBorder="1" applyAlignment="1">
      <alignment horizontal="center" vertical="center"/>
    </xf>
    <xf numFmtId="199" fontId="33" fillId="10" borderId="22" xfId="0" applyNumberFormat="1" applyFont="1" applyFill="1" applyBorder="1" applyAlignment="1">
      <alignment horizontal="right" vertical="center"/>
    </xf>
    <xf numFmtId="199" fontId="24" fillId="0" borderId="0" xfId="0" applyNumberFormat="1" applyFont="1" applyAlignment="1">
      <alignment horizontal="center" vertical="center"/>
    </xf>
    <xf numFmtId="199" fontId="33" fillId="11" borderId="27" xfId="0" applyNumberFormat="1" applyFont="1" applyFill="1" applyBorder="1" applyAlignment="1">
      <alignment horizontal="center" vertical="center"/>
    </xf>
    <xf numFmtId="199" fontId="33" fillId="11" borderId="28" xfId="0" applyNumberFormat="1" applyFont="1" applyFill="1" applyBorder="1" applyAlignment="1">
      <alignment horizontal="center" vertical="center"/>
    </xf>
    <xf numFmtId="199" fontId="33" fillId="11" borderId="27" xfId="0" applyNumberFormat="1" applyFont="1" applyFill="1" applyBorder="1" applyAlignment="1">
      <alignment horizontal="right" vertical="center"/>
    </xf>
    <xf numFmtId="199" fontId="33" fillId="12" borderId="27" xfId="0" applyNumberFormat="1" applyFont="1" applyFill="1" applyBorder="1" applyAlignment="1">
      <alignment horizontal="center" vertical="center"/>
    </xf>
    <xf numFmtId="199" fontId="33" fillId="12" borderId="28" xfId="0" applyNumberFormat="1" applyFont="1" applyFill="1" applyBorder="1" applyAlignment="1">
      <alignment horizontal="center" vertical="center"/>
    </xf>
    <xf numFmtId="199" fontId="33" fillId="12" borderId="27" xfId="0" applyNumberFormat="1" applyFont="1" applyFill="1" applyBorder="1" applyAlignment="1">
      <alignment horizontal="right" vertical="center"/>
    </xf>
    <xf numFmtId="199" fontId="24" fillId="13" borderId="27" xfId="0" applyNumberFormat="1" applyFont="1" applyFill="1" applyBorder="1" applyAlignment="1">
      <alignment horizontal="center" vertical="center"/>
    </xf>
    <xf numFmtId="199" fontId="24" fillId="13" borderId="28" xfId="0" applyNumberFormat="1" applyFont="1" applyFill="1" applyBorder="1" applyAlignment="1">
      <alignment horizontal="center" vertical="center"/>
    </xf>
    <xf numFmtId="199" fontId="32" fillId="13" borderId="29" xfId="0" applyNumberFormat="1" applyFont="1" applyFill="1" applyBorder="1" applyAlignment="1">
      <alignment horizontal="center" vertical="center"/>
    </xf>
    <xf numFmtId="199" fontId="32" fillId="13" borderId="12" xfId="0" applyNumberFormat="1" applyFont="1" applyFill="1" applyBorder="1" applyAlignment="1">
      <alignment horizontal="center" vertical="center"/>
    </xf>
    <xf numFmtId="199" fontId="32" fillId="13" borderId="30" xfId="0" applyNumberFormat="1" applyFont="1" applyFill="1" applyBorder="1" applyAlignment="1">
      <alignment horizontal="center" vertical="center"/>
    </xf>
    <xf numFmtId="199" fontId="32" fillId="13" borderId="27" xfId="0" applyNumberFormat="1" applyFont="1" applyFill="1" applyBorder="1" applyAlignment="1">
      <alignment horizontal="right" vertical="center"/>
    </xf>
    <xf numFmtId="199" fontId="33" fillId="14" borderId="27" xfId="0" applyNumberFormat="1" applyFont="1" applyFill="1" applyBorder="1" applyAlignment="1">
      <alignment horizontal="center" vertical="center"/>
    </xf>
    <xf numFmtId="199" fontId="33" fillId="14" borderId="28" xfId="0" applyNumberFormat="1" applyFont="1" applyFill="1" applyBorder="1" applyAlignment="1">
      <alignment horizontal="center" vertical="center"/>
    </xf>
    <xf numFmtId="199" fontId="32" fillId="14" borderId="29" xfId="0" applyNumberFormat="1" applyFont="1" applyFill="1" applyBorder="1" applyAlignment="1">
      <alignment horizontal="center" vertical="center"/>
    </xf>
    <xf numFmtId="199" fontId="32" fillId="14" borderId="12" xfId="0" applyNumberFormat="1" applyFont="1" applyFill="1" applyBorder="1" applyAlignment="1">
      <alignment horizontal="center" vertical="center"/>
    </xf>
    <xf numFmtId="199" fontId="32" fillId="14" borderId="30" xfId="0" applyNumberFormat="1" applyFont="1" applyFill="1" applyBorder="1" applyAlignment="1">
      <alignment horizontal="center" vertical="center"/>
    </xf>
    <xf numFmtId="199" fontId="33" fillId="14" borderId="27" xfId="0" applyNumberFormat="1" applyFont="1" applyFill="1" applyBorder="1" applyAlignment="1">
      <alignment horizontal="right" vertical="center"/>
    </xf>
    <xf numFmtId="199" fontId="32" fillId="15" borderId="27" xfId="0" applyNumberFormat="1" applyFont="1" applyFill="1" applyBorder="1" applyAlignment="1">
      <alignment horizontal="center" vertical="center"/>
    </xf>
    <xf numFmtId="199" fontId="32" fillId="15" borderId="28" xfId="0" applyNumberFormat="1" applyFont="1" applyFill="1" applyBorder="1" applyAlignment="1">
      <alignment horizontal="center" vertical="center"/>
    </xf>
    <xf numFmtId="199" fontId="32" fillId="15" borderId="29" xfId="0" applyNumberFormat="1" applyFont="1" applyFill="1" applyBorder="1" applyAlignment="1">
      <alignment horizontal="center" vertical="center"/>
    </xf>
    <xf numFmtId="199" fontId="32" fillId="15" borderId="12" xfId="0" applyNumberFormat="1" applyFont="1" applyFill="1" applyBorder="1" applyAlignment="1">
      <alignment horizontal="center" vertical="center"/>
    </xf>
    <xf numFmtId="199" fontId="32" fillId="15" borderId="30" xfId="0" applyNumberFormat="1" applyFont="1" applyFill="1" applyBorder="1" applyAlignment="1">
      <alignment horizontal="center" vertical="center"/>
    </xf>
    <xf numFmtId="199" fontId="32" fillId="15" borderId="27" xfId="0" applyNumberFormat="1" applyFont="1" applyFill="1" applyBorder="1" applyAlignment="1">
      <alignment horizontal="right" vertical="center"/>
    </xf>
    <xf numFmtId="199" fontId="32" fillId="16" borderId="27" xfId="0" applyNumberFormat="1" applyFont="1" applyFill="1" applyBorder="1" applyAlignment="1">
      <alignment horizontal="center" vertical="center"/>
    </xf>
    <xf numFmtId="199" fontId="32" fillId="16" borderId="28" xfId="0" applyNumberFormat="1" applyFont="1" applyFill="1" applyBorder="1" applyAlignment="1">
      <alignment horizontal="center" vertical="center"/>
    </xf>
    <xf numFmtId="199" fontId="32" fillId="16" borderId="29" xfId="0" applyNumberFormat="1" applyFont="1" applyFill="1" applyBorder="1" applyAlignment="1">
      <alignment horizontal="center" vertical="center"/>
    </xf>
    <xf numFmtId="199" fontId="32" fillId="16" borderId="12" xfId="0" applyNumberFormat="1" applyFont="1" applyFill="1" applyBorder="1" applyAlignment="1">
      <alignment horizontal="center" vertical="center"/>
    </xf>
    <xf numFmtId="199" fontId="32" fillId="16" borderId="30" xfId="0" applyNumberFormat="1" applyFont="1" applyFill="1" applyBorder="1" applyAlignment="1">
      <alignment horizontal="center" vertical="center"/>
    </xf>
    <xf numFmtId="199" fontId="32" fillId="16" borderId="27" xfId="0" applyNumberFormat="1" applyFont="1" applyFill="1" applyBorder="1" applyAlignment="1">
      <alignment horizontal="right" vertical="center"/>
    </xf>
    <xf numFmtId="199" fontId="53" fillId="17" borderId="27" xfId="0" applyNumberFormat="1" applyFont="1" applyFill="1" applyBorder="1" applyAlignment="1">
      <alignment horizontal="center" vertical="center"/>
    </xf>
    <xf numFmtId="199" fontId="53" fillId="17" borderId="28" xfId="0" applyNumberFormat="1" applyFont="1" applyFill="1" applyBorder="1" applyAlignment="1">
      <alignment horizontal="center" vertical="center"/>
    </xf>
    <xf numFmtId="199" fontId="53" fillId="17" borderId="29" xfId="0" applyNumberFormat="1" applyFont="1" applyFill="1" applyBorder="1" applyAlignment="1">
      <alignment horizontal="center" vertical="center"/>
    </xf>
    <xf numFmtId="199" fontId="53" fillId="17" borderId="12" xfId="0" applyNumberFormat="1" applyFont="1" applyFill="1" applyBorder="1" applyAlignment="1">
      <alignment horizontal="center" vertical="center"/>
    </xf>
    <xf numFmtId="199" fontId="53" fillId="17" borderId="30" xfId="0" applyNumberFormat="1" applyFont="1" applyFill="1" applyBorder="1" applyAlignment="1">
      <alignment horizontal="center" vertical="center"/>
    </xf>
    <xf numFmtId="199" fontId="53" fillId="17" borderId="27" xfId="0" applyNumberFormat="1" applyFont="1" applyFill="1" applyBorder="1" applyAlignment="1">
      <alignment horizontal="right" vertical="center"/>
    </xf>
    <xf numFmtId="199" fontId="32" fillId="5" borderId="27" xfId="0" applyNumberFormat="1" applyFont="1" applyFill="1" applyBorder="1" applyAlignment="1">
      <alignment horizontal="center" vertical="center"/>
    </xf>
    <xf numFmtId="199" fontId="32" fillId="5" borderId="28" xfId="0" applyNumberFormat="1" applyFont="1" applyFill="1" applyBorder="1" applyAlignment="1">
      <alignment horizontal="center" vertical="center"/>
    </xf>
    <xf numFmtId="199" fontId="32" fillId="5" borderId="29" xfId="0" applyNumberFormat="1" applyFont="1" applyFill="1" applyBorder="1" applyAlignment="1">
      <alignment horizontal="center" vertical="center"/>
    </xf>
    <xf numFmtId="199" fontId="32" fillId="5" borderId="27" xfId="0" applyNumberFormat="1" applyFont="1" applyFill="1" applyBorder="1" applyAlignment="1">
      <alignment horizontal="right" vertical="center"/>
    </xf>
    <xf numFmtId="199" fontId="33" fillId="17" borderId="31" xfId="0" applyNumberFormat="1" applyFont="1" applyFill="1" applyBorder="1" applyAlignment="1">
      <alignment horizontal="center" vertical="center"/>
    </xf>
    <xf numFmtId="199" fontId="32" fillId="4" borderId="17" xfId="0" applyNumberFormat="1" applyFont="1" applyFill="1" applyBorder="1" applyAlignment="1">
      <alignment horizontal="right" vertical="center"/>
    </xf>
    <xf numFmtId="199" fontId="24" fillId="0" borderId="0" xfId="0" applyNumberFormat="1" applyFont="1" applyBorder="1" applyAlignment="1">
      <alignment vertical="center"/>
    </xf>
    <xf numFmtId="199" fontId="32" fillId="18" borderId="22" xfId="0" applyNumberFormat="1" applyFont="1" applyFill="1" applyBorder="1" applyAlignment="1">
      <alignment horizontal="center" vertical="center"/>
    </xf>
    <xf numFmtId="199" fontId="32" fillId="18" borderId="23" xfId="0" applyNumberFormat="1" applyFont="1" applyFill="1" applyBorder="1" applyAlignment="1">
      <alignment horizontal="center" vertical="center"/>
    </xf>
    <xf numFmtId="199" fontId="32" fillId="18" borderId="24" xfId="0" applyNumberFormat="1" applyFont="1" applyFill="1" applyBorder="1" applyAlignment="1">
      <alignment horizontal="center" vertical="center"/>
    </xf>
    <xf numFmtId="199" fontId="32" fillId="18" borderId="25" xfId="0" applyNumberFormat="1" applyFont="1" applyFill="1" applyBorder="1" applyAlignment="1">
      <alignment horizontal="center" vertical="center"/>
    </xf>
    <xf numFmtId="199" fontId="32" fillId="18" borderId="26" xfId="0" applyNumberFormat="1" applyFont="1" applyFill="1" applyBorder="1" applyAlignment="1">
      <alignment horizontal="center" vertical="center"/>
    </xf>
    <xf numFmtId="199" fontId="32" fillId="18" borderId="32" xfId="0" applyNumberFormat="1" applyFont="1" applyFill="1" applyBorder="1" applyAlignment="1">
      <alignment horizontal="right" vertical="center"/>
    </xf>
    <xf numFmtId="199" fontId="32" fillId="19" borderId="33" xfId="0" applyNumberFormat="1" applyFont="1" applyFill="1" applyBorder="1" applyAlignment="1">
      <alignment horizontal="center" vertical="center"/>
    </xf>
    <xf numFmtId="199" fontId="32" fillId="19" borderId="34" xfId="0" applyNumberFormat="1" applyFont="1" applyFill="1" applyBorder="1" applyAlignment="1">
      <alignment horizontal="center" vertical="center"/>
    </xf>
    <xf numFmtId="199" fontId="32" fillId="19" borderId="2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right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32" fillId="20" borderId="33" xfId="0" applyNumberFormat="1" applyFont="1" applyFill="1" applyBorder="1" applyAlignment="1">
      <alignment horizontal="center" vertical="center"/>
    </xf>
    <xf numFmtId="199" fontId="32" fillId="20" borderId="34" xfId="0" applyNumberFormat="1" applyFont="1" applyFill="1" applyBorder="1" applyAlignment="1">
      <alignment horizontal="center" vertical="center"/>
    </xf>
    <xf numFmtId="199" fontId="32" fillId="20" borderId="29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right" vertical="center"/>
    </xf>
    <xf numFmtId="199" fontId="32" fillId="3" borderId="5" xfId="0" applyNumberFormat="1" applyFont="1" applyFill="1" applyBorder="1" applyAlignment="1">
      <alignment horizontal="center" vertical="center"/>
    </xf>
    <xf numFmtId="199" fontId="33" fillId="17" borderId="35" xfId="0" applyNumberFormat="1" applyFont="1" applyFill="1" applyBorder="1" applyAlignment="1">
      <alignment horizontal="center" vertical="center"/>
    </xf>
    <xf numFmtId="199" fontId="33" fillId="17" borderId="36" xfId="0" applyNumberFormat="1" applyFont="1" applyFill="1" applyBorder="1" applyAlignment="1">
      <alignment horizontal="center" vertical="center"/>
    </xf>
    <xf numFmtId="199" fontId="33" fillId="17" borderId="37" xfId="0" applyNumberFormat="1" applyFont="1" applyFill="1" applyBorder="1" applyAlignment="1">
      <alignment horizontal="center" vertical="center"/>
    </xf>
    <xf numFmtId="199" fontId="24" fillId="0" borderId="31" xfId="0" applyNumberFormat="1" applyFont="1" applyFill="1" applyBorder="1" applyAlignment="1">
      <alignment vertical="center"/>
    </xf>
    <xf numFmtId="199" fontId="33" fillId="17" borderId="17" xfId="0" applyNumberFormat="1" applyFont="1" applyFill="1" applyBorder="1" applyAlignment="1">
      <alignment horizontal="center" vertical="center"/>
    </xf>
    <xf numFmtId="164" fontId="11" fillId="3" borderId="38" xfId="0" applyFont="1" applyFill="1" applyBorder="1" applyAlignment="1">
      <alignment horizontal="center" vertical="center"/>
    </xf>
    <xf numFmtId="164" fontId="32" fillId="15" borderId="18" xfId="0" applyFont="1" applyFill="1" applyBorder="1" applyAlignment="1">
      <alignment horizontal="center" vertical="center"/>
    </xf>
    <xf numFmtId="164" fontId="32" fillId="9" borderId="18" xfId="0" applyFont="1" applyFill="1" applyBorder="1" applyAlignment="1" quotePrefix="1">
      <alignment horizontal="center" vertical="center" wrapText="1"/>
    </xf>
    <xf numFmtId="164" fontId="32" fillId="3" borderId="18" xfId="0" applyFont="1" applyFill="1" applyBorder="1" applyAlignment="1">
      <alignment horizontal="center" vertical="center" wrapText="1"/>
    </xf>
    <xf numFmtId="164" fontId="33" fillId="8" borderId="39" xfId="0" applyFont="1" applyFill="1" applyBorder="1" applyAlignment="1">
      <alignment horizontal="center" vertical="center" wrapText="1"/>
    </xf>
    <xf numFmtId="164" fontId="33" fillId="8" borderId="2" xfId="0" applyFont="1" applyFill="1" applyBorder="1" applyAlignment="1">
      <alignment horizontal="center" vertical="center" wrapText="1"/>
    </xf>
    <xf numFmtId="164" fontId="33" fillId="8" borderId="14" xfId="0" applyFont="1" applyFill="1" applyBorder="1" applyAlignment="1">
      <alignment horizontal="center" vertical="center" wrapText="1"/>
    </xf>
    <xf numFmtId="164" fontId="16" fillId="4" borderId="10" xfId="0" applyFont="1" applyFill="1" applyBorder="1" applyAlignment="1" quotePrefix="1">
      <alignment horizontal="center" vertical="center"/>
    </xf>
    <xf numFmtId="164" fontId="16" fillId="4" borderId="0" xfId="0" applyFont="1" applyFill="1" applyBorder="1" applyAlignment="1" quotePrefix="1">
      <alignment horizontal="center" vertical="center"/>
    </xf>
    <xf numFmtId="164" fontId="16" fillId="4" borderId="11" xfId="0" applyFont="1" applyFill="1" applyBorder="1" applyAlignment="1" quotePrefix="1">
      <alignment horizontal="center" vertical="center"/>
    </xf>
    <xf numFmtId="199" fontId="33" fillId="21" borderId="27" xfId="0" applyNumberFormat="1" applyFont="1" applyFill="1" applyBorder="1" applyAlignment="1">
      <alignment horizontal="center" vertical="center"/>
    </xf>
    <xf numFmtId="199" fontId="33" fillId="21" borderId="28" xfId="0" applyNumberFormat="1" applyFont="1" applyFill="1" applyBorder="1" applyAlignment="1">
      <alignment horizontal="center" vertical="center"/>
    </xf>
    <xf numFmtId="199" fontId="33" fillId="21" borderId="29" xfId="0" applyNumberFormat="1" applyFont="1" applyFill="1" applyBorder="1" applyAlignment="1">
      <alignment horizontal="center" vertical="center"/>
    </xf>
    <xf numFmtId="199" fontId="33" fillId="21" borderId="12" xfId="0" applyNumberFormat="1" applyFont="1" applyFill="1" applyBorder="1" applyAlignment="1">
      <alignment horizontal="center" vertical="center"/>
    </xf>
    <xf numFmtId="199" fontId="33" fillId="21" borderId="30" xfId="0" applyNumberFormat="1" applyFont="1" applyFill="1" applyBorder="1" applyAlignment="1">
      <alignment horizontal="center" vertical="center"/>
    </xf>
    <xf numFmtId="199" fontId="33" fillId="21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99" fontId="32" fillId="22" borderId="27" xfId="0" applyNumberFormat="1" applyFont="1" applyFill="1" applyBorder="1" applyAlignment="1">
      <alignment horizontal="center" vertical="center"/>
    </xf>
    <xf numFmtId="199" fontId="32" fillId="22" borderId="28" xfId="0" applyNumberFormat="1" applyFont="1" applyFill="1" applyBorder="1" applyAlignment="1">
      <alignment horizontal="center" vertical="center"/>
    </xf>
    <xf numFmtId="199" fontId="32" fillId="22" borderId="29" xfId="0" applyNumberFormat="1" applyFont="1" applyFill="1" applyBorder="1" applyAlignment="1">
      <alignment horizontal="center" vertical="center"/>
    </xf>
    <xf numFmtId="199" fontId="32" fillId="22" borderId="12" xfId="0" applyNumberFormat="1" applyFont="1" applyFill="1" applyBorder="1" applyAlignment="1">
      <alignment horizontal="center" vertical="center"/>
    </xf>
    <xf numFmtId="199" fontId="32" fillId="22" borderId="30" xfId="0" applyNumberFormat="1" applyFont="1" applyFill="1" applyBorder="1" applyAlignment="1">
      <alignment horizontal="center" vertical="center"/>
    </xf>
    <xf numFmtId="199" fontId="32" fillId="22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6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3" fillId="23" borderId="2" xfId="0" applyFont="1" applyFill="1" applyBorder="1" applyAlignment="1">
      <alignment vertical="center"/>
    </xf>
    <xf numFmtId="164" fontId="73" fillId="23" borderId="0" xfId="0" applyFont="1" applyFill="1" applyBorder="1" applyAlignment="1">
      <alignment vertical="center"/>
    </xf>
    <xf numFmtId="164" fontId="73" fillId="23" borderId="3" xfId="0" applyFont="1" applyFill="1" applyBorder="1" applyAlignment="1">
      <alignment vertical="center"/>
    </xf>
    <xf numFmtId="164" fontId="73" fillId="23" borderId="14" xfId="0" applyFont="1" applyFill="1" applyBorder="1" applyAlignment="1">
      <alignment vertical="center"/>
    </xf>
    <xf numFmtId="164" fontId="73" fillId="23" borderId="15" xfId="0" applyFont="1" applyFill="1" applyBorder="1" applyAlignment="1">
      <alignment vertical="center"/>
    </xf>
    <xf numFmtId="164" fontId="73" fillId="23" borderId="16" xfId="0" applyFont="1" applyFill="1" applyBorder="1" applyAlignment="1">
      <alignment vertical="center"/>
    </xf>
    <xf numFmtId="172" fontId="33" fillId="10" borderId="24" xfId="0" applyNumberFormat="1" applyFont="1" applyFill="1" applyBorder="1" applyAlignment="1">
      <alignment horizontal="center" vertical="center"/>
    </xf>
    <xf numFmtId="172" fontId="33" fillId="10" borderId="25" xfId="0" applyNumberFormat="1" applyFont="1" applyFill="1" applyBorder="1" applyAlignment="1">
      <alignment horizontal="center" vertical="center"/>
    </xf>
    <xf numFmtId="172" fontId="33" fillId="10" borderId="26" xfId="0" applyNumberFormat="1" applyFont="1" applyFill="1" applyBorder="1" applyAlignment="1">
      <alignment horizontal="center" vertical="center"/>
    </xf>
    <xf numFmtId="172" fontId="33" fillId="11" borderId="29" xfId="0" applyNumberFormat="1" applyFont="1" applyFill="1" applyBorder="1" applyAlignment="1">
      <alignment horizontal="center" vertical="center"/>
    </xf>
    <xf numFmtId="172" fontId="33" fillId="11" borderId="12" xfId="0" applyNumberFormat="1" applyFont="1" applyFill="1" applyBorder="1" applyAlignment="1">
      <alignment horizontal="center" vertical="center"/>
    </xf>
    <xf numFmtId="172" fontId="33" fillId="11" borderId="30" xfId="0" applyNumberFormat="1" applyFont="1" applyFill="1" applyBorder="1" applyAlignment="1">
      <alignment horizontal="center" vertical="center"/>
    </xf>
    <xf numFmtId="172" fontId="33" fillId="12" borderId="29" xfId="0" applyNumberFormat="1" applyFont="1" applyFill="1" applyBorder="1" applyAlignment="1">
      <alignment horizontal="center" vertical="center"/>
    </xf>
    <xf numFmtId="172" fontId="33" fillId="12" borderId="12" xfId="0" applyNumberFormat="1" applyFont="1" applyFill="1" applyBorder="1" applyAlignment="1">
      <alignment horizontal="center" vertical="center"/>
    </xf>
    <xf numFmtId="172" fontId="33" fillId="12" borderId="30" xfId="0" applyNumberFormat="1" applyFont="1" applyFill="1" applyBorder="1" applyAlignment="1">
      <alignment horizontal="center" vertical="center"/>
    </xf>
    <xf numFmtId="172" fontId="24" fillId="13" borderId="29" xfId="0" applyNumberFormat="1" applyFont="1" applyFill="1" applyBorder="1" applyAlignment="1">
      <alignment horizontal="center" vertical="center"/>
    </xf>
    <xf numFmtId="172" fontId="24" fillId="13" borderId="12" xfId="0" applyNumberFormat="1" applyFont="1" applyFill="1" applyBorder="1" applyAlignment="1">
      <alignment horizontal="center" vertical="center"/>
    </xf>
    <xf numFmtId="172" fontId="24" fillId="13" borderId="30" xfId="0" applyNumberFormat="1" applyFont="1" applyFill="1" applyBorder="1" applyAlignment="1">
      <alignment horizontal="center" vertical="center"/>
    </xf>
    <xf numFmtId="172" fontId="32" fillId="15" borderId="29" xfId="0" applyNumberFormat="1" applyFont="1" applyFill="1" applyBorder="1" applyAlignment="1">
      <alignment horizontal="center" vertical="center"/>
    </xf>
    <xf numFmtId="172" fontId="32" fillId="15" borderId="12" xfId="0" applyNumberFormat="1" applyFont="1" applyFill="1" applyBorder="1" applyAlignment="1">
      <alignment horizontal="center" vertical="center"/>
    </xf>
    <xf numFmtId="172" fontId="32" fillId="15" borderId="30" xfId="0" applyNumberFormat="1" applyFont="1" applyFill="1" applyBorder="1" applyAlignment="1">
      <alignment horizontal="center" vertical="center"/>
    </xf>
    <xf numFmtId="172" fontId="32" fillId="22" borderId="29" xfId="0" applyNumberFormat="1" applyFont="1" applyFill="1" applyBorder="1" applyAlignment="1">
      <alignment horizontal="center" vertical="center"/>
    </xf>
    <xf numFmtId="172" fontId="32" fillId="22" borderId="12" xfId="0" applyNumberFormat="1" applyFont="1" applyFill="1" applyBorder="1" applyAlignment="1">
      <alignment horizontal="center" vertical="center"/>
    </xf>
    <xf numFmtId="172" fontId="32" fillId="22" borderId="30" xfId="0" applyNumberFormat="1" applyFont="1" applyFill="1" applyBorder="1" applyAlignment="1">
      <alignment horizontal="center" vertical="center"/>
    </xf>
    <xf numFmtId="172" fontId="33" fillId="14" borderId="29" xfId="0" applyNumberFormat="1" applyFont="1" applyFill="1" applyBorder="1" applyAlignment="1">
      <alignment horizontal="center" vertical="center"/>
    </xf>
    <xf numFmtId="172" fontId="33" fillId="14" borderId="12" xfId="0" applyNumberFormat="1" applyFont="1" applyFill="1" applyBorder="1" applyAlignment="1">
      <alignment horizontal="center" vertical="center"/>
    </xf>
    <xf numFmtId="172" fontId="33" fillId="14" borderId="30" xfId="0" applyNumberFormat="1" applyFont="1" applyFill="1" applyBorder="1" applyAlignment="1">
      <alignment horizontal="center" vertical="center"/>
    </xf>
    <xf numFmtId="199" fontId="32" fillId="20" borderId="27" xfId="0" applyNumberFormat="1" applyFont="1" applyFill="1" applyBorder="1" applyAlignment="1">
      <alignment horizontal="center" vertical="center"/>
    </xf>
    <xf numFmtId="199" fontId="32" fillId="20" borderId="28" xfId="0" applyNumberFormat="1" applyFont="1" applyFill="1" applyBorder="1" applyAlignment="1">
      <alignment horizontal="center" vertical="center"/>
    </xf>
    <xf numFmtId="172" fontId="32" fillId="20" borderId="29" xfId="0" applyNumberFormat="1" applyFont="1" applyFill="1" applyBorder="1" applyAlignment="1">
      <alignment horizontal="center" vertical="center"/>
    </xf>
    <xf numFmtId="172" fontId="32" fillId="20" borderId="12" xfId="0" applyNumberFormat="1" applyFont="1" applyFill="1" applyBorder="1" applyAlignment="1">
      <alignment horizontal="center" vertical="center"/>
    </xf>
    <xf numFmtId="172" fontId="32" fillId="20" borderId="30" xfId="0" applyNumberFormat="1" applyFont="1" applyFill="1" applyBorder="1" applyAlignment="1">
      <alignment horizontal="center" vertical="center"/>
    </xf>
    <xf numFmtId="199" fontId="32" fillId="20" borderId="12" xfId="0" applyNumberFormat="1" applyFont="1" applyFill="1" applyBorder="1" applyAlignment="1">
      <alignment horizontal="center" vertical="center"/>
    </xf>
    <xf numFmtId="199" fontId="32" fillId="20" borderId="30" xfId="0" applyNumberFormat="1" applyFont="1" applyFill="1" applyBorder="1" applyAlignment="1">
      <alignment horizontal="center" vertical="center"/>
    </xf>
    <xf numFmtId="172" fontId="33" fillId="21" borderId="29" xfId="0" applyNumberFormat="1" applyFont="1" applyFill="1" applyBorder="1" applyAlignment="1">
      <alignment horizontal="center" vertical="center"/>
    </xf>
    <xf numFmtId="172" fontId="33" fillId="21" borderId="12" xfId="0" applyNumberFormat="1" applyFont="1" applyFill="1" applyBorder="1" applyAlignment="1">
      <alignment horizontal="center" vertical="center"/>
    </xf>
    <xf numFmtId="172" fontId="33" fillId="21" borderId="30" xfId="0" applyNumberFormat="1" applyFont="1" applyFill="1" applyBorder="1" applyAlignment="1">
      <alignment horizontal="center" vertical="center"/>
    </xf>
    <xf numFmtId="172" fontId="32" fillId="16" borderId="29" xfId="0" applyNumberFormat="1" applyFont="1" applyFill="1" applyBorder="1" applyAlignment="1">
      <alignment horizontal="center" vertical="center"/>
    </xf>
    <xf numFmtId="172" fontId="32" fillId="16" borderId="12" xfId="0" applyNumberFormat="1" applyFont="1" applyFill="1" applyBorder="1" applyAlignment="1">
      <alignment horizontal="center" vertical="center"/>
    </xf>
    <xf numFmtId="172" fontId="32" fillId="16" borderId="30" xfId="0" applyNumberFormat="1" applyFont="1" applyFill="1" applyBorder="1" applyAlignment="1">
      <alignment horizontal="center" vertical="center"/>
    </xf>
    <xf numFmtId="172" fontId="32" fillId="5" borderId="29" xfId="0" applyNumberFormat="1" applyFont="1" applyFill="1" applyBorder="1" applyAlignment="1">
      <alignment horizontal="center" vertical="center"/>
    </xf>
    <xf numFmtId="172" fontId="32" fillId="5" borderId="12" xfId="0" applyNumberFormat="1" applyFont="1" applyFill="1" applyBorder="1" applyAlignment="1">
      <alignment horizontal="center" vertical="center"/>
    </xf>
    <xf numFmtId="172" fontId="32" fillId="5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center" vertical="center"/>
    </xf>
    <xf numFmtId="199" fontId="32" fillId="3" borderId="28" xfId="0" applyNumberFormat="1" applyFont="1" applyFill="1" applyBorder="1" applyAlignment="1">
      <alignment horizontal="center" vertical="center"/>
    </xf>
    <xf numFmtId="172" fontId="32" fillId="3" borderId="29" xfId="0" applyNumberFormat="1" applyFont="1" applyFill="1" applyBorder="1" applyAlignment="1">
      <alignment horizontal="center" vertical="center"/>
    </xf>
    <xf numFmtId="172" fontId="32" fillId="3" borderId="12" xfId="0" applyNumberFormat="1" applyFont="1" applyFill="1" applyBorder="1" applyAlignment="1">
      <alignment horizontal="center" vertical="center"/>
    </xf>
    <xf numFmtId="172" fontId="32" fillId="3" borderId="30" xfId="0" applyNumberFormat="1" applyFont="1" applyFill="1" applyBorder="1" applyAlignment="1">
      <alignment horizontal="center" vertical="center"/>
    </xf>
    <xf numFmtId="199" fontId="32" fillId="3" borderId="29" xfId="0" applyNumberFormat="1" applyFont="1" applyFill="1" applyBorder="1" applyAlignment="1">
      <alignment horizontal="center" vertical="center"/>
    </xf>
    <xf numFmtId="199" fontId="32" fillId="3" borderId="12" xfId="0" applyNumberFormat="1" applyFont="1" applyFill="1" applyBorder="1" applyAlignment="1">
      <alignment horizontal="center" vertical="center"/>
    </xf>
    <xf numFmtId="199" fontId="32" fillId="3" borderId="30" xfId="0" applyNumberFormat="1" applyFont="1" applyFill="1" applyBorder="1" applyAlignment="1">
      <alignment horizontal="center" vertical="center"/>
    </xf>
    <xf numFmtId="199" fontId="32" fillId="3" borderId="27" xfId="0" applyNumberFormat="1" applyFont="1" applyFill="1" applyBorder="1" applyAlignment="1">
      <alignment horizontal="right" vertical="center"/>
    </xf>
    <xf numFmtId="172" fontId="53" fillId="17" borderId="29" xfId="0" applyNumberFormat="1" applyFont="1" applyFill="1" applyBorder="1" applyAlignment="1">
      <alignment horizontal="center" vertical="center"/>
    </xf>
    <xf numFmtId="172" fontId="53" fillId="17" borderId="12" xfId="0" applyNumberFormat="1" applyFont="1" applyFill="1" applyBorder="1" applyAlignment="1">
      <alignment horizontal="center" vertical="center"/>
    </xf>
    <xf numFmtId="172" fontId="53" fillId="17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center" vertical="center"/>
    </xf>
    <xf numFmtId="199" fontId="32" fillId="18" borderId="28" xfId="0" applyNumberFormat="1" applyFont="1" applyFill="1" applyBorder="1" applyAlignment="1">
      <alignment horizontal="center" vertical="center"/>
    </xf>
    <xf numFmtId="172" fontId="32" fillId="18" borderId="29" xfId="0" applyNumberFormat="1" applyFont="1" applyFill="1" applyBorder="1" applyAlignment="1">
      <alignment horizontal="center" vertical="center"/>
    </xf>
    <xf numFmtId="172" fontId="32" fillId="18" borderId="12" xfId="0" applyNumberFormat="1" applyFont="1" applyFill="1" applyBorder="1" applyAlignment="1">
      <alignment horizontal="center" vertical="center"/>
    </xf>
    <xf numFmtId="172" fontId="32" fillId="18" borderId="30" xfId="0" applyNumberFormat="1" applyFont="1" applyFill="1" applyBorder="1" applyAlignment="1">
      <alignment horizontal="center" vertical="center"/>
    </xf>
    <xf numFmtId="199" fontId="32" fillId="18" borderId="29" xfId="0" applyNumberFormat="1" applyFont="1" applyFill="1" applyBorder="1" applyAlignment="1">
      <alignment horizontal="center" vertical="center"/>
    </xf>
    <xf numFmtId="199" fontId="32" fillId="18" borderId="12" xfId="0" applyNumberFormat="1" applyFont="1" applyFill="1" applyBorder="1" applyAlignment="1">
      <alignment horizontal="center" vertical="center"/>
    </xf>
    <xf numFmtId="199" fontId="32" fillId="18" borderId="30" xfId="0" applyNumberFormat="1" applyFont="1" applyFill="1" applyBorder="1" applyAlignment="1">
      <alignment horizontal="center" vertical="center"/>
    </xf>
    <xf numFmtId="199" fontId="32" fillId="18" borderId="27" xfId="0" applyNumberFormat="1" applyFont="1" applyFill="1" applyBorder="1" applyAlignment="1">
      <alignment horizontal="right" vertical="center"/>
    </xf>
    <xf numFmtId="172" fontId="32" fillId="18" borderId="24" xfId="0" applyNumberFormat="1" applyFont="1" applyFill="1" applyBorder="1" applyAlignment="1">
      <alignment horizontal="center" vertical="center"/>
    </xf>
    <xf numFmtId="172" fontId="32" fillId="18" borderId="25" xfId="0" applyNumberFormat="1" applyFont="1" applyFill="1" applyBorder="1" applyAlignment="1">
      <alignment horizontal="center" vertical="center"/>
    </xf>
    <xf numFmtId="172" fontId="32" fillId="18" borderId="26" xfId="0" applyNumberFormat="1" applyFont="1" applyFill="1" applyBorder="1" applyAlignment="1">
      <alignment horizontal="center" vertical="center"/>
    </xf>
    <xf numFmtId="172" fontId="32" fillId="18" borderId="40" xfId="0" applyNumberFormat="1" applyFont="1" applyFill="1" applyBorder="1" applyAlignment="1">
      <alignment horizontal="center" vertical="center"/>
    </xf>
    <xf numFmtId="172" fontId="32" fillId="19" borderId="41" xfId="0" applyNumberFormat="1" applyFont="1" applyFill="1" applyBorder="1" applyAlignment="1">
      <alignment horizontal="center" vertical="center"/>
    </xf>
    <xf numFmtId="172" fontId="32" fillId="19" borderId="8" xfId="0" applyNumberFormat="1" applyFont="1" applyFill="1" applyBorder="1" applyAlignment="1">
      <alignment horizontal="center" vertical="center"/>
    </xf>
    <xf numFmtId="172" fontId="32" fillId="19" borderId="42" xfId="0" applyNumberFormat="1" applyFont="1" applyFill="1" applyBorder="1" applyAlignment="1">
      <alignment horizontal="center" vertical="center"/>
    </xf>
    <xf numFmtId="172" fontId="32" fillId="19" borderId="7" xfId="0" applyNumberFormat="1" applyFont="1" applyFill="1" applyBorder="1" applyAlignment="1">
      <alignment horizontal="center" vertical="center"/>
    </xf>
    <xf numFmtId="172" fontId="32" fillId="20" borderId="41" xfId="0" applyNumberFormat="1" applyFont="1" applyFill="1" applyBorder="1" applyAlignment="1">
      <alignment horizontal="center" vertical="center"/>
    </xf>
    <xf numFmtId="172" fontId="32" fillId="20" borderId="8" xfId="0" applyNumberFormat="1" applyFont="1" applyFill="1" applyBorder="1" applyAlignment="1">
      <alignment horizontal="center" vertical="center"/>
    </xf>
    <xf numFmtId="172" fontId="32" fillId="20" borderId="42" xfId="0" applyNumberFormat="1" applyFont="1" applyFill="1" applyBorder="1" applyAlignment="1">
      <alignment horizontal="center" vertical="center"/>
    </xf>
    <xf numFmtId="172" fontId="32" fillId="20" borderId="7" xfId="0" applyNumberFormat="1" applyFont="1" applyFill="1" applyBorder="1" applyAlignment="1">
      <alignment horizontal="center" vertical="center"/>
    </xf>
    <xf numFmtId="172" fontId="32" fillId="4" borderId="36" xfId="0" applyNumberFormat="1" applyFont="1" applyFill="1" applyBorder="1" applyAlignment="1">
      <alignment horizontal="center" vertical="center"/>
    </xf>
    <xf numFmtId="172" fontId="33" fillId="17" borderId="35" xfId="0" applyNumberFormat="1" applyFont="1" applyFill="1" applyBorder="1" applyAlignment="1">
      <alignment horizontal="center" vertical="center"/>
    </xf>
    <xf numFmtId="172" fontId="32" fillId="4" borderId="35" xfId="0" applyNumberFormat="1" applyFont="1" applyFill="1" applyBorder="1" applyAlignment="1">
      <alignment horizontal="center" vertical="center"/>
    </xf>
    <xf numFmtId="172" fontId="32" fillId="4" borderId="37" xfId="0" applyNumberFormat="1" applyFont="1" applyFill="1" applyBorder="1" applyAlignment="1">
      <alignment horizontal="center" vertical="center"/>
    </xf>
    <xf numFmtId="172" fontId="33" fillId="17" borderId="36" xfId="0" applyNumberFormat="1" applyFont="1" applyFill="1" applyBorder="1" applyAlignment="1">
      <alignment horizontal="center" vertical="center"/>
    </xf>
    <xf numFmtId="172" fontId="33" fillId="17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1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24" fillId="7" borderId="5" xfId="0" applyFont="1" applyFill="1" applyBorder="1" applyAlignment="1">
      <alignment horizontal="center" vertical="center" wrapText="1"/>
    </xf>
    <xf numFmtId="164" fontId="24" fillId="7" borderId="1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8" xfId="0" applyFont="1" applyFill="1" applyBorder="1" applyAlignment="1">
      <alignment horizontal="center" vertical="center" wrapText="1"/>
    </xf>
    <xf numFmtId="164" fontId="24" fillId="7" borderId="4" xfId="0" applyFont="1" applyFill="1" applyBorder="1" applyAlignment="1">
      <alignment horizontal="center" vertical="center" wrapText="1"/>
    </xf>
    <xf numFmtId="164" fontId="24" fillId="7" borderId="43" xfId="0" applyFont="1" applyFill="1" applyBorder="1" applyAlignment="1">
      <alignment horizontal="center" vertical="center" wrapText="1"/>
    </xf>
    <xf numFmtId="164" fontId="24" fillId="7" borderId="5" xfId="0" applyFont="1" applyFill="1" applyBorder="1" applyAlignment="1">
      <alignment horizontal="center" vertical="center"/>
    </xf>
    <xf numFmtId="164" fontId="24" fillId="7" borderId="1" xfId="0" applyFont="1" applyFill="1" applyBorder="1" applyAlignment="1">
      <alignment horizontal="center" vertical="center"/>
    </xf>
    <xf numFmtId="164" fontId="24" fillId="7" borderId="6" xfId="0" applyFont="1" applyFill="1" applyBorder="1" applyAlignment="1">
      <alignment horizontal="center" vertical="center"/>
    </xf>
    <xf numFmtId="164" fontId="24" fillId="7" borderId="18" xfId="0" applyFont="1" applyFill="1" applyBorder="1" applyAlignment="1">
      <alignment horizontal="center" vertical="center"/>
    </xf>
    <xf numFmtId="164" fontId="24" fillId="7" borderId="4" xfId="0" applyFont="1" applyFill="1" applyBorder="1" applyAlignment="1">
      <alignment horizontal="center" vertical="center"/>
    </xf>
    <xf numFmtId="164" fontId="24" fillId="7" borderId="43" xfId="0" applyFont="1" applyFill="1" applyBorder="1" applyAlignment="1">
      <alignment horizontal="center" vertical="center"/>
    </xf>
    <xf numFmtId="164" fontId="33" fillId="24" borderId="39" xfId="0" applyFont="1" applyFill="1" applyBorder="1" applyAlignment="1">
      <alignment horizontal="center" vertical="center" wrapText="1"/>
    </xf>
    <xf numFmtId="164" fontId="32" fillId="7" borderId="5" xfId="0" applyFont="1" applyFill="1" applyBorder="1" applyAlignment="1">
      <alignment horizontal="center" vertical="center" wrapText="1"/>
    </xf>
    <xf numFmtId="164" fontId="32" fillId="7" borderId="1" xfId="0" applyFont="1" applyFill="1" applyBorder="1" applyAlignment="1">
      <alignment horizontal="center" vertical="center" wrapText="1"/>
    </xf>
    <xf numFmtId="164" fontId="32" fillId="7" borderId="6" xfId="0" applyFont="1" applyFill="1" applyBorder="1" applyAlignment="1">
      <alignment horizontal="center" vertical="center" wrapText="1"/>
    </xf>
    <xf numFmtId="164" fontId="33" fillId="24" borderId="14" xfId="0" applyFont="1" applyFill="1" applyBorder="1" applyAlignment="1">
      <alignment horizontal="center" vertical="center" wrapText="1"/>
    </xf>
    <xf numFmtId="164" fontId="32" fillId="7" borderId="44" xfId="0" applyFont="1" applyFill="1" applyBorder="1" applyAlignment="1">
      <alignment horizontal="center" vertical="center" wrapText="1"/>
    </xf>
    <xf numFmtId="164" fontId="32" fillId="7" borderId="14" xfId="0" applyFont="1" applyFill="1" applyBorder="1" applyAlignment="1">
      <alignment horizontal="center" vertical="center" wrapText="1"/>
    </xf>
    <xf numFmtId="164" fontId="32" fillId="7" borderId="15" xfId="0" applyFont="1" applyFill="1" applyBorder="1" applyAlignment="1">
      <alignment horizontal="center" vertical="center" wrapText="1"/>
    </xf>
    <xf numFmtId="164" fontId="32" fillId="7" borderId="16" xfId="0" applyFont="1" applyFill="1" applyBorder="1" applyAlignment="1">
      <alignment horizontal="center" vertical="center" wrapText="1"/>
    </xf>
    <xf numFmtId="164" fontId="16" fillId="6" borderId="0" xfId="0" applyFont="1" applyFill="1" applyBorder="1" applyAlignment="1">
      <alignment horizontal="right" vertical="center"/>
    </xf>
    <xf numFmtId="164" fontId="16" fillId="5" borderId="0" xfId="0" applyFont="1" applyFill="1" applyAlignment="1">
      <alignment/>
    </xf>
    <xf numFmtId="164" fontId="17" fillId="5" borderId="0" xfId="0" applyFont="1" applyFill="1" applyBorder="1" applyAlignment="1">
      <alignment horizontal="right" vertical="center"/>
    </xf>
    <xf numFmtId="164" fontId="17" fillId="6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right" vertical="center"/>
    </xf>
    <xf numFmtId="164" fontId="44" fillId="6" borderId="0" xfId="0" applyFont="1" applyFill="1" applyBorder="1" applyAlignment="1">
      <alignment horizontal="right" vertical="center"/>
    </xf>
    <xf numFmtId="164" fontId="36" fillId="5" borderId="0" xfId="0" applyFont="1" applyFill="1" applyBorder="1" applyAlignment="1">
      <alignment horizontal="right" vertical="center"/>
    </xf>
    <xf numFmtId="164" fontId="36" fillId="6" borderId="0" xfId="0" applyFont="1" applyFill="1" applyBorder="1" applyAlignment="1">
      <alignment horizontal="right" vertical="center"/>
    </xf>
    <xf numFmtId="164" fontId="20" fillId="6" borderId="0" xfId="0" applyFont="1" applyFill="1" applyBorder="1" applyAlignment="1">
      <alignment horizontal="right" vertical="center"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right" vertical="center"/>
    </xf>
    <xf numFmtId="164" fontId="39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39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61" fillId="0" borderId="0" xfId="0" applyFont="1" applyBorder="1" applyAlignment="1">
      <alignment horizontal="center" vertical="center"/>
    </xf>
    <xf numFmtId="164" fontId="64" fillId="3" borderId="44" xfId="0" applyFont="1" applyFill="1" applyBorder="1" applyAlignment="1">
      <alignment horizontal="center" vertical="center"/>
    </xf>
    <xf numFmtId="164" fontId="61" fillId="0" borderId="0" xfId="0" applyFont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72" fontId="33" fillId="10" borderId="45" xfId="0" applyNumberFormat="1" applyFont="1" applyFill="1" applyBorder="1" applyAlignment="1">
      <alignment horizontal="center" vertical="center"/>
    </xf>
    <xf numFmtId="199" fontId="32" fillId="10" borderId="45" xfId="0" applyNumberFormat="1" applyFont="1" applyFill="1" applyBorder="1" applyAlignment="1">
      <alignment horizontal="center" vertical="center"/>
    </xf>
    <xf numFmtId="172" fontId="24" fillId="13" borderId="46" xfId="0" applyNumberFormat="1" applyFont="1" applyFill="1" applyBorder="1" applyAlignment="1">
      <alignment horizontal="center" vertical="center"/>
    </xf>
    <xf numFmtId="199" fontId="32" fillId="13" borderId="46" xfId="0" applyNumberFormat="1" applyFont="1" applyFill="1" applyBorder="1" applyAlignment="1">
      <alignment horizontal="center" vertical="center"/>
    </xf>
    <xf numFmtId="172" fontId="32" fillId="15" borderId="46" xfId="0" applyNumberFormat="1" applyFont="1" applyFill="1" applyBorder="1" applyAlignment="1">
      <alignment horizontal="center" vertical="center"/>
    </xf>
    <xf numFmtId="199" fontId="32" fillId="15" borderId="46" xfId="0" applyNumberFormat="1" applyFont="1" applyFill="1" applyBorder="1" applyAlignment="1">
      <alignment horizontal="center" vertical="center"/>
    </xf>
    <xf numFmtId="172" fontId="32" fillId="22" borderId="46" xfId="0" applyNumberFormat="1" applyFont="1" applyFill="1" applyBorder="1" applyAlignment="1">
      <alignment horizontal="center" vertical="center"/>
    </xf>
    <xf numFmtId="199" fontId="32" fillId="22" borderId="46" xfId="0" applyNumberFormat="1" applyFont="1" applyFill="1" applyBorder="1" applyAlignment="1">
      <alignment horizontal="center" vertical="center"/>
    </xf>
    <xf numFmtId="172" fontId="33" fillId="21" borderId="46" xfId="0" applyNumberFormat="1" applyFont="1" applyFill="1" applyBorder="1" applyAlignment="1">
      <alignment horizontal="center" vertical="center"/>
    </xf>
    <xf numFmtId="199" fontId="33" fillId="21" borderId="46" xfId="0" applyNumberFormat="1" applyFont="1" applyFill="1" applyBorder="1" applyAlignment="1">
      <alignment horizontal="center" vertical="center"/>
    </xf>
    <xf numFmtId="172" fontId="33" fillId="14" borderId="46" xfId="0" applyNumberFormat="1" applyFont="1" applyFill="1" applyBorder="1" applyAlignment="1">
      <alignment horizontal="center" vertical="center"/>
    </xf>
    <xf numFmtId="199" fontId="32" fillId="14" borderId="46" xfId="0" applyNumberFormat="1" applyFont="1" applyFill="1" applyBorder="1" applyAlignment="1">
      <alignment horizontal="center" vertical="center"/>
    </xf>
    <xf numFmtId="172" fontId="32" fillId="20" borderId="46" xfId="0" applyNumberFormat="1" applyFont="1" applyFill="1" applyBorder="1" applyAlignment="1">
      <alignment horizontal="center" vertical="center"/>
    </xf>
    <xf numFmtId="199" fontId="32" fillId="20" borderId="46" xfId="0" applyNumberFormat="1" applyFont="1" applyFill="1" applyBorder="1" applyAlignment="1">
      <alignment horizontal="center" vertical="center"/>
    </xf>
    <xf numFmtId="172" fontId="33" fillId="11" borderId="46" xfId="0" applyNumberFormat="1" applyFont="1" applyFill="1" applyBorder="1" applyAlignment="1">
      <alignment horizontal="center" vertical="center"/>
    </xf>
    <xf numFmtId="199" fontId="33" fillId="11" borderId="29" xfId="0" applyNumberFormat="1" applyFont="1" applyFill="1" applyBorder="1" applyAlignment="1">
      <alignment horizontal="center" vertical="center"/>
    </xf>
    <xf numFmtId="199" fontId="33" fillId="11" borderId="46" xfId="0" applyNumberFormat="1" applyFont="1" applyFill="1" applyBorder="1" applyAlignment="1">
      <alignment horizontal="center" vertical="center"/>
    </xf>
    <xf numFmtId="199" fontId="33" fillId="11" borderId="12" xfId="0" applyNumberFormat="1" applyFont="1" applyFill="1" applyBorder="1" applyAlignment="1">
      <alignment horizontal="center" vertical="center"/>
    </xf>
    <xf numFmtId="199" fontId="33" fillId="11" borderId="30" xfId="0" applyNumberFormat="1" applyFont="1" applyFill="1" applyBorder="1" applyAlignment="1">
      <alignment horizontal="center" vertical="center"/>
    </xf>
    <xf numFmtId="172" fontId="33" fillId="12" borderId="46" xfId="0" applyNumberFormat="1" applyFont="1" applyFill="1" applyBorder="1" applyAlignment="1">
      <alignment horizontal="center" vertical="center"/>
    </xf>
    <xf numFmtId="199" fontId="33" fillId="12" borderId="29" xfId="0" applyNumberFormat="1" applyFont="1" applyFill="1" applyBorder="1" applyAlignment="1">
      <alignment horizontal="center" vertical="center"/>
    </xf>
    <xf numFmtId="199" fontId="33" fillId="12" borderId="46" xfId="0" applyNumberFormat="1" applyFont="1" applyFill="1" applyBorder="1" applyAlignment="1">
      <alignment horizontal="center" vertical="center"/>
    </xf>
    <xf numFmtId="199" fontId="33" fillId="12" borderId="12" xfId="0" applyNumberFormat="1" applyFont="1" applyFill="1" applyBorder="1" applyAlignment="1">
      <alignment horizontal="center" vertical="center"/>
    </xf>
    <xf numFmtId="199" fontId="33" fillId="12" borderId="30" xfId="0" applyNumberFormat="1" applyFont="1" applyFill="1" applyBorder="1" applyAlignment="1">
      <alignment horizontal="center" vertical="center"/>
    </xf>
    <xf numFmtId="172" fontId="32" fillId="16" borderId="46" xfId="0" applyNumberFormat="1" applyFont="1" applyFill="1" applyBorder="1" applyAlignment="1">
      <alignment horizontal="center" vertical="center"/>
    </xf>
    <xf numFmtId="199" fontId="32" fillId="16" borderId="46" xfId="0" applyNumberFormat="1" applyFont="1" applyFill="1" applyBorder="1" applyAlignment="1">
      <alignment horizontal="center" vertical="center"/>
    </xf>
    <xf numFmtId="172" fontId="32" fillId="5" borderId="46" xfId="0" applyNumberFormat="1" applyFont="1" applyFill="1" applyBorder="1" applyAlignment="1">
      <alignment horizontal="center" vertical="center"/>
    </xf>
    <xf numFmtId="172" fontId="32" fillId="3" borderId="46" xfId="0" applyNumberFormat="1" applyFont="1" applyFill="1" applyBorder="1" applyAlignment="1">
      <alignment horizontal="center" vertical="center"/>
    </xf>
    <xf numFmtId="199" fontId="32" fillId="3" borderId="46" xfId="0" applyNumberFormat="1" applyFont="1" applyFill="1" applyBorder="1" applyAlignment="1">
      <alignment horizontal="center" vertical="center"/>
    </xf>
    <xf numFmtId="172" fontId="53" fillId="17" borderId="46" xfId="0" applyNumberFormat="1" applyFont="1" applyFill="1" applyBorder="1" applyAlignment="1">
      <alignment horizontal="center" vertical="center"/>
    </xf>
    <xf numFmtId="199" fontId="53" fillId="17" borderId="46" xfId="0" applyNumberFormat="1" applyFont="1" applyFill="1" applyBorder="1" applyAlignment="1">
      <alignment horizontal="center" vertical="center"/>
    </xf>
    <xf numFmtId="172" fontId="32" fillId="18" borderId="46" xfId="0" applyNumberFormat="1" applyFont="1" applyFill="1" applyBorder="1" applyAlignment="1">
      <alignment horizontal="center" vertical="center"/>
    </xf>
    <xf numFmtId="199" fontId="32" fillId="18" borderId="46" xfId="0" applyNumberFormat="1" applyFont="1" applyFill="1" applyBorder="1" applyAlignment="1">
      <alignment horizontal="center" vertical="center"/>
    </xf>
    <xf numFmtId="172" fontId="32" fillId="18" borderId="45" xfId="0" applyNumberFormat="1" applyFont="1" applyFill="1" applyBorder="1" applyAlignment="1">
      <alignment horizontal="center" vertical="center"/>
    </xf>
    <xf numFmtId="199" fontId="32" fillId="18" borderId="45" xfId="0" applyNumberFormat="1" applyFont="1" applyFill="1" applyBorder="1" applyAlignment="1">
      <alignment horizontal="center" vertical="center"/>
    </xf>
    <xf numFmtId="172" fontId="32" fillId="19" borderId="19" xfId="0" applyNumberFormat="1" applyFont="1" applyFill="1" applyBorder="1" applyAlignment="1">
      <alignment horizontal="center" vertical="center"/>
    </xf>
    <xf numFmtId="199" fontId="32" fillId="19" borderId="27" xfId="0" applyNumberFormat="1" applyFont="1" applyFill="1" applyBorder="1" applyAlignment="1">
      <alignment horizontal="center" vertical="center"/>
    </xf>
    <xf numFmtId="172" fontId="32" fillId="20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2" fillId="3" borderId="15" xfId="0" applyNumberFormat="1" applyFont="1" applyFill="1" applyBorder="1" applyAlignment="1">
      <alignment horizontal="center" vertical="center"/>
    </xf>
    <xf numFmtId="172" fontId="33" fillId="3" borderId="15" xfId="0" applyNumberFormat="1" applyFont="1" applyFill="1" applyBorder="1" applyAlignment="1">
      <alignment horizontal="center" vertical="center"/>
    </xf>
    <xf numFmtId="172" fontId="33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6" fillId="6" borderId="47" xfId="0" applyFont="1" applyFill="1" applyBorder="1" applyAlignment="1">
      <alignment horizontal="center" vertical="center"/>
    </xf>
    <xf numFmtId="164" fontId="82" fillId="2" borderId="48" xfId="0" applyFont="1" applyFill="1" applyBorder="1" applyAlignment="1">
      <alignment horizontal="center" vertical="center"/>
    </xf>
    <xf numFmtId="164" fontId="82" fillId="2" borderId="49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76" fillId="5" borderId="22" xfId="0" applyFont="1" applyFill="1" applyBorder="1" applyAlignment="1">
      <alignment horizontal="center" vertical="center"/>
    </xf>
    <xf numFmtId="164" fontId="76" fillId="3" borderId="27" xfId="0" applyFont="1" applyFill="1" applyBorder="1" applyAlignment="1">
      <alignment horizontal="center" vertical="center"/>
    </xf>
    <xf numFmtId="164" fontId="76" fillId="3" borderId="12" xfId="0" applyFont="1" applyFill="1" applyBorder="1" applyAlignment="1">
      <alignment horizontal="center" vertical="center"/>
    </xf>
    <xf numFmtId="164" fontId="76" fillId="3" borderId="29" xfId="0" applyFont="1" applyFill="1" applyBorder="1" applyAlignment="1">
      <alignment horizontal="center" vertical="center"/>
    </xf>
    <xf numFmtId="164" fontId="76" fillId="3" borderId="30" xfId="0" applyFont="1" applyFill="1" applyBorder="1" applyAlignment="1">
      <alignment horizontal="center" vertical="center"/>
    </xf>
    <xf numFmtId="164" fontId="83" fillId="17" borderId="27" xfId="0" applyFont="1" applyFill="1" applyBorder="1" applyAlignment="1">
      <alignment horizontal="center" vertical="center"/>
    </xf>
    <xf numFmtId="164" fontId="83" fillId="17" borderId="12" xfId="0" applyFont="1" applyFill="1" applyBorder="1" applyAlignment="1">
      <alignment horizontal="center" vertical="center"/>
    </xf>
    <xf numFmtId="164" fontId="83" fillId="17" borderId="29" xfId="0" applyFont="1" applyFill="1" applyBorder="1" applyAlignment="1">
      <alignment horizontal="center" vertical="center"/>
    </xf>
    <xf numFmtId="164" fontId="83" fillId="17" borderId="30" xfId="0" applyFont="1" applyFill="1" applyBorder="1" applyAlignment="1">
      <alignment horizontal="center" vertical="center"/>
    </xf>
    <xf numFmtId="164" fontId="76" fillId="22" borderId="27" xfId="0" applyFont="1" applyFill="1" applyBorder="1" applyAlignment="1">
      <alignment horizontal="center" vertical="center"/>
    </xf>
    <xf numFmtId="164" fontId="76" fillId="22" borderId="12" xfId="0" applyFont="1" applyFill="1" applyBorder="1" applyAlignment="1">
      <alignment horizontal="center" vertical="center"/>
    </xf>
    <xf numFmtId="164" fontId="64" fillId="22" borderId="29" xfId="0" applyFont="1" applyFill="1" applyBorder="1" applyAlignment="1">
      <alignment horizontal="center" vertical="center"/>
    </xf>
    <xf numFmtId="164" fontId="64" fillId="22" borderId="12" xfId="0" applyFont="1" applyFill="1" applyBorder="1" applyAlignment="1">
      <alignment horizontal="center" vertical="center"/>
    </xf>
    <xf numFmtId="164" fontId="64" fillId="22" borderId="30" xfId="0" applyFont="1" applyFill="1" applyBorder="1" applyAlignment="1">
      <alignment horizontal="center" vertical="center"/>
    </xf>
    <xf numFmtId="0" fontId="76" fillId="18" borderId="27" xfId="0" applyNumberFormat="1" applyFont="1" applyFill="1" applyBorder="1" applyAlignment="1">
      <alignment horizontal="center" vertical="center"/>
    </xf>
    <xf numFmtId="164" fontId="76" fillId="18" borderId="12" xfId="0" applyFont="1" applyFill="1" applyBorder="1" applyAlignment="1">
      <alignment horizontal="center" vertical="center"/>
    </xf>
    <xf numFmtId="164" fontId="76" fillId="18" borderId="29" xfId="0" applyFont="1" applyFill="1" applyBorder="1" applyAlignment="1">
      <alignment horizontal="center" vertical="center"/>
    </xf>
    <xf numFmtId="164" fontId="76" fillId="18" borderId="30" xfId="0" applyFont="1" applyFill="1" applyBorder="1" applyAlignment="1">
      <alignment horizontal="center" vertical="center"/>
    </xf>
    <xf numFmtId="164" fontId="81" fillId="10" borderId="27" xfId="0" applyFont="1" applyFill="1" applyBorder="1" applyAlignment="1">
      <alignment horizontal="center" vertical="center"/>
    </xf>
    <xf numFmtId="164" fontId="81" fillId="10" borderId="12" xfId="0" applyFont="1" applyFill="1" applyBorder="1" applyAlignment="1">
      <alignment horizontal="center" vertical="center"/>
    </xf>
    <xf numFmtId="164" fontId="81" fillId="10" borderId="29" xfId="0" applyFont="1" applyFill="1" applyBorder="1" applyAlignment="1">
      <alignment horizontal="center" vertical="center"/>
    </xf>
    <xf numFmtId="164" fontId="81" fillId="10" borderId="30" xfId="0" applyFont="1" applyFill="1" applyBorder="1" applyAlignment="1">
      <alignment horizontal="center" vertical="center"/>
    </xf>
    <xf numFmtId="164" fontId="76" fillId="13" borderId="12" xfId="0" applyFont="1" applyFill="1" applyBorder="1" applyAlignment="1">
      <alignment horizontal="center" vertical="center"/>
    </xf>
    <xf numFmtId="164" fontId="76" fillId="15" borderId="27" xfId="0" applyFont="1" applyFill="1" applyBorder="1" applyAlignment="1">
      <alignment horizontal="center" vertical="center"/>
    </xf>
    <xf numFmtId="164" fontId="76" fillId="15" borderId="12" xfId="0" applyFont="1" applyFill="1" applyBorder="1" applyAlignment="1">
      <alignment horizontal="center" vertical="center"/>
    </xf>
    <xf numFmtId="164" fontId="76" fillId="15" borderId="29" xfId="0" applyFont="1" applyFill="1" applyBorder="1" applyAlignment="1">
      <alignment horizontal="center" vertical="center"/>
    </xf>
    <xf numFmtId="164" fontId="76" fillId="15" borderId="30" xfId="0" applyFont="1" applyFill="1" applyBorder="1" applyAlignment="1">
      <alignment horizontal="center" vertical="center"/>
    </xf>
    <xf numFmtId="164" fontId="76" fillId="22" borderId="29" xfId="0" applyFont="1" applyFill="1" applyBorder="1" applyAlignment="1">
      <alignment horizontal="center" vertical="center"/>
    </xf>
    <xf numFmtId="164" fontId="76" fillId="22" borderId="30" xfId="0" applyFont="1" applyFill="1" applyBorder="1" applyAlignment="1">
      <alignment horizontal="center" vertical="center"/>
    </xf>
    <xf numFmtId="164" fontId="81" fillId="21" borderId="27" xfId="0" applyFont="1" applyFill="1" applyBorder="1" applyAlignment="1">
      <alignment horizontal="center" vertical="center"/>
    </xf>
    <xf numFmtId="164" fontId="81" fillId="21" borderId="29" xfId="0" applyFont="1" applyFill="1" applyBorder="1" applyAlignment="1">
      <alignment horizontal="center" vertical="center"/>
    </xf>
    <xf numFmtId="164" fontId="81" fillId="21" borderId="12" xfId="0" applyFont="1" applyFill="1" applyBorder="1" applyAlignment="1">
      <alignment horizontal="center" vertical="center"/>
    </xf>
    <xf numFmtId="164" fontId="81" fillId="21" borderId="30" xfId="0" applyFont="1" applyFill="1" applyBorder="1" applyAlignment="1">
      <alignment horizontal="center" vertical="center"/>
    </xf>
    <xf numFmtId="164" fontId="76" fillId="20" borderId="27" xfId="0" applyFont="1" applyFill="1" applyBorder="1" applyAlignment="1">
      <alignment horizontal="center" vertical="center"/>
    </xf>
    <xf numFmtId="164" fontId="76" fillId="20" borderId="12" xfId="0" applyFont="1" applyFill="1" applyBorder="1" applyAlignment="1">
      <alignment horizontal="center" vertical="center"/>
    </xf>
    <xf numFmtId="164" fontId="76" fillId="20" borderId="29" xfId="0" applyFont="1" applyFill="1" applyBorder="1" applyAlignment="1">
      <alignment horizontal="center" vertical="center"/>
    </xf>
    <xf numFmtId="164" fontId="76" fillId="20" borderId="30" xfId="0" applyFont="1" applyFill="1" applyBorder="1" applyAlignment="1">
      <alignment horizontal="center" vertical="center"/>
    </xf>
    <xf numFmtId="164" fontId="81" fillId="14" borderId="27" xfId="0" applyFont="1" applyFill="1" applyBorder="1" applyAlignment="1">
      <alignment horizontal="center" vertical="center"/>
    </xf>
    <xf numFmtId="164" fontId="81" fillId="14" borderId="12" xfId="0" applyFont="1" applyFill="1" applyBorder="1" applyAlignment="1">
      <alignment horizontal="center" vertical="center"/>
    </xf>
    <xf numFmtId="164" fontId="81" fillId="14" borderId="29" xfId="0" applyFont="1" applyFill="1" applyBorder="1" applyAlignment="1">
      <alignment horizontal="center" vertical="center"/>
    </xf>
    <xf numFmtId="164" fontId="81" fillId="14" borderId="30" xfId="0" applyFont="1" applyFill="1" applyBorder="1" applyAlignment="1">
      <alignment horizontal="center" vertical="center"/>
    </xf>
    <xf numFmtId="164" fontId="81" fillId="12" borderId="27" xfId="0" applyFont="1" applyFill="1" applyBorder="1" applyAlignment="1">
      <alignment horizontal="center" vertical="center"/>
    </xf>
    <xf numFmtId="164" fontId="81" fillId="12" borderId="12" xfId="0" applyFont="1" applyFill="1" applyBorder="1" applyAlignment="1">
      <alignment horizontal="center" vertical="center"/>
    </xf>
    <xf numFmtId="164" fontId="81" fillId="12" borderId="29" xfId="0" applyFont="1" applyFill="1" applyBorder="1" applyAlignment="1">
      <alignment horizontal="center" vertical="center"/>
    </xf>
    <xf numFmtId="164" fontId="81" fillId="12" borderId="30" xfId="0" applyFont="1" applyFill="1" applyBorder="1" applyAlignment="1">
      <alignment horizontal="center" vertical="center"/>
    </xf>
    <xf numFmtId="164" fontId="81" fillId="11" borderId="27" xfId="0" applyFont="1" applyFill="1" applyBorder="1" applyAlignment="1">
      <alignment horizontal="center" vertical="center"/>
    </xf>
    <xf numFmtId="164" fontId="81" fillId="11" borderId="12" xfId="0" applyFont="1" applyFill="1" applyBorder="1" applyAlignment="1">
      <alignment horizontal="center" vertical="center"/>
    </xf>
    <xf numFmtId="164" fontId="81" fillId="11" borderId="29" xfId="0" applyFont="1" applyFill="1" applyBorder="1" applyAlignment="1">
      <alignment horizontal="center" vertical="center"/>
    </xf>
    <xf numFmtId="164" fontId="81" fillId="11" borderId="30" xfId="0" applyFont="1" applyFill="1" applyBorder="1" applyAlignment="1">
      <alignment horizontal="center" vertical="center"/>
    </xf>
    <xf numFmtId="164" fontId="76" fillId="16" borderId="48" xfId="0" applyFont="1" applyFill="1" applyBorder="1" applyAlignment="1">
      <alignment horizontal="center" vertical="center"/>
    </xf>
    <xf numFmtId="164" fontId="76" fillId="16" borderId="47" xfId="0" applyFont="1" applyFill="1" applyBorder="1" applyAlignment="1">
      <alignment horizontal="center" vertical="center"/>
    </xf>
    <xf numFmtId="164" fontId="76" fillId="16" borderId="49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center" vertical="center"/>
    </xf>
    <xf numFmtId="164" fontId="76" fillId="27" borderId="51" xfId="0" applyFont="1" applyFill="1" applyBorder="1" applyAlignment="1">
      <alignment horizontal="center" vertical="center"/>
    </xf>
    <xf numFmtId="164" fontId="76" fillId="17" borderId="11" xfId="0" applyFont="1" applyFill="1" applyBorder="1" applyAlignment="1">
      <alignment horizontal="center" vertical="center"/>
    </xf>
    <xf numFmtId="168" fontId="76" fillId="17" borderId="11" xfId="0" applyNumberFormat="1" applyFont="1" applyFill="1" applyBorder="1" applyAlignment="1">
      <alignment horizontal="center" vertical="center"/>
    </xf>
    <xf numFmtId="164" fontId="81" fillId="17" borderId="48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1" fillId="23" borderId="0" xfId="0" applyFont="1" applyFill="1" applyBorder="1" applyAlignment="1">
      <alignment vertical="center"/>
    </xf>
    <xf numFmtId="164" fontId="51" fillId="23" borderId="3" xfId="0" applyFont="1" applyFill="1" applyBorder="1" applyAlignment="1">
      <alignment vertical="center"/>
    </xf>
    <xf numFmtId="164" fontId="69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3" fillId="10" borderId="50" xfId="0" applyNumberFormat="1" applyFont="1" applyFill="1" applyBorder="1" applyAlignment="1">
      <alignment horizontal="center" vertical="center"/>
    </xf>
    <xf numFmtId="172" fontId="33" fillId="10" borderId="52" xfId="0" applyNumberFormat="1" applyFont="1" applyFill="1" applyBorder="1" applyAlignment="1">
      <alignment horizontal="center" vertical="center"/>
    </xf>
    <xf numFmtId="172" fontId="32" fillId="15" borderId="39" xfId="0" applyNumberFormat="1" applyFont="1" applyFill="1" applyBorder="1" applyAlignment="1">
      <alignment horizontal="center" vertical="center"/>
    </xf>
    <xf numFmtId="172" fontId="32" fillId="15" borderId="53" xfId="0" applyNumberFormat="1" applyFont="1" applyFill="1" applyBorder="1" applyAlignment="1">
      <alignment horizontal="center" vertical="center"/>
    </xf>
    <xf numFmtId="172" fontId="32" fillId="22" borderId="39" xfId="0" applyNumberFormat="1" applyFont="1" applyFill="1" applyBorder="1" applyAlignment="1">
      <alignment horizontal="center" vertical="center"/>
    </xf>
    <xf numFmtId="172" fontId="32" fillId="22" borderId="53" xfId="0" applyNumberFormat="1" applyFont="1" applyFill="1" applyBorder="1" applyAlignment="1">
      <alignment horizontal="center" vertical="center"/>
    </xf>
    <xf numFmtId="172" fontId="33" fillId="21" borderId="39" xfId="0" applyNumberFormat="1" applyFont="1" applyFill="1" applyBorder="1" applyAlignment="1">
      <alignment horizontal="center" vertical="center"/>
    </xf>
    <xf numFmtId="172" fontId="33" fillId="21" borderId="53" xfId="0" applyNumberFormat="1" applyFont="1" applyFill="1" applyBorder="1" applyAlignment="1">
      <alignment horizontal="center" vertical="center"/>
    </xf>
    <xf numFmtId="172" fontId="33" fillId="14" borderId="39" xfId="0" applyNumberFormat="1" applyFont="1" applyFill="1" applyBorder="1" applyAlignment="1">
      <alignment horizontal="center" vertical="center"/>
    </xf>
    <xf numFmtId="172" fontId="33" fillId="14" borderId="53" xfId="0" applyNumberFormat="1" applyFont="1" applyFill="1" applyBorder="1" applyAlignment="1">
      <alignment horizontal="center" vertical="center"/>
    </xf>
    <xf numFmtId="172" fontId="32" fillId="20" borderId="39" xfId="0" applyNumberFormat="1" applyFont="1" applyFill="1" applyBorder="1" applyAlignment="1">
      <alignment horizontal="center" vertical="center"/>
    </xf>
    <xf numFmtId="172" fontId="32" fillId="20" borderId="53" xfId="0" applyNumberFormat="1" applyFont="1" applyFill="1" applyBorder="1" applyAlignment="1">
      <alignment horizontal="center" vertical="center"/>
    </xf>
    <xf numFmtId="172" fontId="33" fillId="12" borderId="39" xfId="0" applyNumberFormat="1" applyFont="1" applyFill="1" applyBorder="1" applyAlignment="1">
      <alignment horizontal="center" vertical="center"/>
    </xf>
    <xf numFmtId="172" fontId="33" fillId="12" borderId="53" xfId="0" applyNumberFormat="1" applyFont="1" applyFill="1" applyBorder="1" applyAlignment="1">
      <alignment horizontal="center" vertical="center"/>
    </xf>
    <xf numFmtId="199" fontId="24" fillId="28" borderId="27" xfId="0" applyNumberFormat="1" applyFont="1" applyFill="1" applyBorder="1" applyAlignment="1">
      <alignment horizontal="center" vertical="center"/>
    </xf>
    <xf numFmtId="199" fontId="24" fillId="28" borderId="28" xfId="0" applyNumberFormat="1" applyFont="1" applyFill="1" applyBorder="1" applyAlignment="1">
      <alignment horizontal="center" vertical="center"/>
    </xf>
    <xf numFmtId="172" fontId="24" fillId="28" borderId="39" xfId="0" applyNumberFormat="1" applyFont="1" applyFill="1" applyBorder="1" applyAlignment="1">
      <alignment horizontal="center" vertical="center"/>
    </xf>
    <xf numFmtId="172" fontId="24" fillId="28" borderId="29" xfId="0" applyNumberFormat="1" applyFont="1" applyFill="1" applyBorder="1" applyAlignment="1">
      <alignment horizontal="center" vertical="center"/>
    </xf>
    <xf numFmtId="172" fontId="24" fillId="28" borderId="12" xfId="0" applyNumberFormat="1" applyFont="1" applyFill="1" applyBorder="1" applyAlignment="1">
      <alignment horizontal="center" vertical="center"/>
    </xf>
    <xf numFmtId="172" fontId="24" fillId="28" borderId="30" xfId="0" applyNumberFormat="1" applyFont="1" applyFill="1" applyBorder="1" applyAlignment="1">
      <alignment horizontal="center" vertical="center"/>
    </xf>
    <xf numFmtId="172" fontId="24" fillId="28" borderId="53" xfId="0" applyNumberFormat="1" applyFont="1" applyFill="1" applyBorder="1" applyAlignment="1">
      <alignment horizontal="center" vertical="center"/>
    </xf>
    <xf numFmtId="172" fontId="24" fillId="28" borderId="46" xfId="0" applyNumberFormat="1" applyFont="1" applyFill="1" applyBorder="1" applyAlignment="1">
      <alignment horizontal="center" vertical="center"/>
    </xf>
    <xf numFmtId="199" fontId="32" fillId="28" borderId="29" xfId="0" applyNumberFormat="1" applyFont="1" applyFill="1" applyBorder="1" applyAlignment="1">
      <alignment horizontal="center" vertical="center"/>
    </xf>
    <xf numFmtId="199" fontId="32" fillId="28" borderId="46" xfId="0" applyNumberFormat="1" applyFont="1" applyFill="1" applyBorder="1" applyAlignment="1">
      <alignment horizontal="center" vertical="center"/>
    </xf>
    <xf numFmtId="199" fontId="32" fillId="28" borderId="12" xfId="0" applyNumberFormat="1" applyFont="1" applyFill="1" applyBorder="1" applyAlignment="1">
      <alignment horizontal="center" vertical="center"/>
    </xf>
    <xf numFmtId="199" fontId="32" fillId="28" borderId="30" xfId="0" applyNumberFormat="1" applyFont="1" applyFill="1" applyBorder="1" applyAlignment="1">
      <alignment horizontal="center" vertical="center"/>
    </xf>
    <xf numFmtId="199" fontId="32" fillId="28" borderId="27" xfId="0" applyNumberFormat="1" applyFont="1" applyFill="1" applyBorder="1" applyAlignment="1">
      <alignment horizontal="right" vertical="center"/>
    </xf>
    <xf numFmtId="172" fontId="33" fillId="11" borderId="39" xfId="0" applyNumberFormat="1" applyFont="1" applyFill="1" applyBorder="1" applyAlignment="1">
      <alignment horizontal="center" vertical="center"/>
    </xf>
    <xf numFmtId="172" fontId="33" fillId="11" borderId="53" xfId="0" applyNumberFormat="1" applyFont="1" applyFill="1" applyBorder="1" applyAlignment="1">
      <alignment horizontal="center" vertical="center"/>
    </xf>
    <xf numFmtId="172" fontId="24" fillId="13" borderId="39" xfId="0" applyNumberFormat="1" applyFont="1" applyFill="1" applyBorder="1" applyAlignment="1">
      <alignment horizontal="center" vertical="center"/>
    </xf>
    <xf numFmtId="172" fontId="24" fillId="13" borderId="53" xfId="0" applyNumberFormat="1" applyFont="1" applyFill="1" applyBorder="1" applyAlignment="1">
      <alignment horizontal="center" vertical="center"/>
    </xf>
    <xf numFmtId="172" fontId="32" fillId="16" borderId="39" xfId="0" applyNumberFormat="1" applyFont="1" applyFill="1" applyBorder="1" applyAlignment="1">
      <alignment horizontal="center" vertical="center"/>
    </xf>
    <xf numFmtId="172" fontId="32" fillId="16" borderId="53" xfId="0" applyNumberFormat="1" applyFont="1" applyFill="1" applyBorder="1" applyAlignment="1">
      <alignment horizontal="center" vertical="center"/>
    </xf>
    <xf numFmtId="172" fontId="32" fillId="5" borderId="39" xfId="0" applyNumberFormat="1" applyFont="1" applyFill="1" applyBorder="1" applyAlignment="1">
      <alignment horizontal="center" vertical="center"/>
    </xf>
    <xf numFmtId="172" fontId="32" fillId="5" borderId="53" xfId="0" applyNumberFormat="1" applyFont="1" applyFill="1" applyBorder="1" applyAlignment="1">
      <alignment horizontal="center" vertical="center"/>
    </xf>
    <xf numFmtId="172" fontId="32" fillId="3" borderId="39" xfId="0" applyNumberFormat="1" applyFont="1" applyFill="1" applyBorder="1" applyAlignment="1">
      <alignment horizontal="center" vertical="center"/>
    </xf>
    <xf numFmtId="172" fontId="32" fillId="3" borderId="53" xfId="0" applyNumberFormat="1" applyFont="1" applyFill="1" applyBorder="1" applyAlignment="1">
      <alignment horizontal="center" vertical="center"/>
    </xf>
    <xf numFmtId="172" fontId="53" fillId="17" borderId="39" xfId="0" applyNumberFormat="1" applyFont="1" applyFill="1" applyBorder="1" applyAlignment="1">
      <alignment horizontal="center" vertical="center"/>
    </xf>
    <xf numFmtId="172" fontId="53" fillId="17" borderId="53" xfId="0" applyNumberFormat="1" applyFont="1" applyFill="1" applyBorder="1" applyAlignment="1">
      <alignment horizontal="center" vertical="center"/>
    </xf>
    <xf numFmtId="172" fontId="32" fillId="18" borderId="39" xfId="0" applyNumberFormat="1" applyFont="1" applyFill="1" applyBorder="1" applyAlignment="1">
      <alignment horizontal="center" vertical="center"/>
    </xf>
    <xf numFmtId="172" fontId="32" fillId="18" borderId="47" xfId="0" applyNumberFormat="1" applyFont="1" applyFill="1" applyBorder="1" applyAlignment="1">
      <alignment horizontal="center" vertical="center"/>
    </xf>
    <xf numFmtId="172" fontId="32" fillId="18" borderId="48" xfId="0" applyNumberFormat="1" applyFont="1" applyFill="1" applyBorder="1" applyAlignment="1">
      <alignment horizontal="center" vertical="center"/>
    </xf>
    <xf numFmtId="172" fontId="32" fillId="18" borderId="49" xfId="0" applyNumberFormat="1" applyFont="1" applyFill="1" applyBorder="1" applyAlignment="1">
      <alignment horizontal="center" vertical="center"/>
    </xf>
    <xf numFmtId="172" fontId="32" fillId="18" borderId="53" xfId="0" applyNumberFormat="1" applyFont="1" applyFill="1" applyBorder="1" applyAlignment="1">
      <alignment horizontal="center" vertical="center"/>
    </xf>
    <xf numFmtId="172" fontId="32" fillId="18" borderId="54" xfId="0" applyNumberFormat="1" applyFont="1" applyFill="1" applyBorder="1" applyAlignment="1">
      <alignment horizontal="center" vertical="center"/>
    </xf>
    <xf numFmtId="164" fontId="76" fillId="28" borderId="27" xfId="0" applyFont="1" applyFill="1" applyBorder="1" applyAlignment="1">
      <alignment horizontal="center" vertical="center"/>
    </xf>
    <xf numFmtId="164" fontId="76" fillId="28" borderId="12" xfId="0" applyFont="1" applyFill="1" applyBorder="1" applyAlignment="1">
      <alignment horizontal="center" vertical="center"/>
    </xf>
    <xf numFmtId="164" fontId="76" fillId="28" borderId="29" xfId="0" applyFont="1" applyFill="1" applyBorder="1" applyAlignment="1">
      <alignment horizontal="center" vertical="center"/>
    </xf>
    <xf numFmtId="164" fontId="76" fillId="28" borderId="30" xfId="0" applyFont="1" applyFill="1" applyBorder="1" applyAlignment="1">
      <alignment horizontal="center" vertical="center"/>
    </xf>
    <xf numFmtId="164" fontId="76" fillId="13" borderId="27" xfId="0" applyFont="1" applyFill="1" applyBorder="1" applyAlignment="1">
      <alignment horizontal="center" vertical="center"/>
    </xf>
    <xf numFmtId="164" fontId="76" fillId="13" borderId="29" xfId="0" applyFont="1" applyFill="1" applyBorder="1" applyAlignment="1">
      <alignment horizontal="center" vertical="center"/>
    </xf>
    <xf numFmtId="164" fontId="76" fillId="13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5" fillId="0" borderId="0" xfId="0" applyFont="1" applyAlignment="1">
      <alignment horizontal="left" indent="2"/>
    </xf>
    <xf numFmtId="164" fontId="15" fillId="0" borderId="3" xfId="0" applyFont="1" applyBorder="1" applyAlignment="1">
      <alignment horizontal="left" indent="2"/>
    </xf>
    <xf numFmtId="164" fontId="16" fillId="0" borderId="2" xfId="0" applyFont="1" applyFill="1" applyBorder="1" applyAlignment="1">
      <alignment horizontal="left" vertical="center" indent="2"/>
    </xf>
    <xf numFmtId="164" fontId="65" fillId="7" borderId="55" xfId="0" applyFont="1" applyFill="1" applyBorder="1" applyAlignment="1">
      <alignment horizontal="center" vertical="center" wrapText="1"/>
    </xf>
    <xf numFmtId="164" fontId="65" fillId="7" borderId="56" xfId="0" applyFont="1" applyFill="1" applyBorder="1" applyAlignment="1">
      <alignment horizontal="center" vertical="center" wrapText="1"/>
    </xf>
    <xf numFmtId="164" fontId="90" fillId="0" borderId="0" xfId="0" applyFont="1" applyAlignment="1">
      <alignment/>
    </xf>
    <xf numFmtId="164" fontId="89" fillId="0" borderId="0" xfId="0" applyFont="1" applyFill="1" applyAlignment="1">
      <alignment/>
    </xf>
    <xf numFmtId="164" fontId="91" fillId="0" borderId="0" xfId="0" applyFont="1" applyFill="1" applyAlignment="1">
      <alignment/>
    </xf>
    <xf numFmtId="164" fontId="92" fillId="0" borderId="0" xfId="0" applyFont="1" applyFill="1" applyAlignment="1">
      <alignment horizontal="left" vertical="top"/>
    </xf>
    <xf numFmtId="164" fontId="5" fillId="0" borderId="0" xfId="0" applyFont="1" applyFill="1" applyAlignment="1">
      <alignment/>
    </xf>
    <xf numFmtId="164" fontId="92" fillId="0" borderId="0" xfId="0" applyFont="1" applyFill="1" applyAlignment="1" quotePrefix="1">
      <alignment horizontal="left" vertical="top"/>
    </xf>
    <xf numFmtId="164" fontId="56" fillId="0" borderId="0" xfId="0" applyFont="1" applyFill="1" applyBorder="1" applyAlignment="1">
      <alignment horizontal="center" vertical="top"/>
    </xf>
    <xf numFmtId="164" fontId="92" fillId="0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>
      <alignment horizontal="left"/>
    </xf>
    <xf numFmtId="164" fontId="93" fillId="0" borderId="0" xfId="0" applyFont="1" applyFill="1" applyAlignment="1">
      <alignment/>
    </xf>
    <xf numFmtId="164" fontId="94" fillId="0" borderId="0" xfId="0" applyFont="1" applyFill="1" applyAlignment="1">
      <alignment/>
    </xf>
    <xf numFmtId="164" fontId="22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50" fillId="2" borderId="5" xfId="0" applyFont="1" applyFill="1" applyBorder="1" applyAlignment="1">
      <alignment horizontal="left" vertical="center"/>
    </xf>
    <xf numFmtId="164" fontId="49" fillId="2" borderId="1" xfId="0" applyFont="1" applyFill="1" applyBorder="1" applyAlignment="1">
      <alignment horizontal="center" vertical="center"/>
    </xf>
    <xf numFmtId="164" fontId="49" fillId="2" borderId="57" xfId="0" applyFont="1" applyFill="1" applyBorder="1" applyAlignment="1">
      <alignment horizontal="center" vertical="center"/>
    </xf>
    <xf numFmtId="164" fontId="64" fillId="2" borderId="2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0" xfId="0" applyFill="1" applyBorder="1" applyAlignment="1">
      <alignment/>
    </xf>
    <xf numFmtId="164" fontId="0" fillId="0" borderId="3" xfId="0" applyBorder="1" applyAlignment="1">
      <alignment/>
    </xf>
    <xf numFmtId="164" fontId="76" fillId="2" borderId="2" xfId="0" applyFont="1" applyFill="1" applyBorder="1" applyAlignment="1">
      <alignment horizontal="left" vertical="center" indent="2"/>
    </xf>
    <xf numFmtId="164" fontId="23" fillId="2" borderId="0" xfId="0" applyFont="1" applyFill="1" applyAlignment="1">
      <alignment horizontal="left" indent="2"/>
    </xf>
    <xf numFmtId="164" fontId="23" fillId="2" borderId="20" xfId="0" applyFont="1" applyFill="1" applyBorder="1" applyAlignment="1">
      <alignment horizontal="left" indent="2"/>
    </xf>
    <xf numFmtId="164" fontId="23" fillId="0" borderId="0" xfId="0" applyFont="1" applyAlignment="1">
      <alignment horizontal="left" indent="2"/>
    </xf>
    <xf numFmtId="164" fontId="23" fillId="0" borderId="3" xfId="0" applyFont="1" applyBorder="1" applyAlignment="1">
      <alignment horizontal="left" indent="2"/>
    </xf>
    <xf numFmtId="164" fontId="11" fillId="2" borderId="15" xfId="0" applyFont="1" applyFill="1" applyBorder="1" applyAlignment="1">
      <alignment vertical="center"/>
    </xf>
    <xf numFmtId="164" fontId="49" fillId="2" borderId="15" xfId="0" applyFont="1" applyFill="1" applyBorder="1" applyAlignment="1">
      <alignment horizontal="center" vertical="center"/>
    </xf>
    <xf numFmtId="164" fontId="49" fillId="2" borderId="58" xfId="0" applyFont="1" applyFill="1" applyBorder="1" applyAlignment="1">
      <alignment horizontal="center" vertical="center"/>
    </xf>
    <xf numFmtId="164" fontId="73" fillId="7" borderId="44" xfId="0" applyFont="1" applyFill="1" applyBorder="1" applyAlignment="1">
      <alignment horizontal="center" vertical="center" wrapText="1"/>
    </xf>
    <xf numFmtId="164" fontId="20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left" vertical="center"/>
    </xf>
    <xf numFmtId="164" fontId="21" fillId="3" borderId="0" xfId="0" applyFont="1" applyFill="1" applyBorder="1" applyAlignment="1">
      <alignment horizontal="left" vertical="center"/>
    </xf>
    <xf numFmtId="164" fontId="17" fillId="3" borderId="0" xfId="0" applyFont="1" applyFill="1" applyBorder="1" applyAlignment="1">
      <alignment horizontal="left" vertical="center"/>
    </xf>
    <xf numFmtId="10" fontId="22" fillId="6" borderId="0" xfId="0" applyNumberFormat="1" applyFont="1" applyFill="1" applyBorder="1" applyAlignment="1" applyProtection="1">
      <alignment horizontal="right" vertical="center"/>
      <protection/>
    </xf>
    <xf numFmtId="164" fontId="21" fillId="6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11" fillId="2" borderId="5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100" fillId="0" borderId="0" xfId="0" applyNumberFormat="1" applyFont="1" applyFill="1" applyAlignment="1" applyProtection="1" quotePrefix="1">
      <alignment horizontal="center"/>
      <protection/>
    </xf>
    <xf numFmtId="164" fontId="101" fillId="0" borderId="0" xfId="0" applyFont="1" applyAlignment="1">
      <alignment/>
    </xf>
    <xf numFmtId="164" fontId="11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/>
    </xf>
    <xf numFmtId="164" fontId="103" fillId="0" borderId="0" xfId="0" applyNumberFormat="1" applyFont="1" applyFill="1" applyAlignment="1" applyProtection="1" quotePrefix="1">
      <alignment horizontal="center"/>
      <protection/>
    </xf>
    <xf numFmtId="164" fontId="25" fillId="2" borderId="2" xfId="0" applyFont="1" applyFill="1" applyBorder="1" applyAlignment="1">
      <alignment horizontal="left" vertical="center" indent="2"/>
    </xf>
    <xf numFmtId="164" fontId="102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50" fillId="3" borderId="5" xfId="0" applyFont="1" applyFill="1" applyBorder="1" applyAlignment="1">
      <alignment horizontal="center" vertical="center"/>
    </xf>
    <xf numFmtId="164" fontId="107" fillId="17" borderId="47" xfId="0" applyFont="1" applyFill="1" applyBorder="1" applyAlignment="1">
      <alignment horizontal="left" vertical="center" indent="2"/>
    </xf>
    <xf numFmtId="164" fontId="108" fillId="17" borderId="48" xfId="0" applyFont="1" applyFill="1" applyBorder="1" applyAlignment="1">
      <alignment/>
    </xf>
    <xf numFmtId="164" fontId="108" fillId="17" borderId="49" xfId="0" applyFont="1" applyFill="1" applyBorder="1" applyAlignment="1">
      <alignment/>
    </xf>
    <xf numFmtId="164" fontId="1" fillId="8" borderId="1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65" fillId="8" borderId="1" xfId="0" applyFont="1" applyFill="1" applyBorder="1" applyAlignment="1">
      <alignment vertical="center" wrapText="1"/>
    </xf>
    <xf numFmtId="164" fontId="1" fillId="8" borderId="0" xfId="0" applyFont="1" applyFill="1" applyBorder="1" applyAlignment="1">
      <alignment/>
    </xf>
    <xf numFmtId="164" fontId="1" fillId="8" borderId="3" xfId="0" applyFont="1" applyFill="1" applyBorder="1" applyAlignment="1">
      <alignment/>
    </xf>
    <xf numFmtId="164" fontId="65" fillId="8" borderId="0" xfId="0" applyFont="1" applyFill="1" applyBorder="1" applyAlignment="1">
      <alignment vertical="center" wrapText="1"/>
    </xf>
    <xf numFmtId="164" fontId="65" fillId="15" borderId="5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 quotePrefix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2" borderId="39" xfId="0" applyFont="1" applyFill="1" applyBorder="1" applyAlignment="1">
      <alignment horizontal="center" vertical="center" wrapText="1"/>
    </xf>
    <xf numFmtId="164" fontId="64" fillId="8" borderId="0" xfId="0" applyFont="1" applyFill="1" applyBorder="1" applyAlignment="1">
      <alignment vertical="center" wrapText="1"/>
    </xf>
    <xf numFmtId="164" fontId="64" fillId="8" borderId="3" xfId="0" applyFont="1" applyFill="1" applyBorder="1" applyAlignment="1">
      <alignment vertical="center" wrapText="1"/>
    </xf>
    <xf numFmtId="164" fontId="65" fillId="2" borderId="59" xfId="0" applyFont="1" applyFill="1" applyBorder="1" applyAlignment="1">
      <alignment horizontal="center" vertical="center" wrapText="1"/>
    </xf>
    <xf numFmtId="164" fontId="61" fillId="8" borderId="0" xfId="0" applyFont="1" applyFill="1" applyBorder="1" applyAlignment="1">
      <alignment vertical="center"/>
    </xf>
    <xf numFmtId="164" fontId="61" fillId="8" borderId="3" xfId="0" applyFont="1" applyFill="1" applyBorder="1" applyAlignment="1">
      <alignment vertical="center"/>
    </xf>
    <xf numFmtId="164" fontId="65" fillId="15" borderId="51" xfId="0" applyFont="1" applyFill="1" applyBorder="1" applyAlignment="1">
      <alignment horizontal="center" vertical="center" wrapText="1"/>
    </xf>
    <xf numFmtId="172" fontId="33" fillId="8" borderId="2" xfId="0" applyNumberFormat="1" applyFont="1" applyFill="1" applyBorder="1" applyAlignment="1">
      <alignment horizontal="center" vertical="center"/>
    </xf>
    <xf numFmtId="172" fontId="33" fillId="8" borderId="0" xfId="0" applyNumberFormat="1" applyFont="1" applyFill="1" applyBorder="1" applyAlignment="1">
      <alignment horizontal="center" vertical="center"/>
    </xf>
    <xf numFmtId="172" fontId="33" fillId="8" borderId="3" xfId="0" applyNumberFormat="1" applyFont="1" applyFill="1" applyBorder="1" applyAlignment="1">
      <alignment horizontal="center" vertical="center"/>
    </xf>
    <xf numFmtId="172" fontId="32" fillId="8" borderId="2" xfId="0" applyNumberFormat="1" applyFont="1" applyFill="1" applyBorder="1" applyAlignment="1">
      <alignment horizontal="center" vertical="center"/>
    </xf>
    <xf numFmtId="172" fontId="32" fillId="8" borderId="0" xfId="0" applyNumberFormat="1" applyFont="1" applyFill="1" applyBorder="1" applyAlignment="1">
      <alignment horizontal="center" vertical="center"/>
    </xf>
    <xf numFmtId="172" fontId="32" fillId="8" borderId="3" xfId="0" applyNumberFormat="1" applyFont="1" applyFill="1" applyBorder="1" applyAlignment="1">
      <alignment horizontal="center" vertical="center"/>
    </xf>
    <xf numFmtId="172" fontId="33" fillId="8" borderId="14" xfId="0" applyNumberFormat="1" applyFont="1" applyFill="1" applyBorder="1" applyAlignment="1">
      <alignment horizontal="center" vertical="center"/>
    </xf>
    <xf numFmtId="172" fontId="33" fillId="8" borderId="15" xfId="0" applyNumberFormat="1" applyFont="1" applyFill="1" applyBorder="1" applyAlignment="1">
      <alignment horizontal="center" vertical="center"/>
    </xf>
    <xf numFmtId="172" fontId="33" fillId="8" borderId="16" xfId="0" applyNumberFormat="1" applyFont="1" applyFill="1" applyBorder="1" applyAlignment="1">
      <alignment horizontal="center" vertical="center"/>
    </xf>
    <xf numFmtId="172" fontId="32" fillId="8" borderId="14" xfId="0" applyNumberFormat="1" applyFont="1" applyFill="1" applyBorder="1" applyAlignment="1">
      <alignment horizontal="center" vertical="center"/>
    </xf>
    <xf numFmtId="172" fontId="32" fillId="8" borderId="15" xfId="0" applyNumberFormat="1" applyFont="1" applyFill="1" applyBorder="1" applyAlignment="1">
      <alignment horizontal="center" vertical="center"/>
    </xf>
    <xf numFmtId="172" fontId="32" fillId="8" borderId="16" xfId="0" applyNumberFormat="1" applyFont="1" applyFill="1" applyBorder="1" applyAlignment="1">
      <alignment horizontal="center" vertical="center"/>
    </xf>
    <xf numFmtId="164" fontId="61" fillId="8" borderId="15" xfId="0" applyFont="1" applyFill="1" applyBorder="1" applyAlignment="1">
      <alignment vertical="center"/>
    </xf>
    <xf numFmtId="164" fontId="61" fillId="8" borderId="16" xfId="0" applyFont="1" applyFill="1" applyBorder="1" applyAlignment="1">
      <alignment vertical="center"/>
    </xf>
    <xf numFmtId="199" fontId="33" fillId="29" borderId="27" xfId="0" applyNumberFormat="1" applyFont="1" applyFill="1" applyBorder="1" applyAlignment="1">
      <alignment horizontal="center" vertical="center"/>
    </xf>
    <xf numFmtId="199" fontId="33" fillId="29" borderId="28" xfId="0" applyNumberFormat="1" applyFont="1" applyFill="1" applyBorder="1" applyAlignment="1">
      <alignment horizontal="center" vertical="center"/>
    </xf>
    <xf numFmtId="172" fontId="33" fillId="29" borderId="39" xfId="0" applyNumberFormat="1" applyFont="1" applyFill="1" applyBorder="1" applyAlignment="1">
      <alignment horizontal="center" vertical="center"/>
    </xf>
    <xf numFmtId="172" fontId="33" fillId="29" borderId="29" xfId="0" applyNumberFormat="1" applyFont="1" applyFill="1" applyBorder="1" applyAlignment="1">
      <alignment horizontal="center" vertical="center"/>
    </xf>
    <xf numFmtId="172" fontId="33" fillId="29" borderId="12" xfId="0" applyNumberFormat="1" applyFont="1" applyFill="1" applyBorder="1" applyAlignment="1">
      <alignment horizontal="center" vertical="center"/>
    </xf>
    <xf numFmtId="172" fontId="33" fillId="29" borderId="30" xfId="0" applyNumberFormat="1" applyFont="1" applyFill="1" applyBorder="1" applyAlignment="1">
      <alignment horizontal="center" vertical="center"/>
    </xf>
    <xf numFmtId="172" fontId="33" fillId="29" borderId="53" xfId="0" applyNumberFormat="1" applyFont="1" applyFill="1" applyBorder="1" applyAlignment="1">
      <alignment horizontal="center" vertical="center"/>
    </xf>
    <xf numFmtId="172" fontId="33" fillId="29" borderId="46" xfId="0" applyNumberFormat="1" applyFont="1" applyFill="1" applyBorder="1" applyAlignment="1">
      <alignment horizontal="center" vertical="center"/>
    </xf>
    <xf numFmtId="199" fontId="33" fillId="29" borderId="29" xfId="0" applyNumberFormat="1" applyFont="1" applyFill="1" applyBorder="1" applyAlignment="1">
      <alignment horizontal="center" vertical="center"/>
    </xf>
    <xf numFmtId="199" fontId="33" fillId="29" borderId="46" xfId="0" applyNumberFormat="1" applyFont="1" applyFill="1" applyBorder="1" applyAlignment="1">
      <alignment horizontal="center" vertical="center"/>
    </xf>
    <xf numFmtId="199" fontId="33" fillId="29" borderId="12" xfId="0" applyNumberFormat="1" applyFont="1" applyFill="1" applyBorder="1" applyAlignment="1">
      <alignment horizontal="center" vertical="center"/>
    </xf>
    <xf numFmtId="199" fontId="33" fillId="29" borderId="30" xfId="0" applyNumberFormat="1" applyFont="1" applyFill="1" applyBorder="1" applyAlignment="1">
      <alignment horizontal="center" vertical="center"/>
    </xf>
    <xf numFmtId="199" fontId="33" fillId="29" borderId="27" xfId="0" applyNumberFormat="1" applyFont="1" applyFill="1" applyBorder="1" applyAlignment="1">
      <alignment horizontal="right" vertical="center"/>
    </xf>
    <xf numFmtId="199" fontId="33" fillId="17" borderId="27" xfId="0" applyNumberFormat="1" applyFont="1" applyFill="1" applyBorder="1" applyAlignment="1">
      <alignment horizontal="center" vertical="center"/>
    </xf>
    <xf numFmtId="199" fontId="33" fillId="17" borderId="28" xfId="0" applyNumberFormat="1" applyFont="1" applyFill="1" applyBorder="1" applyAlignment="1">
      <alignment horizontal="center" vertical="center"/>
    </xf>
    <xf numFmtId="172" fontId="33" fillId="17" borderId="39" xfId="0" applyNumberFormat="1" applyFont="1" applyFill="1" applyBorder="1" applyAlignment="1">
      <alignment horizontal="center" vertical="center"/>
    </xf>
    <xf numFmtId="172" fontId="33" fillId="17" borderId="29" xfId="0" applyNumberFormat="1" applyFont="1" applyFill="1" applyBorder="1" applyAlignment="1">
      <alignment horizontal="center" vertical="center"/>
    </xf>
    <xf numFmtId="172" fontId="33" fillId="17" borderId="12" xfId="0" applyNumberFormat="1" applyFont="1" applyFill="1" applyBorder="1" applyAlignment="1">
      <alignment horizontal="center" vertical="center"/>
    </xf>
    <xf numFmtId="172" fontId="33" fillId="17" borderId="30" xfId="0" applyNumberFormat="1" applyFont="1" applyFill="1" applyBorder="1" applyAlignment="1">
      <alignment horizontal="center" vertical="center"/>
    </xf>
    <xf numFmtId="172" fontId="33" fillId="17" borderId="53" xfId="0" applyNumberFormat="1" applyFont="1" applyFill="1" applyBorder="1" applyAlignment="1">
      <alignment horizontal="center" vertical="center"/>
    </xf>
    <xf numFmtId="172" fontId="33" fillId="17" borderId="46" xfId="0" applyNumberFormat="1" applyFont="1" applyFill="1" applyBorder="1" applyAlignment="1">
      <alignment horizontal="center" vertical="center"/>
    </xf>
    <xf numFmtId="199" fontId="33" fillId="17" borderId="29" xfId="0" applyNumberFormat="1" applyFont="1" applyFill="1" applyBorder="1" applyAlignment="1">
      <alignment horizontal="center" vertical="center"/>
    </xf>
    <xf numFmtId="199" fontId="33" fillId="17" borderId="46" xfId="0" applyNumberFormat="1" applyFont="1" applyFill="1" applyBorder="1" applyAlignment="1">
      <alignment horizontal="center" vertical="center"/>
    </xf>
    <xf numFmtId="199" fontId="33" fillId="17" borderId="12" xfId="0" applyNumberFormat="1" applyFont="1" applyFill="1" applyBorder="1" applyAlignment="1">
      <alignment horizontal="center" vertical="center"/>
    </xf>
    <xf numFmtId="199" fontId="33" fillId="17" borderId="30" xfId="0" applyNumberFormat="1" applyFont="1" applyFill="1" applyBorder="1" applyAlignment="1">
      <alignment horizontal="center" vertical="center"/>
    </xf>
    <xf numFmtId="199" fontId="33" fillId="17" borderId="27" xfId="0" applyNumberFormat="1" applyFont="1" applyFill="1" applyBorder="1" applyAlignment="1">
      <alignment horizontal="right" vertical="center"/>
    </xf>
    <xf numFmtId="164" fontId="11" fillId="2" borderId="2" xfId="0" applyFont="1" applyFill="1" applyBorder="1" applyAlignment="1">
      <alignment vertical="center"/>
    </xf>
    <xf numFmtId="164" fontId="79" fillId="2" borderId="0" xfId="0" applyFont="1" applyFill="1" applyBorder="1" applyAlignment="1">
      <alignment/>
    </xf>
    <xf numFmtId="164" fontId="79" fillId="2" borderId="3" xfId="0" applyFont="1" applyFill="1" applyBorder="1" applyAlignment="1">
      <alignment/>
    </xf>
    <xf numFmtId="164" fontId="111" fillId="2" borderId="2" xfId="0" applyFont="1" applyFill="1" applyBorder="1" applyAlignment="1">
      <alignment horizontal="center" vertical="center"/>
    </xf>
    <xf numFmtId="164" fontId="66" fillId="6" borderId="60" xfId="0" applyFont="1" applyFill="1" applyBorder="1" applyAlignment="1">
      <alignment horizontal="center" vertical="center"/>
    </xf>
    <xf numFmtId="164" fontId="112" fillId="2" borderId="47" xfId="0" applyFont="1" applyFill="1" applyBorder="1" applyAlignment="1">
      <alignment horizontal="center" vertical="center"/>
    </xf>
    <xf numFmtId="164" fontId="113" fillId="2" borderId="2" xfId="0" applyFont="1" applyFill="1" applyBorder="1" applyAlignment="1">
      <alignment horizontal="center" vertical="center"/>
    </xf>
    <xf numFmtId="167" fontId="76" fillId="5" borderId="45" xfId="0" applyNumberFormat="1" applyFont="1" applyFill="1" applyBorder="1" applyAlignment="1">
      <alignment horizontal="center" vertical="center"/>
    </xf>
    <xf numFmtId="168" fontId="76" fillId="5" borderId="40" xfId="0" applyNumberFormat="1" applyFont="1" applyFill="1" applyBorder="1" applyAlignment="1" applyProtection="1">
      <alignment horizontal="center" vertical="center"/>
      <protection/>
    </xf>
    <xf numFmtId="164" fontId="76" fillId="5" borderId="61" xfId="0" applyFont="1" applyFill="1" applyBorder="1" applyAlignment="1">
      <alignment horizontal="center" vertical="center"/>
    </xf>
    <xf numFmtId="164" fontId="76" fillId="5" borderId="11" xfId="0" applyFont="1" applyFill="1" applyBorder="1" applyAlignment="1">
      <alignment horizontal="center" vertical="center"/>
    </xf>
    <xf numFmtId="164" fontId="76" fillId="5" borderId="62" xfId="0" applyFont="1" applyFill="1" applyBorder="1" applyAlignment="1">
      <alignment horizontal="center" vertical="center"/>
    </xf>
    <xf numFmtId="167" fontId="76" fillId="3" borderId="46" xfId="0" applyNumberFormat="1" applyFont="1" applyFill="1" applyBorder="1" applyAlignment="1">
      <alignment horizontal="center" vertical="center"/>
    </xf>
    <xf numFmtId="168" fontId="76" fillId="3" borderId="63" xfId="0" applyNumberFormat="1" applyFont="1" applyFill="1" applyBorder="1" applyAlignment="1" applyProtection="1">
      <alignment horizontal="center" vertical="center"/>
      <protection/>
    </xf>
    <xf numFmtId="167" fontId="83" fillId="17" borderId="46" xfId="0" applyNumberFormat="1" applyFont="1" applyFill="1" applyBorder="1" applyAlignment="1">
      <alignment horizontal="center" vertical="center"/>
    </xf>
    <xf numFmtId="168" fontId="83" fillId="17" borderId="63" xfId="0" applyNumberFormat="1" applyFont="1" applyFill="1" applyBorder="1" applyAlignment="1" applyProtection="1">
      <alignment horizontal="center" vertical="center"/>
      <protection/>
    </xf>
    <xf numFmtId="167" fontId="76" fillId="22" borderId="46" xfId="0" applyNumberFormat="1" applyFont="1" applyFill="1" applyBorder="1" applyAlignment="1">
      <alignment horizontal="center" vertical="center"/>
    </xf>
    <xf numFmtId="168" fontId="76" fillId="22" borderId="63" xfId="0" applyNumberFormat="1" applyFont="1" applyFill="1" applyBorder="1" applyAlignment="1" applyProtection="1">
      <alignment horizontal="center" vertical="center"/>
      <protection/>
    </xf>
    <xf numFmtId="167" fontId="76" fillId="18" borderId="46" xfId="0" applyNumberFormat="1" applyFont="1" applyFill="1" applyBorder="1" applyAlignment="1">
      <alignment horizontal="center" vertical="center"/>
    </xf>
    <xf numFmtId="168" fontId="76" fillId="18" borderId="63" xfId="0" applyNumberFormat="1" applyFont="1" applyFill="1" applyBorder="1" applyAlignment="1" applyProtection="1">
      <alignment horizontal="center" vertical="center"/>
      <protection/>
    </xf>
    <xf numFmtId="167" fontId="81" fillId="10" borderId="46" xfId="0" applyNumberFormat="1" applyFont="1" applyFill="1" applyBorder="1" applyAlignment="1">
      <alignment horizontal="center" vertical="center"/>
    </xf>
    <xf numFmtId="168" fontId="81" fillId="10" borderId="63" xfId="0" applyNumberFormat="1" applyFont="1" applyFill="1" applyBorder="1" applyAlignment="1" applyProtection="1">
      <alignment horizontal="center" vertical="center"/>
      <protection/>
    </xf>
    <xf numFmtId="167" fontId="76" fillId="15" borderId="46" xfId="0" applyNumberFormat="1" applyFont="1" applyFill="1" applyBorder="1" applyAlignment="1">
      <alignment horizontal="center" vertical="center"/>
    </xf>
    <xf numFmtId="168" fontId="76" fillId="15" borderId="63" xfId="0" applyNumberFormat="1" applyFont="1" applyFill="1" applyBorder="1" applyAlignment="1" applyProtection="1">
      <alignment horizontal="center" vertical="center"/>
      <protection/>
    </xf>
    <xf numFmtId="167" fontId="81" fillId="21" borderId="46" xfId="0" applyNumberFormat="1" applyFont="1" applyFill="1" applyBorder="1" applyAlignment="1">
      <alignment horizontal="center" vertical="center"/>
    </xf>
    <xf numFmtId="168" fontId="81" fillId="21" borderId="63" xfId="0" applyNumberFormat="1" applyFont="1" applyFill="1" applyBorder="1" applyAlignment="1" applyProtection="1">
      <alignment horizontal="center" vertical="center"/>
      <protection/>
    </xf>
    <xf numFmtId="167" fontId="81" fillId="12" borderId="46" xfId="0" applyNumberFormat="1" applyFont="1" applyFill="1" applyBorder="1" applyAlignment="1">
      <alignment horizontal="center" vertical="center"/>
    </xf>
    <xf numFmtId="168" fontId="81" fillId="12" borderId="63" xfId="0" applyNumberFormat="1" applyFont="1" applyFill="1" applyBorder="1" applyAlignment="1" applyProtection="1">
      <alignment horizontal="center" vertical="center"/>
      <protection/>
    </xf>
    <xf numFmtId="167" fontId="76" fillId="28" borderId="46" xfId="0" applyNumberFormat="1" applyFont="1" applyFill="1" applyBorder="1" applyAlignment="1">
      <alignment horizontal="center" vertical="center"/>
    </xf>
    <xf numFmtId="168" fontId="76" fillId="28" borderId="63" xfId="0" applyNumberFormat="1" applyFont="1" applyFill="1" applyBorder="1" applyAlignment="1" applyProtection="1">
      <alignment horizontal="center" vertical="center"/>
      <protection/>
    </xf>
    <xf numFmtId="167" fontId="76" fillId="20" borderId="46" xfId="0" applyNumberFormat="1" applyFont="1" applyFill="1" applyBorder="1" applyAlignment="1">
      <alignment horizontal="center" vertical="center"/>
    </xf>
    <xf numFmtId="168" fontId="76" fillId="20" borderId="63" xfId="0" applyNumberFormat="1" applyFont="1" applyFill="1" applyBorder="1" applyAlignment="1" applyProtection="1">
      <alignment horizontal="center" vertical="center"/>
      <protection/>
    </xf>
    <xf numFmtId="167" fontId="81" fillId="14" borderId="46" xfId="0" applyNumberFormat="1" applyFont="1" applyFill="1" applyBorder="1" applyAlignment="1">
      <alignment horizontal="center" vertical="center"/>
    </xf>
    <xf numFmtId="168" fontId="81" fillId="14" borderId="63" xfId="0" applyNumberFormat="1" applyFont="1" applyFill="1" applyBorder="1" applyAlignment="1" applyProtection="1">
      <alignment horizontal="center" vertical="center"/>
      <protection/>
    </xf>
    <xf numFmtId="167" fontId="81" fillId="11" borderId="46" xfId="0" applyNumberFormat="1" applyFont="1" applyFill="1" applyBorder="1" applyAlignment="1">
      <alignment horizontal="center" vertical="center"/>
    </xf>
    <xf numFmtId="168" fontId="81" fillId="11" borderId="63" xfId="0" applyNumberFormat="1" applyFont="1" applyFill="1" applyBorder="1" applyAlignment="1" applyProtection="1">
      <alignment horizontal="center" vertical="center"/>
      <protection/>
    </xf>
    <xf numFmtId="164" fontId="81" fillId="29" borderId="27" xfId="0" applyFont="1" applyFill="1" applyBorder="1" applyAlignment="1">
      <alignment horizontal="center" vertical="center"/>
    </xf>
    <xf numFmtId="167" fontId="81" fillId="29" borderId="46" xfId="0" applyNumberFormat="1" applyFont="1" applyFill="1" applyBorder="1" applyAlignment="1">
      <alignment horizontal="center" vertical="center"/>
    </xf>
    <xf numFmtId="168" fontId="81" fillId="29" borderId="63" xfId="0" applyNumberFormat="1" applyFont="1" applyFill="1" applyBorder="1" applyAlignment="1" applyProtection="1">
      <alignment horizontal="center" vertical="center"/>
      <protection/>
    </xf>
    <xf numFmtId="164" fontId="81" fillId="29" borderId="29" xfId="0" applyFont="1" applyFill="1" applyBorder="1" applyAlignment="1">
      <alignment horizontal="center" vertical="center"/>
    </xf>
    <xf numFmtId="164" fontId="81" fillId="29" borderId="12" xfId="0" applyFont="1" applyFill="1" applyBorder="1" applyAlignment="1">
      <alignment horizontal="center" vertical="center"/>
    </xf>
    <xf numFmtId="164" fontId="81" fillId="29" borderId="30" xfId="0" applyFont="1" applyFill="1" applyBorder="1" applyAlignment="1">
      <alignment horizontal="center" vertical="center"/>
    </xf>
    <xf numFmtId="167" fontId="76" fillId="13" borderId="46" xfId="0" applyNumberFormat="1" applyFont="1" applyFill="1" applyBorder="1" applyAlignment="1">
      <alignment horizontal="center" vertical="center"/>
    </xf>
    <xf numFmtId="168" fontId="76" fillId="13" borderId="63" xfId="0" applyNumberFormat="1" applyFont="1" applyFill="1" applyBorder="1" applyAlignment="1" applyProtection="1">
      <alignment horizontal="center" vertical="center"/>
      <protection/>
    </xf>
    <xf numFmtId="164" fontId="81" fillId="17" borderId="56" xfId="0" applyFont="1" applyFill="1" applyBorder="1" applyAlignment="1">
      <alignment horizontal="center" vertical="center"/>
    </xf>
    <xf numFmtId="167" fontId="81" fillId="17" borderId="54" xfId="0" applyNumberFormat="1" applyFont="1" applyFill="1" applyBorder="1" applyAlignment="1">
      <alignment horizontal="center" vertical="center"/>
    </xf>
    <xf numFmtId="168" fontId="81" fillId="17" borderId="60" xfId="0" applyNumberFormat="1" applyFont="1" applyFill="1" applyBorder="1" applyAlignment="1" applyProtection="1">
      <alignment horizontal="center" vertical="center"/>
      <protection/>
    </xf>
    <xf numFmtId="164" fontId="81" fillId="17" borderId="29" xfId="0" applyFont="1" applyFill="1" applyBorder="1" applyAlignment="1">
      <alignment horizontal="center" vertical="center"/>
    </xf>
    <xf numFmtId="164" fontId="81" fillId="17" borderId="12" xfId="0" applyFont="1" applyFill="1" applyBorder="1" applyAlignment="1">
      <alignment horizontal="center" vertical="center"/>
    </xf>
    <xf numFmtId="164" fontId="81" fillId="17" borderId="30" xfId="0" applyFont="1" applyFill="1" applyBorder="1" applyAlignment="1">
      <alignment horizontal="center" vertical="center"/>
    </xf>
    <xf numFmtId="164" fontId="76" fillId="16" borderId="33" xfId="0" applyFont="1" applyFill="1" applyBorder="1" applyAlignment="1">
      <alignment horizontal="center" vertical="center"/>
    </xf>
    <xf numFmtId="167" fontId="76" fillId="16" borderId="19" xfId="0" applyNumberFormat="1" applyFont="1" applyFill="1" applyBorder="1" applyAlignment="1">
      <alignment horizontal="center" vertical="center"/>
    </xf>
    <xf numFmtId="168" fontId="76" fillId="16" borderId="7" xfId="0" applyNumberFormat="1" applyFont="1" applyFill="1" applyBorder="1" applyAlignment="1" applyProtection="1">
      <alignment horizontal="center" vertical="center"/>
      <protection/>
    </xf>
    <xf numFmtId="164" fontId="114" fillId="2" borderId="24" xfId="0" applyFont="1" applyFill="1" applyBorder="1" applyAlignment="1">
      <alignment horizontal="center" vertical="center"/>
    </xf>
    <xf numFmtId="164" fontId="66" fillId="2" borderId="45" xfId="0" applyFont="1" applyFill="1" applyBorder="1" applyAlignment="1">
      <alignment horizontal="center" vertical="center"/>
    </xf>
    <xf numFmtId="164" fontId="66" fillId="2" borderId="25" xfId="0" applyFont="1" applyFill="1" applyBorder="1" applyAlignment="1">
      <alignment horizontal="center" vertical="center"/>
    </xf>
    <xf numFmtId="164" fontId="114" fillId="2" borderId="29" xfId="0" applyFont="1" applyFill="1" applyBorder="1" applyAlignment="1">
      <alignment horizontal="center" vertical="center"/>
    </xf>
    <xf numFmtId="164" fontId="66" fillId="2" borderId="46" xfId="0" applyFont="1" applyFill="1" applyBorder="1" applyAlignment="1">
      <alignment horizontal="center" vertical="center"/>
    </xf>
    <xf numFmtId="164" fontId="66" fillId="2" borderId="12" xfId="0" applyFont="1" applyFill="1" applyBorder="1" applyAlignment="1">
      <alignment horizontal="center" vertical="center"/>
    </xf>
    <xf numFmtId="164" fontId="66" fillId="2" borderId="48" xfId="0" applyFont="1" applyFill="1" applyBorder="1" applyAlignment="1">
      <alignment horizontal="center" vertical="center"/>
    </xf>
    <xf numFmtId="164" fontId="32" fillId="0" borderId="64" xfId="0" applyFont="1" applyBorder="1" applyAlignment="1">
      <alignment horizontal="center" vertical="center" wrapText="1"/>
    </xf>
    <xf numFmtId="164" fontId="32" fillId="0" borderId="41" xfId="0" applyFont="1" applyBorder="1" applyAlignment="1">
      <alignment horizontal="center" vertical="center" wrapText="1"/>
    </xf>
    <xf numFmtId="164" fontId="34" fillId="0" borderId="16" xfId="0" applyFont="1" applyBorder="1" applyAlignment="1">
      <alignment horizontal="center" vertical="center" wrapText="1"/>
    </xf>
    <xf numFmtId="164" fontId="82" fillId="0" borderId="44" xfId="0" applyFont="1" applyFill="1" applyBorder="1" applyAlignment="1">
      <alignment/>
    </xf>
    <xf numFmtId="164" fontId="24" fillId="7" borderId="38" xfId="0" applyFont="1" applyFill="1" applyBorder="1" applyAlignment="1">
      <alignment horizontal="center" vertical="center"/>
    </xf>
    <xf numFmtId="164" fontId="24" fillId="7" borderId="55" xfId="0" applyFont="1" applyFill="1" applyBorder="1" applyAlignment="1">
      <alignment horizontal="center" vertical="center"/>
    </xf>
    <xf numFmtId="164" fontId="34" fillId="0" borderId="1" xfId="0" applyFont="1" applyBorder="1" applyAlignment="1">
      <alignment horizontal="center" vertical="center" wrapText="1"/>
    </xf>
    <xf numFmtId="164" fontId="34" fillId="0" borderId="6" xfId="0" applyFont="1" applyBorder="1" applyAlignment="1">
      <alignment horizontal="center" vertical="center" wrapText="1"/>
    </xf>
    <xf numFmtId="164" fontId="34" fillId="0" borderId="0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34" fillId="0" borderId="15" xfId="0" applyFont="1" applyBorder="1" applyAlignment="1">
      <alignment horizontal="center" vertical="center" wrapText="1"/>
    </xf>
    <xf numFmtId="164" fontId="82" fillId="0" borderId="55" xfId="0" applyFont="1" applyFill="1" applyBorder="1" applyAlignment="1">
      <alignment/>
    </xf>
    <xf numFmtId="164" fontId="6" fillId="0" borderId="0" xfId="0" applyFont="1" applyAlignment="1">
      <alignment horizontal="left" indent="3"/>
    </xf>
    <xf numFmtId="164" fontId="16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20" fillId="4" borderId="5" xfId="0" applyFont="1" applyFill="1" applyBorder="1" applyAlignment="1">
      <alignment horizontal="center" vertical="center"/>
    </xf>
    <xf numFmtId="164" fontId="20" fillId="4" borderId="1" xfId="0" applyFont="1" applyFill="1" applyBorder="1" applyAlignment="1">
      <alignment horizontal="center" vertical="center"/>
    </xf>
    <xf numFmtId="164" fontId="20" fillId="4" borderId="6" xfId="0" applyFont="1" applyFill="1" applyBorder="1" applyAlignment="1">
      <alignment horizontal="center" vertical="center"/>
    </xf>
    <xf numFmtId="164" fontId="16" fillId="5" borderId="2" xfId="0" applyFont="1" applyFill="1" applyBorder="1" applyAlignment="1">
      <alignment horizontal="center" vertical="center"/>
    </xf>
    <xf numFmtId="164" fontId="16" fillId="5" borderId="0" xfId="0" applyFont="1" applyFill="1" applyBorder="1" applyAlignment="1">
      <alignment horizontal="center" vertical="center"/>
    </xf>
    <xf numFmtId="164" fontId="16" fillId="5" borderId="3" xfId="0" applyFont="1" applyFill="1" applyBorder="1" applyAlignment="1">
      <alignment horizontal="center" vertical="center"/>
    </xf>
    <xf numFmtId="164" fontId="16" fillId="6" borderId="0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36" fillId="4" borderId="14" xfId="0" applyFont="1" applyFill="1" applyBorder="1" applyAlignment="1">
      <alignment horizontal="center" vertical="center"/>
    </xf>
    <xf numFmtId="164" fontId="36" fillId="4" borderId="15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/>
    </xf>
    <xf numFmtId="164" fontId="34" fillId="0" borderId="5" xfId="0" applyFont="1" applyBorder="1" applyAlignment="1">
      <alignment horizontal="center" vertical="center" wrapText="1"/>
    </xf>
    <xf numFmtId="164" fontId="34" fillId="0" borderId="2" xfId="0" applyFont="1" applyBorder="1" applyAlignment="1">
      <alignment horizontal="center" vertical="center" wrapText="1"/>
    </xf>
    <xf numFmtId="164" fontId="34" fillId="0" borderId="14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55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97" fillId="0" borderId="38" xfId="0" applyFont="1" applyFill="1" applyBorder="1" applyAlignment="1">
      <alignment horizontal="center" vertical="center"/>
    </xf>
    <xf numFmtId="164" fontId="32" fillId="0" borderId="61" xfId="0" applyFont="1" applyBorder="1" applyAlignment="1">
      <alignment horizontal="center" vertical="center" wrapText="1"/>
    </xf>
    <xf numFmtId="164" fontId="57" fillId="0" borderId="33" xfId="0" applyFont="1" applyBorder="1" applyAlignment="1">
      <alignment horizontal="center" vertical="center" wrapText="1"/>
    </xf>
    <xf numFmtId="164" fontId="57" fillId="0" borderId="32" xfId="0" applyFont="1" applyBorder="1" applyAlignment="1">
      <alignment horizontal="center" vertical="center" wrapText="1"/>
    </xf>
    <xf numFmtId="164" fontId="33" fillId="12" borderId="59" xfId="0" applyFont="1" applyFill="1" applyBorder="1" applyAlignment="1">
      <alignment horizontal="center" vertical="center" wrapText="1"/>
    </xf>
    <xf numFmtId="164" fontId="33" fillId="12" borderId="9" xfId="0" applyFont="1" applyFill="1" applyBorder="1" applyAlignment="1">
      <alignment horizontal="center" vertical="center" wrapText="1"/>
    </xf>
    <xf numFmtId="164" fontId="33" fillId="12" borderId="34" xfId="0" applyFont="1" applyFill="1" applyBorder="1" applyAlignment="1">
      <alignment horizontal="center" vertical="center" wrapText="1"/>
    </xf>
    <xf numFmtId="164" fontId="33" fillId="12" borderId="2" xfId="0" applyFont="1" applyFill="1" applyBorder="1" applyAlignment="1">
      <alignment horizontal="center" vertical="center" wrapText="1"/>
    </xf>
    <xf numFmtId="164" fontId="33" fillId="12" borderId="0" xfId="0" applyFont="1" applyFill="1" applyBorder="1" applyAlignment="1">
      <alignment horizontal="center" vertical="center" wrapText="1"/>
    </xf>
    <xf numFmtId="164" fontId="33" fillId="12" borderId="3" xfId="0" applyFont="1" applyFill="1" applyBorder="1" applyAlignment="1">
      <alignment horizontal="center" vertical="center" wrapText="1"/>
    </xf>
    <xf numFmtId="164" fontId="33" fillId="12" borderId="18" xfId="0" applyFont="1" applyFill="1" applyBorder="1" applyAlignment="1">
      <alignment horizontal="center" vertical="center" wrapText="1"/>
    </xf>
    <xf numFmtId="164" fontId="33" fillId="12" borderId="4" xfId="0" applyFont="1" applyFill="1" applyBorder="1" applyAlignment="1">
      <alignment horizontal="center" vertical="center" wrapText="1"/>
    </xf>
    <xf numFmtId="164" fontId="33" fillId="12" borderId="43" xfId="0" applyFont="1" applyFill="1" applyBorder="1" applyAlignment="1">
      <alignment horizontal="center" vertical="center" wrapText="1"/>
    </xf>
    <xf numFmtId="164" fontId="88" fillId="0" borderId="41" xfId="0" applyFont="1" applyBorder="1" applyAlignment="1">
      <alignment horizontal="center" vertical="center" wrapText="1"/>
    </xf>
    <xf numFmtId="164" fontId="88" fillId="0" borderId="64" xfId="0" applyFont="1" applyBorder="1" applyAlignment="1">
      <alignment horizontal="center" vertical="center" wrapText="1"/>
    </xf>
    <xf numFmtId="164" fontId="88" fillId="0" borderId="61" xfId="0" applyFont="1" applyBorder="1" applyAlignment="1">
      <alignment horizontal="center" vertical="center" wrapText="1"/>
    </xf>
    <xf numFmtId="164" fontId="32" fillId="20" borderId="1" xfId="0" applyFont="1" applyFill="1" applyBorder="1" applyAlignment="1">
      <alignment horizontal="center" vertical="center" wrapText="1"/>
    </xf>
    <xf numFmtId="164" fontId="32" fillId="20" borderId="6" xfId="0" applyFont="1" applyFill="1" applyBorder="1" applyAlignment="1">
      <alignment horizontal="center" vertical="center" wrapText="1"/>
    </xf>
    <xf numFmtId="164" fontId="32" fillId="20" borderId="15" xfId="0" applyFont="1" applyFill="1" applyBorder="1" applyAlignment="1">
      <alignment horizontal="center" vertical="center" wrapText="1"/>
    </xf>
    <xf numFmtId="164" fontId="32" fillId="20" borderId="16" xfId="0" applyFont="1" applyFill="1" applyBorder="1" applyAlignment="1">
      <alignment horizontal="center" vertical="center" wrapText="1"/>
    </xf>
    <xf numFmtId="164" fontId="16" fillId="5" borderId="2" xfId="0" applyFont="1" applyFill="1" applyBorder="1" applyAlignment="1">
      <alignment horizontal="right" vertical="center"/>
    </xf>
    <xf numFmtId="164" fontId="16" fillId="5" borderId="0" xfId="0" applyFont="1" applyFill="1" applyBorder="1" applyAlignment="1">
      <alignment horizontal="right" vertical="center"/>
    </xf>
    <xf numFmtId="164" fontId="16" fillId="5" borderId="20" xfId="0" applyFont="1" applyFill="1" applyBorder="1" applyAlignment="1">
      <alignment horizontal="right" vertical="center"/>
    </xf>
    <xf numFmtId="164" fontId="32" fillId="15" borderId="38" xfId="0" applyFont="1" applyFill="1" applyBorder="1" applyAlignment="1">
      <alignment horizontal="center" vertical="center" wrapText="1"/>
    </xf>
    <xf numFmtId="164" fontId="32" fillId="15" borderId="55" xfId="0" applyFont="1" applyFill="1" applyBorder="1" applyAlignment="1">
      <alignment horizontal="center" vertical="center" wrapText="1"/>
    </xf>
    <xf numFmtId="164" fontId="32" fillId="15" borderId="44" xfId="0" applyFont="1" applyFill="1" applyBorder="1" applyAlignment="1">
      <alignment horizontal="center" vertical="center" wrapText="1"/>
    </xf>
    <xf numFmtId="164" fontId="33" fillId="12" borderId="38" xfId="0" applyFont="1" applyFill="1" applyBorder="1" applyAlignment="1">
      <alignment horizontal="center" vertical="center" wrapText="1"/>
    </xf>
    <xf numFmtId="164" fontId="33" fillId="12" borderId="44" xfId="0" applyFont="1" applyFill="1" applyBorder="1" applyAlignment="1">
      <alignment horizontal="center" vertical="center" wrapText="1"/>
    </xf>
    <xf numFmtId="164" fontId="34" fillId="15" borderId="5" xfId="0" applyFont="1" applyFill="1" applyBorder="1" applyAlignment="1">
      <alignment horizontal="center" vertical="center" wrapText="1"/>
    </xf>
    <xf numFmtId="164" fontId="34" fillId="15" borderId="1" xfId="0" applyFont="1" applyFill="1" applyBorder="1" applyAlignment="1">
      <alignment horizontal="center" vertical="center" wrapText="1"/>
    </xf>
    <xf numFmtId="164" fontId="34" fillId="15" borderId="6" xfId="0" applyFont="1" applyFill="1" applyBorder="1" applyAlignment="1">
      <alignment horizontal="center" vertical="center" wrapText="1"/>
    </xf>
    <xf numFmtId="164" fontId="34" fillId="15" borderId="2" xfId="0" applyFont="1" applyFill="1" applyBorder="1" applyAlignment="1">
      <alignment horizontal="center" vertical="center" wrapText="1"/>
    </xf>
    <xf numFmtId="164" fontId="34" fillId="15" borderId="0" xfId="0" applyFont="1" applyFill="1" applyBorder="1" applyAlignment="1">
      <alignment horizontal="center" vertical="center" wrapText="1"/>
    </xf>
    <xf numFmtId="164" fontId="34" fillId="15" borderId="3" xfId="0" applyFont="1" applyFill="1" applyBorder="1" applyAlignment="1">
      <alignment horizontal="center" vertical="center" wrapText="1"/>
    </xf>
    <xf numFmtId="164" fontId="34" fillId="15" borderId="14" xfId="0" applyFont="1" applyFill="1" applyBorder="1" applyAlignment="1">
      <alignment horizontal="center" vertical="center" wrapText="1"/>
    </xf>
    <xf numFmtId="164" fontId="34" fillId="15" borderId="15" xfId="0" applyFont="1" applyFill="1" applyBorder="1" applyAlignment="1">
      <alignment horizontal="center" vertical="center" wrapText="1"/>
    </xf>
    <xf numFmtId="164" fontId="77" fillId="0" borderId="42" xfId="0" applyFont="1" applyFill="1" applyBorder="1" applyAlignment="1">
      <alignment horizontal="center" vertical="center" wrapText="1"/>
    </xf>
    <xf numFmtId="164" fontId="77" fillId="0" borderId="65" xfId="0" applyFont="1" applyFill="1" applyBorder="1" applyAlignment="1">
      <alignment horizontal="center" vertical="center" wrapText="1"/>
    </xf>
    <xf numFmtId="164" fontId="77" fillId="0" borderId="66" xfId="0" applyFont="1" applyFill="1" applyBorder="1" applyAlignment="1">
      <alignment horizontal="center" vertical="center" wrapText="1"/>
    </xf>
    <xf numFmtId="164" fontId="38" fillId="4" borderId="5" xfId="0" applyFont="1" applyFill="1" applyBorder="1" applyAlignment="1">
      <alignment horizontal="center" vertical="center"/>
    </xf>
    <xf numFmtId="164" fontId="38" fillId="4" borderId="1" xfId="0" applyFont="1" applyFill="1" applyBorder="1" applyAlignment="1">
      <alignment horizontal="center" vertical="center"/>
    </xf>
    <xf numFmtId="164" fontId="38" fillId="4" borderId="6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95" fillId="0" borderId="42" xfId="0" applyFont="1" applyBorder="1" applyAlignment="1">
      <alignment horizontal="center" vertical="center" wrapText="1"/>
    </xf>
    <xf numFmtId="164" fontId="95" fillId="0" borderId="65" xfId="0" applyFont="1" applyBorder="1" applyAlignment="1">
      <alignment horizontal="center" vertical="center" wrapText="1"/>
    </xf>
    <xf numFmtId="164" fontId="95" fillId="0" borderId="62" xfId="0" applyFont="1" applyBorder="1" applyAlignment="1">
      <alignment horizontal="center" vertical="center" wrapText="1"/>
    </xf>
    <xf numFmtId="164" fontId="32" fillId="19" borderId="5" xfId="0" applyFont="1" applyFill="1" applyBorder="1" applyAlignment="1">
      <alignment horizontal="center" vertical="center" wrapText="1"/>
    </xf>
    <xf numFmtId="164" fontId="32" fillId="19" borderId="1" xfId="0" applyFont="1" applyFill="1" applyBorder="1" applyAlignment="1">
      <alignment horizontal="center" vertical="center" wrapText="1"/>
    </xf>
    <xf numFmtId="164" fontId="32" fillId="19" borderId="6" xfId="0" applyFont="1" applyFill="1" applyBorder="1" applyAlignment="1">
      <alignment horizontal="center" vertical="center" wrapText="1"/>
    </xf>
    <xf numFmtId="164" fontId="32" fillId="19" borderId="2" xfId="0" applyFont="1" applyFill="1" applyBorder="1" applyAlignment="1">
      <alignment horizontal="center" vertical="center" wrapText="1"/>
    </xf>
    <xf numFmtId="164" fontId="32" fillId="19" borderId="0" xfId="0" applyFont="1" applyFill="1" applyBorder="1" applyAlignment="1">
      <alignment horizontal="center" vertical="center" wrapText="1"/>
    </xf>
    <xf numFmtId="164" fontId="32" fillId="19" borderId="3" xfId="0" applyFont="1" applyFill="1" applyBorder="1" applyAlignment="1">
      <alignment horizontal="center" vertical="center" wrapText="1"/>
    </xf>
    <xf numFmtId="164" fontId="32" fillId="19" borderId="14" xfId="0" applyFont="1" applyFill="1" applyBorder="1" applyAlignment="1">
      <alignment horizontal="center" vertical="center" wrapText="1"/>
    </xf>
    <xf numFmtId="164" fontId="32" fillId="19" borderId="15" xfId="0" applyFont="1" applyFill="1" applyBorder="1" applyAlignment="1">
      <alignment horizontal="center" vertical="center" wrapText="1"/>
    </xf>
    <xf numFmtId="164" fontId="32" fillId="19" borderId="16" xfId="0" applyFont="1" applyFill="1" applyBorder="1" applyAlignment="1">
      <alignment horizontal="center" vertical="center" wrapText="1"/>
    </xf>
    <xf numFmtId="164" fontId="24" fillId="9" borderId="18" xfId="0" applyFont="1" applyFill="1" applyBorder="1" applyAlignment="1">
      <alignment horizontal="center" vertical="center" wrapText="1"/>
    </xf>
    <xf numFmtId="164" fontId="24" fillId="9" borderId="4" xfId="0" applyFont="1" applyFill="1" applyBorder="1" applyAlignment="1">
      <alignment horizontal="center" vertical="center" wrapText="1"/>
    </xf>
    <xf numFmtId="164" fontId="24" fillId="9" borderId="43" xfId="0" applyFont="1" applyFill="1" applyBorder="1" applyAlignment="1">
      <alignment horizontal="center" vertical="center" wrapText="1"/>
    </xf>
    <xf numFmtId="164" fontId="49" fillId="5" borderId="38" xfId="0" applyFont="1" applyFill="1" applyBorder="1" applyAlignment="1">
      <alignment horizontal="center" vertical="center"/>
    </xf>
    <xf numFmtId="164" fontId="49" fillId="5" borderId="55" xfId="0" applyFont="1" applyFill="1" applyBorder="1" applyAlignment="1">
      <alignment horizontal="center" vertical="center"/>
    </xf>
    <xf numFmtId="164" fontId="24" fillId="9" borderId="39" xfId="0" applyFont="1" applyFill="1" applyBorder="1" applyAlignment="1">
      <alignment horizontal="center" vertical="center" wrapText="1"/>
    </xf>
    <xf numFmtId="164" fontId="24" fillId="9" borderId="53" xfId="0" applyFont="1" applyFill="1" applyBorder="1" applyAlignment="1">
      <alignment horizontal="center" vertical="center" wrapText="1"/>
    </xf>
    <xf numFmtId="164" fontId="24" fillId="9" borderId="28" xfId="0" applyFont="1" applyFill="1" applyBorder="1" applyAlignment="1">
      <alignment horizontal="center" vertical="center" wrapText="1"/>
    </xf>
    <xf numFmtId="164" fontId="69" fillId="26" borderId="41" xfId="0" applyFont="1" applyFill="1" applyBorder="1" applyAlignment="1">
      <alignment horizontal="center" vertical="center" wrapText="1"/>
    </xf>
    <xf numFmtId="164" fontId="69" fillId="26" borderId="64" xfId="0" applyFont="1" applyFill="1" applyBorder="1" applyAlignment="1">
      <alignment horizontal="center" vertical="center" wrapText="1"/>
    </xf>
    <xf numFmtId="164" fontId="69" fillId="26" borderId="6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6" xfId="0" applyFont="1" applyFill="1" applyBorder="1" applyAlignment="1">
      <alignment horizontal="center" vertical="center" wrapText="1"/>
    </xf>
    <xf numFmtId="164" fontId="33" fillId="12" borderId="5" xfId="0" applyFont="1" applyFill="1" applyBorder="1" applyAlignment="1">
      <alignment horizontal="center" vertical="center" wrapText="1"/>
    </xf>
    <xf numFmtId="164" fontId="33" fillId="12" borderId="1" xfId="0" applyFont="1" applyFill="1" applyBorder="1" applyAlignment="1">
      <alignment horizontal="center" vertical="center" wrapText="1"/>
    </xf>
    <xf numFmtId="164" fontId="33" fillId="12" borderId="6" xfId="0" applyFont="1" applyFill="1" applyBorder="1" applyAlignment="1">
      <alignment horizontal="center" vertical="center" wrapText="1"/>
    </xf>
    <xf numFmtId="164" fontId="96" fillId="0" borderId="38" xfId="0" applyFont="1" applyFill="1" applyBorder="1" applyAlignment="1">
      <alignment horizontal="center" vertical="center" wrapText="1"/>
    </xf>
    <xf numFmtId="164" fontId="96" fillId="0" borderId="55" xfId="0" applyFont="1" applyFill="1" applyBorder="1" applyAlignment="1">
      <alignment horizontal="center" vertical="center" wrapText="1"/>
    </xf>
    <xf numFmtId="164" fontId="96" fillId="0" borderId="44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24" fillId="2" borderId="6" xfId="0" applyFont="1" applyFill="1" applyBorder="1" applyAlignment="1">
      <alignment horizontal="center" vertical="center" wrapText="1"/>
    </xf>
    <xf numFmtId="164" fontId="24" fillId="2" borderId="3" xfId="0" applyFont="1" applyFill="1" applyBorder="1" applyAlignment="1">
      <alignment horizontal="center" vertical="center" wrapText="1"/>
    </xf>
    <xf numFmtId="164" fontId="58" fillId="4" borderId="2" xfId="0" applyFont="1" applyFill="1" applyBorder="1" applyAlignment="1">
      <alignment horizontal="center" vertical="center"/>
    </xf>
    <xf numFmtId="164" fontId="58" fillId="4" borderId="0" xfId="0" applyFont="1" applyFill="1" applyBorder="1" applyAlignment="1">
      <alignment horizontal="center" vertical="center"/>
    </xf>
    <xf numFmtId="164" fontId="58" fillId="4" borderId="3" xfId="0" applyFont="1" applyFill="1" applyBorder="1" applyAlignment="1">
      <alignment horizontal="center" vertical="center"/>
    </xf>
    <xf numFmtId="164" fontId="17" fillId="4" borderId="2" xfId="0" applyFont="1" applyFill="1" applyBorder="1" applyAlignment="1">
      <alignment horizontal="center" vertical="center"/>
    </xf>
    <xf numFmtId="164" fontId="17" fillId="4" borderId="0" xfId="0" applyFont="1" applyFill="1" applyBorder="1" applyAlignment="1">
      <alignment horizontal="center" vertical="center"/>
    </xf>
    <xf numFmtId="164" fontId="17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4" fillId="9" borderId="68" xfId="0" applyFont="1" applyFill="1" applyBorder="1" applyAlignment="1">
      <alignment horizontal="center" vertical="center" wrapText="1"/>
    </xf>
    <xf numFmtId="164" fontId="24" fillId="9" borderId="67" xfId="0" applyFont="1" applyFill="1" applyBorder="1" applyAlignment="1">
      <alignment horizontal="center" vertical="center" wrapText="1"/>
    </xf>
    <xf numFmtId="164" fontId="24" fillId="9" borderId="31" xfId="0" applyFont="1" applyFill="1" applyBorder="1" applyAlignment="1">
      <alignment horizontal="center" vertical="center" wrapText="1"/>
    </xf>
    <xf numFmtId="164" fontId="24" fillId="9" borderId="9" xfId="0" applyFont="1" applyFill="1" applyBorder="1" applyAlignment="1">
      <alignment horizontal="center" vertical="center" wrapText="1"/>
    </xf>
    <xf numFmtId="164" fontId="24" fillId="2" borderId="5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2" borderId="34" xfId="0" applyFont="1" applyFill="1" applyBorder="1" applyAlignment="1">
      <alignment horizontal="center" vertical="center" wrapText="1"/>
    </xf>
    <xf numFmtId="164" fontId="24" fillId="2" borderId="18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43" xfId="0" applyFont="1" applyFill="1" applyBorder="1" applyAlignment="1">
      <alignment horizontal="center" vertical="center" wrapText="1"/>
    </xf>
    <xf numFmtId="164" fontId="51" fillId="12" borderId="33" xfId="0" applyFont="1" applyFill="1" applyBorder="1" applyAlignment="1">
      <alignment horizontal="center" vertical="center" wrapText="1"/>
    </xf>
    <xf numFmtId="164" fontId="51" fillId="12" borderId="55" xfId="0" applyFont="1" applyFill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22" fillId="4" borderId="2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/>
    </xf>
    <xf numFmtId="164" fontId="22" fillId="4" borderId="3" xfId="0" applyFont="1" applyFill="1" applyBorder="1" applyAlignment="1">
      <alignment horizontal="center" vertical="center"/>
    </xf>
    <xf numFmtId="164" fontId="39" fillId="4" borderId="2" xfId="0" applyFont="1" applyFill="1" applyBorder="1" applyAlignment="1">
      <alignment horizontal="center" vertical="center"/>
    </xf>
    <xf numFmtId="164" fontId="39" fillId="4" borderId="0" xfId="0" applyFont="1" applyFill="1" applyBorder="1" applyAlignment="1">
      <alignment horizontal="center" vertical="center"/>
    </xf>
    <xf numFmtId="164" fontId="39" fillId="4" borderId="3" xfId="0" applyFont="1" applyFill="1" applyBorder="1" applyAlignment="1">
      <alignment horizontal="center" vertical="center"/>
    </xf>
    <xf numFmtId="164" fontId="32" fillId="3" borderId="55" xfId="0" applyFont="1" applyFill="1" applyBorder="1" applyAlignment="1">
      <alignment horizontal="center" vertical="center" wrapText="1"/>
    </xf>
    <xf numFmtId="164" fontId="73" fillId="30" borderId="55" xfId="0" applyFont="1" applyFill="1" applyBorder="1" applyAlignment="1">
      <alignment horizontal="center" vertical="center" wrapText="1"/>
    </xf>
    <xf numFmtId="164" fontId="73" fillId="30" borderId="32" xfId="0" applyFont="1" applyFill="1" applyBorder="1" applyAlignment="1">
      <alignment horizontal="center" vertical="center" wrapText="1"/>
    </xf>
    <xf numFmtId="164" fontId="66" fillId="15" borderId="48" xfId="0" applyFont="1" applyFill="1" applyBorder="1" applyAlignment="1">
      <alignment horizontal="center" vertical="center"/>
    </xf>
    <xf numFmtId="164" fontId="66" fillId="15" borderId="49" xfId="0" applyFont="1" applyFill="1" applyBorder="1" applyAlignment="1">
      <alignment horizontal="center" vertical="center"/>
    </xf>
    <xf numFmtId="164" fontId="81" fillId="23" borderId="2" xfId="0" applyFont="1" applyFill="1" applyBorder="1" applyAlignment="1">
      <alignment horizontal="right" vertical="center"/>
    </xf>
    <xf numFmtId="164" fontId="81" fillId="23" borderId="0" xfId="0" applyFont="1" applyFill="1" applyBorder="1" applyAlignment="1">
      <alignment horizontal="right" vertical="center"/>
    </xf>
    <xf numFmtId="164" fontId="81" fillId="23" borderId="20" xfId="0" applyFont="1" applyFill="1" applyBorder="1" applyAlignment="1">
      <alignment horizontal="right" vertical="center"/>
    </xf>
    <xf numFmtId="164" fontId="81" fillId="23" borderId="14" xfId="0" applyFont="1" applyFill="1" applyBorder="1" applyAlignment="1">
      <alignment horizontal="right" vertical="center"/>
    </xf>
    <xf numFmtId="164" fontId="81" fillId="23" borderId="15" xfId="0" applyFont="1" applyFill="1" applyBorder="1" applyAlignment="1">
      <alignment horizontal="right" vertical="center"/>
    </xf>
    <xf numFmtId="164" fontId="81" fillId="23" borderId="58" xfId="0" applyFont="1" applyFill="1" applyBorder="1" applyAlignment="1">
      <alignment horizontal="right" vertical="center"/>
    </xf>
    <xf numFmtId="167" fontId="76" fillId="4" borderId="11" xfId="0" applyNumberFormat="1" applyFont="1" applyFill="1" applyBorder="1" applyAlignment="1">
      <alignment horizontal="center" vertical="center"/>
    </xf>
    <xf numFmtId="167" fontId="76" fillId="4" borderId="69" xfId="0" applyNumberFormat="1" applyFont="1" applyFill="1" applyBorder="1" applyAlignment="1">
      <alignment horizontal="center" vertical="center"/>
    </xf>
    <xf numFmtId="164" fontId="81" fillId="23" borderId="70" xfId="0" applyFont="1" applyFill="1" applyBorder="1" applyAlignment="1">
      <alignment horizontal="left" vertical="center" indent="2"/>
    </xf>
    <xf numFmtId="164" fontId="81" fillId="23" borderId="1" xfId="0" applyFont="1" applyFill="1" applyBorder="1" applyAlignment="1">
      <alignment horizontal="left" vertical="center" indent="2"/>
    </xf>
    <xf numFmtId="164" fontId="81" fillId="23" borderId="57" xfId="0" applyFont="1" applyFill="1" applyBorder="1" applyAlignment="1">
      <alignment horizontal="left" vertical="center" indent="2"/>
    </xf>
    <xf numFmtId="164" fontId="81" fillId="23" borderId="71" xfId="0" applyFont="1" applyFill="1" applyBorder="1" applyAlignment="1">
      <alignment horizontal="left" vertical="center" indent="2"/>
    </xf>
    <xf numFmtId="164" fontId="81" fillId="23" borderId="15" xfId="0" applyFont="1" applyFill="1" applyBorder="1" applyAlignment="1">
      <alignment horizontal="left" vertical="center" indent="2"/>
    </xf>
    <xf numFmtId="164" fontId="81" fillId="23" borderId="58" xfId="0" applyFont="1" applyFill="1" applyBorder="1" applyAlignment="1">
      <alignment horizontal="left" vertical="center" indent="2"/>
    </xf>
    <xf numFmtId="164" fontId="81" fillId="17" borderId="13" xfId="0" applyFont="1" applyFill="1" applyBorder="1" applyAlignment="1">
      <alignment horizontal="right" vertical="center"/>
    </xf>
    <xf numFmtId="164" fontId="81" fillId="17" borderId="0" xfId="0" applyFont="1" applyFill="1" applyBorder="1" applyAlignment="1">
      <alignment horizontal="right" vertical="center"/>
    </xf>
    <xf numFmtId="164" fontId="81" fillId="17" borderId="20" xfId="0" applyFont="1" applyFill="1" applyBorder="1" applyAlignment="1">
      <alignment horizontal="right" vertical="center"/>
    </xf>
    <xf numFmtId="164" fontId="81" fillId="17" borderId="71" xfId="0" applyFont="1" applyFill="1" applyBorder="1" applyAlignment="1">
      <alignment horizontal="right" vertical="center"/>
    </xf>
    <xf numFmtId="164" fontId="81" fillId="17" borderId="15" xfId="0" applyFont="1" applyFill="1" applyBorder="1" applyAlignment="1">
      <alignment horizontal="right" vertical="center"/>
    </xf>
    <xf numFmtId="164" fontId="81" fillId="17" borderId="58" xfId="0" applyFont="1" applyFill="1" applyBorder="1" applyAlignment="1">
      <alignment horizontal="right" vertical="center"/>
    </xf>
    <xf numFmtId="167" fontId="76" fillId="4" borderId="48" xfId="0" applyNumberFormat="1" applyFont="1" applyFill="1" applyBorder="1" applyAlignment="1">
      <alignment horizontal="center" vertical="center"/>
    </xf>
    <xf numFmtId="164" fontId="81" fillId="17" borderId="13" xfId="0" applyFont="1" applyFill="1" applyBorder="1" applyAlignment="1">
      <alignment horizontal="left" vertical="center" indent="2"/>
    </xf>
    <xf numFmtId="164" fontId="81" fillId="17" borderId="0" xfId="0" applyFont="1" applyFill="1" applyBorder="1" applyAlignment="1">
      <alignment horizontal="left" vertical="center" indent="2"/>
    </xf>
    <xf numFmtId="164" fontId="81" fillId="17" borderId="3" xfId="0" applyFont="1" applyFill="1" applyBorder="1" applyAlignment="1">
      <alignment horizontal="left" vertical="center" indent="2"/>
    </xf>
    <xf numFmtId="164" fontId="81" fillId="17" borderId="71" xfId="0" applyFont="1" applyFill="1" applyBorder="1" applyAlignment="1">
      <alignment horizontal="left" vertical="center" indent="2"/>
    </xf>
    <xf numFmtId="164" fontId="81" fillId="17" borderId="15" xfId="0" applyFont="1" applyFill="1" applyBorder="1" applyAlignment="1">
      <alignment horizontal="left" vertical="center" indent="2"/>
    </xf>
    <xf numFmtId="164" fontId="81" fillId="17" borderId="16" xfId="0" applyFont="1" applyFill="1" applyBorder="1" applyAlignment="1">
      <alignment horizontal="left" vertical="center" indent="2"/>
    </xf>
    <xf numFmtId="164" fontId="76" fillId="27" borderId="51" xfId="0" applyFont="1" applyFill="1" applyBorder="1" applyAlignment="1">
      <alignment horizontal="left" vertical="center" indent="3"/>
    </xf>
    <xf numFmtId="164" fontId="76" fillId="27" borderId="72" xfId="0" applyFont="1" applyFill="1" applyBorder="1" applyAlignment="1">
      <alignment horizontal="left" vertical="center" indent="3"/>
    </xf>
    <xf numFmtId="164" fontId="76" fillId="27" borderId="73" xfId="0" applyFont="1" applyFill="1" applyBorder="1" applyAlignment="1">
      <alignment horizontal="left" vertical="center" indent="3"/>
    </xf>
    <xf numFmtId="164" fontId="84" fillId="15" borderId="51" xfId="0" applyFont="1" applyFill="1" applyBorder="1" applyAlignment="1">
      <alignment horizontal="center" vertical="center" wrapText="1"/>
    </xf>
    <xf numFmtId="164" fontId="84" fillId="15" borderId="72" xfId="0" applyFont="1" applyFill="1" applyBorder="1" applyAlignment="1">
      <alignment horizontal="center" vertical="center" wrapText="1"/>
    </xf>
    <xf numFmtId="164" fontId="84" fillId="15" borderId="54" xfId="0" applyFont="1" applyFill="1" applyBorder="1" applyAlignment="1">
      <alignment horizontal="center" vertical="center" wrapText="1"/>
    </xf>
    <xf numFmtId="164" fontId="66" fillId="15" borderId="25" xfId="0" applyFont="1" applyFill="1" applyBorder="1" applyAlignment="1">
      <alignment horizontal="center" vertical="center"/>
    </xf>
    <xf numFmtId="164" fontId="66" fillId="15" borderId="26" xfId="0" applyFont="1" applyFill="1" applyBorder="1" applyAlignment="1">
      <alignment horizontal="center" vertical="center"/>
    </xf>
    <xf numFmtId="164" fontId="76" fillId="26" borderId="39" xfId="0" applyFont="1" applyFill="1" applyBorder="1" applyAlignment="1">
      <alignment horizontal="left" vertical="center" indent="3"/>
    </xf>
    <xf numFmtId="164" fontId="76" fillId="26" borderId="53" xfId="0" applyFont="1" applyFill="1" applyBorder="1" applyAlignment="1">
      <alignment horizontal="left" vertical="center" indent="3"/>
    </xf>
    <xf numFmtId="164" fontId="76" fillId="26" borderId="28" xfId="0" applyFont="1" applyFill="1" applyBorder="1" applyAlignment="1">
      <alignment horizontal="left" vertical="center" indent="3"/>
    </xf>
    <xf numFmtId="164" fontId="114" fillId="15" borderId="12" xfId="0" applyFont="1" applyFill="1" applyBorder="1" applyAlignment="1">
      <alignment horizontal="center" vertical="center" wrapText="1"/>
    </xf>
    <xf numFmtId="164" fontId="66" fillId="0" borderId="12" xfId="0" applyFont="1" applyBorder="1" applyAlignment="1">
      <alignment/>
    </xf>
    <xf numFmtId="164" fontId="66" fillId="15" borderId="12" xfId="0" applyFont="1" applyFill="1" applyBorder="1" applyAlignment="1">
      <alignment horizontal="center" vertical="center"/>
    </xf>
    <xf numFmtId="164" fontId="66" fillId="15" borderId="30" xfId="0" applyFont="1" applyFill="1" applyBorder="1" applyAlignment="1">
      <alignment horizontal="center" vertical="center"/>
    </xf>
    <xf numFmtId="164" fontId="76" fillId="25" borderId="50" xfId="0" applyFont="1" applyFill="1" applyBorder="1" applyAlignment="1">
      <alignment horizontal="left" vertical="center" indent="3"/>
    </xf>
    <xf numFmtId="164" fontId="76" fillId="25" borderId="52" xfId="0" applyFont="1" applyFill="1" applyBorder="1" applyAlignment="1">
      <alignment horizontal="left" vertical="center" indent="3"/>
    </xf>
    <xf numFmtId="164" fontId="76" fillId="25" borderId="23" xfId="0" applyFont="1" applyFill="1" applyBorder="1" applyAlignment="1">
      <alignment horizontal="left" vertical="center" indent="3"/>
    </xf>
    <xf numFmtId="164" fontId="114" fillId="15" borderId="25" xfId="0" applyFont="1" applyFill="1" applyBorder="1" applyAlignment="1">
      <alignment horizontal="center" vertical="center" wrapText="1"/>
    </xf>
    <xf numFmtId="164" fontId="66" fillId="0" borderId="25" xfId="0" applyFont="1" applyBorder="1" applyAlignment="1">
      <alignment/>
    </xf>
    <xf numFmtId="164" fontId="76" fillId="3" borderId="46" xfId="0" applyFont="1" applyFill="1" applyBorder="1" applyAlignment="1">
      <alignment horizontal="left" vertical="center" indent="3"/>
    </xf>
    <xf numFmtId="164" fontId="76" fillId="3" borderId="12" xfId="0" applyFont="1" applyFill="1" applyBorder="1" applyAlignment="1">
      <alignment horizontal="left" vertical="center" indent="3"/>
    </xf>
    <xf numFmtId="164" fontId="76" fillId="3" borderId="30" xfId="0" applyFont="1" applyFill="1" applyBorder="1" applyAlignment="1">
      <alignment horizontal="left" vertical="center" indent="3"/>
    </xf>
    <xf numFmtId="164" fontId="76" fillId="13" borderId="46" xfId="0" applyFont="1" applyFill="1" applyBorder="1" applyAlignment="1">
      <alignment horizontal="left" vertical="center" indent="3"/>
    </xf>
    <xf numFmtId="164" fontId="76" fillId="13" borderId="12" xfId="0" applyFont="1" applyFill="1" applyBorder="1" applyAlignment="1">
      <alignment horizontal="left" vertical="center" indent="3"/>
    </xf>
    <xf numFmtId="164" fontId="76" fillId="13" borderId="30" xfId="0" applyFont="1" applyFill="1" applyBorder="1" applyAlignment="1">
      <alignment horizontal="left" vertical="center" indent="3"/>
    </xf>
    <xf numFmtId="164" fontId="81" fillId="17" borderId="54" xfId="0" applyFont="1" applyFill="1" applyBorder="1" applyAlignment="1">
      <alignment horizontal="left" vertical="center" indent="3"/>
    </xf>
    <xf numFmtId="164" fontId="81" fillId="17" borderId="48" xfId="0" applyFont="1" applyFill="1" applyBorder="1" applyAlignment="1">
      <alignment horizontal="left" vertical="center" indent="3"/>
    </xf>
    <xf numFmtId="164" fontId="81" fillId="17" borderId="49" xfId="0" applyFont="1" applyFill="1" applyBorder="1" applyAlignment="1">
      <alignment horizontal="left" vertical="center" indent="3"/>
    </xf>
    <xf numFmtId="164" fontId="76" fillId="16" borderId="19" xfId="0" applyFont="1" applyFill="1" applyBorder="1" applyAlignment="1">
      <alignment horizontal="left" vertical="center" indent="3"/>
    </xf>
    <xf numFmtId="164" fontId="76" fillId="16" borderId="8" xfId="0" applyFont="1" applyFill="1" applyBorder="1" applyAlignment="1">
      <alignment horizontal="left" vertical="center" indent="3"/>
    </xf>
    <xf numFmtId="164" fontId="76" fillId="16" borderId="42" xfId="0" applyFont="1" applyFill="1" applyBorder="1" applyAlignment="1">
      <alignment horizontal="left" vertical="center" indent="3"/>
    </xf>
    <xf numFmtId="164" fontId="81" fillId="29" borderId="39" xfId="0" applyFont="1" applyFill="1" applyBorder="1" applyAlignment="1">
      <alignment horizontal="left" vertical="center" indent="3"/>
    </xf>
    <xf numFmtId="164" fontId="81" fillId="29" borderId="53" xfId="0" applyFont="1" applyFill="1" applyBorder="1" applyAlignment="1">
      <alignment horizontal="left" vertical="center" indent="3"/>
    </xf>
    <xf numFmtId="164" fontId="81" fillId="29" borderId="28" xfId="0" applyFont="1" applyFill="1" applyBorder="1" applyAlignment="1">
      <alignment horizontal="left" vertical="center" indent="3"/>
    </xf>
    <xf numFmtId="164" fontId="76" fillId="3" borderId="39" xfId="0" applyFont="1" applyFill="1" applyBorder="1" applyAlignment="1">
      <alignment horizontal="left" vertical="center" indent="3"/>
    </xf>
    <xf numFmtId="164" fontId="76" fillId="3" borderId="53" xfId="0" applyFont="1" applyFill="1" applyBorder="1" applyAlignment="1">
      <alignment horizontal="left" vertical="center" indent="3"/>
    </xf>
    <xf numFmtId="164" fontId="76" fillId="3" borderId="28" xfId="0" applyFont="1" applyFill="1" applyBorder="1" applyAlignment="1">
      <alignment horizontal="left" vertical="center" indent="3"/>
    </xf>
    <xf numFmtId="164" fontId="81" fillId="11" borderId="46" xfId="0" applyFont="1" applyFill="1" applyBorder="1" applyAlignment="1">
      <alignment horizontal="left" vertical="center" indent="3"/>
    </xf>
    <xf numFmtId="164" fontId="81" fillId="11" borderId="12" xfId="0" applyFont="1" applyFill="1" applyBorder="1" applyAlignment="1">
      <alignment horizontal="left" vertical="center" indent="3"/>
    </xf>
    <xf numFmtId="164" fontId="81" fillId="11" borderId="30" xfId="0" applyFont="1" applyFill="1" applyBorder="1" applyAlignment="1">
      <alignment horizontal="left" vertical="center" indent="3"/>
    </xf>
    <xf numFmtId="164" fontId="76" fillId="20" borderId="46" xfId="0" applyFont="1" applyFill="1" applyBorder="1" applyAlignment="1">
      <alignment horizontal="left" vertical="center" indent="3"/>
    </xf>
    <xf numFmtId="164" fontId="76" fillId="20" borderId="12" xfId="0" applyFont="1" applyFill="1" applyBorder="1" applyAlignment="1">
      <alignment horizontal="left" vertical="center" indent="3"/>
    </xf>
    <xf numFmtId="164" fontId="76" fillId="20" borderId="30" xfId="0" applyFont="1" applyFill="1" applyBorder="1" applyAlignment="1">
      <alignment horizontal="left" vertical="center" indent="3"/>
    </xf>
    <xf numFmtId="164" fontId="81" fillId="14" borderId="46" xfId="0" applyFont="1" applyFill="1" applyBorder="1" applyAlignment="1">
      <alignment horizontal="left" vertical="center" indent="3"/>
    </xf>
    <xf numFmtId="164" fontId="81" fillId="14" borderId="12" xfId="0" applyFont="1" applyFill="1" applyBorder="1" applyAlignment="1">
      <alignment horizontal="left" vertical="center" indent="3"/>
    </xf>
    <xf numFmtId="164" fontId="81" fillId="14" borderId="30" xfId="0" applyFont="1" applyFill="1" applyBorder="1" applyAlignment="1">
      <alignment horizontal="left" vertical="center" indent="3"/>
    </xf>
    <xf numFmtId="199" fontId="32" fillId="4" borderId="38" xfId="0" applyNumberFormat="1" applyFont="1" applyFill="1" applyBorder="1" applyAlignment="1">
      <alignment horizontal="center" vertical="center" textRotation="90"/>
    </xf>
    <xf numFmtId="199" fontId="32" fillId="4" borderId="55" xfId="0" applyNumberFormat="1" applyFont="1" applyFill="1" applyBorder="1" applyAlignment="1">
      <alignment horizontal="center" vertical="center" textRotation="90"/>
    </xf>
    <xf numFmtId="199" fontId="32" fillId="4" borderId="44" xfId="0" applyNumberFormat="1" applyFont="1" applyFill="1" applyBorder="1" applyAlignment="1">
      <alignment horizontal="center" vertical="center" textRotation="90"/>
    </xf>
    <xf numFmtId="199" fontId="32" fillId="8" borderId="68" xfId="0" applyNumberFormat="1" applyFont="1" applyFill="1" applyBorder="1" applyAlignment="1">
      <alignment horizontal="center" vertical="center"/>
    </xf>
    <xf numFmtId="164" fontId="0" fillId="0" borderId="67" xfId="0" applyBorder="1" applyAlignment="1">
      <alignment/>
    </xf>
    <xf numFmtId="164" fontId="0" fillId="0" borderId="31" xfId="0" applyBorder="1" applyAlignment="1">
      <alignment/>
    </xf>
    <xf numFmtId="164" fontId="50" fillId="2" borderId="0" xfId="0" applyFont="1" applyFill="1" applyBorder="1" applyAlignment="1">
      <alignment horizontal="center" vertical="center"/>
    </xf>
    <xf numFmtId="164" fontId="78" fillId="0" borderId="0" xfId="0" applyFont="1" applyAlignment="1">
      <alignment/>
    </xf>
    <xf numFmtId="164" fontId="78" fillId="0" borderId="3" xfId="0" applyFont="1" applyBorder="1" applyAlignment="1">
      <alignment/>
    </xf>
    <xf numFmtId="164" fontId="64" fillId="15" borderId="5" xfId="0" applyFont="1" applyFill="1" applyBorder="1" applyAlignment="1">
      <alignment horizontal="center" vertical="center"/>
    </xf>
    <xf numFmtId="164" fontId="64" fillId="15" borderId="1" xfId="0" applyFont="1" applyFill="1" applyBorder="1" applyAlignment="1">
      <alignment horizontal="center" vertical="center"/>
    </xf>
    <xf numFmtId="164" fontId="64" fillId="15" borderId="6" xfId="0" applyFont="1" applyFill="1" applyBorder="1" applyAlignment="1">
      <alignment horizontal="center" vertical="center"/>
    </xf>
    <xf numFmtId="164" fontId="64" fillId="15" borderId="14" xfId="0" applyFont="1" applyFill="1" applyBorder="1" applyAlignment="1">
      <alignment horizontal="center" vertical="center"/>
    </xf>
    <xf numFmtId="164" fontId="64" fillId="15" borderId="15" xfId="0" applyFont="1" applyFill="1" applyBorder="1" applyAlignment="1">
      <alignment horizontal="center" vertical="center"/>
    </xf>
    <xf numFmtId="164" fontId="64" fillId="15" borderId="16" xfId="0" applyFont="1" applyFill="1" applyBorder="1" applyAlignment="1">
      <alignment horizontal="center" vertical="center"/>
    </xf>
    <xf numFmtId="164" fontId="61" fillId="15" borderId="24" xfId="0" applyFont="1" applyFill="1" applyBorder="1" applyAlignment="1">
      <alignment horizontal="center" vertical="center"/>
    </xf>
    <xf numFmtId="164" fontId="61" fillId="15" borderId="40" xfId="0" applyFont="1" applyFill="1" applyBorder="1" applyAlignment="1">
      <alignment horizontal="center" vertical="center"/>
    </xf>
    <xf numFmtId="164" fontId="64" fillId="15" borderId="24" xfId="0" applyFont="1" applyFill="1" applyBorder="1" applyAlignment="1">
      <alignment horizontal="center" vertical="center"/>
    </xf>
    <xf numFmtId="164" fontId="64" fillId="15" borderId="25" xfId="0" applyFont="1" applyFill="1" applyBorder="1" applyAlignment="1">
      <alignment horizontal="center" vertical="center"/>
    </xf>
    <xf numFmtId="164" fontId="64" fillId="15" borderId="26" xfId="0" applyFont="1" applyFill="1" applyBorder="1" applyAlignment="1">
      <alignment horizontal="center" vertical="center"/>
    </xf>
    <xf numFmtId="199" fontId="24" fillId="0" borderId="2" xfId="0" applyNumberFormat="1" applyFont="1" applyBorder="1" applyAlignment="1">
      <alignment horizontal="center" vertical="center"/>
    </xf>
    <xf numFmtId="164" fontId="79" fillId="0" borderId="9" xfId="0" applyFont="1" applyBorder="1" applyAlignment="1">
      <alignment/>
    </xf>
    <xf numFmtId="164" fontId="79" fillId="0" borderId="34" xfId="0" applyFont="1" applyBorder="1" applyAlignment="1">
      <alignment/>
    </xf>
    <xf numFmtId="164" fontId="79" fillId="0" borderId="0" xfId="0" applyFont="1" applyBorder="1" applyAlignment="1">
      <alignment/>
    </xf>
    <xf numFmtId="164" fontId="79" fillId="0" borderId="3" xfId="0" applyFont="1" applyBorder="1" applyAlignment="1">
      <alignment/>
    </xf>
    <xf numFmtId="164" fontId="79" fillId="0" borderId="4" xfId="0" applyFont="1" applyBorder="1" applyAlignment="1">
      <alignment/>
    </xf>
    <xf numFmtId="164" fontId="79" fillId="0" borderId="43" xfId="0" applyFont="1" applyBorder="1" applyAlignment="1">
      <alignment/>
    </xf>
    <xf numFmtId="164" fontId="81" fillId="17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0" fillId="0" borderId="43" xfId="0" applyBorder="1" applyAlignment="1">
      <alignment/>
    </xf>
    <xf numFmtId="164" fontId="61" fillId="27" borderId="1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4" xfId="0" applyBorder="1" applyAlignment="1">
      <alignment/>
    </xf>
    <xf numFmtId="164" fontId="110" fillId="14" borderId="12" xfId="0" applyFont="1" applyFill="1" applyBorder="1" applyAlignment="1">
      <alignment horizontal="center" vertical="center" wrapText="1"/>
    </xf>
    <xf numFmtId="164" fontId="110" fillId="29" borderId="20" xfId="0" applyFont="1" applyFill="1" applyBorder="1" applyAlignment="1">
      <alignment horizontal="center" vertical="center" wrapText="1"/>
    </xf>
    <xf numFmtId="164" fontId="110" fillId="29" borderId="21" xfId="0" applyFont="1" applyFill="1" applyBorder="1" applyAlignment="1">
      <alignment horizontal="center" vertical="center" wrapText="1"/>
    </xf>
    <xf numFmtId="164" fontId="0" fillId="0" borderId="55" xfId="0" applyBorder="1" applyAlignment="1">
      <alignment/>
    </xf>
    <xf numFmtId="164" fontId="0" fillId="0" borderId="44" xfId="0" applyBorder="1" applyAlignment="1">
      <alignment/>
    </xf>
    <xf numFmtId="164" fontId="110" fillId="10" borderId="29" xfId="0" applyFont="1" applyFill="1" applyBorder="1" applyAlignment="1">
      <alignment horizontal="center" vertical="center" wrapText="1"/>
    </xf>
    <xf numFmtId="164" fontId="110" fillId="10" borderId="47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 horizontal="center" vertical="center" wrapText="1"/>
    </xf>
    <xf numFmtId="164" fontId="109" fillId="15" borderId="12" xfId="0" applyFont="1" applyFill="1" applyBorder="1" applyAlignment="1">
      <alignment/>
    </xf>
    <xf numFmtId="164" fontId="109" fillId="15" borderId="48" xfId="0" applyFont="1" applyFill="1" applyBorder="1" applyAlignment="1">
      <alignment/>
    </xf>
    <xf numFmtId="164" fontId="110" fillId="21" borderId="12" xfId="0" applyFont="1" applyFill="1" applyBorder="1" applyAlignment="1">
      <alignment horizontal="center" vertical="center" wrapText="1"/>
    </xf>
    <xf numFmtId="164" fontId="110" fillId="17" borderId="30" xfId="0" applyFont="1" applyFill="1" applyBorder="1" applyAlignment="1">
      <alignment horizontal="center" vertical="center" wrapText="1"/>
    </xf>
    <xf numFmtId="164" fontId="109" fillId="22" borderId="12" xfId="0" applyFont="1" applyFill="1" applyBorder="1" applyAlignment="1">
      <alignment horizontal="center" vertical="center" wrapText="1"/>
    </xf>
    <xf numFmtId="164" fontId="61" fillId="27" borderId="9" xfId="0" applyFont="1" applyFill="1" applyBorder="1" applyAlignment="1">
      <alignment horizontal="center" vertical="center"/>
    </xf>
    <xf numFmtId="164" fontId="61" fillId="27" borderId="0" xfId="0" applyFont="1" applyFill="1" applyBorder="1" applyAlignment="1">
      <alignment horizontal="center" vertical="center"/>
    </xf>
    <xf numFmtId="164" fontId="109" fillId="28" borderId="12" xfId="0" applyFont="1" applyFill="1" applyBorder="1" applyAlignment="1">
      <alignment horizontal="center" vertical="center" wrapText="1"/>
    </xf>
    <xf numFmtId="164" fontId="109" fillId="28" borderId="12" xfId="0" applyFont="1" applyFill="1" applyBorder="1" applyAlignment="1">
      <alignment/>
    </xf>
    <xf numFmtId="164" fontId="109" fillId="28" borderId="48" xfId="0" applyFont="1" applyFill="1" applyBorder="1" applyAlignment="1">
      <alignment/>
    </xf>
    <xf numFmtId="164" fontId="109" fillId="13" borderId="30" xfId="0" applyFont="1" applyFill="1" applyBorder="1" applyAlignment="1">
      <alignment horizontal="center" vertical="center" wrapText="1"/>
    </xf>
    <xf numFmtId="164" fontId="0" fillId="0" borderId="16" xfId="0" applyBorder="1" applyAlignment="1">
      <alignment/>
    </xf>
    <xf numFmtId="164" fontId="110" fillId="12" borderId="12" xfId="0" applyFont="1" applyFill="1" applyBorder="1" applyAlignment="1">
      <alignment horizontal="center" vertical="center" wrapText="1"/>
    </xf>
    <xf numFmtId="164" fontId="76" fillId="28" borderId="46" xfId="0" applyFont="1" applyFill="1" applyBorder="1" applyAlignment="1">
      <alignment horizontal="left" vertical="center" indent="3"/>
    </xf>
    <xf numFmtId="164" fontId="76" fillId="28" borderId="12" xfId="0" applyFont="1" applyFill="1" applyBorder="1" applyAlignment="1">
      <alignment horizontal="left" vertical="center" indent="3"/>
    </xf>
    <xf numFmtId="164" fontId="76" fillId="28" borderId="30" xfId="0" applyFont="1" applyFill="1" applyBorder="1" applyAlignment="1">
      <alignment horizontal="left" vertical="center" indent="3"/>
    </xf>
    <xf numFmtId="164" fontId="83" fillId="17" borderId="46" xfId="0" applyFont="1" applyFill="1" applyBorder="1" applyAlignment="1">
      <alignment horizontal="left" vertical="center" indent="3"/>
    </xf>
    <xf numFmtId="164" fontId="83" fillId="17" borderId="12" xfId="0" applyFont="1" applyFill="1" applyBorder="1" applyAlignment="1">
      <alignment horizontal="left" vertical="center" indent="3"/>
    </xf>
    <xf numFmtId="164" fontId="83" fillId="17" borderId="30" xfId="0" applyFont="1" applyFill="1" applyBorder="1" applyAlignment="1">
      <alignment horizontal="left" vertical="center" indent="3"/>
    </xf>
    <xf numFmtId="164" fontId="76" fillId="5" borderId="52" xfId="0" applyFont="1" applyFill="1" applyBorder="1" applyAlignment="1">
      <alignment horizontal="left" vertical="center" indent="3"/>
    </xf>
    <xf numFmtId="164" fontId="0" fillId="0" borderId="52" xfId="0" applyBorder="1" applyAlignment="1">
      <alignment horizontal="left" indent="3"/>
    </xf>
    <xf numFmtId="164" fontId="0" fillId="0" borderId="23" xfId="0" applyBorder="1" applyAlignment="1">
      <alignment horizontal="left" indent="3"/>
    </xf>
    <xf numFmtId="164" fontId="76" fillId="18" borderId="46" xfId="0" applyFont="1" applyFill="1" applyBorder="1" applyAlignment="1">
      <alignment horizontal="left" vertical="center" indent="3"/>
    </xf>
    <xf numFmtId="164" fontId="76" fillId="18" borderId="12" xfId="0" applyFont="1" applyFill="1" applyBorder="1" applyAlignment="1">
      <alignment horizontal="left" vertical="center" indent="3"/>
    </xf>
    <xf numFmtId="164" fontId="76" fillId="18" borderId="30" xfId="0" applyFont="1" applyFill="1" applyBorder="1" applyAlignment="1">
      <alignment horizontal="left" vertical="center" indent="3"/>
    </xf>
    <xf numFmtId="164" fontId="76" fillId="20" borderId="9" xfId="0" applyFont="1" applyFill="1" applyBorder="1" applyAlignment="1">
      <alignment horizontal="center" vertical="center" wrapText="1"/>
    </xf>
    <xf numFmtId="164" fontId="76" fillId="20" borderId="34" xfId="0" applyFont="1" applyFill="1" applyBorder="1" applyAlignment="1">
      <alignment horizontal="center" vertical="center" wrapText="1"/>
    </xf>
    <xf numFmtId="164" fontId="76" fillId="20" borderId="0" xfId="0" applyFont="1" applyFill="1" applyBorder="1" applyAlignment="1">
      <alignment horizontal="center" vertical="center" wrapText="1"/>
    </xf>
    <xf numFmtId="164" fontId="76" fillId="20" borderId="3" xfId="0" applyFont="1" applyFill="1" applyBorder="1" applyAlignment="1">
      <alignment horizontal="center" vertical="center" wrapText="1"/>
    </xf>
    <xf numFmtId="164" fontId="76" fillId="20" borderId="15" xfId="0" applyFont="1" applyFill="1" applyBorder="1" applyAlignment="1">
      <alignment horizontal="center" vertical="center" wrapText="1"/>
    </xf>
    <xf numFmtId="164" fontId="76" fillId="20" borderId="16" xfId="0" applyFont="1" applyFill="1" applyBorder="1" applyAlignment="1">
      <alignment horizontal="center" vertical="center" wrapText="1"/>
    </xf>
    <xf numFmtId="164" fontId="61" fillId="9" borderId="59" xfId="0" applyFont="1" applyFill="1" applyBorder="1" applyAlignment="1">
      <alignment horizontal="center" vertical="center" wrapText="1"/>
    </xf>
    <xf numFmtId="164" fontId="61" fillId="9" borderId="18" xfId="0" applyFont="1" applyFill="1" applyBorder="1" applyAlignment="1">
      <alignment horizontal="center" vertical="center" wrapText="1"/>
    </xf>
    <xf numFmtId="164" fontId="64" fillId="9" borderId="29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65" fillId="15" borderId="59" xfId="0" applyFont="1" applyFill="1" applyBorder="1" applyAlignment="1">
      <alignment horizontal="center" vertical="center" wrapText="1"/>
    </xf>
    <xf numFmtId="164" fontId="65" fillId="15" borderId="18" xfId="0" applyFont="1" applyFill="1" applyBorder="1" applyAlignment="1">
      <alignment horizontal="center" vertical="center" wrapText="1"/>
    </xf>
    <xf numFmtId="164" fontId="110" fillId="11" borderId="30" xfId="0" applyFont="1" applyFill="1" applyBorder="1" applyAlignment="1">
      <alignment horizontal="center" vertical="center" wrapText="1"/>
    </xf>
    <xf numFmtId="164" fontId="109" fillId="22" borderId="29" xfId="0" applyFont="1" applyFill="1" applyBorder="1" applyAlignment="1">
      <alignment horizontal="center" vertical="center" wrapText="1"/>
    </xf>
    <xf numFmtId="164" fontId="65" fillId="15" borderId="2" xfId="0" applyFont="1" applyFill="1" applyBorder="1" applyAlignment="1">
      <alignment horizontal="center" vertical="center" wrapText="1"/>
    </xf>
    <xf numFmtId="164" fontId="68" fillId="17" borderId="24" xfId="0" applyFont="1" applyFill="1" applyBorder="1" applyAlignment="1">
      <alignment horizontal="center" vertical="center" wrapText="1"/>
    </xf>
    <xf numFmtId="164" fontId="68" fillId="17" borderId="45" xfId="0" applyFont="1" applyFill="1" applyBorder="1" applyAlignment="1">
      <alignment horizontal="center" vertical="center" wrapText="1"/>
    </xf>
    <xf numFmtId="164" fontId="80" fillId="17" borderId="25" xfId="0" applyFont="1" applyFill="1" applyBorder="1" applyAlignment="1">
      <alignment vertical="center"/>
    </xf>
    <xf numFmtId="164" fontId="64" fillId="2" borderId="29" xfId="0" applyFont="1" applyFill="1" applyBorder="1" applyAlignment="1">
      <alignment horizontal="center" vertical="center" wrapText="1"/>
    </xf>
    <xf numFmtId="164" fontId="64" fillId="2" borderId="12" xfId="0" applyFont="1" applyFill="1" applyBorder="1" applyAlignment="1">
      <alignment horizontal="center" vertical="center" wrapText="1"/>
    </xf>
    <xf numFmtId="164" fontId="64" fillId="2" borderId="30" xfId="0" applyFont="1" applyFill="1" applyBorder="1" applyAlignment="1">
      <alignment horizontal="center" vertical="center" wrapText="1"/>
    </xf>
    <xf numFmtId="164" fontId="65" fillId="9" borderId="59" xfId="0" applyFont="1" applyFill="1" applyBorder="1" applyAlignment="1" quotePrefix="1">
      <alignment horizontal="center" vertical="center" wrapText="1"/>
    </xf>
    <xf numFmtId="164" fontId="65" fillId="9" borderId="18" xfId="0" applyFont="1" applyFill="1" applyBorder="1" applyAlignment="1" quotePrefix="1">
      <alignment horizontal="center" vertical="center" wrapText="1"/>
    </xf>
    <xf numFmtId="164" fontId="64" fillId="9" borderId="11" xfId="0" applyFont="1" applyFill="1" applyBorder="1" applyAlignment="1">
      <alignment horizontal="center" vertical="center" wrapText="1"/>
    </xf>
    <xf numFmtId="164" fontId="64" fillId="25" borderId="9" xfId="0" applyFont="1" applyFill="1" applyBorder="1" applyAlignment="1">
      <alignment horizontal="center" vertical="center" wrapText="1"/>
    </xf>
    <xf numFmtId="164" fontId="64" fillId="25" borderId="34" xfId="0" applyFont="1" applyFill="1" applyBorder="1" applyAlignment="1">
      <alignment horizontal="center" vertical="center" wrapText="1"/>
    </xf>
    <xf numFmtId="164" fontId="64" fillId="25" borderId="0" xfId="0" applyFont="1" applyFill="1" applyBorder="1" applyAlignment="1">
      <alignment horizontal="center" vertical="center" wrapText="1"/>
    </xf>
    <xf numFmtId="164" fontId="64" fillId="25" borderId="3" xfId="0" applyFont="1" applyFill="1" applyBorder="1" applyAlignment="1">
      <alignment horizontal="center" vertical="center" wrapText="1"/>
    </xf>
    <xf numFmtId="164" fontId="64" fillId="25" borderId="4" xfId="0" applyFont="1" applyFill="1" applyBorder="1" applyAlignment="1">
      <alignment horizontal="center" vertical="center" wrapText="1"/>
    </xf>
    <xf numFmtId="164" fontId="64" fillId="25" borderId="43" xfId="0" applyFont="1" applyFill="1" applyBorder="1" applyAlignment="1">
      <alignment horizontal="center" vertical="center" wrapText="1"/>
    </xf>
    <xf numFmtId="164" fontId="65" fillId="15" borderId="50" xfId="0" applyFont="1" applyFill="1" applyBorder="1" applyAlignment="1">
      <alignment horizontal="center" vertical="center"/>
    </xf>
    <xf numFmtId="164" fontId="65" fillId="15" borderId="59" xfId="0" applyFont="1" applyFill="1" applyBorder="1" applyAlignment="1">
      <alignment horizontal="center" vertical="center"/>
    </xf>
    <xf numFmtId="164" fontId="109" fillId="20" borderId="24" xfId="0" applyFont="1" applyFill="1" applyBorder="1" applyAlignment="1">
      <alignment horizontal="center" vertical="center" wrapText="1"/>
    </xf>
    <xf numFmtId="164" fontId="109" fillId="20" borderId="29" xfId="0" applyFont="1" applyFill="1" applyBorder="1" applyAlignment="1">
      <alignment horizontal="center" vertical="center" wrapText="1"/>
    </xf>
    <xf numFmtId="164" fontId="65" fillId="22" borderId="5" xfId="0" applyFont="1" applyFill="1" applyBorder="1" applyAlignment="1">
      <alignment horizontal="center" vertical="center" wrapText="1"/>
    </xf>
    <xf numFmtId="164" fontId="65" fillId="22" borderId="1" xfId="0" applyFont="1" applyFill="1" applyBorder="1" applyAlignment="1">
      <alignment horizontal="center" vertical="center" wrapText="1"/>
    </xf>
    <xf numFmtId="164" fontId="65" fillId="22" borderId="6" xfId="0" applyFont="1" applyFill="1" applyBorder="1" applyAlignment="1">
      <alignment horizontal="center" vertical="center" wrapText="1"/>
    </xf>
    <xf numFmtId="164" fontId="65" fillId="22" borderId="2" xfId="0" applyFont="1" applyFill="1" applyBorder="1" applyAlignment="1">
      <alignment horizontal="center" vertical="center" wrapText="1"/>
    </xf>
    <xf numFmtId="164" fontId="65" fillId="22" borderId="0" xfId="0" applyFont="1" applyFill="1" applyBorder="1" applyAlignment="1">
      <alignment horizontal="center" vertical="center" wrapText="1"/>
    </xf>
    <xf numFmtId="164" fontId="65" fillId="22" borderId="3" xfId="0" applyFont="1" applyFill="1" applyBorder="1" applyAlignment="1">
      <alignment horizontal="center" vertical="center" wrapText="1"/>
    </xf>
    <xf numFmtId="164" fontId="110" fillId="21" borderId="26" xfId="0" applyFont="1" applyFill="1" applyBorder="1" applyAlignment="1">
      <alignment horizontal="center" vertical="center" wrapText="1"/>
    </xf>
    <xf numFmtId="164" fontId="110" fillId="21" borderId="30" xfId="0" applyFont="1" applyFill="1" applyBorder="1" applyAlignment="1">
      <alignment horizontal="center" vertical="center" wrapText="1"/>
    </xf>
    <xf numFmtId="164" fontId="109" fillId="3" borderId="12" xfId="0" applyFont="1" applyFill="1" applyBorder="1" applyAlignment="1">
      <alignment horizontal="center" vertical="center" wrapText="1"/>
    </xf>
    <xf numFmtId="164" fontId="64" fillId="4" borderId="5" xfId="0" applyFont="1" applyFill="1" applyBorder="1" applyAlignment="1">
      <alignment horizontal="center" vertical="center"/>
    </xf>
    <xf numFmtId="164" fontId="64" fillId="4" borderId="2" xfId="0" applyFont="1" applyFill="1" applyBorder="1" applyAlignment="1">
      <alignment horizontal="center" vertical="center"/>
    </xf>
    <xf numFmtId="164" fontId="64" fillId="4" borderId="14" xfId="0" applyFont="1" applyFill="1" applyBorder="1" applyAlignment="1">
      <alignment horizontal="center" vertical="center"/>
    </xf>
    <xf numFmtId="164" fontId="110" fillId="10" borderId="46" xfId="0" applyFont="1" applyFill="1" applyBorder="1" applyAlignment="1">
      <alignment horizontal="center" vertical="center" wrapText="1"/>
    </xf>
    <xf numFmtId="164" fontId="110" fillId="12" borderId="25" xfId="0" applyFont="1" applyFill="1" applyBorder="1" applyAlignment="1">
      <alignment horizontal="center" vertical="center" wrapText="1"/>
    </xf>
    <xf numFmtId="164" fontId="106" fillId="5" borderId="5" xfId="0" applyFont="1" applyFill="1" applyBorder="1" applyAlignment="1">
      <alignment horizontal="center" vertical="center"/>
    </xf>
    <xf numFmtId="164" fontId="106" fillId="5" borderId="2" xfId="0" applyFont="1" applyFill="1" applyBorder="1" applyAlignment="1">
      <alignment horizontal="center" vertical="center"/>
    </xf>
    <xf numFmtId="164" fontId="106" fillId="5" borderId="44" xfId="0" applyFont="1" applyFill="1" applyBorder="1" applyAlignment="1">
      <alignment horizontal="center" vertical="center"/>
    </xf>
    <xf numFmtId="164" fontId="64" fillId="3" borderId="14" xfId="0" applyFont="1" applyFill="1" applyBorder="1" applyAlignment="1">
      <alignment horizontal="center" vertical="center"/>
    </xf>
    <xf numFmtId="164" fontId="64" fillId="3" borderId="15" xfId="0" applyFont="1" applyFill="1" applyBorder="1" applyAlignment="1">
      <alignment horizontal="center" vertical="center"/>
    </xf>
    <xf numFmtId="164" fontId="64" fillId="3" borderId="16" xfId="0" applyFont="1" applyFill="1" applyBorder="1" applyAlignment="1">
      <alignment horizontal="center" vertical="center"/>
    </xf>
    <xf numFmtId="164" fontId="64" fillId="9" borderId="46" xfId="0" applyFont="1" applyFill="1" applyBorder="1" applyAlignment="1">
      <alignment horizontal="center" vertical="center" wrapText="1"/>
    </xf>
    <xf numFmtId="164" fontId="64" fillId="9" borderId="19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4" fillId="9" borderId="42" xfId="0" applyFont="1" applyFill="1" applyBorder="1" applyAlignment="1">
      <alignment horizontal="center" vertical="center" wrapText="1"/>
    </xf>
    <xf numFmtId="164" fontId="68" fillId="17" borderId="41" xfId="0" applyFont="1" applyFill="1" applyBorder="1" applyAlignment="1">
      <alignment horizontal="center" vertical="center" wrapText="1"/>
    </xf>
    <xf numFmtId="164" fontId="68" fillId="17" borderId="19" xfId="0" applyFont="1" applyFill="1" applyBorder="1" applyAlignment="1">
      <alignment horizontal="center" vertical="center" wrapText="1"/>
    </xf>
    <xf numFmtId="164" fontId="80" fillId="17" borderId="8" xfId="0" applyFont="1" applyFill="1" applyBorder="1" applyAlignment="1">
      <alignment vertical="center"/>
    </xf>
    <xf numFmtId="164" fontId="110" fillId="11" borderId="26" xfId="0" applyFont="1" applyFill="1" applyBorder="1" applyAlignment="1">
      <alignment horizontal="center" vertical="center" wrapText="1"/>
    </xf>
    <xf numFmtId="164" fontId="109" fillId="22" borderId="24" xfId="0" applyFont="1" applyFill="1" applyBorder="1" applyAlignment="1">
      <alignment horizontal="center" vertical="center" wrapText="1"/>
    </xf>
    <xf numFmtId="164" fontId="61" fillId="8" borderId="24" xfId="0" applyFont="1" applyFill="1" applyBorder="1" applyAlignment="1">
      <alignment horizontal="center" vertical="center" wrapText="1"/>
    </xf>
    <xf numFmtId="164" fontId="61" fillId="8" borderId="45" xfId="0" applyFont="1" applyFill="1" applyBorder="1" applyAlignment="1">
      <alignment horizontal="center" vertical="center" wrapText="1"/>
    </xf>
    <xf numFmtId="164" fontId="1" fillId="8" borderId="25" xfId="0" applyFont="1" applyFill="1" applyBorder="1" applyAlignment="1">
      <alignment/>
    </xf>
    <xf numFmtId="164" fontId="1" fillId="8" borderId="26" xfId="0" applyFont="1" applyFill="1" applyBorder="1" applyAlignment="1">
      <alignment/>
    </xf>
    <xf numFmtId="164" fontId="1" fillId="8" borderId="41" xfId="0" applyFont="1" applyFill="1" applyBorder="1" applyAlignment="1">
      <alignment/>
    </xf>
    <xf numFmtId="164" fontId="1" fillId="8" borderId="19" xfId="0" applyFont="1" applyFill="1" applyBorder="1" applyAlignment="1">
      <alignment/>
    </xf>
    <xf numFmtId="164" fontId="1" fillId="8" borderId="8" xfId="0" applyFont="1" applyFill="1" applyBorder="1" applyAlignment="1">
      <alignment/>
    </xf>
    <xf numFmtId="164" fontId="1" fillId="8" borderId="42" xfId="0" applyFont="1" applyFill="1" applyBorder="1" applyAlignment="1">
      <alignment/>
    </xf>
    <xf numFmtId="164" fontId="109" fillId="13" borderId="25" xfId="0" applyFont="1" applyFill="1" applyBorder="1" applyAlignment="1">
      <alignment horizontal="center" vertical="center" wrapText="1"/>
    </xf>
    <xf numFmtId="164" fontId="109" fillId="13" borderId="12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 wrapText="1"/>
    </xf>
    <xf numFmtId="164" fontId="81" fillId="17" borderId="11" xfId="0" applyFont="1" applyFill="1" applyBorder="1" applyAlignment="1">
      <alignment horizontal="center" vertical="center" wrapText="1"/>
    </xf>
    <xf numFmtId="164" fontId="81" fillId="17" borderId="62" xfId="0" applyFont="1" applyFill="1" applyBorder="1" applyAlignment="1">
      <alignment horizontal="center" vertical="center" wrapText="1"/>
    </xf>
    <xf numFmtId="164" fontId="76" fillId="5" borderId="9" xfId="0" applyFont="1" applyFill="1" applyBorder="1" applyAlignment="1">
      <alignment horizontal="center" vertical="center" wrapText="1"/>
    </xf>
    <xf numFmtId="164" fontId="76" fillId="5" borderId="0" xfId="0" applyFont="1" applyFill="1" applyBorder="1" applyAlignment="1">
      <alignment horizontal="center" vertical="center" wrapText="1"/>
    </xf>
    <xf numFmtId="164" fontId="76" fillId="5" borderId="3" xfId="0" applyFont="1" applyFill="1" applyBorder="1" applyAlignment="1">
      <alignment horizontal="center" vertical="center" wrapText="1"/>
    </xf>
    <xf numFmtId="164" fontId="81" fillId="21" borderId="53" xfId="0" applyFont="1" applyFill="1" applyBorder="1" applyAlignment="1">
      <alignment horizontal="left" vertical="center" indent="3"/>
    </xf>
    <xf numFmtId="164" fontId="81" fillId="21" borderId="28" xfId="0" applyFont="1" applyFill="1" applyBorder="1" applyAlignment="1">
      <alignment horizontal="left" vertical="center" indent="3"/>
    </xf>
    <xf numFmtId="164" fontId="81" fillId="12" borderId="46" xfId="0" applyFont="1" applyFill="1" applyBorder="1" applyAlignment="1">
      <alignment horizontal="left" vertical="center" indent="3"/>
    </xf>
    <xf numFmtId="164" fontId="81" fillId="12" borderId="12" xfId="0" applyFont="1" applyFill="1" applyBorder="1" applyAlignment="1">
      <alignment horizontal="left" vertical="center" indent="3"/>
    </xf>
    <xf numFmtId="164" fontId="81" fillId="12" borderId="30" xfId="0" applyFont="1" applyFill="1" applyBorder="1" applyAlignment="1">
      <alignment horizontal="left" vertical="center" indent="3"/>
    </xf>
    <xf numFmtId="164" fontId="64" fillId="3" borderId="68" xfId="0" applyFont="1" applyFill="1" applyBorder="1" applyAlignment="1">
      <alignment horizontal="center" vertical="center" wrapText="1"/>
    </xf>
    <xf numFmtId="164" fontId="81" fillId="10" borderId="46" xfId="0" applyFont="1" applyFill="1" applyBorder="1" applyAlignment="1">
      <alignment horizontal="left" vertical="center" indent="3"/>
    </xf>
    <xf numFmtId="164" fontId="81" fillId="10" borderId="12" xfId="0" applyFont="1" applyFill="1" applyBorder="1" applyAlignment="1">
      <alignment horizontal="left" vertical="center" indent="3"/>
    </xf>
    <xf numFmtId="164" fontId="81" fillId="10" borderId="30" xfId="0" applyFont="1" applyFill="1" applyBorder="1" applyAlignment="1">
      <alignment horizontal="left" vertical="center" indent="3"/>
    </xf>
    <xf numFmtId="164" fontId="76" fillId="15" borderId="46" xfId="0" applyFont="1" applyFill="1" applyBorder="1" applyAlignment="1">
      <alignment horizontal="left" vertical="center" indent="3"/>
    </xf>
    <xf numFmtId="164" fontId="76" fillId="15" borderId="12" xfId="0" applyFont="1" applyFill="1" applyBorder="1" applyAlignment="1">
      <alignment horizontal="left" vertical="center" indent="3"/>
    </xf>
    <xf numFmtId="164" fontId="76" fillId="15" borderId="30" xfId="0" applyFont="1" applyFill="1" applyBorder="1" applyAlignment="1">
      <alignment horizontal="left" vertical="center" indent="3"/>
    </xf>
    <xf numFmtId="164" fontId="76" fillId="22" borderId="46" xfId="0" applyFont="1" applyFill="1" applyBorder="1" applyAlignment="1">
      <alignment horizontal="left" vertical="center" indent="3"/>
    </xf>
    <xf numFmtId="164" fontId="76" fillId="22" borderId="12" xfId="0" applyFont="1" applyFill="1" applyBorder="1" applyAlignment="1">
      <alignment horizontal="left" vertical="center" indent="3"/>
    </xf>
    <xf numFmtId="164" fontId="76" fillId="22" borderId="30" xfId="0" applyFont="1" applyFill="1" applyBorder="1" applyAlignment="1">
      <alignment horizontal="left" vertical="center" indent="3"/>
    </xf>
    <xf numFmtId="164" fontId="76" fillId="26" borderId="9" xfId="0" applyFont="1" applyFill="1" applyBorder="1" applyAlignment="1">
      <alignment horizontal="center" vertical="center" wrapText="1"/>
    </xf>
    <xf numFmtId="164" fontId="76" fillId="26" borderId="34" xfId="0" applyFont="1" applyFill="1" applyBorder="1" applyAlignment="1">
      <alignment horizontal="center" vertical="center" wrapText="1"/>
    </xf>
    <xf numFmtId="164" fontId="76" fillId="26" borderId="4" xfId="0" applyFont="1" applyFill="1" applyBorder="1" applyAlignment="1">
      <alignment horizontal="center" vertical="center" wrapText="1"/>
    </xf>
    <xf numFmtId="164" fontId="76" fillId="26" borderId="43" xfId="0" applyFont="1" applyFill="1" applyBorder="1" applyAlignment="1">
      <alignment horizontal="center" vertical="center" wrapText="1"/>
    </xf>
    <xf numFmtId="164" fontId="64" fillId="3" borderId="14" xfId="0" applyFont="1" applyFill="1" applyBorder="1" applyAlignment="1">
      <alignment horizontal="center" vertical="center" wrapText="1"/>
    </xf>
    <xf numFmtId="164" fontId="64" fillId="3" borderId="15" xfId="0" applyFont="1" applyFill="1" applyBorder="1" applyAlignment="1">
      <alignment horizontal="center" vertical="center" wrapText="1"/>
    </xf>
    <xf numFmtId="164" fontId="79" fillId="0" borderId="15" xfId="0" applyFont="1" applyBorder="1" applyAlignment="1">
      <alignment horizontal="center" vertical="center"/>
    </xf>
    <xf numFmtId="164" fontId="79" fillId="0" borderId="16" xfId="0" applyFont="1" applyBorder="1" applyAlignment="1">
      <alignment horizontal="center" vertical="center"/>
    </xf>
    <xf numFmtId="164" fontId="104" fillId="10" borderId="24" xfId="0" applyFont="1" applyFill="1" applyBorder="1" applyAlignment="1">
      <alignment horizontal="left" indent="2"/>
    </xf>
    <xf numFmtId="164" fontId="104" fillId="10" borderId="25" xfId="0" applyFont="1" applyFill="1" applyBorder="1" applyAlignment="1">
      <alignment horizontal="left" indent="2"/>
    </xf>
    <xf numFmtId="164" fontId="104" fillId="10" borderId="26" xfId="0" applyFont="1" applyFill="1" applyBorder="1" applyAlignment="1">
      <alignment horizontal="left" indent="2"/>
    </xf>
    <xf numFmtId="164" fontId="104" fillId="10" borderId="29" xfId="0" applyFont="1" applyFill="1" applyBorder="1" applyAlignment="1">
      <alignment horizontal="left" indent="2"/>
    </xf>
    <xf numFmtId="164" fontId="104" fillId="10" borderId="12" xfId="0" applyFont="1" applyFill="1" applyBorder="1" applyAlignment="1">
      <alignment horizontal="left" indent="2"/>
    </xf>
    <xf numFmtId="164" fontId="104" fillId="10" borderId="30" xfId="0" applyFont="1" applyFill="1" applyBorder="1" applyAlignment="1">
      <alignment horizontal="left" indent="2"/>
    </xf>
    <xf numFmtId="164" fontId="49" fillId="5" borderId="2" xfId="0" applyFont="1" applyFill="1" applyBorder="1" applyAlignment="1">
      <alignment horizontal="left" vertical="center" wrapText="1" indent="2"/>
    </xf>
    <xf numFmtId="164" fontId="105" fillId="5" borderId="0" xfId="0" applyFont="1" applyFill="1" applyBorder="1" applyAlignment="1">
      <alignment/>
    </xf>
    <xf numFmtId="164" fontId="105" fillId="5" borderId="3" xfId="0" applyFont="1" applyFill="1" applyBorder="1" applyAlignment="1">
      <alignment/>
    </xf>
    <xf numFmtId="164" fontId="61" fillId="8" borderId="24" xfId="0" applyFont="1" applyFill="1" applyBorder="1" applyAlignment="1">
      <alignment horizontal="center" vertical="center"/>
    </xf>
    <xf numFmtId="164" fontId="61" fillId="8" borderId="25" xfId="0" applyFont="1" applyFill="1" applyBorder="1" applyAlignment="1">
      <alignment horizontal="center" vertical="center"/>
    </xf>
    <xf numFmtId="164" fontId="0" fillId="0" borderId="2" xfId="0" applyBorder="1" applyAlignment="1">
      <alignment/>
    </xf>
    <xf numFmtId="164" fontId="81" fillId="17" borderId="0" xfId="0" applyFont="1" applyFill="1" applyBorder="1" applyAlignment="1">
      <alignment horizontal="center" vertical="center" wrapText="1"/>
    </xf>
    <xf numFmtId="164" fontId="81" fillId="17" borderId="3" xfId="0" applyFont="1" applyFill="1" applyBorder="1" applyAlignment="1">
      <alignment horizontal="center" vertical="center" wrapText="1"/>
    </xf>
    <xf numFmtId="164" fontId="76" fillId="9" borderId="0" xfId="0" applyFont="1" applyFill="1" applyBorder="1" applyAlignment="1">
      <alignment horizontal="center" vertical="center" wrapText="1"/>
    </xf>
    <xf numFmtId="164" fontId="76" fillId="9" borderId="3" xfId="0" applyFont="1" applyFill="1" applyBorder="1" applyAlignment="1">
      <alignment horizontal="center" vertical="center" wrapText="1"/>
    </xf>
    <xf numFmtId="164" fontId="81" fillId="31" borderId="0" xfId="0" applyFont="1" applyFill="1" applyBorder="1" applyAlignment="1">
      <alignment horizontal="center" vertical="center"/>
    </xf>
    <xf numFmtId="164" fontId="81" fillId="31" borderId="3" xfId="0" applyFont="1" applyFill="1" applyBorder="1" applyAlignment="1">
      <alignment horizontal="center" vertical="center"/>
    </xf>
    <xf numFmtId="164" fontId="32" fillId="19" borderId="5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115" fillId="0" borderId="42" xfId="0" applyFont="1" applyFill="1" applyBorder="1" applyAlignment="1">
      <alignment horizontal="center" vertical="center" wrapText="1"/>
    </xf>
    <xf numFmtId="164" fontId="0" fillId="0" borderId="0" xfId="0" applyAlignment="1">
      <alignment/>
    </xf>
    <xf numFmtId="164" fontId="115" fillId="0" borderId="65" xfId="0" applyFont="1" applyFill="1" applyBorder="1" applyAlignment="1">
      <alignment horizontal="center" vertical="center" wrapText="1"/>
    </xf>
    <xf numFmtId="164" fontId="115" fillId="0" borderId="66" xfId="0" applyFont="1" applyFill="1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32" fillId="0" borderId="33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34" fillId="0" borderId="38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34" fillId="0" borderId="44" xfId="0" applyFont="1" applyBorder="1" applyAlignment="1">
      <alignment horizontal="center" vertical="center" wrapText="1"/>
    </xf>
    <xf numFmtId="164" fontId="116" fillId="3" borderId="0" xfId="0" applyFont="1" applyFill="1" applyBorder="1" applyAlignment="1">
      <alignment horizontal="center" vertical="center"/>
    </xf>
    <xf numFmtId="164" fontId="116" fillId="4" borderId="14" xfId="0" applyFont="1" applyFill="1" applyBorder="1" applyAlignment="1">
      <alignment horizontal="center" vertical="center"/>
    </xf>
    <xf numFmtId="164" fontId="116" fillId="4" borderId="15" xfId="0" applyFont="1" applyFill="1" applyBorder="1" applyAlignment="1">
      <alignment horizontal="center" vertical="center"/>
    </xf>
    <xf numFmtId="164" fontId="116" fillId="4" borderId="16" xfId="0" applyFont="1" applyFill="1" applyBorder="1" applyAlignment="1">
      <alignment horizontal="center" vertical="center"/>
    </xf>
    <xf numFmtId="164" fontId="74" fillId="5" borderId="2" xfId="0" applyFont="1" applyFill="1" applyBorder="1" applyAlignment="1">
      <alignment horizontal="left" vertical="center" indent="3"/>
    </xf>
    <xf numFmtId="164" fontId="74" fillId="5" borderId="0" xfId="0" applyFont="1" applyFill="1" applyBorder="1" applyAlignment="1">
      <alignment horizontal="left" vertical="center" indent="3"/>
    </xf>
    <xf numFmtId="164" fontId="74" fillId="5" borderId="3" xfId="0" applyFont="1" applyFill="1" applyBorder="1" applyAlignment="1">
      <alignment horizontal="left" vertical="center" indent="3"/>
    </xf>
    <xf numFmtId="164" fontId="61" fillId="8" borderId="5" xfId="0" applyFont="1" applyFill="1" applyBorder="1" applyAlignment="1">
      <alignment horizontal="center" vertical="center"/>
    </xf>
    <xf numFmtId="164" fontId="1" fillId="8" borderId="5" xfId="0" applyFont="1" applyFill="1" applyBorder="1" applyAlignment="1">
      <alignment/>
    </xf>
    <xf numFmtId="164" fontId="80" fillId="17" borderId="40" xfId="0" applyFont="1" applyFill="1" applyBorder="1" applyAlignment="1">
      <alignment vertical="center"/>
    </xf>
    <xf numFmtId="164" fontId="61" fillId="8" borderId="2" xfId="0" applyFont="1" applyFill="1" applyBorder="1" applyAlignment="1">
      <alignment horizontal="center" vertical="center"/>
    </xf>
    <xf numFmtId="164" fontId="1" fillId="8" borderId="2" xfId="0" applyFont="1" applyFill="1" applyBorder="1" applyAlignment="1">
      <alignment/>
    </xf>
    <xf numFmtId="164" fontId="80" fillId="17" borderId="7" xfId="0" applyFont="1" applyFill="1" applyBorder="1" applyAlignment="1">
      <alignment vertical="center"/>
    </xf>
    <xf numFmtId="164" fontId="64" fillId="25" borderId="59" xfId="0" applyFont="1" applyFill="1" applyBorder="1" applyAlignment="1">
      <alignment horizontal="center" vertical="center" wrapText="1"/>
    </xf>
    <xf numFmtId="164" fontId="110" fillId="11" borderId="25" xfId="0" applyFont="1" applyFill="1" applyBorder="1" applyAlignment="1">
      <alignment horizontal="center" vertical="center" wrapText="1"/>
    </xf>
    <xf numFmtId="164" fontId="110" fillId="29" borderId="57" xfId="0" applyFont="1" applyFill="1" applyBorder="1" applyAlignment="1">
      <alignment horizontal="center" vertical="center" wrapText="1"/>
    </xf>
    <xf numFmtId="164" fontId="110" fillId="14" borderId="25" xfId="0" applyFont="1" applyFill="1" applyBorder="1" applyAlignment="1">
      <alignment horizontal="center" vertical="center" wrapText="1"/>
    </xf>
    <xf numFmtId="164" fontId="109" fillId="3" borderId="40" xfId="0" applyFont="1" applyFill="1" applyBorder="1" applyAlignment="1">
      <alignment horizontal="center" vertical="center" wrapText="1"/>
    </xf>
    <xf numFmtId="164" fontId="109" fillId="28" borderId="25" xfId="0" applyFont="1" applyFill="1" applyBorder="1" applyAlignment="1">
      <alignment horizontal="center" vertical="center" wrapText="1"/>
    </xf>
    <xf numFmtId="164" fontId="110" fillId="17" borderId="25" xfId="0" applyFont="1" applyFill="1" applyBorder="1" applyAlignment="1">
      <alignment horizontal="center" vertical="center" wrapText="1"/>
    </xf>
    <xf numFmtId="164" fontId="110" fillId="10" borderId="25" xfId="0" applyFont="1" applyFill="1" applyBorder="1" applyAlignment="1">
      <alignment horizontal="center" vertical="center" wrapText="1"/>
    </xf>
    <xf numFmtId="164" fontId="76" fillId="5" borderId="1" xfId="0" applyFont="1" applyFill="1" applyBorder="1" applyAlignment="1">
      <alignment horizontal="center" vertical="center" wrapText="1"/>
    </xf>
    <xf numFmtId="164" fontId="64" fillId="25" borderId="2" xfId="0" applyFont="1" applyFill="1" applyBorder="1" applyAlignment="1">
      <alignment horizontal="center" vertical="center" wrapText="1"/>
    </xf>
    <xf numFmtId="164" fontId="110" fillId="11" borderId="12" xfId="0" applyFont="1" applyFill="1" applyBorder="1" applyAlignment="1">
      <alignment horizontal="center" vertical="center" wrapText="1"/>
    </xf>
    <xf numFmtId="164" fontId="109" fillId="3" borderId="63" xfId="0" applyFont="1" applyFill="1" applyBorder="1" applyAlignment="1">
      <alignment horizontal="center" vertical="center" wrapText="1"/>
    </xf>
    <xf numFmtId="164" fontId="110" fillId="17" borderId="12" xfId="0" applyFont="1" applyFill="1" applyBorder="1" applyAlignment="1">
      <alignment horizontal="center" vertical="center" wrapText="1"/>
    </xf>
    <xf numFmtId="164" fontId="110" fillId="10" borderId="12" xfId="0" applyFont="1" applyFill="1" applyBorder="1" applyAlignment="1">
      <alignment horizontal="center" vertical="center" wrapText="1"/>
    </xf>
    <xf numFmtId="164" fontId="68" fillId="8" borderId="2" xfId="0" applyFont="1" applyFill="1" applyBorder="1" applyAlignment="1">
      <alignment vertical="center" wrapText="1"/>
    </xf>
    <xf numFmtId="164" fontId="68" fillId="8" borderId="2" xfId="0" applyFont="1" applyFill="1" applyBorder="1" applyAlignment="1">
      <alignment horizontal="center" vertical="center" wrapText="1"/>
    </xf>
    <xf numFmtId="164" fontId="64" fillId="9" borderId="63" xfId="0" applyFont="1" applyFill="1" applyBorder="1" applyAlignment="1">
      <alignment horizontal="center" vertical="center" wrapText="1"/>
    </xf>
    <xf numFmtId="164" fontId="64" fillId="25" borderId="18" xfId="0" applyFont="1" applyFill="1" applyBorder="1" applyAlignment="1">
      <alignment horizontal="center" vertical="center" wrapText="1"/>
    </xf>
    <xf numFmtId="164" fontId="64" fillId="9" borderId="7" xfId="0" applyFont="1" applyFill="1" applyBorder="1" applyAlignment="1">
      <alignment horizontal="center" vertical="center" wrapText="1"/>
    </xf>
    <xf numFmtId="164" fontId="65" fillId="8" borderId="2" xfId="0" applyFont="1" applyFill="1" applyBorder="1" applyAlignment="1">
      <alignment vertical="center" wrapText="1"/>
    </xf>
    <xf numFmtId="164" fontId="109" fillId="8" borderId="0" xfId="0" applyFont="1" applyFill="1" applyBorder="1" applyAlignment="1">
      <alignment vertical="center" wrapText="1"/>
    </xf>
    <xf numFmtId="164" fontId="110" fillId="8" borderId="0" xfId="0" applyFont="1" applyFill="1" applyBorder="1" applyAlignment="1">
      <alignment vertical="center" wrapText="1"/>
    </xf>
    <xf numFmtId="164" fontId="110" fillId="8" borderId="3" xfId="0" applyFont="1" applyFill="1" applyBorder="1" applyAlignment="1">
      <alignment vertical="center" wrapText="1"/>
    </xf>
    <xf numFmtId="164" fontId="76" fillId="5" borderId="19" xfId="0" applyFont="1" applyFill="1" applyBorder="1" applyAlignment="1">
      <alignment horizontal="center" vertical="center" wrapText="1"/>
    </xf>
    <xf numFmtId="164" fontId="76" fillId="26" borderId="59" xfId="0" applyFont="1" applyFill="1" applyBorder="1" applyAlignment="1">
      <alignment horizontal="center" vertical="center" wrapText="1"/>
    </xf>
    <xf numFmtId="164" fontId="76" fillId="5" borderId="20" xfId="0" applyFont="1" applyFill="1" applyBorder="1" applyAlignment="1">
      <alignment horizontal="center" vertical="center" wrapText="1"/>
    </xf>
    <xf numFmtId="164" fontId="76" fillId="26" borderId="18" xfId="0" applyFont="1" applyFill="1" applyBorder="1" applyAlignment="1">
      <alignment horizontal="center" vertical="center" wrapText="1"/>
    </xf>
    <xf numFmtId="164" fontId="81" fillId="17" borderId="0" xfId="0" applyFont="1" applyFill="1" applyBorder="1" applyAlignment="1">
      <alignment horizontal="center" vertical="center"/>
    </xf>
    <xf numFmtId="164" fontId="81" fillId="17" borderId="20" xfId="0" applyFont="1" applyFill="1" applyBorder="1" applyAlignment="1">
      <alignment horizontal="center" vertical="center"/>
    </xf>
    <xf numFmtId="164" fontId="67" fillId="8" borderId="2" xfId="0" applyFont="1" applyFill="1" applyBorder="1" applyAlignment="1">
      <alignment vertical="center" wrapText="1"/>
    </xf>
    <xf numFmtId="164" fontId="81" fillId="17" borderId="74" xfId="0" applyFont="1" applyFill="1" applyBorder="1" applyAlignment="1">
      <alignment horizontal="center" vertical="center" wrapText="1"/>
    </xf>
    <xf numFmtId="164" fontId="81" fillId="17" borderId="21" xfId="0" applyFont="1" applyFill="1" applyBorder="1" applyAlignment="1">
      <alignment horizontal="center" vertical="center"/>
    </xf>
    <xf numFmtId="164" fontId="61" fillId="8" borderId="2" xfId="0" applyFont="1" applyFill="1" applyBorder="1" applyAlignment="1">
      <alignment vertical="center" wrapText="1"/>
    </xf>
    <xf numFmtId="164" fontId="64" fillId="2" borderId="46" xfId="0" applyFont="1" applyFill="1" applyBorder="1" applyAlignment="1">
      <alignment horizontal="center" vertical="center" wrapText="1"/>
    </xf>
    <xf numFmtId="164" fontId="64" fillId="2" borderId="63" xfId="0" applyFont="1" applyFill="1" applyBorder="1" applyAlignment="1">
      <alignment horizontal="center" vertical="center" wrapText="1"/>
    </xf>
    <xf numFmtId="164" fontId="1" fillId="8" borderId="2" xfId="0" applyFont="1" applyFill="1" applyBorder="1" applyAlignment="1">
      <alignment vertical="center"/>
    </xf>
    <xf numFmtId="164" fontId="64" fillId="2" borderId="19" xfId="0" applyFont="1" applyFill="1" applyBorder="1" applyAlignment="1">
      <alignment horizontal="center" vertical="center" wrapText="1"/>
    </xf>
    <xf numFmtId="164" fontId="64" fillId="2" borderId="8" xfId="0" applyFont="1" applyFill="1" applyBorder="1" applyAlignment="1">
      <alignment horizontal="center" vertical="center" wrapText="1"/>
    </xf>
    <xf numFmtId="164" fontId="64" fillId="2" borderId="7" xfId="0" applyFont="1" applyFill="1" applyBorder="1" applyAlignment="1">
      <alignment horizontal="center" vertical="center" wrapText="1"/>
    </xf>
    <xf numFmtId="164" fontId="76" fillId="25" borderId="9" xfId="0" applyFont="1" applyFill="1" applyBorder="1" applyAlignment="1">
      <alignment horizontal="center" vertical="center"/>
    </xf>
    <xf numFmtId="164" fontId="76" fillId="5" borderId="5" xfId="0" applyFont="1" applyFill="1" applyBorder="1" applyAlignment="1">
      <alignment horizontal="center" vertical="center" wrapText="1"/>
    </xf>
    <xf numFmtId="164" fontId="76" fillId="5" borderId="6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 horizontal="center" vertical="center" wrapText="1"/>
    </xf>
    <xf numFmtId="164" fontId="76" fillId="5" borderId="2" xfId="0" applyFont="1" applyFill="1" applyBorder="1" applyAlignment="1">
      <alignment horizontal="center" vertical="center" wrapText="1"/>
    </xf>
    <xf numFmtId="164" fontId="109" fillId="28" borderId="63" xfId="0" applyFont="1" applyFill="1" applyBorder="1" applyAlignment="1">
      <alignment/>
    </xf>
    <xf numFmtId="164" fontId="81" fillId="17" borderId="61" xfId="0" applyFont="1" applyFill="1" applyBorder="1" applyAlignment="1">
      <alignment horizontal="center" vertical="center" wrapText="1"/>
    </xf>
    <xf numFmtId="164" fontId="76" fillId="5" borderId="18" xfId="0" applyFont="1" applyFill="1" applyBorder="1" applyAlignment="1">
      <alignment horizontal="center" vertical="center"/>
    </xf>
    <xf numFmtId="164" fontId="76" fillId="5" borderId="4" xfId="0" applyFont="1" applyFill="1" applyBorder="1" applyAlignment="1">
      <alignment horizontal="center" vertical="center"/>
    </xf>
    <xf numFmtId="164" fontId="76" fillId="5" borderId="43" xfId="0" applyFont="1" applyFill="1" applyBorder="1" applyAlignment="1">
      <alignment horizontal="center" vertical="center"/>
    </xf>
    <xf numFmtId="164" fontId="65" fillId="18" borderId="39" xfId="0" applyFont="1" applyFill="1" applyBorder="1" applyAlignment="1">
      <alignment horizontal="center" vertical="center" wrapText="1"/>
    </xf>
    <xf numFmtId="164" fontId="64" fillId="9" borderId="41" xfId="0" applyFont="1" applyFill="1" applyBorder="1" applyAlignment="1">
      <alignment horizontal="center" vertical="center" wrapText="1"/>
    </xf>
    <xf numFmtId="164" fontId="110" fillId="23" borderId="41" xfId="0" applyFont="1" applyFill="1" applyBorder="1" applyAlignment="1">
      <alignment horizontal="center" vertical="center" wrapText="1"/>
    </xf>
    <xf numFmtId="164" fontId="110" fillId="23" borderId="29" xfId="0" applyFont="1" applyFill="1" applyBorder="1" applyAlignment="1">
      <alignment horizontal="center" vertical="center" wrapText="1"/>
    </xf>
    <xf numFmtId="164" fontId="110" fillId="23" borderId="64" xfId="0" applyFont="1" applyFill="1" applyBorder="1" applyAlignment="1">
      <alignment horizontal="center" vertical="center" wrapText="1"/>
    </xf>
    <xf numFmtId="164" fontId="65" fillId="28" borderId="39" xfId="0" applyFont="1" applyFill="1" applyBorder="1" applyAlignment="1">
      <alignment horizontal="center" vertical="center" wrapText="1"/>
    </xf>
    <xf numFmtId="164" fontId="110" fillId="23" borderId="61" xfId="0" applyFont="1" applyFill="1" applyBorder="1" applyAlignment="1">
      <alignment horizontal="center" vertical="center" wrapText="1"/>
    </xf>
    <xf numFmtId="164" fontId="110" fillId="23" borderId="47" xfId="0" applyFont="1" applyFill="1" applyBorder="1" applyAlignment="1">
      <alignment horizontal="center" vertical="center" wrapText="1"/>
    </xf>
    <xf numFmtId="164" fontId="109" fillId="13" borderId="48" xfId="0" applyFont="1" applyFill="1" applyBorder="1" applyAlignment="1">
      <alignment horizontal="center" vertical="center" wrapText="1"/>
    </xf>
    <xf numFmtId="164" fontId="110" fillId="12" borderId="48" xfId="0" applyFont="1" applyFill="1" applyBorder="1" applyAlignment="1">
      <alignment horizontal="center" vertical="center" wrapText="1"/>
    </xf>
    <xf numFmtId="164" fontId="110" fillId="21" borderId="49" xfId="0" applyFont="1" applyFill="1" applyBorder="1" applyAlignment="1">
      <alignment horizontal="center" vertical="center" wrapText="1"/>
    </xf>
    <xf numFmtId="164" fontId="76" fillId="8" borderId="59" xfId="0" applyFont="1" applyFill="1" applyBorder="1" applyAlignment="1">
      <alignment horizontal="center" vertical="center"/>
    </xf>
    <xf numFmtId="164" fontId="61" fillId="27" borderId="5" xfId="0" applyFont="1" applyFill="1" applyBorder="1" applyAlignment="1">
      <alignment horizontal="center" vertical="center"/>
    </xf>
    <xf numFmtId="164" fontId="76" fillId="2" borderId="61" xfId="0" applyFont="1" applyFill="1" applyBorder="1" applyAlignment="1">
      <alignment horizontal="center" vertical="center" wrapText="1"/>
    </xf>
    <xf numFmtId="164" fontId="76" fillId="2" borderId="11" xfId="0" applyFont="1" applyFill="1" applyBorder="1" applyAlignment="1">
      <alignment horizontal="center" vertical="center" wrapText="1"/>
    </xf>
    <xf numFmtId="164" fontId="76" fillId="2" borderId="62" xfId="0" applyFont="1" applyFill="1" applyBorder="1" applyAlignment="1">
      <alignment horizontal="center" vertical="center" wrapText="1"/>
    </xf>
    <xf numFmtId="164" fontId="76" fillId="2" borderId="29" xfId="0" applyFont="1" applyFill="1" applyBorder="1" applyAlignment="1">
      <alignment horizontal="center" vertical="center" wrapText="1"/>
    </xf>
    <xf numFmtId="164" fontId="76" fillId="2" borderId="12" xfId="0" applyFont="1" applyFill="1" applyBorder="1" applyAlignment="1">
      <alignment horizontal="center" vertical="center" wrapText="1"/>
    </xf>
    <xf numFmtId="164" fontId="76" fillId="2" borderId="30" xfId="0" applyFont="1" applyFill="1" applyBorder="1" applyAlignment="1">
      <alignment horizontal="center" vertical="center" wrapText="1"/>
    </xf>
    <xf numFmtId="164" fontId="76" fillId="9" borderId="4" xfId="0" applyFont="1" applyFill="1" applyBorder="1" applyAlignment="1">
      <alignment horizontal="center" vertical="center" wrapText="1"/>
    </xf>
    <xf numFmtId="164" fontId="76" fillId="8" borderId="0" xfId="0" applyFont="1" applyFill="1" applyBorder="1" applyAlignment="1">
      <alignment vertical="center" wrapText="1"/>
    </xf>
    <xf numFmtId="164" fontId="76" fillId="8" borderId="3" xfId="0" applyFont="1" applyFill="1" applyBorder="1" applyAlignment="1">
      <alignment vertical="center" wrapText="1"/>
    </xf>
    <xf numFmtId="164" fontId="0" fillId="8" borderId="2" xfId="0" applyFill="1" applyBorder="1" applyAlignment="1">
      <alignment/>
    </xf>
    <xf numFmtId="164" fontId="68" fillId="17" borderId="2" xfId="0" applyFont="1" applyFill="1" applyBorder="1" applyAlignment="1">
      <alignment horizontal="center" vertical="center" wrapText="1"/>
    </xf>
    <xf numFmtId="164" fontId="0" fillId="0" borderId="18" xfId="0" applyBorder="1" applyAlignment="1">
      <alignment/>
    </xf>
    <xf numFmtId="164" fontId="76" fillId="2" borderId="41" xfId="0" applyFont="1" applyFill="1" applyBorder="1" applyAlignment="1">
      <alignment horizontal="center" vertical="center" wrapText="1"/>
    </xf>
    <xf numFmtId="164" fontId="76" fillId="2" borderId="8" xfId="0" applyFont="1" applyFill="1" applyBorder="1" applyAlignment="1">
      <alignment horizontal="center" vertical="center" wrapText="1"/>
    </xf>
    <xf numFmtId="164" fontId="76" fillId="2" borderId="42" xfId="0" applyFont="1" applyFill="1" applyBorder="1" applyAlignment="1">
      <alignment horizontal="center" vertical="center" wrapText="1"/>
    </xf>
    <xf numFmtId="164" fontId="68" fillId="17" borderId="9" xfId="0" applyFont="1" applyFill="1" applyBorder="1" applyAlignment="1">
      <alignment horizontal="center" vertical="center" wrapText="1"/>
    </xf>
    <xf numFmtId="164" fontId="68" fillId="17" borderId="34" xfId="0" applyFont="1" applyFill="1" applyBorder="1" applyAlignment="1">
      <alignment horizontal="center" vertical="center" wrapText="1"/>
    </xf>
    <xf numFmtId="164" fontId="61" fillId="27" borderId="59" xfId="0" applyFont="1" applyFill="1" applyBorder="1" applyAlignment="1">
      <alignment horizontal="center" vertical="center"/>
    </xf>
    <xf numFmtId="164" fontId="110" fillId="29" borderId="29" xfId="0" applyFont="1" applyFill="1" applyBorder="1" applyAlignment="1">
      <alignment horizontal="center" vertical="center" wrapText="1"/>
    </xf>
    <xf numFmtId="164" fontId="68" fillId="17" borderId="0" xfId="0" applyFont="1" applyFill="1" applyBorder="1" applyAlignment="1">
      <alignment horizontal="center" vertical="center" wrapText="1"/>
    </xf>
    <xf numFmtId="164" fontId="68" fillId="17" borderId="3" xfId="0" applyFont="1" applyFill="1" applyBorder="1" applyAlignment="1">
      <alignment horizontal="center" vertical="center" wrapText="1"/>
    </xf>
    <xf numFmtId="164" fontId="67" fillId="31" borderId="0" xfId="0" applyFont="1" applyFill="1" applyBorder="1" applyAlignment="1">
      <alignment horizontal="center" vertical="center" wrapText="1"/>
    </xf>
    <xf numFmtId="164" fontId="67" fillId="31" borderId="3" xfId="0" applyFont="1" applyFill="1" applyBorder="1" applyAlignment="1">
      <alignment horizontal="center" vertical="center" wrapText="1"/>
    </xf>
    <xf numFmtId="164" fontId="109" fillId="22" borderId="48" xfId="0" applyFont="1" applyFill="1" applyBorder="1" applyAlignment="1">
      <alignment horizontal="center" vertical="center" wrapText="1"/>
    </xf>
    <xf numFmtId="164" fontId="110" fillId="11" borderId="48" xfId="0" applyFont="1" applyFill="1" applyBorder="1" applyAlignment="1">
      <alignment horizontal="center" vertical="center" wrapText="1"/>
    </xf>
    <xf numFmtId="164" fontId="109" fillId="13" borderId="49" xfId="0" applyFont="1" applyFill="1" applyBorder="1" applyAlignment="1">
      <alignment horizontal="center" vertical="center" wrapText="1"/>
    </xf>
    <xf numFmtId="164" fontId="110" fillId="29" borderId="47" xfId="0" applyFont="1" applyFill="1" applyBorder="1" applyAlignment="1">
      <alignment horizontal="center" vertical="center" wrapText="1"/>
    </xf>
    <xf numFmtId="164" fontId="109" fillId="15" borderId="48" xfId="0" applyFont="1" applyFill="1" applyBorder="1" applyAlignment="1">
      <alignment horizontal="center" vertical="center" wrapText="1"/>
    </xf>
    <xf numFmtId="164" fontId="109" fillId="3" borderId="48" xfId="0" applyFont="1" applyFill="1" applyBorder="1" applyAlignment="1">
      <alignment horizontal="center" vertical="center" wrapText="1"/>
    </xf>
    <xf numFmtId="164" fontId="67" fillId="31" borderId="4" xfId="0" applyFont="1" applyFill="1" applyBorder="1" applyAlignment="1">
      <alignment horizontal="center" vertical="center" wrapText="1"/>
    </xf>
    <xf numFmtId="164" fontId="67" fillId="31" borderId="43" xfId="0" applyFont="1" applyFill="1" applyBorder="1" applyAlignment="1">
      <alignment horizontal="center" vertical="center" wrapText="1"/>
    </xf>
    <xf numFmtId="164" fontId="119" fillId="0" borderId="55" xfId="0" applyFont="1" applyBorder="1" applyAlignment="1">
      <alignment/>
    </xf>
    <xf numFmtId="199" fontId="33" fillId="23" borderId="27" xfId="0" applyNumberFormat="1" applyFont="1" applyFill="1" applyBorder="1" applyAlignment="1">
      <alignment horizontal="center" vertical="center"/>
    </xf>
    <xf numFmtId="199" fontId="33" fillId="23" borderId="28" xfId="0" applyNumberFormat="1" applyFont="1" applyFill="1" applyBorder="1" applyAlignment="1">
      <alignment horizontal="center" vertical="center"/>
    </xf>
    <xf numFmtId="172" fontId="33" fillId="23" borderId="39" xfId="0" applyNumberFormat="1" applyFont="1" applyFill="1" applyBorder="1" applyAlignment="1">
      <alignment horizontal="center" vertical="center"/>
    </xf>
    <xf numFmtId="172" fontId="33" fillId="23" borderId="29" xfId="0" applyNumberFormat="1" applyFont="1" applyFill="1" applyBorder="1" applyAlignment="1">
      <alignment horizontal="center" vertical="center"/>
    </xf>
    <xf numFmtId="172" fontId="33" fillId="23" borderId="12" xfId="0" applyNumberFormat="1" applyFont="1" applyFill="1" applyBorder="1" applyAlignment="1">
      <alignment horizontal="center" vertical="center"/>
    </xf>
    <xf numFmtId="172" fontId="33" fillId="23" borderId="30" xfId="0" applyNumberFormat="1" applyFont="1" applyFill="1" applyBorder="1" applyAlignment="1">
      <alignment horizontal="center" vertical="center"/>
    </xf>
    <xf numFmtId="172" fontId="33" fillId="23" borderId="53" xfId="0" applyNumberFormat="1" applyFont="1" applyFill="1" applyBorder="1" applyAlignment="1">
      <alignment horizontal="center" vertical="center"/>
    </xf>
    <xf numFmtId="172" fontId="33" fillId="23" borderId="46" xfId="0" applyNumberFormat="1" applyFont="1" applyFill="1" applyBorder="1" applyAlignment="1">
      <alignment horizontal="center" vertical="center"/>
    </xf>
    <xf numFmtId="199" fontId="32" fillId="23" borderId="29" xfId="0" applyNumberFormat="1" applyFont="1" applyFill="1" applyBorder="1" applyAlignment="1">
      <alignment horizontal="center" vertical="center"/>
    </xf>
    <xf numFmtId="199" fontId="32" fillId="23" borderId="46" xfId="0" applyNumberFormat="1" applyFont="1" applyFill="1" applyBorder="1" applyAlignment="1">
      <alignment horizontal="center" vertical="center"/>
    </xf>
    <xf numFmtId="199" fontId="32" fillId="23" borderId="12" xfId="0" applyNumberFormat="1" applyFont="1" applyFill="1" applyBorder="1" applyAlignment="1">
      <alignment horizontal="center" vertical="center"/>
    </xf>
    <xf numFmtId="199" fontId="32" fillId="23" borderId="30" xfId="0" applyNumberFormat="1" applyFont="1" applyFill="1" applyBorder="1" applyAlignment="1">
      <alignment horizontal="center" vertical="center"/>
    </xf>
    <xf numFmtId="199" fontId="33" fillId="23" borderId="27" xfId="0" applyNumberFormat="1" applyFont="1" applyFill="1" applyBorder="1" applyAlignment="1">
      <alignment horizontal="right" vertical="center"/>
    </xf>
    <xf numFmtId="164" fontId="119" fillId="0" borderId="44" xfId="0" applyFont="1" applyBorder="1" applyAlignment="1">
      <alignment/>
    </xf>
    <xf numFmtId="164" fontId="119" fillId="0" borderId="67" xfId="0" applyFont="1" applyBorder="1" applyAlignment="1">
      <alignment/>
    </xf>
    <xf numFmtId="164" fontId="119" fillId="0" borderId="31" xfId="0" applyFont="1" applyBorder="1" applyAlignment="1">
      <alignment/>
    </xf>
    <xf numFmtId="199" fontId="24" fillId="3" borderId="2" xfId="0" applyNumberFormat="1" applyFont="1" applyFill="1" applyBorder="1" applyAlignment="1">
      <alignment vertical="center"/>
    </xf>
    <xf numFmtId="199" fontId="24" fillId="0" borderId="0" xfId="0" applyNumberFormat="1" applyFont="1" applyAlignment="1">
      <alignment vertical="center"/>
    </xf>
    <xf numFmtId="164" fontId="81" fillId="23" borderId="27" xfId="0" applyFont="1" applyFill="1" applyBorder="1" applyAlignment="1">
      <alignment horizontal="center" vertical="center"/>
    </xf>
    <xf numFmtId="164" fontId="81" fillId="23" borderId="46" xfId="0" applyFont="1" applyFill="1" applyBorder="1" applyAlignment="1">
      <alignment horizontal="left" vertical="center" indent="3"/>
    </xf>
    <xf numFmtId="164" fontId="81" fillId="23" borderId="12" xfId="0" applyFont="1" applyFill="1" applyBorder="1" applyAlignment="1">
      <alignment horizontal="left" vertical="center" indent="3"/>
    </xf>
    <xf numFmtId="164" fontId="81" fillId="23" borderId="30" xfId="0" applyFont="1" applyFill="1" applyBorder="1" applyAlignment="1">
      <alignment horizontal="left" vertical="center" indent="3"/>
    </xf>
    <xf numFmtId="167" fontId="81" fillId="23" borderId="46" xfId="0" applyNumberFormat="1" applyFont="1" applyFill="1" applyBorder="1" applyAlignment="1">
      <alignment horizontal="center" vertical="center"/>
    </xf>
    <xf numFmtId="168" fontId="81" fillId="23" borderId="63" xfId="0" applyNumberFormat="1" applyFont="1" applyFill="1" applyBorder="1" applyAlignment="1" applyProtection="1">
      <alignment horizontal="center" vertical="center"/>
      <protection/>
    </xf>
    <xf numFmtId="164" fontId="81" fillId="23" borderId="29" xfId="0" applyFont="1" applyFill="1" applyBorder="1" applyAlignment="1">
      <alignment horizontal="center" vertical="center"/>
    </xf>
    <xf numFmtId="164" fontId="81" fillId="23" borderId="12" xfId="0" applyFont="1" applyFill="1" applyBorder="1" applyAlignment="1">
      <alignment horizontal="center" vertical="center"/>
    </xf>
    <xf numFmtId="164" fontId="81" fillId="23" borderId="30" xfId="0" applyFont="1" applyFill="1" applyBorder="1" applyAlignment="1">
      <alignment horizontal="center" vertical="center"/>
    </xf>
    <xf numFmtId="164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Font="1" applyFill="1" applyAlignment="1">
      <alignment horizontal="left" vertical="top" wrapText="1"/>
    </xf>
    <xf numFmtId="164" fontId="5" fillId="0" borderId="0" xfId="22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6" fontId="5" fillId="0" borderId="0" xfId="0" applyNumberFormat="1" applyFont="1" applyFill="1" applyAlignment="1" applyProtection="1">
      <alignment vertical="top"/>
      <protection/>
    </xf>
    <xf numFmtId="164" fontId="120" fillId="0" borderId="0" xfId="0" applyFont="1" applyFill="1" applyAlignment="1">
      <alignment vertical="top"/>
    </xf>
    <xf numFmtId="164" fontId="91" fillId="0" borderId="0" xfId="22" applyFont="1" applyFill="1" applyBorder="1" applyAlignment="1">
      <alignment horizontal="left" vertical="center"/>
      <protection/>
    </xf>
    <xf numFmtId="164" fontId="91" fillId="0" borderId="0" xfId="0" applyFont="1" applyFill="1" applyBorder="1" applyAlignment="1">
      <alignment horizontal="left" vertical="center"/>
    </xf>
    <xf numFmtId="0" fontId="9" fillId="0" borderId="0" xfId="22" applyNumberFormat="1" applyFont="1" applyFill="1" applyBorder="1" applyAlignment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/>
      <protection/>
    </xf>
    <xf numFmtId="164" fontId="121" fillId="0" borderId="0" xfId="22" applyFont="1" applyFill="1" applyBorder="1" applyAlignment="1">
      <alignment horizontal="center" vertical="center"/>
      <protection/>
    </xf>
    <xf numFmtId="164" fontId="9" fillId="0" borderId="0" xfId="22" applyFont="1" applyFill="1" applyBorder="1" applyAlignment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2" applyNumberFormat="1" applyFont="1" applyFill="1" applyBorder="1" applyAlignment="1" applyProtection="1" quotePrefix="1">
      <alignment horizontal="left" vertical="center"/>
      <protection/>
    </xf>
    <xf numFmtId="164" fontId="5" fillId="0" borderId="0" xfId="22" applyFont="1" applyFill="1" applyBorder="1" applyAlignment="1">
      <alignment horizontal="left" vertical="center"/>
      <protection/>
    </xf>
    <xf numFmtId="164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Border="1" applyAlignment="1">
      <alignment horizontal="left" vertical="center"/>
      <protection/>
    </xf>
    <xf numFmtId="0" fontId="5" fillId="0" borderId="0" xfId="22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Font="1" applyFill="1" applyBorder="1" applyAlignment="1">
      <alignment horizontal="left" vertical="center"/>
    </xf>
    <xf numFmtId="164" fontId="5" fillId="0" borderId="0" xfId="23" applyFont="1" applyFill="1" applyBorder="1" applyAlignment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 quotePrefix="1">
      <alignment horizontal="left" vertical="center"/>
      <protection/>
    </xf>
    <xf numFmtId="164" fontId="9" fillId="0" borderId="0" xfId="22" applyFont="1" applyFill="1" applyBorder="1" applyAlignment="1" quotePrefix="1">
      <alignment horizontal="left" vertical="center" wrapText="1"/>
      <protection/>
    </xf>
    <xf numFmtId="164" fontId="5" fillId="0" borderId="0" xfId="0" applyNumberFormat="1" applyFont="1" applyFill="1" applyBorder="1" applyAlignment="1" applyProtection="1">
      <alignment horizontal="left" vertical="center" wrapText="1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 indent="2"/>
      <protection/>
    </xf>
    <xf numFmtId="164" fontId="5" fillId="0" borderId="0" xfId="0" applyNumberFormat="1" applyFont="1" applyFill="1" applyBorder="1" applyAlignment="1" applyProtection="1">
      <alignment horizontal="left" vertical="center" wrapText="1" indent="4"/>
      <protection/>
    </xf>
    <xf numFmtId="164" fontId="5" fillId="0" borderId="0" xfId="22" applyNumberFormat="1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 indent="4"/>
    </xf>
    <xf numFmtId="164" fontId="5" fillId="0" borderId="0" xfId="0" applyFont="1" applyFill="1" applyBorder="1" applyAlignment="1">
      <alignment horizontal="left" vertical="center" wrapText="1" indent="2"/>
    </xf>
    <xf numFmtId="164" fontId="5" fillId="0" borderId="0" xfId="23" applyNumberFormat="1" applyFont="1" applyFill="1" applyBorder="1" applyAlignment="1" applyProtection="1">
      <alignment horizontal="left" vertical="center" wrapText="1"/>
      <protection/>
    </xf>
    <xf numFmtId="164" fontId="91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left" vertical="center" wrapText="1"/>
      <protection/>
    </xf>
    <xf numFmtId="164" fontId="5" fillId="0" borderId="0" xfId="22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left" vertical="center"/>
      <protection/>
    </xf>
    <xf numFmtId="164" fontId="120" fillId="0" borderId="0" xfId="23" applyFont="1" applyFill="1" applyBorder="1" applyAlignment="1">
      <alignment horizontal="center" vertical="center"/>
      <protection/>
    </xf>
    <xf numFmtId="164" fontId="120" fillId="0" borderId="0" xfId="23" applyFont="1" applyFill="1" applyBorder="1" applyAlignment="1">
      <alignment horizontal="center" vertical="center" wrapText="1"/>
      <protection/>
    </xf>
    <xf numFmtId="0" fontId="120" fillId="0" borderId="0" xfId="23" applyNumberFormat="1" applyFont="1" applyFill="1" applyBorder="1" applyAlignment="1">
      <alignment horizontal="center" vertical="center"/>
      <protection/>
    </xf>
    <xf numFmtId="164" fontId="5" fillId="0" borderId="0" xfId="23" applyNumberFormat="1" applyFont="1" applyFill="1" applyBorder="1" applyAlignment="1" applyProtection="1">
      <alignment horizontal="left" vertical="center"/>
      <protection/>
    </xf>
    <xf numFmtId="164" fontId="5" fillId="0" borderId="0" xfId="23" applyFont="1" applyFill="1" applyBorder="1" applyAlignment="1">
      <alignment horizontal="left" vertical="center" wrapText="1"/>
      <protection/>
    </xf>
    <xf numFmtId="164" fontId="5" fillId="0" borderId="0" xfId="23" applyFont="1" applyFill="1" applyBorder="1" applyAlignment="1">
      <alignment horizontal="left" vertical="center"/>
      <protection/>
    </xf>
    <xf numFmtId="164" fontId="5" fillId="0" borderId="0" xfId="23" applyNumberFormat="1" applyFont="1" applyFill="1" applyBorder="1" applyAlignment="1" applyProtection="1">
      <alignment horizontal="center" vertical="center"/>
      <protection/>
    </xf>
    <xf numFmtId="166" fontId="5" fillId="0" borderId="0" xfId="23" applyNumberFormat="1" applyFont="1" applyFill="1" applyBorder="1" applyAlignment="1" applyProtection="1">
      <alignment horizontal="center" vertical="center"/>
      <protection/>
    </xf>
    <xf numFmtId="164" fontId="91" fillId="0" borderId="0" xfId="22" applyFont="1" applyFill="1" applyBorder="1" applyAlignment="1">
      <alignment horizontal="center" vertical="center"/>
      <protection/>
    </xf>
    <xf numFmtId="0" fontId="91" fillId="0" borderId="0" xfId="22" applyNumberFormat="1" applyFont="1" applyFill="1" applyBorder="1" applyAlignment="1">
      <alignment horizontal="left" vertical="center"/>
      <protection/>
    </xf>
    <xf numFmtId="164" fontId="122" fillId="0" borderId="0" xfId="0" applyFont="1" applyAlignment="1">
      <alignment/>
    </xf>
    <xf numFmtId="164" fontId="123" fillId="0" borderId="0" xfId="0" applyFont="1" applyAlignment="1">
      <alignment/>
    </xf>
    <xf numFmtId="164" fontId="92" fillId="0" borderId="0" xfId="0" applyNumberFormat="1" applyFont="1" applyFill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/>
      <protection/>
    </xf>
    <xf numFmtId="166" fontId="14" fillId="0" borderId="0" xfId="0" applyNumberFormat="1" applyFont="1" applyAlignment="1" applyProtection="1">
      <alignment/>
      <protection/>
    </xf>
    <xf numFmtId="164" fontId="92" fillId="0" borderId="0" xfId="0" applyFont="1" applyAlignment="1">
      <alignment/>
    </xf>
    <xf numFmtId="164" fontId="122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/>
      <protection/>
    </xf>
    <xf numFmtId="164" fontId="14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30" fillId="0" borderId="0" xfId="0" applyFont="1" applyAlignment="1">
      <alignment horizontal="left"/>
    </xf>
    <xf numFmtId="164" fontId="14" fillId="0" borderId="0" xfId="0" applyFont="1" applyFill="1" applyBorder="1" applyAlignment="1">
      <alignment horizontal="left"/>
    </xf>
    <xf numFmtId="0" fontId="14" fillId="0" borderId="0" xfId="0" applyNumberFormat="1" applyFont="1" applyFill="1" applyAlignment="1">
      <alignment horizontal="left"/>
    </xf>
    <xf numFmtId="164" fontId="14" fillId="0" borderId="0" xfId="0" applyFont="1" applyFill="1" applyAlignment="1">
      <alignment/>
    </xf>
    <xf numFmtId="0" fontId="14" fillId="9" borderId="0" xfId="0" applyNumberFormat="1" applyFont="1" applyFill="1" applyAlignment="1">
      <alignment horizontal="left"/>
    </xf>
    <xf numFmtId="164" fontId="14" fillId="9" borderId="0" xfId="0" applyFont="1" applyFill="1" applyAlignment="1">
      <alignment/>
    </xf>
    <xf numFmtId="0" fontId="14" fillId="9" borderId="0" xfId="0" applyNumberFormat="1" applyFont="1" applyFill="1" applyAlignment="1">
      <alignment horizontal="center"/>
    </xf>
    <xf numFmtId="164" fontId="92" fillId="0" borderId="0" xfId="0" applyFont="1" applyAlignment="1">
      <alignment horizontal="left"/>
    </xf>
    <xf numFmtId="164" fontId="123" fillId="0" borderId="0" xfId="0" applyFont="1" applyAlignment="1">
      <alignment horizontal="left"/>
    </xf>
    <xf numFmtId="164" fontId="124" fillId="0" borderId="0" xfId="0" applyFont="1" applyFill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'[10]802.11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'[10]802.11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11004873"/>
        <c:axId val="31934994"/>
      </c:barChart>
      <c:catAx>
        <c:axId val="1100487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Graphic'!$G$76:$G$95</c:f>
              <c:numCache>
                <c:ptCount val="20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Graphic'!$H$76:$H$95</c:f>
              <c:numCache>
                <c:ptCount val="20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Graphic'!$I$76:$I$95</c:f>
              <c:numCache>
                <c:ptCount val="20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Graphic'!$J$76:$J$95</c:f>
              <c:numCache>
                <c:ptCount val="20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Graphic'!$M$76:$M$95</c:f>
              <c:numCache>
                <c:ptCount val="20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Graphic'!$N$76:$N$95</c:f>
              <c:numCache>
                <c:ptCount val="20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Graphic'!$Q$76:$Q$95</c:f>
              <c:numCache>
                <c:ptCount val="20"/>
                <c:pt idx="0">
                  <c:v>5.999999999999999</c:v>
                </c:pt>
                <c:pt idx="1">
                  <c:v>2</c:v>
                </c:pt>
                <c:pt idx="2">
                  <c:v>3.500000000000001</c:v>
                </c:pt>
                <c:pt idx="3">
                  <c:v>1</c:v>
                </c:pt>
                <c:pt idx="4">
                  <c:v>1.5</c:v>
                </c:pt>
                <c:pt idx="5">
                  <c:v>18</c:v>
                </c:pt>
                <c:pt idx="6">
                  <c:v>4</c:v>
                </c:pt>
                <c:pt idx="7">
                  <c:v>20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14</c:v>
                </c:pt>
                <c:pt idx="12">
                  <c:v>2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Graphic'!$D$76:$D$95</c:f>
              <c:strCache>
                <c:ptCount val="20"/>
                <c:pt idx="0">
                  <c:v>802.11 Working Group Meetings</c:v>
                </c:pt>
                <c:pt idx="1">
                  <c:v>Joint 802.11 / 15 / 18 / 19 / 20 / 21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802.11/15/18/19/20/21 Leadership Co-ord Ad-Hoc</c:v>
                </c:pt>
                <c:pt idx="5">
                  <c:v>Task Group E (MAC Enhancements - QoS)</c:v>
                </c:pt>
                <c:pt idx="6">
                  <c:v>Task Group J (4.9 - 5 GHz Operation in Japan)</c:v>
                </c:pt>
                <c:pt idx="7">
                  <c:v>Task Group K (Radio Resource Measurements)</c:v>
                </c:pt>
                <c:pt idx="8">
                  <c:v>Task Group M (802.11 Standard Maintenance)</c:v>
                </c:pt>
                <c:pt idx="9">
                  <c:v>Task Group N (High Throughput)</c:v>
                </c:pt>
                <c:pt idx="10">
                  <c:v>Task Group R (Fast Roaming)</c:v>
                </c:pt>
                <c:pt idx="11">
                  <c:v>Task Group S (ESS Mesh Networking)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Wireless Access Vehicular Environment Study Group</c:v>
                </c:pt>
                <c:pt idx="15">
                  <c:v>802.11 Wireless InterWorking with External Networks Study Group</c:v>
                </c:pt>
                <c:pt idx="16">
                  <c:v>802.11 Wireless Network Management Study Group</c:v>
                </c:pt>
                <c:pt idx="17">
                  <c:v>802.11 Wireless Performance Prediction Study Group</c:v>
                </c:pt>
                <c:pt idx="18">
                  <c:v>802.11 5GHz Ad-Hoc Group</c:v>
                </c:pt>
                <c:pt idx="19">
                  <c:v>802.11/15/18/19/20/21 New Members Orientation Meeting</c:v>
                </c:pt>
              </c:strCache>
            </c:strRef>
          </c:cat>
          <c:val>
            <c:numRef>
              <c:f>'[2]802.11 WLAN Graphic'!$R$76:$R$95</c:f>
              <c:numCache>
                <c:ptCount val="20"/>
                <c:pt idx="0">
                  <c:v>0.036809815950920234</c:v>
                </c:pt>
                <c:pt idx="1">
                  <c:v>0.012269938650306747</c:v>
                </c:pt>
                <c:pt idx="2">
                  <c:v>0.021472392638036814</c:v>
                </c:pt>
                <c:pt idx="3">
                  <c:v>0.0061349693251533735</c:v>
                </c:pt>
                <c:pt idx="4">
                  <c:v>0.00920245398773006</c:v>
                </c:pt>
                <c:pt idx="5">
                  <c:v>0.11042944785276072</c:v>
                </c:pt>
                <c:pt idx="6">
                  <c:v>0.024539877300613494</c:v>
                </c:pt>
                <c:pt idx="7">
                  <c:v>0.12269938650306747</c:v>
                </c:pt>
                <c:pt idx="8">
                  <c:v>0.08588957055214723</c:v>
                </c:pt>
                <c:pt idx="9">
                  <c:v>0.09815950920245398</c:v>
                </c:pt>
                <c:pt idx="10">
                  <c:v>0.08588957055214723</c:v>
                </c:pt>
                <c:pt idx="11">
                  <c:v>0.08588957055214723</c:v>
                </c:pt>
                <c:pt idx="12">
                  <c:v>0.012269938650306747</c:v>
                </c:pt>
                <c:pt idx="13">
                  <c:v>0.04907975460122699</c:v>
                </c:pt>
                <c:pt idx="14">
                  <c:v>0.04907975460122699</c:v>
                </c:pt>
                <c:pt idx="15">
                  <c:v>0.03680981595092024</c:v>
                </c:pt>
                <c:pt idx="16">
                  <c:v>0.04907975460122699</c:v>
                </c:pt>
                <c:pt idx="17">
                  <c:v>0.07361963190184048</c:v>
                </c:pt>
                <c:pt idx="18">
                  <c:v>0.024539877300613494</c:v>
                </c:pt>
                <c:pt idx="19">
                  <c:v>0.0061349693251533735</c:v>
                </c:pt>
              </c:numCache>
            </c:numRef>
          </c:val>
        </c:ser>
        <c:axId val="46149107"/>
        <c:axId val="12688780"/>
      </c:barChart>
      <c:catAx>
        <c:axId val="461491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4910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65"/>
          <c:y val="0.08025"/>
          <c:w val="0.904"/>
          <c:h val="0.8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Graphic'!$G$75:$G$94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Graphic'!$H$75:$H$94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Graphic'!$I$75:$I$94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Graphic'!$J$75:$J$94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Graphic'!$M$75:$M$94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Graphic'!$N$75:$N$94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Graphic'!$Q$75:$Q$94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Graphic'!$D$75:$D$94</c:f>
              <c:strCache/>
            </c:strRef>
          </c:cat>
          <c:val>
            <c:numRef>
              <c:f>'[1]802.11 WLAN Graphic'!$R$75:$R$94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47090157"/>
        <c:axId val="21158230"/>
      </c:barChart>
      <c:catAx>
        <c:axId val="470901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4709015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'[9]802.11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'[9]802.11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18979491"/>
        <c:axId val="36597692"/>
      </c:barChart>
      <c:catAx>
        <c:axId val="189794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'[8]802.11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60943773"/>
        <c:axId val="11623046"/>
      </c:barChart>
      <c:catAx>
        <c:axId val="6094377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4377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'[7]802.11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7498551"/>
        <c:axId val="1942640"/>
      </c:barChart>
      <c:catAx>
        <c:axId val="374985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985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Graphic'!$E$67:$E$81</c:f>
              <c:strCache/>
            </c:strRef>
          </c:cat>
          <c:val>
            <c:numRef>
              <c:f>'[6]802.11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7483761"/>
        <c:axId val="23136122"/>
      </c:barChart>
      <c:catAx>
        <c:axId val="1748376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748376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Graphic'!$D$70:$D$86</c:f>
              <c:strCache/>
            </c:strRef>
          </c:cat>
          <c:val>
            <c:numRef>
              <c:f>'[5]802.11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898507"/>
        <c:axId val="62086564"/>
      </c:barChart>
      <c:catAx>
        <c:axId val="68985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898507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/>
            </c:strRef>
          </c:cat>
          <c:val>
            <c:numRef>
              <c:f>'[4]802.11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1908165"/>
        <c:axId val="62955758"/>
      </c:barChart>
      <c:catAx>
        <c:axId val="2190816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190816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'[4]802.11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29730911"/>
        <c:axId val="66251608"/>
      </c:barChart>
      <c:catAx>
        <c:axId val="297309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Graphic'!$D$71:$D$89</c:f>
              <c:strCache/>
            </c:strRef>
          </c:cat>
          <c:val>
            <c:numRef>
              <c:f>'[3]802.11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9393561"/>
        <c:axId val="64780002"/>
      </c:barChart>
      <c:catAx>
        <c:axId val="5939356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393561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43" name="Chart 108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6" name="Line 112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7" name="AutoShape 116"/>
        <xdr:cNvSpPr>
          <a:spLocks/>
        </xdr:cNvSpPr>
      </xdr:nvSpPr>
      <xdr:spPr>
        <a:xfrm>
          <a:off x="0" y="209550"/>
          <a:ext cx="0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8" name="Line 118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9" name="Line 11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0" name="Line 122"/>
        <xdr:cNvSpPr>
          <a:spLocks/>
        </xdr:cNvSpPr>
      </xdr:nvSpPr>
      <xdr:spPr>
        <a:xfrm flipV="1"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1" name="Rectangle 154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52" name="Chart 155"/>
        <xdr:cNvGraphicFramePr/>
      </xdr:nvGraphicFramePr>
      <xdr:xfrm>
        <a:off x="0" y="2095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3" name="Rectangle 156"/>
        <xdr:cNvSpPr>
          <a:spLocks/>
        </xdr:cNvSpPr>
      </xdr:nvSpPr>
      <xdr:spPr>
        <a:xfrm>
          <a:off x="0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4" name="Line 157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5" name="Line 159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6" name="Line 164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57" name="Line 165"/>
        <xdr:cNvSpPr>
          <a:spLocks/>
        </xdr:cNvSpPr>
      </xdr:nvSpPr>
      <xdr:spPr>
        <a:xfrm>
          <a:off x="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58" name="Rectangle 169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59" name="Chart 170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0" name="Rectangle 184"/>
        <xdr:cNvSpPr>
          <a:spLocks/>
        </xdr:cNvSpPr>
      </xdr:nvSpPr>
      <xdr:spPr>
        <a:xfrm>
          <a:off x="600075" y="2095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61" name="Chart 185"/>
        <xdr:cNvGraphicFramePr/>
      </xdr:nvGraphicFramePr>
      <xdr:xfrm>
        <a:off x="600075" y="2095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2" name="Line 187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3" name="Line 188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4" name="Line 192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5" name="Line 193"/>
        <xdr:cNvSpPr>
          <a:spLocks/>
        </xdr:cNvSpPr>
      </xdr:nvSpPr>
      <xdr:spPr>
        <a:xfrm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>
      <xdr:nvSpPr>
        <xdr:cNvPr id="66" name="Line 199"/>
        <xdr:cNvSpPr>
          <a:spLocks/>
        </xdr:cNvSpPr>
      </xdr:nvSpPr>
      <xdr:spPr>
        <a:xfrm flipV="1">
          <a:off x="60007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7" name="Rectangle 203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27</xdr:col>
      <xdr:colOff>1019175</xdr:colOff>
      <xdr:row>1</xdr:row>
      <xdr:rowOff>0</xdr:rowOff>
    </xdr:to>
    <xdr:graphicFrame>
      <xdr:nvGraphicFramePr>
        <xdr:cNvPr id="68" name="Chart 204"/>
        <xdr:cNvGraphicFramePr/>
      </xdr:nvGraphicFramePr>
      <xdr:xfrm>
        <a:off x="3286125" y="209550"/>
        <a:ext cx="34261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9" name="Rectangle 205"/>
        <xdr:cNvSpPr>
          <a:spLocks/>
        </xdr:cNvSpPr>
      </xdr:nvSpPr>
      <xdr:spPr>
        <a:xfrm>
          <a:off x="13315950" y="2095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0</xdr:rowOff>
    </xdr:to>
    <xdr:sp>
      <xdr:nvSpPr>
        <xdr:cNvPr id="70" name="Line 208"/>
        <xdr:cNvSpPr>
          <a:spLocks/>
        </xdr:cNvSpPr>
      </xdr:nvSpPr>
      <xdr:spPr>
        <a:xfrm>
          <a:off x="4010025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25</xdr:col>
      <xdr:colOff>0</xdr:colOff>
      <xdr:row>1</xdr:row>
      <xdr:rowOff>0</xdr:rowOff>
    </xdr:to>
    <xdr:sp>
      <xdr:nvSpPr>
        <xdr:cNvPr id="71" name="Line 209"/>
        <xdr:cNvSpPr>
          <a:spLocks/>
        </xdr:cNvSpPr>
      </xdr:nvSpPr>
      <xdr:spPr>
        <a:xfrm>
          <a:off x="34147125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1</xdr:row>
      <xdr:rowOff>0</xdr:rowOff>
    </xdr:from>
    <xdr:to>
      <xdr:col>27</xdr:col>
      <xdr:colOff>1171575</xdr:colOff>
      <xdr:row>1</xdr:row>
      <xdr:rowOff>0</xdr:rowOff>
    </xdr:to>
    <xdr:sp>
      <xdr:nvSpPr>
        <xdr:cNvPr id="72" name="AutoShape 210"/>
        <xdr:cNvSpPr>
          <a:spLocks/>
        </xdr:cNvSpPr>
      </xdr:nvSpPr>
      <xdr:spPr>
        <a:xfrm>
          <a:off x="35652075" y="209550"/>
          <a:ext cx="2047875" cy="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1</xdr:row>
      <xdr:rowOff>0</xdr:rowOff>
    </xdr:from>
    <xdr:to>
      <xdr:col>14</xdr:col>
      <xdr:colOff>1181100</xdr:colOff>
      <xdr:row>1</xdr:row>
      <xdr:rowOff>0</xdr:rowOff>
    </xdr:to>
    <xdr:sp>
      <xdr:nvSpPr>
        <xdr:cNvPr id="73" name="Line 213"/>
        <xdr:cNvSpPr>
          <a:spLocks/>
        </xdr:cNvSpPr>
      </xdr:nvSpPr>
      <xdr:spPr>
        <a:xfrm>
          <a:off x="21631275" y="209550"/>
          <a:ext cx="9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1</xdr:row>
      <xdr:rowOff>0</xdr:rowOff>
    </xdr:from>
    <xdr:to>
      <xdr:col>19</xdr:col>
      <xdr:colOff>1143000</xdr:colOff>
      <xdr:row>1</xdr:row>
      <xdr:rowOff>0</xdr:rowOff>
    </xdr:to>
    <xdr:sp>
      <xdr:nvSpPr>
        <xdr:cNvPr id="74" name="Line 214"/>
        <xdr:cNvSpPr>
          <a:spLocks/>
        </xdr:cNvSpPr>
      </xdr:nvSpPr>
      <xdr:spPr>
        <a:xfrm>
          <a:off x="27851100" y="2095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361950</xdr:colOff>
      <xdr:row>1</xdr:row>
      <xdr:rowOff>0</xdr:rowOff>
    </xdr:from>
    <xdr:to>
      <xdr:col>28</xdr:col>
      <xdr:colOff>1152525</xdr:colOff>
      <xdr:row>1</xdr:row>
      <xdr:rowOff>0</xdr:rowOff>
    </xdr:to>
    <xdr:sp>
      <xdr:nvSpPr>
        <xdr:cNvPr id="75" name="AutoShape 223"/>
        <xdr:cNvSpPr>
          <a:spLocks/>
        </xdr:cNvSpPr>
      </xdr:nvSpPr>
      <xdr:spPr>
        <a:xfrm>
          <a:off x="36890325" y="209550"/>
          <a:ext cx="1981200" cy="0"/>
        </a:xfrm>
        <a:prstGeom prst="wedgeRoundRectCallout">
          <a:avLst>
            <a:gd name="adj1" fmla="val -377083"/>
            <a:gd name="adj2" fmla="val 234847"/>
          </a:avLst>
        </a:prstGeom>
        <a:solidFill>
          <a:srgbClr val="800000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Jt.Mtg. With 802.21</a:t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2438400</xdr:colOff>
      <xdr:row>3</xdr:row>
      <xdr:rowOff>723900</xdr:rowOff>
    </xdr:to>
    <xdr:pic>
      <xdr:nvPicPr>
        <xdr:cNvPr id="76" name="Picture 2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28650" y="238125"/>
          <a:ext cx="24098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65</xdr:row>
      <xdr:rowOff>0</xdr:rowOff>
    </xdr:from>
    <xdr:to>
      <xdr:col>9</xdr:col>
      <xdr:colOff>0</xdr:colOff>
      <xdr:row>66</xdr:row>
      <xdr:rowOff>0</xdr:rowOff>
    </xdr:to>
    <xdr:sp>
      <xdr:nvSpPr>
        <xdr:cNvPr id="77" name="Rectangle 228"/>
        <xdr:cNvSpPr>
          <a:spLocks/>
        </xdr:cNvSpPr>
      </xdr:nvSpPr>
      <xdr:spPr>
        <a:xfrm>
          <a:off x="13315950" y="187737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101</xdr:row>
      <xdr:rowOff>0</xdr:rowOff>
    </xdr:from>
    <xdr:to>
      <xdr:col>27</xdr:col>
      <xdr:colOff>1019175</xdr:colOff>
      <xdr:row>235</xdr:row>
      <xdr:rowOff>38100</xdr:rowOff>
    </xdr:to>
    <xdr:graphicFrame>
      <xdr:nvGraphicFramePr>
        <xdr:cNvPr id="78" name="Chart 229"/>
        <xdr:cNvGraphicFramePr/>
      </xdr:nvGraphicFramePr>
      <xdr:xfrm>
        <a:off x="3286125" y="33347025"/>
        <a:ext cx="34261425" cy="25727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97</xdr:row>
      <xdr:rowOff>0</xdr:rowOff>
    </xdr:from>
    <xdr:to>
      <xdr:col>9</xdr:col>
      <xdr:colOff>0</xdr:colOff>
      <xdr:row>99</xdr:row>
      <xdr:rowOff>0</xdr:rowOff>
    </xdr:to>
    <xdr:sp>
      <xdr:nvSpPr>
        <xdr:cNvPr id="79" name="Rectangle 230"/>
        <xdr:cNvSpPr>
          <a:spLocks/>
        </xdr:cNvSpPr>
      </xdr:nvSpPr>
      <xdr:spPr>
        <a:xfrm>
          <a:off x="13315950" y="31632525"/>
          <a:ext cx="119062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39</xdr:row>
      <xdr:rowOff>0</xdr:rowOff>
    </xdr:from>
    <xdr:to>
      <xdr:col>15</xdr:col>
      <xdr:colOff>38100</xdr:colOff>
      <xdr:row>39</xdr:row>
      <xdr:rowOff>0</xdr:rowOff>
    </xdr:to>
    <xdr:sp>
      <xdr:nvSpPr>
        <xdr:cNvPr id="80" name="Line 231"/>
        <xdr:cNvSpPr>
          <a:spLocks/>
        </xdr:cNvSpPr>
      </xdr:nvSpPr>
      <xdr:spPr>
        <a:xfrm>
          <a:off x="8505825" y="17859375"/>
          <a:ext cx="1326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419100</xdr:rowOff>
    </xdr:from>
    <xdr:to>
      <xdr:col>30</xdr:col>
      <xdr:colOff>0</xdr:colOff>
      <xdr:row>19</xdr:row>
      <xdr:rowOff>428625</xdr:rowOff>
    </xdr:to>
    <xdr:sp>
      <xdr:nvSpPr>
        <xdr:cNvPr id="81" name="Line 232"/>
        <xdr:cNvSpPr>
          <a:spLocks/>
        </xdr:cNvSpPr>
      </xdr:nvSpPr>
      <xdr:spPr>
        <a:xfrm flipV="1">
          <a:off x="34099500" y="913447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9</xdr:row>
      <xdr:rowOff>342900</xdr:rowOff>
    </xdr:from>
    <xdr:to>
      <xdr:col>30</xdr:col>
      <xdr:colOff>28575</xdr:colOff>
      <xdr:row>21</xdr:row>
      <xdr:rowOff>0</xdr:rowOff>
    </xdr:to>
    <xdr:sp>
      <xdr:nvSpPr>
        <xdr:cNvPr id="82" name="Line 233"/>
        <xdr:cNvSpPr>
          <a:spLocks/>
        </xdr:cNvSpPr>
      </xdr:nvSpPr>
      <xdr:spPr>
        <a:xfrm flipH="1">
          <a:off x="40100250" y="4486275"/>
          <a:ext cx="28575" cy="5143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1190625</xdr:colOff>
      <xdr:row>19</xdr:row>
      <xdr:rowOff>381000</xdr:rowOff>
    </xdr:from>
    <xdr:to>
      <xdr:col>24</xdr:col>
      <xdr:colOff>1190625</xdr:colOff>
      <xdr:row>32</xdr:row>
      <xdr:rowOff>0</xdr:rowOff>
    </xdr:to>
    <xdr:sp>
      <xdr:nvSpPr>
        <xdr:cNvPr id="83" name="Line 234"/>
        <xdr:cNvSpPr>
          <a:spLocks/>
        </xdr:cNvSpPr>
      </xdr:nvSpPr>
      <xdr:spPr>
        <a:xfrm flipH="1">
          <a:off x="34099500" y="9096375"/>
          <a:ext cx="0" cy="55626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247650</xdr:colOff>
      <xdr:row>29</xdr:row>
      <xdr:rowOff>419100</xdr:rowOff>
    </xdr:from>
    <xdr:to>
      <xdr:col>27</xdr:col>
      <xdr:colOff>1095375</xdr:colOff>
      <xdr:row>33</xdr:row>
      <xdr:rowOff>114300</xdr:rowOff>
    </xdr:to>
    <xdr:sp>
      <xdr:nvSpPr>
        <xdr:cNvPr id="84" name="AutoShape 235"/>
        <xdr:cNvSpPr>
          <a:spLocks/>
        </xdr:cNvSpPr>
      </xdr:nvSpPr>
      <xdr:spPr>
        <a:xfrm>
          <a:off x="35585400" y="13706475"/>
          <a:ext cx="2038350" cy="1524000"/>
        </a:xfrm>
        <a:prstGeom prst="wedgeRoundRectCallout">
          <a:avLst>
            <a:gd name="adj1" fmla="val -123134"/>
            <a:gd name="adj2" fmla="val 937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1181100</xdr:colOff>
      <xdr:row>31</xdr:row>
      <xdr:rowOff>400050</xdr:rowOff>
    </xdr:from>
    <xdr:to>
      <xdr:col>24</xdr:col>
      <xdr:colOff>1190625</xdr:colOff>
      <xdr:row>31</xdr:row>
      <xdr:rowOff>400050</xdr:rowOff>
    </xdr:to>
    <xdr:sp>
      <xdr:nvSpPr>
        <xdr:cNvPr id="85" name="Line 236"/>
        <xdr:cNvSpPr>
          <a:spLocks/>
        </xdr:cNvSpPr>
      </xdr:nvSpPr>
      <xdr:spPr>
        <a:xfrm flipV="1">
          <a:off x="21640800" y="14601825"/>
          <a:ext cx="124587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1228725</xdr:colOff>
      <xdr:row>31</xdr:row>
      <xdr:rowOff>342900</xdr:rowOff>
    </xdr:from>
    <xdr:to>
      <xdr:col>14</xdr:col>
      <xdr:colOff>1247775</xdr:colOff>
      <xdr:row>39</xdr:row>
      <xdr:rowOff>28575</xdr:rowOff>
    </xdr:to>
    <xdr:sp>
      <xdr:nvSpPr>
        <xdr:cNvPr id="86" name="Line 237"/>
        <xdr:cNvSpPr>
          <a:spLocks/>
        </xdr:cNvSpPr>
      </xdr:nvSpPr>
      <xdr:spPr>
        <a:xfrm>
          <a:off x="21688425" y="14544675"/>
          <a:ext cx="19050" cy="33432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1095375</xdr:colOff>
      <xdr:row>9</xdr:row>
      <xdr:rowOff>361950</xdr:rowOff>
    </xdr:from>
    <xdr:to>
      <xdr:col>30</xdr:col>
      <xdr:colOff>66675</xdr:colOff>
      <xdr:row>9</xdr:row>
      <xdr:rowOff>419100</xdr:rowOff>
    </xdr:to>
    <xdr:sp>
      <xdr:nvSpPr>
        <xdr:cNvPr id="87" name="Line 238"/>
        <xdr:cNvSpPr>
          <a:spLocks/>
        </xdr:cNvSpPr>
      </xdr:nvSpPr>
      <xdr:spPr>
        <a:xfrm>
          <a:off x="15601950" y="4505325"/>
          <a:ext cx="24564975" cy="571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342900</xdr:rowOff>
    </xdr:from>
    <xdr:to>
      <xdr:col>3</xdr:col>
      <xdr:colOff>1181100</xdr:colOff>
      <xdr:row>39</xdr:row>
      <xdr:rowOff>38100</xdr:rowOff>
    </xdr:to>
    <xdr:sp>
      <xdr:nvSpPr>
        <xdr:cNvPr id="88" name="Line 239"/>
        <xdr:cNvSpPr>
          <a:spLocks/>
        </xdr:cNvSpPr>
      </xdr:nvSpPr>
      <xdr:spPr>
        <a:xfrm flipH="1" flipV="1">
          <a:off x="8505825" y="9972675"/>
          <a:ext cx="38100" cy="79248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9</xdr:row>
      <xdr:rowOff>323850</xdr:rowOff>
    </xdr:from>
    <xdr:to>
      <xdr:col>9</xdr:col>
      <xdr:colOff>1162050</xdr:colOff>
      <xdr:row>21</xdr:row>
      <xdr:rowOff>361950</xdr:rowOff>
    </xdr:to>
    <xdr:sp>
      <xdr:nvSpPr>
        <xdr:cNvPr id="89" name="Line 240"/>
        <xdr:cNvSpPr>
          <a:spLocks/>
        </xdr:cNvSpPr>
      </xdr:nvSpPr>
      <xdr:spPr>
        <a:xfrm flipV="1">
          <a:off x="15649575" y="4467225"/>
          <a:ext cx="19050" cy="55245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21</xdr:row>
      <xdr:rowOff>361950</xdr:rowOff>
    </xdr:from>
    <xdr:to>
      <xdr:col>10</xdr:col>
      <xdr:colOff>0</xdr:colOff>
      <xdr:row>21</xdr:row>
      <xdr:rowOff>361950</xdr:rowOff>
    </xdr:to>
    <xdr:sp>
      <xdr:nvSpPr>
        <xdr:cNvPr id="90" name="Line 241"/>
        <xdr:cNvSpPr>
          <a:spLocks/>
        </xdr:cNvSpPr>
      </xdr:nvSpPr>
      <xdr:spPr>
        <a:xfrm flipV="1">
          <a:off x="8420100" y="9991725"/>
          <a:ext cx="72771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4-0993-01-0000-802.11-WG-Tentative-Agenda-November-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Jul-PDX\agendas\11-04-0592-03-0000-802.11-WG-Tentative-Agenda-Jul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Doc%20Archive%202004\11-03-0965-01-0000%20-%2011-03-965r1-W-802.11-WG-Tentative-Agenda-January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Courtesy Notice"/>
      <sheetName val="WG Activites"/>
      <sheetName val="WG Officers"/>
      <sheetName val="WG CAC Information"/>
      <sheetName val="802.11 WLAN Graphic"/>
      <sheetName val="802.11 WG Agenda"/>
      <sheetName val="All 802.11 Objectives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Publicity SC Agenda"/>
      <sheetName val="WNG SC Agenda"/>
      <sheetName val="ADS SG Agenda"/>
      <sheetName val="WIEN SG Agenda"/>
      <sheetName val="WNM SG Agenda"/>
      <sheetName val="APF AHC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5">
        <row r="75">
          <cell r="D75" t="str">
            <v>802.11 Working Group Meetings</v>
          </cell>
          <cell r="Q75">
            <v>5.999999999999999</v>
          </cell>
          <cell r="R75">
            <v>0.03809523809523809</v>
          </cell>
        </row>
        <row r="76">
          <cell r="D76" t="str">
            <v>Joint 802.11 / 15 / 18 / 19 / 20 / 21 Opening Plenary</v>
          </cell>
          <cell r="Q76">
            <v>2</v>
          </cell>
          <cell r="R76">
            <v>0.012698412698412698</v>
          </cell>
        </row>
        <row r="77">
          <cell r="D77" t="str">
            <v>802.11 Chair's Advisory Committee</v>
          </cell>
          <cell r="Q77">
            <v>6.000000000000001</v>
          </cell>
          <cell r="R77">
            <v>0.038095238095238106</v>
          </cell>
        </row>
        <row r="78">
          <cell r="D78" t="str">
            <v>802.11 WG, TG, SG, &amp; SC Editors Meeting</v>
          </cell>
          <cell r="Q78">
            <v>1</v>
          </cell>
          <cell r="R78">
            <v>0.006349206349206349</v>
          </cell>
        </row>
        <row r="79">
          <cell r="D79" t="str">
            <v>Joint 802.11/15/18/19/20/21 Leadership Co-ord Ad-Hoc</v>
          </cell>
          <cell r="Q79">
            <v>1.5</v>
          </cell>
          <cell r="R79">
            <v>0.009523809523809525</v>
          </cell>
        </row>
        <row r="80">
          <cell r="D80" t="str">
            <v>Task Group E (MAC Enhancements - QoS)</v>
          </cell>
          <cell r="Q80">
            <v>14</v>
          </cell>
          <cell r="R80">
            <v>0.08888888888888889</v>
          </cell>
        </row>
        <row r="81">
          <cell r="D81" t="str">
            <v>Task Group K (Radio Resource Measurements)</v>
          </cell>
          <cell r="Q81">
            <v>14</v>
          </cell>
          <cell r="R81">
            <v>0.08888888888888889</v>
          </cell>
        </row>
        <row r="82">
          <cell r="D82" t="str">
            <v>Task Group M (802.11 Standard Maintenance)</v>
          </cell>
          <cell r="Q82">
            <v>14</v>
          </cell>
          <cell r="R82">
            <v>0.08888888888888889</v>
          </cell>
        </row>
        <row r="83">
          <cell r="D83" t="str">
            <v>Task Group N (High Throughput)</v>
          </cell>
          <cell r="Q83">
            <v>18</v>
          </cell>
          <cell r="R83">
            <v>0.11428571428571428</v>
          </cell>
        </row>
        <row r="84">
          <cell r="D84" t="str">
            <v>Task Group P (Wireless Access Vehicular Environment)</v>
          </cell>
          <cell r="Q84">
            <v>14</v>
          </cell>
          <cell r="R84">
            <v>0.08888888888888889</v>
          </cell>
        </row>
        <row r="85">
          <cell r="D85" t="str">
            <v>Task Group R (Fast Roaming)</v>
          </cell>
          <cell r="Q85">
            <v>18</v>
          </cell>
          <cell r="R85">
            <v>0.11428571428571428</v>
          </cell>
        </row>
        <row r="86">
          <cell r="D86" t="str">
            <v>Task Group S (ESS Mesh Networking)</v>
          </cell>
          <cell r="Q86">
            <v>14</v>
          </cell>
          <cell r="R86">
            <v>0.08888888888888889</v>
          </cell>
        </row>
        <row r="87">
          <cell r="D87" t="str">
            <v>Task group T (Wireless Performance Prediction)</v>
          </cell>
          <cell r="Q87">
            <v>14</v>
          </cell>
          <cell r="R87">
            <v>0.08888888888888889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0.012698412698412698</v>
          </cell>
        </row>
        <row r="89">
          <cell r="D89" t="str">
            <v>802.11 Wireless Next Generation Standing Committee</v>
          </cell>
          <cell r="Q89">
            <v>2</v>
          </cell>
          <cell r="R89">
            <v>0.012698412698412698</v>
          </cell>
        </row>
        <row r="90">
          <cell r="D90" t="str">
            <v>802.11 Advanced Security Study Group</v>
          </cell>
          <cell r="Q90">
            <v>4</v>
          </cell>
          <cell r="R90">
            <v>0.025396825396825397</v>
          </cell>
        </row>
        <row r="91">
          <cell r="D91" t="str">
            <v>802.11 Wireless InterWorking with External Networks Study Group</v>
          </cell>
          <cell r="Q91">
            <v>4</v>
          </cell>
          <cell r="R91">
            <v>0.025396825396825397</v>
          </cell>
        </row>
        <row r="92">
          <cell r="D92" t="str">
            <v>802.11 Wireless Network Management Study Group</v>
          </cell>
          <cell r="Q92">
            <v>4</v>
          </cell>
          <cell r="R92">
            <v>0.025396825396825397</v>
          </cell>
        </row>
        <row r="93">
          <cell r="D93" t="str">
            <v>802.11 Access Point Functionality AdHoc</v>
          </cell>
          <cell r="Q93">
            <v>4</v>
          </cell>
          <cell r="R93">
            <v>0.025396825396825397</v>
          </cell>
        </row>
        <row r="94">
          <cell r="D94" t="str">
            <v>802.11/15/18/19/20/21 New Members Orientation Meeting</v>
          </cell>
          <cell r="Q94">
            <v>1</v>
          </cell>
          <cell r="R94">
            <v>0.006349206349206349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-21 Mtg"/>
      <sheetName val="802.11 WLAN Graphic"/>
      <sheetName val="802.11 WG Agenda"/>
      <sheetName val="All 802.11 Objectives"/>
      <sheetName val="TGE Agenda"/>
      <sheetName val="TGJ Agenda"/>
      <sheetName val="TGK Agenda"/>
      <sheetName val="TGM Agenda"/>
      <sheetName val="TGN Agenda"/>
      <sheetName val="TGR Agenda"/>
      <sheetName val="TGS Agenda"/>
      <sheetName val="Publicity SC Agenda"/>
      <sheetName val="WNG SC Agenda"/>
      <sheetName val="WAV SG Agenda"/>
      <sheetName val="WIEN SG Agenda"/>
      <sheetName val="WNM SG Agenda"/>
      <sheetName val="WPP SG Agenda"/>
      <sheetName val="5GHZ Regulatory AHC Agenda"/>
    </sheetNames>
    <sheetDataSet>
      <sheetData sheetId="7">
        <row r="76">
          <cell r="D76" t="str">
            <v>802.11 Working Group Meetings</v>
          </cell>
          <cell r="Q76">
            <v>5.999999999999999</v>
          </cell>
          <cell r="R76">
            <v>0.036809815950920234</v>
          </cell>
        </row>
        <row r="77">
          <cell r="D77" t="str">
            <v>Joint 802.11 / 15 / 18 / 19 / 20 / 21 Opening Plenary</v>
          </cell>
          <cell r="Q77">
            <v>2</v>
          </cell>
          <cell r="R77">
            <v>0.012269938650306747</v>
          </cell>
        </row>
        <row r="78">
          <cell r="D78" t="str">
            <v>802.11 Chair's Advisory Committee</v>
          </cell>
          <cell r="Q78">
            <v>3.500000000000001</v>
          </cell>
          <cell r="R78">
            <v>0.021472392638036814</v>
          </cell>
        </row>
        <row r="79">
          <cell r="D79" t="str">
            <v>802.11 WG, TG, SG, &amp; SC Editors Meeting</v>
          </cell>
          <cell r="Q79">
            <v>1</v>
          </cell>
          <cell r="R79">
            <v>0.0061349693251533735</v>
          </cell>
        </row>
        <row r="80">
          <cell r="D80" t="str">
            <v>Joint 802.11/15/18/19/20/21 Leadership Co-ord Ad-Hoc</v>
          </cell>
          <cell r="Q80">
            <v>1.5</v>
          </cell>
          <cell r="R80">
            <v>0.00920245398773006</v>
          </cell>
        </row>
        <row r="81">
          <cell r="D81" t="str">
            <v>Task Group E (MAC Enhancements - QoS)</v>
          </cell>
          <cell r="Q81">
            <v>18</v>
          </cell>
          <cell r="R81">
            <v>0.11042944785276072</v>
          </cell>
        </row>
        <row r="82">
          <cell r="D82" t="str">
            <v>Task Group J (4.9 - 5 GHz Operation in Japan)</v>
          </cell>
          <cell r="Q82">
            <v>4</v>
          </cell>
          <cell r="R82">
            <v>0.024539877300613494</v>
          </cell>
        </row>
        <row r="83">
          <cell r="D83" t="str">
            <v>Task Group K (Radio Resource Measurements)</v>
          </cell>
          <cell r="Q83">
            <v>20</v>
          </cell>
          <cell r="R83">
            <v>0.12269938650306747</v>
          </cell>
        </row>
        <row r="84">
          <cell r="D84" t="str">
            <v>Task Group M (802.11 Standard Maintenance)</v>
          </cell>
          <cell r="Q84">
            <v>14</v>
          </cell>
          <cell r="R84">
            <v>0.08588957055214723</v>
          </cell>
        </row>
        <row r="85">
          <cell r="D85" t="str">
            <v>Task Group N (High Throughput)</v>
          </cell>
          <cell r="Q85">
            <v>16</v>
          </cell>
          <cell r="R85">
            <v>0.09815950920245398</v>
          </cell>
        </row>
        <row r="86">
          <cell r="D86" t="str">
            <v>Task Group R (Fast Roaming)</v>
          </cell>
          <cell r="Q86">
            <v>14</v>
          </cell>
          <cell r="R86">
            <v>0.08588957055214723</v>
          </cell>
        </row>
        <row r="87">
          <cell r="D87" t="str">
            <v>Task Group S (ESS Mesh Networking)</v>
          </cell>
          <cell r="Q87">
            <v>14</v>
          </cell>
          <cell r="R87">
            <v>0.08588957055214723</v>
          </cell>
        </row>
        <row r="88">
          <cell r="D88" t="str">
            <v>Joint 802.11 / 802.15 Publicity Standing Committee</v>
          </cell>
          <cell r="Q88">
            <v>2</v>
          </cell>
          <cell r="R88">
            <v>0.012269938650306747</v>
          </cell>
        </row>
        <row r="89">
          <cell r="D89" t="str">
            <v>802.11 Wireless Next Generation Standing Committee</v>
          </cell>
          <cell r="Q89">
            <v>8</v>
          </cell>
          <cell r="R89">
            <v>0.04907975460122699</v>
          </cell>
        </row>
        <row r="90">
          <cell r="D90" t="str">
            <v>802.11 Wireless Access Vehicular Environment Study Group</v>
          </cell>
          <cell r="Q90">
            <v>8</v>
          </cell>
          <cell r="R90">
            <v>0.04907975460122699</v>
          </cell>
        </row>
        <row r="91">
          <cell r="D91" t="str">
            <v>802.11 Wireless InterWorking with External Networks Study Group</v>
          </cell>
          <cell r="Q91">
            <v>6</v>
          </cell>
          <cell r="R91">
            <v>0.03680981595092024</v>
          </cell>
        </row>
        <row r="92">
          <cell r="D92" t="str">
            <v>802.11 Wireless Network Management Study Group</v>
          </cell>
          <cell r="Q92">
            <v>8</v>
          </cell>
          <cell r="R92">
            <v>0.04907975460122699</v>
          </cell>
        </row>
        <row r="93">
          <cell r="D93" t="str">
            <v>802.11 Wireless Performance Prediction Study Group</v>
          </cell>
          <cell r="Q93">
            <v>12</v>
          </cell>
          <cell r="R93">
            <v>0.07361963190184048</v>
          </cell>
        </row>
        <row r="94">
          <cell r="D94" t="str">
            <v>802.11 5GHz Ad-Hoc Group</v>
          </cell>
          <cell r="Q94">
            <v>4</v>
          </cell>
          <cell r="R94">
            <v>0.024539877300613494</v>
          </cell>
        </row>
        <row r="95">
          <cell r="D95" t="str">
            <v>802.11/15/18/19/20/21 New Members Orientation Meeting</v>
          </cell>
          <cell r="Q95">
            <v>1</v>
          </cell>
          <cell r="R95">
            <v>0.0061349693251533735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7"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frame_study/802.3ar_draft_PAR_5_criteria.pdf" TargetMode="External" /><Relationship Id="rId2" Type="http://schemas.openxmlformats.org/officeDocument/2006/relationships/hyperlink" Target="http://ieee802.org/secmail/msg05271.htm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29" customFormat="1" ht="5.25" customHeight="1" thickBot="1"/>
    <row r="2" spans="2:23" s="29" customFormat="1" ht="29.25" customHeight="1">
      <c r="B2" s="862" t="s">
        <v>394</v>
      </c>
      <c r="C2" s="615" t="s">
        <v>395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616"/>
      <c r="W2" s="617"/>
    </row>
    <row r="3" spans="2:30" s="29" customFormat="1" ht="42" customHeight="1">
      <c r="B3" s="863"/>
      <c r="C3" s="618" t="s">
        <v>396</v>
      </c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20"/>
      <c r="X3" s="16"/>
      <c r="Y3" s="16"/>
      <c r="Z3" s="16"/>
      <c r="AA3" s="16"/>
      <c r="AB3" s="16"/>
      <c r="AC3" s="16"/>
      <c r="AD3" s="621"/>
    </row>
    <row r="4" spans="2:30" s="29" customFormat="1" ht="31.5" customHeight="1">
      <c r="B4" s="863"/>
      <c r="C4" s="622" t="s">
        <v>397</v>
      </c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4"/>
      <c r="X4" s="625"/>
      <c r="Y4" s="625"/>
      <c r="Z4" s="625"/>
      <c r="AA4" s="625"/>
      <c r="AB4" s="625"/>
      <c r="AC4" s="625"/>
      <c r="AD4" s="626"/>
    </row>
    <row r="5" spans="2:23" s="29" customFormat="1" ht="20.25" customHeight="1" thickBot="1">
      <c r="B5" s="863"/>
      <c r="C5" s="593" t="s">
        <v>238</v>
      </c>
      <c r="D5" s="627"/>
      <c r="E5" s="627"/>
      <c r="F5" s="627"/>
      <c r="G5" s="627"/>
      <c r="H5" s="627"/>
      <c r="I5" s="627"/>
      <c r="J5" s="627"/>
      <c r="K5" s="627"/>
      <c r="L5" s="627"/>
      <c r="M5" s="627" t="s">
        <v>130</v>
      </c>
      <c r="N5" s="627"/>
      <c r="O5" s="627"/>
      <c r="P5" s="627"/>
      <c r="Q5" s="627"/>
      <c r="R5" s="627"/>
      <c r="S5" s="627"/>
      <c r="T5" s="627" t="s">
        <v>182</v>
      </c>
      <c r="U5" s="627"/>
      <c r="V5" s="628"/>
      <c r="W5" s="629"/>
    </row>
    <row r="6" spans="2:23" ht="21.75" customHeight="1" thickBot="1">
      <c r="B6" s="139" t="s">
        <v>130</v>
      </c>
      <c r="C6" s="268" t="s">
        <v>150</v>
      </c>
      <c r="D6" s="870" t="s">
        <v>151</v>
      </c>
      <c r="E6" s="871"/>
      <c r="F6" s="871"/>
      <c r="G6" s="872"/>
      <c r="H6" s="873" t="s">
        <v>152</v>
      </c>
      <c r="I6" s="873"/>
      <c r="J6" s="873"/>
      <c r="K6" s="873"/>
      <c r="L6" s="874" t="s">
        <v>153</v>
      </c>
      <c r="M6" s="873"/>
      <c r="N6" s="873"/>
      <c r="O6" s="875"/>
      <c r="P6" s="874" t="s">
        <v>154</v>
      </c>
      <c r="Q6" s="873"/>
      <c r="R6" s="873"/>
      <c r="S6" s="875"/>
      <c r="T6" s="874" t="s">
        <v>155</v>
      </c>
      <c r="U6" s="873"/>
      <c r="V6" s="873"/>
      <c r="W6" s="875"/>
    </row>
    <row r="7" spans="2:23" ht="21.75" customHeight="1">
      <c r="B7" s="269" t="s">
        <v>156</v>
      </c>
      <c r="C7" s="773"/>
      <c r="D7" s="386"/>
      <c r="E7" s="386"/>
      <c r="F7" s="386"/>
      <c r="G7" s="387"/>
      <c r="H7" s="385"/>
      <c r="I7" s="386"/>
      <c r="J7" s="386"/>
      <c r="K7" s="387"/>
      <c r="L7" s="879" t="s">
        <v>239</v>
      </c>
      <c r="M7" s="880"/>
      <c r="N7" s="880"/>
      <c r="O7" s="881"/>
      <c r="P7" s="391" t="s">
        <v>182</v>
      </c>
      <c r="Q7" s="392"/>
      <c r="R7" s="392"/>
      <c r="S7" s="393"/>
      <c r="T7" s="391" t="s">
        <v>182</v>
      </c>
      <c r="U7" s="392"/>
      <c r="V7" s="392"/>
      <c r="W7" s="393"/>
    </row>
    <row r="8" spans="2:23" ht="21.75" customHeight="1" thickBot="1">
      <c r="B8" s="269" t="s">
        <v>157</v>
      </c>
      <c r="C8" s="774"/>
      <c r="D8" s="389"/>
      <c r="E8" s="389"/>
      <c r="F8" s="389"/>
      <c r="G8" s="390"/>
      <c r="H8" s="388"/>
      <c r="I8" s="389"/>
      <c r="J8" s="389"/>
      <c r="K8" s="390"/>
      <c r="L8" s="813"/>
      <c r="M8" s="814"/>
      <c r="N8" s="814"/>
      <c r="O8" s="815"/>
      <c r="P8" s="394"/>
      <c r="Q8" s="395"/>
      <c r="R8" s="395"/>
      <c r="S8" s="396"/>
      <c r="T8" s="394"/>
      <c r="U8" s="395"/>
      <c r="V8" s="395"/>
      <c r="W8" s="396"/>
    </row>
    <row r="9" spans="2:23" ht="21.75" customHeight="1">
      <c r="B9" s="142" t="s">
        <v>158</v>
      </c>
      <c r="C9" s="774"/>
      <c r="D9" s="1184" t="s">
        <v>336</v>
      </c>
      <c r="E9" s="1185"/>
      <c r="F9" s="1185"/>
      <c r="G9" s="1186"/>
      <c r="H9" s="770" t="s">
        <v>342</v>
      </c>
      <c r="I9" s="805" t="s">
        <v>343</v>
      </c>
      <c r="J9" s="847" t="s">
        <v>344</v>
      </c>
      <c r="K9" s="867" t="s">
        <v>266</v>
      </c>
      <c r="L9" s="797" t="s">
        <v>275</v>
      </c>
      <c r="M9" s="775"/>
      <c r="N9" s="775"/>
      <c r="O9" s="776"/>
      <c r="P9" s="882" t="s">
        <v>345</v>
      </c>
      <c r="Q9" s="847" t="s">
        <v>344</v>
      </c>
      <c r="R9" s="770" t="s">
        <v>342</v>
      </c>
      <c r="S9" s="1187" t="s">
        <v>398</v>
      </c>
      <c r="T9" s="807" t="s">
        <v>240</v>
      </c>
      <c r="U9" s="808"/>
      <c r="V9" s="808"/>
      <c r="W9" s="809"/>
    </row>
    <row r="10" spans="2:23" ht="21.75" customHeight="1">
      <c r="B10" s="142" t="s">
        <v>159</v>
      </c>
      <c r="C10" s="774"/>
      <c r="D10" s="1177"/>
      <c r="E10" s="1188"/>
      <c r="F10" s="1188"/>
      <c r="G10" s="1025"/>
      <c r="H10" s="769"/>
      <c r="I10" s="801"/>
      <c r="J10" s="848"/>
      <c r="K10" s="868"/>
      <c r="L10" s="798"/>
      <c r="M10" s="777"/>
      <c r="N10" s="777"/>
      <c r="O10" s="778"/>
      <c r="P10" s="883"/>
      <c r="Q10" s="848"/>
      <c r="R10" s="769"/>
      <c r="S10" s="1189"/>
      <c r="T10" s="810"/>
      <c r="U10" s="811"/>
      <c r="V10" s="811"/>
      <c r="W10" s="812"/>
    </row>
    <row r="11" spans="2:23" ht="21.75" customHeight="1">
      <c r="B11" s="142" t="s">
        <v>160</v>
      </c>
      <c r="C11" s="774"/>
      <c r="D11" s="1177"/>
      <c r="E11" s="1188"/>
      <c r="F11" s="1188"/>
      <c r="G11" s="1025"/>
      <c r="H11" s="769"/>
      <c r="I11" s="801"/>
      <c r="J11" s="848"/>
      <c r="K11" s="868"/>
      <c r="L11" s="798"/>
      <c r="M11" s="777"/>
      <c r="N11" s="777"/>
      <c r="O11" s="778"/>
      <c r="P11" s="883"/>
      <c r="Q11" s="848"/>
      <c r="R11" s="769"/>
      <c r="S11" s="1189"/>
      <c r="T11" s="810"/>
      <c r="U11" s="811"/>
      <c r="V11" s="811"/>
      <c r="W11" s="812"/>
    </row>
    <row r="12" spans="2:23" ht="21.75" customHeight="1" thickBot="1">
      <c r="B12" s="142" t="s">
        <v>161</v>
      </c>
      <c r="C12" s="774"/>
      <c r="D12" s="1177"/>
      <c r="E12" s="1188"/>
      <c r="F12" s="1188"/>
      <c r="G12" s="1025"/>
      <c r="H12" s="804"/>
      <c r="I12" s="806"/>
      <c r="J12" s="849"/>
      <c r="K12" s="869"/>
      <c r="L12" s="799"/>
      <c r="M12" s="779"/>
      <c r="N12" s="779"/>
      <c r="O12" s="771"/>
      <c r="P12" s="884"/>
      <c r="Q12" s="849"/>
      <c r="R12" s="804"/>
      <c r="S12" s="1190"/>
      <c r="T12" s="813"/>
      <c r="U12" s="814"/>
      <c r="V12" s="814"/>
      <c r="W12" s="815"/>
    </row>
    <row r="13" spans="2:23" ht="21.75" customHeight="1" thickBot="1">
      <c r="B13" s="270" t="s">
        <v>162</v>
      </c>
      <c r="C13" s="774"/>
      <c r="D13" s="1191"/>
      <c r="E13" s="1192"/>
      <c r="F13" s="1192"/>
      <c r="G13" s="1049"/>
      <c r="H13" s="864" t="s">
        <v>163</v>
      </c>
      <c r="I13" s="865"/>
      <c r="J13" s="865"/>
      <c r="K13" s="866"/>
      <c r="L13" s="864" t="s">
        <v>163</v>
      </c>
      <c r="M13" s="865"/>
      <c r="N13" s="865"/>
      <c r="O13" s="866"/>
      <c r="P13" s="859" t="s">
        <v>163</v>
      </c>
      <c r="Q13" s="860"/>
      <c r="R13" s="860"/>
      <c r="S13" s="861"/>
      <c r="T13" s="864" t="s">
        <v>163</v>
      </c>
      <c r="U13" s="865"/>
      <c r="V13" s="865"/>
      <c r="W13" s="866"/>
    </row>
    <row r="14" spans="2:23" ht="21.75" customHeight="1" thickBot="1">
      <c r="B14" s="140" t="s">
        <v>164</v>
      </c>
      <c r="C14" s="774"/>
      <c r="D14" s="899" t="s">
        <v>163</v>
      </c>
      <c r="E14" s="899"/>
      <c r="F14" s="899"/>
      <c r="G14" s="900"/>
      <c r="H14" s="1193" t="s">
        <v>342</v>
      </c>
      <c r="I14" s="805" t="s">
        <v>343</v>
      </c>
      <c r="J14" s="847" t="s">
        <v>344</v>
      </c>
      <c r="K14" s="816" t="s">
        <v>346</v>
      </c>
      <c r="L14" s="807" t="s">
        <v>241</v>
      </c>
      <c r="M14" s="808"/>
      <c r="N14" s="808"/>
      <c r="O14" s="809"/>
      <c r="P14" s="882" t="s">
        <v>345</v>
      </c>
      <c r="Q14" s="847" t="s">
        <v>344</v>
      </c>
      <c r="R14" s="770" t="s">
        <v>342</v>
      </c>
      <c r="S14" s="805" t="s">
        <v>343</v>
      </c>
      <c r="T14" s="807" t="s">
        <v>240</v>
      </c>
      <c r="U14" s="808"/>
      <c r="V14" s="808"/>
      <c r="W14" s="809"/>
    </row>
    <row r="15" spans="2:23" ht="21.75" customHeight="1">
      <c r="B15" s="140" t="s">
        <v>165</v>
      </c>
      <c r="C15" s="774"/>
      <c r="D15" s="819" t="s">
        <v>224</v>
      </c>
      <c r="E15" s="819"/>
      <c r="F15" s="819"/>
      <c r="G15" s="820"/>
      <c r="H15" s="1033"/>
      <c r="I15" s="801"/>
      <c r="J15" s="848"/>
      <c r="K15" s="817"/>
      <c r="L15" s="810"/>
      <c r="M15" s="811"/>
      <c r="N15" s="811"/>
      <c r="O15" s="812"/>
      <c r="P15" s="883"/>
      <c r="Q15" s="848"/>
      <c r="R15" s="769"/>
      <c r="S15" s="801"/>
      <c r="T15" s="810"/>
      <c r="U15" s="811"/>
      <c r="V15" s="811"/>
      <c r="W15" s="812"/>
    </row>
    <row r="16" spans="2:23" ht="21.75" customHeight="1" thickBot="1">
      <c r="B16" s="140" t="s">
        <v>166</v>
      </c>
      <c r="C16" s="774"/>
      <c r="D16" s="821"/>
      <c r="E16" s="821"/>
      <c r="F16" s="821"/>
      <c r="G16" s="822"/>
      <c r="H16" s="1033"/>
      <c r="I16" s="801"/>
      <c r="J16" s="848"/>
      <c r="K16" s="817"/>
      <c r="L16" s="810"/>
      <c r="M16" s="811"/>
      <c r="N16" s="811"/>
      <c r="O16" s="812"/>
      <c r="P16" s="883"/>
      <c r="Q16" s="848"/>
      <c r="R16" s="769"/>
      <c r="S16" s="801"/>
      <c r="T16" s="810"/>
      <c r="U16" s="811"/>
      <c r="V16" s="811"/>
      <c r="W16" s="812"/>
    </row>
    <row r="17" spans="2:23" ht="21.75" customHeight="1" thickBot="1">
      <c r="B17" s="140" t="s">
        <v>301</v>
      </c>
      <c r="C17" s="774"/>
      <c r="D17" s="902" t="s">
        <v>329</v>
      </c>
      <c r="E17" s="903"/>
      <c r="F17" s="903"/>
      <c r="G17" s="904"/>
      <c r="H17" s="1194"/>
      <c r="I17" s="806"/>
      <c r="J17" s="849"/>
      <c r="K17" s="818"/>
      <c r="L17" s="813"/>
      <c r="M17" s="814"/>
      <c r="N17" s="814"/>
      <c r="O17" s="815"/>
      <c r="P17" s="884"/>
      <c r="Q17" s="849"/>
      <c r="R17" s="804"/>
      <c r="S17" s="806"/>
      <c r="T17" s="813"/>
      <c r="U17" s="814"/>
      <c r="V17" s="814"/>
      <c r="W17" s="815"/>
    </row>
    <row r="18" spans="2:23" ht="21.75" customHeight="1" thickBot="1">
      <c r="B18" s="271" t="s">
        <v>302</v>
      </c>
      <c r="C18" s="774"/>
      <c r="D18" s="905"/>
      <c r="E18" s="906"/>
      <c r="F18" s="906"/>
      <c r="G18" s="907"/>
      <c r="H18" s="902" t="s">
        <v>329</v>
      </c>
      <c r="I18" s="903"/>
      <c r="J18" s="903"/>
      <c r="K18" s="904"/>
      <c r="L18" s="902" t="s">
        <v>329</v>
      </c>
      <c r="M18" s="903"/>
      <c r="N18" s="903"/>
      <c r="O18" s="904"/>
      <c r="P18" s="902" t="s">
        <v>329</v>
      </c>
      <c r="Q18" s="903"/>
      <c r="R18" s="903"/>
      <c r="S18" s="904"/>
      <c r="T18" s="876" t="s">
        <v>329</v>
      </c>
      <c r="U18" s="877"/>
      <c r="V18" s="877"/>
      <c r="W18" s="878"/>
    </row>
    <row r="19" spans="2:23" ht="21.75" customHeight="1" thickBot="1">
      <c r="B19" s="271" t="s">
        <v>167</v>
      </c>
      <c r="C19" s="774"/>
      <c r="D19" s="879" t="s">
        <v>399</v>
      </c>
      <c r="E19" s="880"/>
      <c r="F19" s="880"/>
      <c r="G19" s="881"/>
      <c r="H19" s="905"/>
      <c r="I19" s="906"/>
      <c r="J19" s="906"/>
      <c r="K19" s="907"/>
      <c r="L19" s="905"/>
      <c r="M19" s="906"/>
      <c r="N19" s="906"/>
      <c r="O19" s="907"/>
      <c r="P19" s="905"/>
      <c r="Q19" s="906"/>
      <c r="R19" s="906"/>
      <c r="S19" s="907"/>
      <c r="T19" s="850" t="s">
        <v>336</v>
      </c>
      <c r="U19" s="851"/>
      <c r="V19" s="851"/>
      <c r="W19" s="852"/>
    </row>
    <row r="20" spans="2:23" ht="21.75" customHeight="1">
      <c r="B20" s="140" t="s">
        <v>169</v>
      </c>
      <c r="C20" s="774"/>
      <c r="D20" s="813"/>
      <c r="E20" s="814"/>
      <c r="F20" s="814"/>
      <c r="G20" s="815"/>
      <c r="H20" s="797" t="s">
        <v>275</v>
      </c>
      <c r="I20" s="805" t="s">
        <v>343</v>
      </c>
      <c r="J20" s="882" t="s">
        <v>345</v>
      </c>
      <c r="K20" s="816" t="s">
        <v>346</v>
      </c>
      <c r="L20" s="797" t="s">
        <v>275</v>
      </c>
      <c r="M20" s="805" t="s">
        <v>343</v>
      </c>
      <c r="N20" s="847" t="s">
        <v>344</v>
      </c>
      <c r="O20" s="770" t="s">
        <v>342</v>
      </c>
      <c r="P20" s="797" t="s">
        <v>275</v>
      </c>
      <c r="Q20" s="847" t="s">
        <v>344</v>
      </c>
      <c r="R20" s="770" t="s">
        <v>342</v>
      </c>
      <c r="S20" s="805" t="s">
        <v>343</v>
      </c>
      <c r="T20" s="853"/>
      <c r="U20" s="854"/>
      <c r="V20" s="854"/>
      <c r="W20" s="855"/>
    </row>
    <row r="21" spans="2:23" ht="21.75" customHeight="1">
      <c r="B21" s="140" t="s">
        <v>170</v>
      </c>
      <c r="C21" s="774"/>
      <c r="D21" s="798" t="s">
        <v>275</v>
      </c>
      <c r="E21" s="777"/>
      <c r="F21" s="777"/>
      <c r="G21" s="778"/>
      <c r="H21" s="798"/>
      <c r="I21" s="801"/>
      <c r="J21" s="883"/>
      <c r="K21" s="817"/>
      <c r="L21" s="798"/>
      <c r="M21" s="801"/>
      <c r="N21" s="848"/>
      <c r="O21" s="769"/>
      <c r="P21" s="798"/>
      <c r="Q21" s="848"/>
      <c r="R21" s="769"/>
      <c r="S21" s="801"/>
      <c r="T21" s="853"/>
      <c r="U21" s="854"/>
      <c r="V21" s="854"/>
      <c r="W21" s="855"/>
    </row>
    <row r="22" spans="2:23" ht="21.75" customHeight="1">
      <c r="B22" s="140" t="s">
        <v>171</v>
      </c>
      <c r="C22" s="774"/>
      <c r="D22" s="798"/>
      <c r="E22" s="777"/>
      <c r="F22" s="777"/>
      <c r="G22" s="778"/>
      <c r="H22" s="798"/>
      <c r="I22" s="801"/>
      <c r="J22" s="883"/>
      <c r="K22" s="817"/>
      <c r="L22" s="798"/>
      <c r="M22" s="801"/>
      <c r="N22" s="848"/>
      <c r="O22" s="769"/>
      <c r="P22" s="798"/>
      <c r="Q22" s="848"/>
      <c r="R22" s="769"/>
      <c r="S22" s="801"/>
      <c r="T22" s="853"/>
      <c r="U22" s="854"/>
      <c r="V22" s="854"/>
      <c r="W22" s="855"/>
    </row>
    <row r="23" spans="2:23" ht="21.75" customHeight="1" thickBot="1">
      <c r="B23" s="140" t="s">
        <v>172</v>
      </c>
      <c r="C23" s="630"/>
      <c r="D23" s="799"/>
      <c r="E23" s="779"/>
      <c r="F23" s="779"/>
      <c r="G23" s="771"/>
      <c r="H23" s="799"/>
      <c r="I23" s="806"/>
      <c r="J23" s="884"/>
      <c r="K23" s="818"/>
      <c r="L23" s="799"/>
      <c r="M23" s="806"/>
      <c r="N23" s="849"/>
      <c r="O23" s="804"/>
      <c r="P23" s="799"/>
      <c r="Q23" s="849"/>
      <c r="R23" s="804"/>
      <c r="S23" s="806"/>
      <c r="T23" s="853"/>
      <c r="U23" s="854"/>
      <c r="V23" s="854"/>
      <c r="W23" s="855"/>
    </row>
    <row r="24" spans="2:23" ht="21.75" customHeight="1" thickBot="1">
      <c r="B24" s="141" t="s">
        <v>173</v>
      </c>
      <c r="C24" s="919" t="s">
        <v>347</v>
      </c>
      <c r="D24" s="898" t="s">
        <v>163</v>
      </c>
      <c r="E24" s="899"/>
      <c r="F24" s="899"/>
      <c r="G24" s="900"/>
      <c r="H24" s="864" t="s">
        <v>163</v>
      </c>
      <c r="I24" s="901"/>
      <c r="J24" s="865"/>
      <c r="K24" s="866"/>
      <c r="L24" s="864" t="s">
        <v>163</v>
      </c>
      <c r="M24" s="865"/>
      <c r="N24" s="865"/>
      <c r="O24" s="866"/>
      <c r="P24" s="864" t="s">
        <v>163</v>
      </c>
      <c r="Q24" s="865"/>
      <c r="R24" s="865"/>
      <c r="S24" s="866"/>
      <c r="T24" s="853"/>
      <c r="U24" s="854"/>
      <c r="V24" s="854"/>
      <c r="W24" s="855"/>
    </row>
    <row r="25" spans="2:23" ht="21.75" customHeight="1">
      <c r="B25" s="142" t="s">
        <v>174</v>
      </c>
      <c r="C25" s="919"/>
      <c r="D25" s="1195" t="s">
        <v>275</v>
      </c>
      <c r="E25" s="805" t="s">
        <v>343</v>
      </c>
      <c r="F25" s="847" t="s">
        <v>344</v>
      </c>
      <c r="G25" s="770" t="s">
        <v>342</v>
      </c>
      <c r="H25" s="797" t="s">
        <v>275</v>
      </c>
      <c r="I25" s="800" t="s">
        <v>343</v>
      </c>
      <c r="J25" s="882" t="s">
        <v>345</v>
      </c>
      <c r="K25" s="816" t="s">
        <v>346</v>
      </c>
      <c r="L25" s="797" t="s">
        <v>275</v>
      </c>
      <c r="M25" s="805" t="s">
        <v>343</v>
      </c>
      <c r="N25" s="847" t="s">
        <v>344</v>
      </c>
      <c r="O25" s="770" t="s">
        <v>342</v>
      </c>
      <c r="P25" s="797" t="s">
        <v>275</v>
      </c>
      <c r="Q25" s="839" t="s">
        <v>300</v>
      </c>
      <c r="R25" s="770" t="s">
        <v>342</v>
      </c>
      <c r="S25" s="805" t="s">
        <v>343</v>
      </c>
      <c r="T25" s="853"/>
      <c r="U25" s="854"/>
      <c r="V25" s="854"/>
      <c r="W25" s="855"/>
    </row>
    <row r="26" spans="2:23" ht="21.75" customHeight="1">
      <c r="B26" s="140" t="s">
        <v>175</v>
      </c>
      <c r="C26" s="920"/>
      <c r="D26" s="1196"/>
      <c r="E26" s="801"/>
      <c r="F26" s="848"/>
      <c r="G26" s="769"/>
      <c r="H26" s="798"/>
      <c r="I26" s="801"/>
      <c r="J26" s="883"/>
      <c r="K26" s="817"/>
      <c r="L26" s="798"/>
      <c r="M26" s="801"/>
      <c r="N26" s="848"/>
      <c r="O26" s="769"/>
      <c r="P26" s="798"/>
      <c r="Q26" s="840"/>
      <c r="R26" s="769"/>
      <c r="S26" s="801"/>
      <c r="T26" s="853"/>
      <c r="U26" s="854"/>
      <c r="V26" s="854"/>
      <c r="W26" s="855"/>
    </row>
    <row r="27" spans="2:23" ht="21.75" customHeight="1">
      <c r="B27" s="140" t="s">
        <v>176</v>
      </c>
      <c r="C27" s="908" t="s">
        <v>236</v>
      </c>
      <c r="D27" s="1196"/>
      <c r="E27" s="801"/>
      <c r="F27" s="848"/>
      <c r="G27" s="769"/>
      <c r="H27" s="798"/>
      <c r="I27" s="801"/>
      <c r="J27" s="883"/>
      <c r="K27" s="817"/>
      <c r="L27" s="798"/>
      <c r="M27" s="801"/>
      <c r="N27" s="848"/>
      <c r="O27" s="769"/>
      <c r="P27" s="798"/>
      <c r="Q27" s="840"/>
      <c r="R27" s="769"/>
      <c r="S27" s="801"/>
      <c r="T27" s="853"/>
      <c r="U27" s="854"/>
      <c r="V27" s="854"/>
      <c r="W27" s="855"/>
    </row>
    <row r="28" spans="2:23" ht="21.75" customHeight="1" thickBot="1">
      <c r="B28" s="140" t="s">
        <v>303</v>
      </c>
      <c r="C28" s="909"/>
      <c r="D28" s="1197"/>
      <c r="E28" s="806"/>
      <c r="F28" s="849"/>
      <c r="G28" s="804"/>
      <c r="H28" s="799"/>
      <c r="I28" s="802"/>
      <c r="J28" s="884"/>
      <c r="K28" s="818"/>
      <c r="L28" s="799"/>
      <c r="M28" s="806"/>
      <c r="N28" s="849"/>
      <c r="O28" s="804"/>
      <c r="P28" s="799"/>
      <c r="Q28" s="841"/>
      <c r="R28" s="804"/>
      <c r="S28" s="806"/>
      <c r="T28" s="856"/>
      <c r="U28" s="857"/>
      <c r="V28" s="857"/>
      <c r="W28" s="858"/>
    </row>
    <row r="29" spans="2:23" ht="21.75" customHeight="1" thickBot="1">
      <c r="B29" s="271" t="s">
        <v>304</v>
      </c>
      <c r="C29" s="918" t="s">
        <v>177</v>
      </c>
      <c r="D29" s="845" t="s">
        <v>330</v>
      </c>
      <c r="E29" s="846"/>
      <c r="F29" s="846"/>
      <c r="G29" s="803" t="s">
        <v>331</v>
      </c>
      <c r="H29" s="845" t="s">
        <v>330</v>
      </c>
      <c r="I29" s="846"/>
      <c r="J29" s="846"/>
      <c r="K29" s="803" t="s">
        <v>334</v>
      </c>
      <c r="L29" s="864" t="s">
        <v>163</v>
      </c>
      <c r="M29" s="865"/>
      <c r="N29" s="865"/>
      <c r="O29" s="866"/>
      <c r="P29" s="885" t="s">
        <v>330</v>
      </c>
      <c r="Q29" s="886"/>
      <c r="R29" s="886"/>
      <c r="S29" s="887"/>
      <c r="T29" s="135"/>
      <c r="U29" s="136"/>
      <c r="V29" s="136"/>
      <c r="W29" s="137"/>
    </row>
    <row r="30" spans="2:23" ht="21.75" customHeight="1">
      <c r="B30" s="271" t="s">
        <v>184</v>
      </c>
      <c r="C30" s="918"/>
      <c r="D30" s="845"/>
      <c r="E30" s="846"/>
      <c r="F30" s="846"/>
      <c r="G30" s="780"/>
      <c r="H30" s="845"/>
      <c r="I30" s="846"/>
      <c r="J30" s="846"/>
      <c r="K30" s="780"/>
      <c r="L30" s="885" t="s">
        <v>147</v>
      </c>
      <c r="M30" s="886"/>
      <c r="N30" s="886"/>
      <c r="O30" s="887"/>
      <c r="P30" s="845"/>
      <c r="Q30" s="846"/>
      <c r="R30" s="846"/>
      <c r="S30" s="888"/>
      <c r="T30" s="135"/>
      <c r="U30" s="136"/>
      <c r="V30" s="136"/>
      <c r="W30" s="137"/>
    </row>
    <row r="31" spans="2:23" ht="21.75" customHeight="1" thickBot="1">
      <c r="B31" s="271" t="s">
        <v>185</v>
      </c>
      <c r="C31" s="918"/>
      <c r="D31" s="845"/>
      <c r="E31" s="846"/>
      <c r="F31" s="846"/>
      <c r="G31" s="772"/>
      <c r="H31" s="845"/>
      <c r="I31" s="846"/>
      <c r="J31" s="846"/>
      <c r="K31" s="772"/>
      <c r="L31" s="845"/>
      <c r="M31" s="846"/>
      <c r="N31" s="846"/>
      <c r="O31" s="888"/>
      <c r="P31" s="876"/>
      <c r="Q31" s="877"/>
      <c r="R31" s="877"/>
      <c r="S31" s="878"/>
      <c r="T31" s="135"/>
      <c r="U31" s="136"/>
      <c r="V31" s="136"/>
      <c r="W31" s="137"/>
    </row>
    <row r="32" spans="2:23" ht="21.75" customHeight="1">
      <c r="B32" s="140" t="s">
        <v>186</v>
      </c>
      <c r="C32" s="826" t="s">
        <v>168</v>
      </c>
      <c r="D32" s="831" t="s">
        <v>168</v>
      </c>
      <c r="E32" s="832"/>
      <c r="F32" s="833"/>
      <c r="G32" s="803" t="s">
        <v>333</v>
      </c>
      <c r="H32" s="805"/>
      <c r="I32" s="847" t="s">
        <v>344</v>
      </c>
      <c r="J32" s="770" t="s">
        <v>342</v>
      </c>
      <c r="K32" s="803" t="s">
        <v>348</v>
      </c>
      <c r="L32" s="845"/>
      <c r="M32" s="846"/>
      <c r="N32" s="846"/>
      <c r="O32" s="888"/>
      <c r="P32" s="882" t="s">
        <v>345</v>
      </c>
      <c r="Q32" s="839"/>
      <c r="R32" s="770" t="s">
        <v>342</v>
      </c>
      <c r="S32" s="805" t="s">
        <v>343</v>
      </c>
      <c r="T32" s="135"/>
      <c r="U32" s="136"/>
      <c r="V32" s="136"/>
      <c r="W32" s="137"/>
    </row>
    <row r="33" spans="2:23" ht="21.75" customHeight="1">
      <c r="B33" s="273" t="s">
        <v>187</v>
      </c>
      <c r="C33" s="827"/>
      <c r="D33" s="834"/>
      <c r="E33" s="835"/>
      <c r="F33" s="836"/>
      <c r="G33" s="780"/>
      <c r="H33" s="801"/>
      <c r="I33" s="848"/>
      <c r="J33" s="769"/>
      <c r="K33" s="780"/>
      <c r="L33" s="845"/>
      <c r="M33" s="846"/>
      <c r="N33" s="846"/>
      <c r="O33" s="888"/>
      <c r="P33" s="883"/>
      <c r="Q33" s="840"/>
      <c r="R33" s="769"/>
      <c r="S33" s="801"/>
      <c r="T33" s="135"/>
      <c r="U33" s="136"/>
      <c r="V33" s="136"/>
      <c r="W33" s="137"/>
    </row>
    <row r="34" spans="2:23" ht="21.75" customHeight="1" thickBot="1">
      <c r="B34" s="272" t="s">
        <v>188</v>
      </c>
      <c r="C34" s="828"/>
      <c r="D34" s="834"/>
      <c r="E34" s="835"/>
      <c r="F34" s="836"/>
      <c r="G34" s="772"/>
      <c r="H34" s="801"/>
      <c r="I34" s="848"/>
      <c r="J34" s="769"/>
      <c r="K34" s="772"/>
      <c r="L34" s="845"/>
      <c r="M34" s="846"/>
      <c r="N34" s="846"/>
      <c r="O34" s="888"/>
      <c r="P34" s="883"/>
      <c r="Q34" s="840"/>
      <c r="R34" s="769"/>
      <c r="S34" s="801"/>
      <c r="T34" s="135"/>
      <c r="U34" s="136"/>
      <c r="V34" s="136"/>
      <c r="W34" s="137"/>
    </row>
    <row r="35" spans="2:23" ht="21.75" customHeight="1" thickBot="1">
      <c r="B35" s="274" t="s">
        <v>189</v>
      </c>
      <c r="C35" s="829" t="s">
        <v>239</v>
      </c>
      <c r="D35" s="837"/>
      <c r="E35" s="838"/>
      <c r="F35" s="838"/>
      <c r="G35" s="803" t="s">
        <v>332</v>
      </c>
      <c r="H35" s="806"/>
      <c r="I35" s="849"/>
      <c r="J35" s="804"/>
      <c r="K35" s="803" t="s">
        <v>349</v>
      </c>
      <c r="L35" s="845"/>
      <c r="M35" s="846"/>
      <c r="N35" s="846"/>
      <c r="O35" s="888"/>
      <c r="P35" s="884"/>
      <c r="Q35" s="841"/>
      <c r="R35" s="804"/>
      <c r="S35" s="806"/>
      <c r="T35" s="135"/>
      <c r="U35" s="136"/>
      <c r="V35" s="136"/>
      <c r="W35" s="137"/>
    </row>
    <row r="36" spans="2:23" ht="21.75" customHeight="1" thickBot="1">
      <c r="B36" s="397" t="s">
        <v>305</v>
      </c>
      <c r="C36" s="830"/>
      <c r="D36" s="399"/>
      <c r="E36" s="399"/>
      <c r="F36" s="399"/>
      <c r="G36" s="780"/>
      <c r="H36" s="398"/>
      <c r="I36" s="399"/>
      <c r="J36" s="399"/>
      <c r="K36" s="780"/>
      <c r="L36" s="845"/>
      <c r="M36" s="846"/>
      <c r="N36" s="846"/>
      <c r="O36" s="888"/>
      <c r="P36" s="398"/>
      <c r="Q36" s="399"/>
      <c r="R36" s="399"/>
      <c r="S36" s="400"/>
      <c r="T36" s="135"/>
      <c r="U36" s="136"/>
      <c r="V36" s="136"/>
      <c r="W36" s="137"/>
    </row>
    <row r="37" spans="2:23" ht="21.75" customHeight="1" thickBot="1">
      <c r="B37" s="401" t="s">
        <v>306</v>
      </c>
      <c r="C37" s="402"/>
      <c r="D37" s="403"/>
      <c r="E37" s="404"/>
      <c r="F37" s="404"/>
      <c r="G37" s="772"/>
      <c r="H37" s="403"/>
      <c r="I37" s="404"/>
      <c r="J37" s="404"/>
      <c r="K37" s="772"/>
      <c r="L37" s="876"/>
      <c r="M37" s="877"/>
      <c r="N37" s="877"/>
      <c r="O37" s="878"/>
      <c r="P37" s="403"/>
      <c r="Q37" s="404"/>
      <c r="R37" s="404"/>
      <c r="S37" s="405"/>
      <c r="T37" s="143"/>
      <c r="U37" s="144"/>
      <c r="V37" s="144"/>
      <c r="W37" s="145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782" t="s">
        <v>190</v>
      </c>
      <c r="D39" s="782"/>
      <c r="E39" s="782"/>
      <c r="F39" s="782"/>
      <c r="G39" s="782"/>
      <c r="H39" s="782"/>
      <c r="I39" s="782"/>
      <c r="J39" s="782"/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33"/>
      <c r="V39" s="33"/>
      <c r="W39" s="34"/>
    </row>
    <row r="40" spans="2:23" s="31" customFormat="1" ht="18" thickBot="1">
      <c r="B40" s="32"/>
      <c r="C40" s="36"/>
      <c r="D40" s="783"/>
      <c r="E40" s="783"/>
      <c r="F40" s="783"/>
      <c r="G40" s="783"/>
      <c r="H40" s="783"/>
      <c r="I40" s="783"/>
      <c r="J40" s="783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3"/>
      <c r="V40" s="33"/>
      <c r="W40" s="34"/>
    </row>
    <row r="41" spans="2:23" s="31" customFormat="1" ht="17.25">
      <c r="B41" s="32"/>
      <c r="C41" s="631" t="s">
        <v>300</v>
      </c>
      <c r="D41" s="784" t="s">
        <v>308</v>
      </c>
      <c r="E41" s="785"/>
      <c r="F41" s="785"/>
      <c r="G41" s="785"/>
      <c r="H41" s="785"/>
      <c r="I41" s="785"/>
      <c r="J41" s="786"/>
      <c r="K41" s="614"/>
      <c r="L41" s="614" t="s">
        <v>183</v>
      </c>
      <c r="M41" s="632"/>
      <c r="N41" s="842" t="s">
        <v>307</v>
      </c>
      <c r="O41" s="843"/>
      <c r="P41" s="843"/>
      <c r="Q41" s="843"/>
      <c r="R41" s="843"/>
      <c r="S41" s="843"/>
      <c r="T41" s="844"/>
      <c r="U41" s="33"/>
      <c r="V41" s="33"/>
      <c r="W41" s="34"/>
    </row>
    <row r="42" spans="2:23" s="31" customFormat="1" ht="17.25">
      <c r="B42" s="32"/>
      <c r="C42" s="36" t="s">
        <v>275</v>
      </c>
      <c r="D42" s="895" t="s">
        <v>313</v>
      </c>
      <c r="E42" s="896"/>
      <c r="F42" s="896"/>
      <c r="G42" s="896"/>
      <c r="H42" s="896"/>
      <c r="I42" s="896"/>
      <c r="J42" s="897"/>
      <c r="K42" s="38"/>
      <c r="L42" s="38" t="s">
        <v>192</v>
      </c>
      <c r="M42" s="633"/>
      <c r="N42" s="791" t="s">
        <v>193</v>
      </c>
      <c r="O42" s="792"/>
      <c r="P42" s="792"/>
      <c r="Q42" s="792"/>
      <c r="R42" s="792"/>
      <c r="S42" s="792"/>
      <c r="T42" s="793"/>
      <c r="U42" s="33"/>
      <c r="V42" s="33"/>
      <c r="W42" s="34"/>
    </row>
    <row r="43" spans="2:23" s="31" customFormat="1" ht="17.25">
      <c r="B43" s="32"/>
      <c r="C43" s="146" t="s">
        <v>343</v>
      </c>
      <c r="D43" s="889" t="s">
        <v>400</v>
      </c>
      <c r="E43" s="890"/>
      <c r="F43" s="890"/>
      <c r="G43" s="890"/>
      <c r="H43" s="890"/>
      <c r="I43" s="890"/>
      <c r="J43" s="891"/>
      <c r="K43" s="613"/>
      <c r="L43" s="613" t="s">
        <v>244</v>
      </c>
      <c r="M43" s="634"/>
      <c r="N43" s="892" t="s">
        <v>245</v>
      </c>
      <c r="O43" s="893"/>
      <c r="P43" s="893"/>
      <c r="Q43" s="893"/>
      <c r="R43" s="893"/>
      <c r="S43" s="893"/>
      <c r="T43" s="894"/>
      <c r="U43" s="33"/>
      <c r="V43" s="33"/>
      <c r="W43" s="34"/>
    </row>
    <row r="44" spans="2:23" s="31" customFormat="1" ht="17.25">
      <c r="B44" s="32"/>
      <c r="C44" s="423" t="s">
        <v>344</v>
      </c>
      <c r="D44" s="915" t="s">
        <v>351</v>
      </c>
      <c r="E44" s="916"/>
      <c r="F44" s="916"/>
      <c r="G44" s="916"/>
      <c r="H44" s="916"/>
      <c r="I44" s="916"/>
      <c r="J44" s="917"/>
      <c r="K44" s="38"/>
      <c r="L44" s="38" t="s">
        <v>345</v>
      </c>
      <c r="M44" s="633"/>
      <c r="N44" s="791" t="s">
        <v>401</v>
      </c>
      <c r="O44" s="792"/>
      <c r="P44" s="792"/>
      <c r="Q44" s="792"/>
      <c r="R44" s="792"/>
      <c r="S44" s="792"/>
      <c r="T44" s="793"/>
      <c r="U44" s="33"/>
      <c r="V44" s="33"/>
      <c r="W44" s="34"/>
    </row>
    <row r="45" spans="2:23" s="31" customFormat="1" ht="17.25">
      <c r="B45" s="32"/>
      <c r="C45" s="38" t="s">
        <v>342</v>
      </c>
      <c r="D45" s="791" t="s">
        <v>352</v>
      </c>
      <c r="E45" s="792"/>
      <c r="F45" s="792"/>
      <c r="G45" s="792"/>
      <c r="H45" s="792"/>
      <c r="I45" s="792"/>
      <c r="J45" s="793"/>
      <c r="K45" s="423"/>
      <c r="L45" s="612" t="s">
        <v>242</v>
      </c>
      <c r="M45" s="612"/>
      <c r="N45" s="912" t="s">
        <v>243</v>
      </c>
      <c r="O45" s="913"/>
      <c r="P45" s="913"/>
      <c r="Q45" s="913"/>
      <c r="R45" s="913"/>
      <c r="S45" s="913"/>
      <c r="T45" s="914"/>
      <c r="U45" s="33"/>
      <c r="V45" s="33"/>
      <c r="W45" s="34"/>
    </row>
    <row r="46" spans="2:23" s="31" customFormat="1" ht="18" thickBot="1">
      <c r="B46" s="32"/>
      <c r="C46" s="37" t="s">
        <v>346</v>
      </c>
      <c r="D46" s="794" t="s">
        <v>353</v>
      </c>
      <c r="E46" s="795"/>
      <c r="F46" s="795"/>
      <c r="G46" s="795"/>
      <c r="H46" s="795"/>
      <c r="I46" s="795"/>
      <c r="J46" s="796"/>
      <c r="K46" s="1198" t="s">
        <v>398</v>
      </c>
      <c r="L46" s="1198"/>
      <c r="M46" s="1198"/>
      <c r="N46" s="1199" t="s">
        <v>402</v>
      </c>
      <c r="O46" s="1200"/>
      <c r="P46" s="1200"/>
      <c r="Q46" s="1200"/>
      <c r="R46" s="1200"/>
      <c r="S46" s="1200"/>
      <c r="T46" s="1201"/>
      <c r="U46" s="33"/>
      <c r="V46" s="33"/>
      <c r="W46" s="34"/>
    </row>
    <row r="47" spans="2:23" s="31" customFormat="1" ht="19.5" customHeight="1" thickBot="1">
      <c r="B47" s="32"/>
      <c r="C47" s="39"/>
      <c r="D47" s="911"/>
      <c r="E47" s="911"/>
      <c r="F47" s="911"/>
      <c r="G47" s="911"/>
      <c r="H47" s="911"/>
      <c r="I47" s="911"/>
      <c r="J47" s="911"/>
      <c r="K47" s="910"/>
      <c r="L47" s="910"/>
      <c r="M47" s="910"/>
      <c r="N47" s="910"/>
      <c r="O47" s="910"/>
      <c r="P47" s="910"/>
      <c r="Q47" s="910"/>
      <c r="R47" s="910"/>
      <c r="S47" s="910"/>
      <c r="T47" s="910"/>
      <c r="U47" s="33"/>
      <c r="V47" s="33"/>
      <c r="W47" s="34"/>
    </row>
    <row r="48" spans="2:23" s="31" customFormat="1" ht="15.75" customHeight="1">
      <c r="B48" s="41"/>
      <c r="C48" s="42"/>
      <c r="D48" s="42"/>
      <c r="E48" s="42"/>
      <c r="F48" s="42"/>
      <c r="G48" s="42"/>
      <c r="H48" s="43"/>
      <c r="I48" s="44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</row>
    <row r="49" spans="2:23" s="31" customFormat="1" ht="15.75" customHeight="1">
      <c r="B49" s="787" t="s">
        <v>246</v>
      </c>
      <c r="C49" s="788"/>
      <c r="D49" s="788"/>
      <c r="E49" s="788"/>
      <c r="F49" s="788"/>
      <c r="G49" s="788"/>
      <c r="H49" s="789"/>
      <c r="I49" s="50"/>
      <c r="J49" s="51"/>
      <c r="K49" s="51"/>
      <c r="L49" s="51"/>
      <c r="M49" s="51"/>
      <c r="N49" s="790" t="s">
        <v>194</v>
      </c>
      <c r="O49" s="790"/>
      <c r="P49" s="790"/>
      <c r="Q49" s="790"/>
      <c r="R49" s="790"/>
      <c r="S49" s="790"/>
      <c r="T49" s="790"/>
      <c r="U49" s="51"/>
      <c r="V49" s="51"/>
      <c r="W49" s="52"/>
    </row>
    <row r="50" spans="2:23" s="31" customFormat="1" ht="15.75" customHeight="1">
      <c r="B50" s="53"/>
      <c r="C50" s="54"/>
      <c r="D50" s="48"/>
      <c r="E50" s="48"/>
      <c r="F50" s="55"/>
      <c r="G50" s="55"/>
      <c r="H50" s="56"/>
      <c r="I50" s="50"/>
      <c r="J50" s="57"/>
      <c r="K50" s="58"/>
      <c r="L50" s="58"/>
      <c r="M50" s="59"/>
      <c r="N50" s="58"/>
      <c r="O50" s="58"/>
      <c r="P50" s="58"/>
      <c r="Q50" s="58"/>
      <c r="R50" s="58"/>
      <c r="S50" s="58"/>
      <c r="T50" s="58"/>
      <c r="U50" s="58"/>
      <c r="V50" s="58"/>
      <c r="W50" s="60"/>
    </row>
    <row r="51" spans="2:23" s="31" customFormat="1" ht="15.75" customHeight="1">
      <c r="B51" s="61"/>
      <c r="C51" s="62">
        <f>E69/E67</f>
        <v>1</v>
      </c>
      <c r="D51" s="63"/>
      <c r="E51" s="64" t="s">
        <v>195</v>
      </c>
      <c r="F51" s="65" t="s">
        <v>196</v>
      </c>
      <c r="G51" s="48"/>
      <c r="H51" s="49"/>
      <c r="I51" s="51"/>
      <c r="J51" s="50"/>
      <c r="K51" s="406"/>
      <c r="L51" s="406"/>
      <c r="M51" s="51"/>
      <c r="N51" s="66" t="s">
        <v>197</v>
      </c>
      <c r="O51" s="68" t="s">
        <v>198</v>
      </c>
      <c r="P51" s="68" t="s">
        <v>199</v>
      </c>
      <c r="Q51" s="67" t="s">
        <v>200</v>
      </c>
      <c r="R51" s="68" t="s">
        <v>201</v>
      </c>
      <c r="S51" s="68" t="s">
        <v>202</v>
      </c>
      <c r="T51" s="68" t="s">
        <v>203</v>
      </c>
      <c r="U51" s="67" t="s">
        <v>204</v>
      </c>
      <c r="V51" s="68" t="s">
        <v>205</v>
      </c>
      <c r="W51" s="60"/>
    </row>
    <row r="52" spans="2:23" s="31" customFormat="1" ht="15.75" customHeight="1">
      <c r="B52" s="61"/>
      <c r="C52" s="407"/>
      <c r="D52" s="408" t="s">
        <v>309</v>
      </c>
      <c r="E52" s="147">
        <v>2</v>
      </c>
      <c r="F52" s="148">
        <f>(E52)/(E67)/C51</f>
        <v>0.06666666666666667</v>
      </c>
      <c r="G52" s="69"/>
      <c r="H52" s="70"/>
      <c r="I52" s="71"/>
      <c r="J52" s="51"/>
      <c r="K52" s="409"/>
      <c r="L52" s="409"/>
      <c r="M52" s="409" t="s">
        <v>309</v>
      </c>
      <c r="N52" s="72">
        <v>18</v>
      </c>
      <c r="O52" s="72" t="s">
        <v>206</v>
      </c>
      <c r="P52" s="72" t="s">
        <v>144</v>
      </c>
      <c r="Q52" s="73" t="s">
        <v>144</v>
      </c>
      <c r="R52" s="72" t="s">
        <v>144</v>
      </c>
      <c r="S52" s="72" t="s">
        <v>144</v>
      </c>
      <c r="T52" s="72" t="s">
        <v>144</v>
      </c>
      <c r="U52" s="73">
        <v>1</v>
      </c>
      <c r="V52" s="72">
        <v>1</v>
      </c>
      <c r="W52" s="60"/>
    </row>
    <row r="53" spans="2:23" s="31" customFormat="1" ht="15.75" customHeight="1">
      <c r="B53" s="61"/>
      <c r="C53" s="407"/>
      <c r="D53" s="408" t="s">
        <v>310</v>
      </c>
      <c r="E53" s="149">
        <v>6</v>
      </c>
      <c r="F53" s="150">
        <f>(E53)/(E67)/C51</f>
        <v>0.2</v>
      </c>
      <c r="G53" s="69"/>
      <c r="H53" s="70"/>
      <c r="I53" s="71"/>
      <c r="J53" s="71"/>
      <c r="K53" s="409"/>
      <c r="L53" s="409"/>
      <c r="M53" s="409" t="s">
        <v>310</v>
      </c>
      <c r="N53" s="74">
        <v>250</v>
      </c>
      <c r="O53" s="74" t="s">
        <v>208</v>
      </c>
      <c r="P53" s="74" t="s">
        <v>267</v>
      </c>
      <c r="Q53" s="75" t="s">
        <v>144</v>
      </c>
      <c r="R53" s="74">
        <v>2</v>
      </c>
      <c r="S53" s="74">
        <v>1</v>
      </c>
      <c r="T53" s="74">
        <v>1</v>
      </c>
      <c r="U53" s="75">
        <v>1</v>
      </c>
      <c r="V53" s="74">
        <v>1</v>
      </c>
      <c r="W53" s="60"/>
    </row>
    <row r="54" spans="2:23" s="31" customFormat="1" ht="15.75" customHeight="1">
      <c r="B54" s="61"/>
      <c r="C54" s="407"/>
      <c r="D54" s="410" t="s">
        <v>311</v>
      </c>
      <c r="E54" s="151">
        <v>1.5</v>
      </c>
      <c r="F54" s="150">
        <f>(E54)/(E67)/C51</f>
        <v>0.05</v>
      </c>
      <c r="G54" s="76"/>
      <c r="H54" s="77"/>
      <c r="I54" s="78"/>
      <c r="J54" s="71"/>
      <c r="K54" s="411"/>
      <c r="L54" s="411"/>
      <c r="M54" s="411" t="s">
        <v>311</v>
      </c>
      <c r="N54" s="74">
        <v>12</v>
      </c>
      <c r="O54" s="74" t="s">
        <v>206</v>
      </c>
      <c r="P54" s="74" t="s">
        <v>144</v>
      </c>
      <c r="Q54" s="75" t="s">
        <v>144</v>
      </c>
      <c r="R54" s="74" t="s">
        <v>144</v>
      </c>
      <c r="S54" s="74" t="s">
        <v>144</v>
      </c>
      <c r="T54" s="74" t="s">
        <v>144</v>
      </c>
      <c r="U54" s="75">
        <v>1</v>
      </c>
      <c r="V54" s="74">
        <v>1</v>
      </c>
      <c r="W54" s="60"/>
    </row>
    <row r="55" spans="2:23" s="31" customFormat="1" ht="15.75" customHeight="1">
      <c r="B55" s="61"/>
      <c r="C55" s="407"/>
      <c r="D55" s="412" t="s">
        <v>312</v>
      </c>
      <c r="E55" s="152">
        <v>8</v>
      </c>
      <c r="F55" s="153">
        <f>(E55)/(E67)/C51</f>
        <v>0.26666666666666666</v>
      </c>
      <c r="G55" s="79"/>
      <c r="H55" s="80"/>
      <c r="I55" s="81"/>
      <c r="J55" s="78"/>
      <c r="K55" s="413"/>
      <c r="L55" s="413"/>
      <c r="M55" s="413" t="s">
        <v>312</v>
      </c>
      <c r="N55" s="74">
        <v>12</v>
      </c>
      <c r="O55" s="74" t="s">
        <v>206</v>
      </c>
      <c r="P55" s="74" t="s">
        <v>267</v>
      </c>
      <c r="Q55" s="75" t="s">
        <v>144</v>
      </c>
      <c r="R55" s="74">
        <v>2</v>
      </c>
      <c r="S55" s="74">
        <v>1</v>
      </c>
      <c r="T55" s="74" t="s">
        <v>144</v>
      </c>
      <c r="U55" s="75">
        <v>1</v>
      </c>
      <c r="V55" s="74">
        <v>1</v>
      </c>
      <c r="W55" s="60"/>
    </row>
    <row r="56" spans="2:23" s="31" customFormat="1" ht="15.75" customHeight="1">
      <c r="B56" s="61"/>
      <c r="C56" s="407"/>
      <c r="D56" s="415" t="s">
        <v>313</v>
      </c>
      <c r="E56" s="154">
        <v>24</v>
      </c>
      <c r="F56" s="155">
        <f>(E56)/(E67)/C51</f>
        <v>0.8</v>
      </c>
      <c r="G56" s="82"/>
      <c r="H56" s="83"/>
      <c r="I56" s="84"/>
      <c r="J56" s="635"/>
      <c r="K56" s="414"/>
      <c r="L56" s="414"/>
      <c r="M56" s="416" t="s">
        <v>313</v>
      </c>
      <c r="N56" s="74">
        <v>250</v>
      </c>
      <c r="O56" s="74" t="s">
        <v>208</v>
      </c>
      <c r="P56" s="74" t="s">
        <v>267</v>
      </c>
      <c r="Q56" s="75" t="s">
        <v>144</v>
      </c>
      <c r="R56" s="74">
        <v>2</v>
      </c>
      <c r="S56" s="74">
        <v>1</v>
      </c>
      <c r="T56" s="74" t="s">
        <v>144</v>
      </c>
      <c r="U56" s="75">
        <v>1</v>
      </c>
      <c r="V56" s="74">
        <v>1</v>
      </c>
      <c r="W56" s="60"/>
    </row>
    <row r="57" spans="2:23" s="31" customFormat="1" ht="15.75" customHeight="1">
      <c r="B57" s="61"/>
      <c r="C57" s="407"/>
      <c r="D57" s="109" t="s">
        <v>350</v>
      </c>
      <c r="E57" s="156">
        <v>20</v>
      </c>
      <c r="F57" s="157">
        <f>(E57)/(E67)/C51</f>
        <v>0.6666666666666666</v>
      </c>
      <c r="G57" s="85"/>
      <c r="H57" s="86"/>
      <c r="I57" s="87"/>
      <c r="J57" s="84"/>
      <c r="K57" s="406"/>
      <c r="L57" s="406"/>
      <c r="M57" s="406" t="s">
        <v>350</v>
      </c>
      <c r="N57" s="74">
        <v>50</v>
      </c>
      <c r="O57" s="74" t="s">
        <v>208</v>
      </c>
      <c r="P57" s="74" t="s">
        <v>267</v>
      </c>
      <c r="Q57" s="75" t="s">
        <v>144</v>
      </c>
      <c r="R57" s="74">
        <v>2</v>
      </c>
      <c r="S57" s="74">
        <v>1</v>
      </c>
      <c r="T57" s="275" t="s">
        <v>144</v>
      </c>
      <c r="U57" s="75">
        <v>1</v>
      </c>
      <c r="V57" s="74">
        <v>1</v>
      </c>
      <c r="W57" s="60"/>
    </row>
    <row r="58" spans="2:23" s="31" customFormat="1" ht="15.75" customHeight="1">
      <c r="B58" s="61"/>
      <c r="C58" s="407"/>
      <c r="D58" s="415" t="s">
        <v>351</v>
      </c>
      <c r="E58" s="158">
        <v>16</v>
      </c>
      <c r="F58" s="159">
        <f>(E58)/(E67)/C51</f>
        <v>0.5333333333333333</v>
      </c>
      <c r="G58" s="88"/>
      <c r="H58" s="89"/>
      <c r="I58" s="90"/>
      <c r="J58" s="87"/>
      <c r="K58" s="416"/>
      <c r="L58" s="416"/>
      <c r="M58" s="416" t="s">
        <v>351</v>
      </c>
      <c r="N58" s="74">
        <v>75</v>
      </c>
      <c r="O58" s="74" t="s">
        <v>208</v>
      </c>
      <c r="P58" s="74" t="s">
        <v>267</v>
      </c>
      <c r="Q58" s="75" t="s">
        <v>144</v>
      </c>
      <c r="R58" s="74">
        <v>2</v>
      </c>
      <c r="S58" s="74">
        <v>1</v>
      </c>
      <c r="T58" s="74">
        <v>1</v>
      </c>
      <c r="U58" s="75">
        <v>1</v>
      </c>
      <c r="V58" s="74">
        <v>1</v>
      </c>
      <c r="W58" s="60"/>
    </row>
    <row r="59" spans="2:23" s="31" customFormat="1" ht="15.75" customHeight="1">
      <c r="B59" s="61"/>
      <c r="C59" s="407"/>
      <c r="D59" s="417" t="s">
        <v>352</v>
      </c>
      <c r="E59" s="160">
        <v>16</v>
      </c>
      <c r="F59" s="161">
        <f>(E59)/(E67)/C51</f>
        <v>0.5333333333333333</v>
      </c>
      <c r="G59" s="91"/>
      <c r="H59" s="92"/>
      <c r="I59" s="93"/>
      <c r="J59" s="90"/>
      <c r="K59" s="418"/>
      <c r="L59" s="418"/>
      <c r="M59" s="418" t="s">
        <v>352</v>
      </c>
      <c r="N59" s="74">
        <v>50</v>
      </c>
      <c r="O59" s="74" t="s">
        <v>208</v>
      </c>
      <c r="P59" s="275" t="s">
        <v>144</v>
      </c>
      <c r="Q59" s="75" t="s">
        <v>144</v>
      </c>
      <c r="R59" s="275" t="s">
        <v>144</v>
      </c>
      <c r="S59" s="275" t="s">
        <v>144</v>
      </c>
      <c r="T59" s="74" t="s">
        <v>144</v>
      </c>
      <c r="U59" s="276" t="s">
        <v>144</v>
      </c>
      <c r="V59" s="275" t="s">
        <v>144</v>
      </c>
      <c r="W59" s="60"/>
    </row>
    <row r="60" spans="2:23" s="31" customFormat="1" ht="15.75" customHeight="1">
      <c r="B60" s="61"/>
      <c r="C60" s="407"/>
      <c r="D60" s="419" t="s">
        <v>266</v>
      </c>
      <c r="E60" s="162">
        <v>2</v>
      </c>
      <c r="F60" s="163">
        <f>(E60)/(E67)/C51</f>
        <v>0.06666666666666667</v>
      </c>
      <c r="G60" s="79"/>
      <c r="H60" s="80"/>
      <c r="I60" s="81"/>
      <c r="J60" s="93"/>
      <c r="K60" s="420"/>
      <c r="L60" s="420"/>
      <c r="M60" s="420" t="s">
        <v>266</v>
      </c>
      <c r="N60" s="74" t="s">
        <v>268</v>
      </c>
      <c r="O60" s="74" t="s">
        <v>208</v>
      </c>
      <c r="P60" s="74" t="s">
        <v>209</v>
      </c>
      <c r="Q60" s="75" t="s">
        <v>144</v>
      </c>
      <c r="R60" s="74">
        <v>2</v>
      </c>
      <c r="S60" s="74">
        <v>1</v>
      </c>
      <c r="T60" s="74" t="s">
        <v>144</v>
      </c>
      <c r="U60" s="75">
        <v>1</v>
      </c>
      <c r="V60" s="74">
        <v>1</v>
      </c>
      <c r="W60" s="60"/>
    </row>
    <row r="61" spans="2:23" s="31" customFormat="1" ht="15.75" customHeight="1">
      <c r="B61" s="61"/>
      <c r="C61" s="407"/>
      <c r="D61" s="417" t="s">
        <v>353</v>
      </c>
      <c r="E61" s="164">
        <v>16</v>
      </c>
      <c r="F61" s="165">
        <f>(E61)/(E67)/C51</f>
        <v>0.5333333333333333</v>
      </c>
      <c r="G61" s="94"/>
      <c r="H61" s="95"/>
      <c r="I61" s="96"/>
      <c r="J61" s="81"/>
      <c r="K61" s="414"/>
      <c r="L61" s="414"/>
      <c r="M61" s="418" t="s">
        <v>353</v>
      </c>
      <c r="N61" s="74">
        <v>40</v>
      </c>
      <c r="O61" s="74" t="s">
        <v>208</v>
      </c>
      <c r="P61" s="74" t="s">
        <v>267</v>
      </c>
      <c r="Q61" s="75" t="s">
        <v>144</v>
      </c>
      <c r="R61" s="275" t="s">
        <v>144</v>
      </c>
      <c r="S61" s="275" t="s">
        <v>144</v>
      </c>
      <c r="T61" s="74" t="s">
        <v>144</v>
      </c>
      <c r="U61" s="276" t="s">
        <v>144</v>
      </c>
      <c r="V61" s="275">
        <v>1</v>
      </c>
      <c r="W61" s="60"/>
    </row>
    <row r="62" spans="2:23" s="31" customFormat="1" ht="15.75" customHeight="1">
      <c r="B62" s="61"/>
      <c r="C62" s="407"/>
      <c r="D62" s="421" t="s">
        <v>354</v>
      </c>
      <c r="E62" s="158">
        <v>12</v>
      </c>
      <c r="F62" s="159">
        <f>(E62)/(E67)/C51</f>
        <v>0.4</v>
      </c>
      <c r="G62" s="98"/>
      <c r="H62" s="99"/>
      <c r="I62" s="100"/>
      <c r="J62" s="71"/>
      <c r="K62" s="422"/>
      <c r="L62" s="422"/>
      <c r="M62" s="422" t="s">
        <v>354</v>
      </c>
      <c r="N62" s="74">
        <v>40</v>
      </c>
      <c r="O62" s="74" t="s">
        <v>208</v>
      </c>
      <c r="P62" s="275" t="s">
        <v>144</v>
      </c>
      <c r="Q62" s="75" t="s">
        <v>144</v>
      </c>
      <c r="R62" s="275" t="s">
        <v>144</v>
      </c>
      <c r="S62" s="275" t="s">
        <v>144</v>
      </c>
      <c r="T62" s="74" t="s">
        <v>144</v>
      </c>
      <c r="U62" s="276" t="s">
        <v>144</v>
      </c>
      <c r="V62" s="275" t="s">
        <v>144</v>
      </c>
      <c r="W62" s="60"/>
    </row>
    <row r="63" spans="2:23" s="31" customFormat="1" ht="15.75" customHeight="1">
      <c r="B63" s="61"/>
      <c r="C63" s="407"/>
      <c r="D63" s="102"/>
      <c r="E63" s="166"/>
      <c r="F63" s="167">
        <f>(E63)/(E67)/C51</f>
        <v>0</v>
      </c>
      <c r="G63" s="98"/>
      <c r="H63" s="99"/>
      <c r="I63" s="100"/>
      <c r="J63" s="71"/>
      <c r="K63" s="406"/>
      <c r="L63" s="406"/>
      <c r="M63" s="636"/>
      <c r="N63" s="103">
        <v>0</v>
      </c>
      <c r="O63" s="103" t="s">
        <v>208</v>
      </c>
      <c r="P63" s="277" t="s">
        <v>144</v>
      </c>
      <c r="Q63" s="40" t="s">
        <v>144</v>
      </c>
      <c r="R63" s="277" t="s">
        <v>144</v>
      </c>
      <c r="S63" s="277" t="s">
        <v>144</v>
      </c>
      <c r="T63" s="277" t="s">
        <v>144</v>
      </c>
      <c r="U63" s="277" t="s">
        <v>144</v>
      </c>
      <c r="V63" s="277" t="s">
        <v>144</v>
      </c>
      <c r="W63" s="60"/>
    </row>
    <row r="64" spans="2:23" s="31" customFormat="1" ht="15.75" customHeight="1">
      <c r="B64" s="104"/>
      <c r="C64" s="97"/>
      <c r="D64" s="55"/>
      <c r="E64" s="105"/>
      <c r="F64" s="106"/>
      <c r="G64" s="55"/>
      <c r="H64" s="56"/>
      <c r="I64" s="100"/>
      <c r="J64" s="50"/>
      <c r="K64" s="420"/>
      <c r="L64" s="420"/>
      <c r="M64" s="101"/>
      <c r="N64" s="107"/>
      <c r="O64" s="107"/>
      <c r="P64" s="107"/>
      <c r="Q64" s="107"/>
      <c r="R64" s="107"/>
      <c r="S64" s="107"/>
      <c r="T64" s="107"/>
      <c r="U64" s="107"/>
      <c r="V64" s="107"/>
      <c r="W64" s="60"/>
    </row>
    <row r="65" spans="2:23" ht="15.75" customHeight="1">
      <c r="B65" s="823" t="s">
        <v>210</v>
      </c>
      <c r="C65" s="824"/>
      <c r="D65" s="825"/>
      <c r="E65" s="110">
        <v>9</v>
      </c>
      <c r="F65" s="111">
        <f>(E65)/(E67)/C51</f>
        <v>0.3</v>
      </c>
      <c r="G65" s="55"/>
      <c r="H65" s="56"/>
      <c r="I65" s="100"/>
      <c r="J65" s="50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116"/>
    </row>
    <row r="66" spans="2:23" ht="15.75" customHeight="1">
      <c r="B66" s="61"/>
      <c r="C66" s="55"/>
      <c r="D66" s="112"/>
      <c r="E66" s="113"/>
      <c r="F66" s="114">
        <f>SUM(F52:F65)</f>
        <v>4.416666666666666</v>
      </c>
      <c r="G66" s="112"/>
      <c r="H66" s="115"/>
      <c r="I66" s="50"/>
      <c r="J66" s="51"/>
      <c r="K66" s="51"/>
      <c r="L66" s="50"/>
      <c r="M66" s="50"/>
      <c r="N66" s="119" t="s">
        <v>197</v>
      </c>
      <c r="O66" s="50" t="s">
        <v>213</v>
      </c>
      <c r="P66" s="50"/>
      <c r="Q66" s="119" t="s">
        <v>200</v>
      </c>
      <c r="R66" s="50" t="s">
        <v>214</v>
      </c>
      <c r="S66" s="50"/>
      <c r="T66" s="119" t="s">
        <v>203</v>
      </c>
      <c r="U66" s="50" t="s">
        <v>215</v>
      </c>
      <c r="V66" s="50"/>
      <c r="W66" s="60"/>
    </row>
    <row r="67" spans="2:25" s="31" customFormat="1" ht="15.75" customHeight="1">
      <c r="B67" s="823" t="s">
        <v>211</v>
      </c>
      <c r="C67" s="824"/>
      <c r="D67" s="825"/>
      <c r="E67" s="117">
        <v>30</v>
      </c>
      <c r="F67" s="118" t="s">
        <v>212</v>
      </c>
      <c r="G67" s="55"/>
      <c r="H67" s="56"/>
      <c r="I67" s="50"/>
      <c r="J67" s="50"/>
      <c r="K67" s="50"/>
      <c r="L67" s="50"/>
      <c r="M67" s="50"/>
      <c r="N67" s="119" t="s">
        <v>198</v>
      </c>
      <c r="O67" s="50" t="s">
        <v>216</v>
      </c>
      <c r="P67" s="50"/>
      <c r="Q67" s="119" t="s">
        <v>201</v>
      </c>
      <c r="R67" s="50" t="s">
        <v>217</v>
      </c>
      <c r="S67" s="50"/>
      <c r="T67" s="119" t="s">
        <v>204</v>
      </c>
      <c r="U67" s="50" t="s">
        <v>218</v>
      </c>
      <c r="V67" s="50"/>
      <c r="W67" s="60"/>
      <c r="X67" s="637"/>
      <c r="Y67" s="638"/>
    </row>
    <row r="68" spans="2:25" s="31" customFormat="1" ht="15.75" customHeight="1">
      <c r="B68" s="108"/>
      <c r="C68" s="120"/>
      <c r="D68" s="55"/>
      <c r="E68" s="48"/>
      <c r="F68" s="121"/>
      <c r="G68" s="55"/>
      <c r="H68" s="56"/>
      <c r="I68" s="50"/>
      <c r="J68" s="50"/>
      <c r="K68" s="50"/>
      <c r="L68" s="50"/>
      <c r="M68" s="50"/>
      <c r="N68" s="119" t="s">
        <v>199</v>
      </c>
      <c r="O68" s="50" t="s">
        <v>220</v>
      </c>
      <c r="P68" s="50"/>
      <c r="Q68" s="119" t="s">
        <v>202</v>
      </c>
      <c r="R68" s="50" t="s">
        <v>221</v>
      </c>
      <c r="S68" s="50"/>
      <c r="T68" s="119" t="s">
        <v>205</v>
      </c>
      <c r="U68" s="50" t="s">
        <v>222</v>
      </c>
      <c r="V68" s="50"/>
      <c r="W68" s="60"/>
      <c r="X68" s="637"/>
      <c r="Y68" s="637"/>
    </row>
    <row r="69" spans="2:25" s="31" customFormat="1" ht="15.75" customHeight="1">
      <c r="B69" s="823" t="s">
        <v>219</v>
      </c>
      <c r="C69" s="824"/>
      <c r="D69" s="825"/>
      <c r="E69" s="117">
        <v>30</v>
      </c>
      <c r="F69" s="118" t="s">
        <v>212</v>
      </c>
      <c r="G69" s="55"/>
      <c r="H69" s="56"/>
      <c r="I69" s="50"/>
      <c r="J69" s="50"/>
      <c r="K69" s="50"/>
      <c r="L69" s="50"/>
      <c r="M69" s="50"/>
      <c r="N69" s="123"/>
      <c r="O69" s="50"/>
      <c r="P69" s="50"/>
      <c r="Q69" s="123"/>
      <c r="R69" s="50"/>
      <c r="S69" s="50"/>
      <c r="T69" s="123"/>
      <c r="U69" s="50"/>
      <c r="V69" s="50"/>
      <c r="W69" s="60"/>
      <c r="X69" s="637"/>
      <c r="Y69" s="637"/>
    </row>
    <row r="70" spans="2:25" s="31" customFormat="1" ht="15.75" customHeight="1">
      <c r="B70" s="108"/>
      <c r="C70" s="109"/>
      <c r="D70" s="109"/>
      <c r="E70" s="122"/>
      <c r="F70" s="121"/>
      <c r="G70" s="55"/>
      <c r="H70" s="56"/>
      <c r="I70" s="50"/>
      <c r="J70" s="50"/>
      <c r="K70" s="50"/>
      <c r="L70" s="50"/>
      <c r="M70" s="50"/>
      <c r="N70" s="790" t="s">
        <v>223</v>
      </c>
      <c r="O70" s="790"/>
      <c r="P70" s="790"/>
      <c r="Q70" s="790"/>
      <c r="R70" s="790"/>
      <c r="S70" s="790"/>
      <c r="T70" s="790"/>
      <c r="U70" s="790"/>
      <c r="V70" s="790"/>
      <c r="W70" s="116"/>
      <c r="X70" s="637"/>
      <c r="Y70" s="637"/>
    </row>
    <row r="71" spans="2:23" s="31" customFormat="1" ht="15.75" customHeight="1">
      <c r="B71" s="108"/>
      <c r="C71" s="109"/>
      <c r="D71" s="122"/>
      <c r="E71" s="121"/>
      <c r="F71" s="124"/>
      <c r="G71" s="55"/>
      <c r="H71" s="56"/>
      <c r="I71" s="125"/>
      <c r="J71" s="125"/>
      <c r="K71" s="50"/>
      <c r="L71" s="50"/>
      <c r="M71" s="50"/>
      <c r="N71" s="51"/>
      <c r="O71" s="51"/>
      <c r="P71" s="51"/>
      <c r="Q71" s="51"/>
      <c r="R71" s="51"/>
      <c r="S71" s="51"/>
      <c r="T71" s="51"/>
      <c r="U71" s="51"/>
      <c r="V71" s="51"/>
      <c r="W71" s="116"/>
    </row>
    <row r="72" spans="2:23" s="31" customFormat="1" ht="18" thickBot="1">
      <c r="B72" s="126"/>
      <c r="C72" s="127"/>
      <c r="D72" s="127"/>
      <c r="E72" s="127"/>
      <c r="F72" s="127"/>
      <c r="G72" s="127"/>
      <c r="H72" s="128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30"/>
    </row>
    <row r="73" spans="3:5" s="31" customFormat="1" ht="17.25">
      <c r="C73" s="131"/>
      <c r="D73" s="131"/>
      <c r="E73" s="131"/>
    </row>
    <row r="74" spans="3:5" s="31" customFormat="1" ht="17.25">
      <c r="C74" s="131"/>
      <c r="D74" s="131"/>
      <c r="E74" s="131"/>
    </row>
    <row r="75" spans="12:19" s="31" customFormat="1" ht="17.25">
      <c r="L75" s="132"/>
      <c r="M75" s="132"/>
      <c r="N75" s="132"/>
      <c r="O75" s="132"/>
      <c r="P75" s="132"/>
      <c r="Q75" s="132"/>
      <c r="R75" s="132"/>
      <c r="S75" s="132"/>
    </row>
    <row r="76" spans="12:19" s="31" customFormat="1" ht="17.25">
      <c r="L76" s="132"/>
      <c r="M76" s="132"/>
      <c r="N76" s="132"/>
      <c r="O76" s="132"/>
      <c r="P76" s="132"/>
      <c r="Q76" s="132"/>
      <c r="R76" s="132"/>
      <c r="S76" s="132"/>
    </row>
    <row r="77" spans="12:19" s="31" customFormat="1" ht="17.25">
      <c r="L77" s="132"/>
      <c r="M77" s="132"/>
      <c r="N77" s="132"/>
      <c r="O77" s="132"/>
      <c r="P77" s="132"/>
      <c r="Q77" s="132"/>
      <c r="R77" s="132"/>
      <c r="S77" s="132"/>
    </row>
    <row r="78" spans="12:19" s="31" customFormat="1" ht="17.25">
      <c r="L78" s="132"/>
      <c r="M78" s="132"/>
      <c r="N78" s="132"/>
      <c r="O78" s="132"/>
      <c r="P78" s="132"/>
      <c r="Q78" s="132"/>
      <c r="R78" s="132"/>
      <c r="S78" s="132"/>
    </row>
    <row r="79" spans="12:19" s="31" customFormat="1" ht="17.25">
      <c r="L79" s="132"/>
      <c r="M79" s="132"/>
      <c r="N79" s="132"/>
      <c r="O79" s="132"/>
      <c r="P79" s="132"/>
      <c r="Q79" s="132"/>
      <c r="R79" s="132"/>
      <c r="S79" s="132"/>
    </row>
    <row r="80" spans="12:19" s="31" customFormat="1" ht="17.25">
      <c r="L80" s="132"/>
      <c r="M80" s="132"/>
      <c r="N80" s="132"/>
      <c r="O80" s="132"/>
      <c r="P80" s="132"/>
      <c r="Q80" s="132"/>
      <c r="R80" s="132"/>
      <c r="S80" s="132"/>
    </row>
    <row r="81" spans="12:19" s="31" customFormat="1" ht="17.25">
      <c r="L81" s="132"/>
      <c r="M81" s="132"/>
      <c r="N81" s="132"/>
      <c r="O81" s="132"/>
      <c r="P81" s="132"/>
      <c r="Q81" s="132"/>
      <c r="R81" s="132"/>
      <c r="S81" s="132"/>
    </row>
    <row r="82" s="31" customFormat="1" ht="17.25"/>
    <row r="83" s="31" customFormat="1" ht="17.25"/>
    <row r="84" s="31" customFormat="1" ht="17.25"/>
    <row r="85" s="31" customFormat="1" ht="17.25"/>
    <row r="86" s="31" customFormat="1" ht="17.25"/>
    <row r="87" spans="2:23" ht="17.2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7.2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7.25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7.25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7.25">
      <c r="C91" s="31"/>
      <c r="D91" s="31"/>
      <c r="E91" s="31"/>
    </row>
    <row r="92" spans="3:5" ht="17.25">
      <c r="C92" s="31"/>
      <c r="D92" s="31"/>
      <c r="E92" s="31"/>
    </row>
  </sheetData>
  <mergeCells count="123">
    <mergeCell ref="E25:E28"/>
    <mergeCell ref="F25:F28"/>
    <mergeCell ref="G25:G28"/>
    <mergeCell ref="H32:H35"/>
    <mergeCell ref="L7:O8"/>
    <mergeCell ref="D17:G18"/>
    <mergeCell ref="D19:G20"/>
    <mergeCell ref="D21:G23"/>
    <mergeCell ref="N45:T45"/>
    <mergeCell ref="D44:J44"/>
    <mergeCell ref="C29:C31"/>
    <mergeCell ref="C24:C26"/>
    <mergeCell ref="J25:J28"/>
    <mergeCell ref="N44:T44"/>
    <mergeCell ref="J32:J35"/>
    <mergeCell ref="S25:S28"/>
    <mergeCell ref="L29:O29"/>
    <mergeCell ref="N46:T46"/>
    <mergeCell ref="K47:M47"/>
    <mergeCell ref="N47:T47"/>
    <mergeCell ref="D47:J47"/>
    <mergeCell ref="R9:R12"/>
    <mergeCell ref="N25:N28"/>
    <mergeCell ref="C27:C28"/>
    <mergeCell ref="J14:J17"/>
    <mergeCell ref="D9:G13"/>
    <mergeCell ref="I9:I12"/>
    <mergeCell ref="J9:J12"/>
    <mergeCell ref="K25:K28"/>
    <mergeCell ref="D25:D28"/>
    <mergeCell ref="D14:G14"/>
    <mergeCell ref="H18:K19"/>
    <mergeCell ref="L18:O19"/>
    <mergeCell ref="R25:R28"/>
    <mergeCell ref="O25:O28"/>
    <mergeCell ref="L25:L28"/>
    <mergeCell ref="M25:M28"/>
    <mergeCell ref="P14:P17"/>
    <mergeCell ref="Q14:Q17"/>
    <mergeCell ref="R14:R17"/>
    <mergeCell ref="D43:J43"/>
    <mergeCell ref="N43:T43"/>
    <mergeCell ref="D42:J42"/>
    <mergeCell ref="S32:S35"/>
    <mergeCell ref="I32:I35"/>
    <mergeCell ref="P29:S31"/>
    <mergeCell ref="L30:O37"/>
    <mergeCell ref="P25:P28"/>
    <mergeCell ref="Q25:Q28"/>
    <mergeCell ref="T14:W17"/>
    <mergeCell ref="S14:S17"/>
    <mergeCell ref="T18:W18"/>
    <mergeCell ref="T6:W6"/>
    <mergeCell ref="P6:S6"/>
    <mergeCell ref="T13:W13"/>
    <mergeCell ref="P9:P12"/>
    <mergeCell ref="Q9:Q12"/>
    <mergeCell ref="S9:S12"/>
    <mergeCell ref="T9:W12"/>
    <mergeCell ref="P13:S13"/>
    <mergeCell ref="B2:B5"/>
    <mergeCell ref="L13:O13"/>
    <mergeCell ref="H9:H12"/>
    <mergeCell ref="H13:K13"/>
    <mergeCell ref="K9:K12"/>
    <mergeCell ref="D6:G6"/>
    <mergeCell ref="H6:K6"/>
    <mergeCell ref="L6:O6"/>
    <mergeCell ref="P20:P23"/>
    <mergeCell ref="Q20:Q23"/>
    <mergeCell ref="T19:W28"/>
    <mergeCell ref="L20:L23"/>
    <mergeCell ref="S20:S23"/>
    <mergeCell ref="L24:O24"/>
    <mergeCell ref="P24:S24"/>
    <mergeCell ref="R20:R23"/>
    <mergeCell ref="P18:S19"/>
    <mergeCell ref="O20:O23"/>
    <mergeCell ref="D29:F31"/>
    <mergeCell ref="H29:J31"/>
    <mergeCell ref="N20:N23"/>
    <mergeCell ref="D24:G24"/>
    <mergeCell ref="H24:K24"/>
    <mergeCell ref="J20:J23"/>
    <mergeCell ref="K20:K23"/>
    <mergeCell ref="K32:K34"/>
    <mergeCell ref="P32:P35"/>
    <mergeCell ref="Q32:Q35"/>
    <mergeCell ref="R32:R35"/>
    <mergeCell ref="K35:K37"/>
    <mergeCell ref="C32:C34"/>
    <mergeCell ref="C35:C36"/>
    <mergeCell ref="D32:F35"/>
    <mergeCell ref="G32:G34"/>
    <mergeCell ref="G35:G37"/>
    <mergeCell ref="B65:D65"/>
    <mergeCell ref="B67:D67"/>
    <mergeCell ref="B69:D69"/>
    <mergeCell ref="N70:V70"/>
    <mergeCell ref="C7:C22"/>
    <mergeCell ref="L9:O12"/>
    <mergeCell ref="H14:H17"/>
    <mergeCell ref="I14:I17"/>
    <mergeCell ref="H20:H23"/>
    <mergeCell ref="I20:I23"/>
    <mergeCell ref="L14:O17"/>
    <mergeCell ref="M20:M23"/>
    <mergeCell ref="K14:K17"/>
    <mergeCell ref="D15:G16"/>
    <mergeCell ref="H25:H28"/>
    <mergeCell ref="I25:I28"/>
    <mergeCell ref="G29:G31"/>
    <mergeCell ref="K29:K31"/>
    <mergeCell ref="C39:T39"/>
    <mergeCell ref="D40:J40"/>
    <mergeCell ref="D41:J41"/>
    <mergeCell ref="B49:H49"/>
    <mergeCell ref="N49:T49"/>
    <mergeCell ref="D45:J45"/>
    <mergeCell ref="D46:J46"/>
    <mergeCell ref="K46:M46"/>
    <mergeCell ref="N41:T41"/>
    <mergeCell ref="N42:T42"/>
  </mergeCells>
  <printOptions/>
  <pageMargins left="0.75" right="0.75" top="1.25" bottom="1" header="0.5" footer="0.5"/>
  <pageSetup fitToHeight="1" fitToWidth="1" horizontalDpi="600" verticalDpi="600" orientation="landscape" scale="44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54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2" width="3.69921875" style="16" customWidth="1"/>
    <col min="3" max="3" width="39.69921875" style="16" customWidth="1"/>
    <col min="4" max="4" width="2.69921875" style="16" customWidth="1"/>
    <col min="5" max="5" width="10.3984375" style="16" customWidth="1"/>
    <col min="6" max="6" width="3.69921875" style="16" customWidth="1"/>
    <col min="7" max="7" width="8.69921875" style="16" customWidth="1"/>
    <col min="8" max="8" width="3.69921875" style="16" customWidth="1"/>
    <col min="9" max="16384" width="9.69921875" style="16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7" s="21" customFormat="1" ht="18">
      <c r="A4" s="22"/>
      <c r="B4" s="24"/>
      <c r="C4" s="25"/>
      <c r="D4" s="25"/>
      <c r="E4" s="26"/>
      <c r="F4" s="27"/>
      <c r="G4" s="28"/>
    </row>
    <row r="5" spans="2:7" ht="15">
      <c r="B5" s="2"/>
      <c r="C5" s="5"/>
      <c r="D5" s="2"/>
      <c r="E5" s="5"/>
      <c r="F5" s="18"/>
      <c r="G5" s="19"/>
    </row>
    <row r="6" spans="1:7" s="24" customFormat="1" ht="18">
      <c r="A6" s="1386" t="s">
        <v>314</v>
      </c>
      <c r="B6" s="1387"/>
      <c r="C6" s="1388"/>
      <c r="D6" s="1387"/>
      <c r="E6" s="1388"/>
      <c r="F6" s="1389"/>
      <c r="G6" s="1390"/>
    </row>
    <row r="7" spans="1:7" s="24" customFormat="1" ht="18">
      <c r="A7" s="1395">
        <v>1</v>
      </c>
      <c r="B7" s="1404" t="s">
        <v>50</v>
      </c>
      <c r="C7" s="1388"/>
      <c r="D7" s="1387"/>
      <c r="E7" s="1388"/>
      <c r="F7" s="1389"/>
      <c r="G7" s="1390"/>
    </row>
    <row r="8" spans="1:7" s="24" customFormat="1" ht="18">
      <c r="A8" s="1395">
        <v>2</v>
      </c>
      <c r="B8" s="1404" t="s">
        <v>51</v>
      </c>
      <c r="C8" s="1388"/>
      <c r="D8" s="1387"/>
      <c r="E8" s="1388"/>
      <c r="F8" s="1389"/>
      <c r="G8" s="1390"/>
    </row>
    <row r="9" spans="1:7" s="24" customFormat="1" ht="18">
      <c r="A9" s="1404"/>
      <c r="B9" s="1387"/>
      <c r="C9" s="1388"/>
      <c r="D9" s="1387"/>
      <c r="E9" s="1388"/>
      <c r="F9" s="1389"/>
      <c r="G9" s="1390"/>
    </row>
    <row r="10" spans="1:7" s="24" customFormat="1" ht="18">
      <c r="A10" s="1405" t="s">
        <v>96</v>
      </c>
      <c r="B10" s="1387"/>
      <c r="C10" s="1388"/>
      <c r="D10" s="1387"/>
      <c r="E10" s="1388"/>
      <c r="F10" s="1389"/>
      <c r="G10" s="1390"/>
    </row>
    <row r="11" spans="1:7" s="24" customFormat="1" ht="18">
      <c r="A11" s="1395">
        <v>1</v>
      </c>
      <c r="B11" s="1404" t="s">
        <v>52</v>
      </c>
      <c r="C11" s="1388"/>
      <c r="D11" s="1387"/>
      <c r="E11" s="1388"/>
      <c r="F11" s="1389"/>
      <c r="G11" s="1390"/>
    </row>
    <row r="12" spans="1:7" s="24" customFormat="1" ht="18">
      <c r="A12" s="1395">
        <v>2</v>
      </c>
      <c r="B12" s="1404" t="s">
        <v>53</v>
      </c>
      <c r="C12" s="1388"/>
      <c r="D12" s="1387"/>
      <c r="E12" s="1388"/>
      <c r="F12" s="1389"/>
      <c r="G12" s="1390"/>
    </row>
    <row r="13" spans="1:7" s="24" customFormat="1" ht="18">
      <c r="A13" s="1404"/>
      <c r="B13" s="1387"/>
      <c r="C13" s="1388"/>
      <c r="D13" s="1387"/>
      <c r="E13" s="1388"/>
      <c r="F13" s="1389"/>
      <c r="G13" s="1390"/>
    </row>
    <row r="14" spans="1:7" s="24" customFormat="1" ht="18">
      <c r="A14" s="1405" t="s">
        <v>355</v>
      </c>
      <c r="B14" s="1387"/>
      <c r="C14" s="1388"/>
      <c r="D14" s="1387"/>
      <c r="E14" s="1388"/>
      <c r="F14" s="1389"/>
      <c r="G14" s="1390"/>
    </row>
    <row r="15" spans="1:7" s="24" customFormat="1" ht="18">
      <c r="A15" s="1395">
        <v>1</v>
      </c>
      <c r="B15" s="1404" t="s">
        <v>54</v>
      </c>
      <c r="C15" s="1388"/>
      <c r="D15" s="1387"/>
      <c r="E15" s="1388"/>
      <c r="F15" s="1389"/>
      <c r="G15" s="1390"/>
    </row>
    <row r="16" spans="1:7" s="24" customFormat="1" ht="18">
      <c r="A16" s="1395">
        <v>2</v>
      </c>
      <c r="B16" s="1404" t="s">
        <v>55</v>
      </c>
      <c r="C16" s="1388"/>
      <c r="D16" s="1387"/>
      <c r="E16" s="1388"/>
      <c r="F16" s="1389"/>
      <c r="G16" s="1390"/>
    </row>
    <row r="17" spans="1:7" s="24" customFormat="1" ht="18">
      <c r="A17" s="1395">
        <v>3</v>
      </c>
      <c r="B17" s="1404" t="s">
        <v>56</v>
      </c>
      <c r="C17" s="1388"/>
      <c r="D17" s="1387"/>
      <c r="E17" s="1388"/>
      <c r="F17" s="1389"/>
      <c r="G17" s="1390"/>
    </row>
    <row r="18" spans="1:7" s="24" customFormat="1" ht="18">
      <c r="A18" s="1391"/>
      <c r="B18" s="1387"/>
      <c r="C18" s="1388"/>
      <c r="D18" s="1387"/>
      <c r="E18" s="1388"/>
      <c r="F18" s="1389"/>
      <c r="G18" s="1390"/>
    </row>
    <row r="19" spans="1:7" s="24" customFormat="1" ht="18">
      <c r="A19" s="1386" t="s">
        <v>356</v>
      </c>
      <c r="B19" s="1387"/>
      <c r="C19" s="1388"/>
      <c r="D19" s="1387"/>
      <c r="E19" s="1388"/>
      <c r="F19" s="1389"/>
      <c r="G19" s="1390"/>
    </row>
    <row r="20" spans="1:3" s="1385" customFormat="1" ht="17.25">
      <c r="A20" s="1395">
        <v>1</v>
      </c>
      <c r="B20" s="1393" t="s">
        <v>24</v>
      </c>
      <c r="C20" s="1387"/>
    </row>
    <row r="21" spans="1:3" ht="17.25">
      <c r="A21" s="1395">
        <v>2</v>
      </c>
      <c r="B21" s="1393" t="s">
        <v>25</v>
      </c>
      <c r="C21" s="21"/>
    </row>
    <row r="22" spans="1:6" s="1385" customFormat="1" ht="17.25">
      <c r="A22" s="1395">
        <v>3</v>
      </c>
      <c r="B22" s="1394" t="s">
        <v>26</v>
      </c>
      <c r="C22" s="1387"/>
      <c r="D22" s="1392"/>
      <c r="E22" s="1392"/>
      <c r="F22" s="1392"/>
    </row>
    <row r="23" spans="1:6" s="1385" customFormat="1" ht="17.25">
      <c r="A23" s="1395">
        <v>4</v>
      </c>
      <c r="B23" s="1394" t="s">
        <v>27</v>
      </c>
      <c r="C23" s="1387"/>
      <c r="D23" s="1392"/>
      <c r="E23" s="1392"/>
      <c r="F23" s="1392"/>
    </row>
    <row r="24" spans="1:3" s="1385" customFormat="1" ht="18">
      <c r="A24" s="1395">
        <v>5</v>
      </c>
      <c r="B24" s="1393" t="s">
        <v>28</v>
      </c>
      <c r="C24" s="24"/>
    </row>
    <row r="25" spans="1:3" s="1385" customFormat="1" ht="18">
      <c r="A25" s="1395">
        <v>6</v>
      </c>
      <c r="B25" s="1393" t="s">
        <v>29</v>
      </c>
      <c r="C25" s="24"/>
    </row>
    <row r="26" spans="1:7" s="24" customFormat="1" ht="18">
      <c r="A26" s="1391"/>
      <c r="B26" s="1387"/>
      <c r="C26" s="1388"/>
      <c r="D26" s="1387"/>
      <c r="E26" s="1388"/>
      <c r="F26" s="1389"/>
      <c r="G26" s="1390"/>
    </row>
    <row r="27" spans="1:7" s="24" customFormat="1" ht="18">
      <c r="A27" s="1386" t="s">
        <v>357</v>
      </c>
      <c r="B27" s="1387"/>
      <c r="C27" s="1388"/>
      <c r="D27" s="1387"/>
      <c r="E27" s="1388"/>
      <c r="F27" s="1389"/>
      <c r="G27" s="1390"/>
    </row>
    <row r="28" spans="1:7" s="24" customFormat="1" ht="18">
      <c r="A28" s="1395">
        <v>1</v>
      </c>
      <c r="B28" s="1396" t="s">
        <v>30</v>
      </c>
      <c r="C28" s="1387"/>
      <c r="D28" s="1397"/>
      <c r="E28" s="1388"/>
      <c r="F28" s="1389"/>
      <c r="G28" s="1390"/>
    </row>
    <row r="29" spans="1:7" s="24" customFormat="1" ht="18">
      <c r="A29" s="1395">
        <v>2</v>
      </c>
      <c r="B29" s="1396" t="s">
        <v>31</v>
      </c>
      <c r="C29" s="1387"/>
      <c r="D29" s="1397"/>
      <c r="E29" s="1388"/>
      <c r="F29" s="1389"/>
      <c r="G29" s="1390"/>
    </row>
    <row r="30" spans="1:7" s="24" customFormat="1" ht="18">
      <c r="A30" s="1395">
        <v>3</v>
      </c>
      <c r="B30" s="1396" t="s">
        <v>32</v>
      </c>
      <c r="C30" s="1397"/>
      <c r="D30" s="1397"/>
      <c r="E30" s="1388"/>
      <c r="F30" s="1389"/>
      <c r="G30" s="1390"/>
    </row>
    <row r="31" spans="1:7" s="24" customFormat="1" ht="18">
      <c r="A31" s="1395">
        <v>4</v>
      </c>
      <c r="B31" s="1396" t="s">
        <v>33</v>
      </c>
      <c r="C31" s="1397"/>
      <c r="D31" s="1397"/>
      <c r="E31" s="1388"/>
      <c r="F31" s="1389"/>
      <c r="G31" s="1390"/>
    </row>
    <row r="32" spans="1:7" s="24" customFormat="1" ht="18">
      <c r="A32" s="1395">
        <v>5</v>
      </c>
      <c r="B32" s="1394" t="s">
        <v>34</v>
      </c>
      <c r="C32" s="1397"/>
      <c r="D32" s="1397"/>
      <c r="E32" s="1388"/>
      <c r="F32" s="1389"/>
      <c r="G32" s="1390"/>
    </row>
    <row r="33" spans="1:7" s="24" customFormat="1" ht="18">
      <c r="A33" s="1395">
        <v>6</v>
      </c>
      <c r="B33" s="1398" t="s">
        <v>35</v>
      </c>
      <c r="C33" s="1397"/>
      <c r="D33" s="1397"/>
      <c r="E33" s="1388"/>
      <c r="F33" s="1389"/>
      <c r="G33" s="1390"/>
    </row>
    <row r="34" spans="1:7" s="24" customFormat="1" ht="18">
      <c r="A34" s="1395">
        <v>7</v>
      </c>
      <c r="B34" s="1398" t="s">
        <v>29</v>
      </c>
      <c r="C34" s="1397"/>
      <c r="D34" s="1397"/>
      <c r="E34" s="1388"/>
      <c r="F34" s="1389"/>
      <c r="G34" s="1390"/>
    </row>
    <row r="35" spans="1:7" s="24" customFormat="1" ht="18">
      <c r="A35" s="1395"/>
      <c r="B35" s="1398"/>
      <c r="C35" s="1397"/>
      <c r="D35" s="1397"/>
      <c r="E35" s="1388"/>
      <c r="F35" s="1389"/>
      <c r="G35" s="1390"/>
    </row>
    <row r="36" spans="1:7" s="24" customFormat="1" ht="18">
      <c r="A36" s="1386" t="s">
        <v>47</v>
      </c>
      <c r="B36" s="1387"/>
      <c r="C36" s="1388"/>
      <c r="D36" s="1387"/>
      <c r="E36" s="1388"/>
      <c r="F36" s="1389"/>
      <c r="G36" s="1390"/>
    </row>
    <row r="37" spans="1:7" s="24" customFormat="1" ht="18">
      <c r="A37" s="1395">
        <v>1</v>
      </c>
      <c r="B37" s="1398" t="s">
        <v>48</v>
      </c>
      <c r="C37" s="1397"/>
      <c r="D37" s="1397"/>
      <c r="E37" s="1388"/>
      <c r="F37" s="1389"/>
      <c r="G37" s="1390"/>
    </row>
    <row r="38" spans="1:7" s="24" customFormat="1" ht="18">
      <c r="A38" s="1395">
        <v>2</v>
      </c>
      <c r="B38" s="1398" t="s">
        <v>49</v>
      </c>
      <c r="C38" s="1397"/>
      <c r="D38" s="1397"/>
      <c r="E38" s="1388"/>
      <c r="F38" s="1389"/>
      <c r="G38" s="1390"/>
    </row>
    <row r="39" spans="1:7" s="24" customFormat="1" ht="18">
      <c r="A39" s="1395">
        <v>3</v>
      </c>
      <c r="B39" s="1398" t="s">
        <v>29</v>
      </c>
      <c r="C39" s="1397"/>
      <c r="D39" s="1397"/>
      <c r="E39" s="1388"/>
      <c r="F39" s="1389"/>
      <c r="G39" s="1390"/>
    </row>
    <row r="40" spans="1:7" s="24" customFormat="1" ht="18">
      <c r="A40" s="1391"/>
      <c r="B40" s="1387"/>
      <c r="C40" s="1388"/>
      <c r="D40" s="1387"/>
      <c r="E40" s="1388"/>
      <c r="F40" s="1389"/>
      <c r="G40" s="1390"/>
    </row>
    <row r="41" spans="1:7" s="648" customFormat="1" ht="17.25">
      <c r="A41" s="1386" t="s">
        <v>358</v>
      </c>
      <c r="B41" s="1387"/>
      <c r="C41" s="1388"/>
      <c r="D41" s="1387"/>
      <c r="E41" s="1388"/>
      <c r="F41" s="1389"/>
      <c r="G41" s="1390"/>
    </row>
    <row r="42" spans="1:7" s="648" customFormat="1" ht="17.25">
      <c r="A42" s="1399">
        <v>1</v>
      </c>
      <c r="B42" s="1400" t="s">
        <v>36</v>
      </c>
      <c r="C42" s="1388"/>
      <c r="D42" s="1387"/>
      <c r="E42" s="1388"/>
      <c r="F42" s="1389"/>
      <c r="G42" s="1390"/>
    </row>
    <row r="43" spans="1:7" s="648" customFormat="1" ht="17.25">
      <c r="A43" s="1399">
        <v>2</v>
      </c>
      <c r="B43" s="1400" t="s">
        <v>37</v>
      </c>
      <c r="C43" s="1388"/>
      <c r="D43" s="1387"/>
      <c r="E43" s="1388"/>
      <c r="F43" s="1389"/>
      <c r="G43" s="1390"/>
    </row>
    <row r="44" spans="1:7" s="648" customFormat="1" ht="17.25">
      <c r="A44" s="1399">
        <v>3</v>
      </c>
      <c r="B44" s="1400" t="s">
        <v>38</v>
      </c>
      <c r="C44" s="1388"/>
      <c r="D44" s="1387"/>
      <c r="E44" s="1388"/>
      <c r="F44" s="1389"/>
      <c r="G44" s="1390"/>
    </row>
    <row r="45" spans="1:7" s="648" customFormat="1" ht="17.25">
      <c r="A45" s="1399">
        <v>4</v>
      </c>
      <c r="B45" s="1400" t="s">
        <v>46</v>
      </c>
      <c r="C45" s="1388"/>
      <c r="D45" s="1387"/>
      <c r="E45" s="1388"/>
      <c r="F45" s="1389"/>
      <c r="G45" s="1390"/>
    </row>
    <row r="46" spans="1:7" s="648" customFormat="1" ht="17.25">
      <c r="A46" s="1399">
        <v>5</v>
      </c>
      <c r="B46" s="1400" t="s">
        <v>39</v>
      </c>
      <c r="C46" s="1388"/>
      <c r="D46" s="1387"/>
      <c r="E46" s="1388"/>
      <c r="F46" s="1389"/>
      <c r="G46" s="1390"/>
    </row>
    <row r="47" spans="1:7" s="648" customFormat="1" ht="17.25">
      <c r="A47" s="1399">
        <v>6</v>
      </c>
      <c r="B47" s="1400" t="s">
        <v>40</v>
      </c>
      <c r="C47" s="1388"/>
      <c r="D47" s="1387"/>
      <c r="E47" s="1388"/>
      <c r="F47" s="1389"/>
      <c r="G47" s="1390"/>
    </row>
    <row r="48" spans="1:7" ht="15">
      <c r="A48" s="599"/>
      <c r="B48" s="2"/>
      <c r="C48" s="5"/>
      <c r="D48" s="2"/>
      <c r="E48" s="5"/>
      <c r="F48" s="18"/>
      <c r="G48" s="19"/>
    </row>
    <row r="49" spans="2:7" ht="15">
      <c r="B49" s="2" t="s">
        <v>130</v>
      </c>
      <c r="C49" s="17" t="s">
        <v>131</v>
      </c>
      <c r="D49" s="2" t="s">
        <v>130</v>
      </c>
      <c r="E49" s="17"/>
      <c r="F49" s="18" t="s">
        <v>130</v>
      </c>
      <c r="G49" s="19" t="s">
        <v>130</v>
      </c>
    </row>
    <row r="50" spans="2:4" ht="15">
      <c r="B50" s="17"/>
      <c r="C50" s="17" t="s">
        <v>132</v>
      </c>
      <c r="D50" s="17"/>
    </row>
    <row r="51" spans="2:4" ht="15">
      <c r="B51" s="17"/>
      <c r="C51" s="17"/>
      <c r="D51" s="17"/>
    </row>
    <row r="52" spans="2:3" ht="15">
      <c r="B52" s="17"/>
      <c r="C52" s="17"/>
    </row>
    <row r="53" spans="2:3" ht="15">
      <c r="B53" s="17"/>
      <c r="C53" s="17"/>
    </row>
    <row r="54" spans="2:3" ht="15">
      <c r="B54" s="17"/>
      <c r="C54" s="17"/>
    </row>
  </sheetData>
  <printOptions/>
  <pageMargins left="0.5" right="0.25" top="0.5" bottom="0.5" header="0.5" footer="0.5"/>
  <pageSetup fitToHeight="1" fitToWidth="1" horizontalDpi="300" verticalDpi="300" orientation="portrait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4"/>
  <sheetViews>
    <sheetView showGridLines="0" tabSelected="1" zoomScale="125" zoomScaleNormal="125" workbookViewId="0" topLeftCell="A26">
      <selection activeCell="C1" sqref="C1"/>
    </sheetView>
  </sheetViews>
  <sheetFormatPr defaultColWidth="9.3984375" defaultRowHeight="16.5" customHeight="1"/>
  <cols>
    <col min="1" max="1" width="6.19921875" style="1384" customWidth="1"/>
    <col min="2" max="2" width="4.69921875" style="1342" customWidth="1"/>
    <col min="3" max="3" width="48.19921875" style="1371" customWidth="1"/>
    <col min="4" max="4" width="2.69921875" style="1342" customWidth="1"/>
    <col min="5" max="5" width="13.09765625" style="1342" customWidth="1"/>
    <col min="6" max="6" width="3.19921875" style="1373" customWidth="1"/>
    <col min="7" max="7" width="8.19921875" style="1383" customWidth="1"/>
    <col min="8" max="8" width="4.09765625" style="1342" customWidth="1"/>
    <col min="9" max="16384" width="9.3984375" style="1342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20</v>
      </c>
      <c r="F5" s="603"/>
      <c r="G5" s="603"/>
      <c r="I5" s="606"/>
    </row>
    <row r="6" spans="1:8" ht="16.5" customHeight="1">
      <c r="A6" s="1344"/>
      <c r="B6" s="1345"/>
      <c r="C6" s="1361"/>
      <c r="D6" s="1345"/>
      <c r="E6" s="1345"/>
      <c r="F6" s="1346" t="s">
        <v>233</v>
      </c>
      <c r="G6" s="1346"/>
      <c r="H6" s="1347"/>
    </row>
    <row r="7" spans="1:7" s="1343" customFormat="1" ht="16.5" customHeight="1">
      <c r="A7" s="1355">
        <v>1</v>
      </c>
      <c r="B7" s="1348" t="s">
        <v>50</v>
      </c>
      <c r="C7" s="1366" t="s">
        <v>122</v>
      </c>
      <c r="D7" s="1333" t="s">
        <v>123</v>
      </c>
      <c r="E7" s="1333" t="s">
        <v>137</v>
      </c>
      <c r="F7" s="1357">
        <v>1</v>
      </c>
      <c r="G7" s="1358">
        <f>TIME(13,0,0)</f>
        <v>0.5416666666666666</v>
      </c>
    </row>
    <row r="8" spans="1:7" s="1343" customFormat="1" ht="16.5" customHeight="1">
      <c r="A8" s="1355">
        <v>2</v>
      </c>
      <c r="B8" s="1348" t="s">
        <v>51</v>
      </c>
      <c r="C8" s="1366"/>
      <c r="D8" s="1333"/>
      <c r="E8" s="1333"/>
      <c r="F8" s="1357"/>
      <c r="G8" s="1358"/>
    </row>
    <row r="9" spans="1:7" s="1343" customFormat="1" ht="16.5" customHeight="1">
      <c r="A9" s="1348">
        <v>1.1</v>
      </c>
      <c r="B9" s="1355" t="s">
        <v>140</v>
      </c>
      <c r="C9" s="1362" t="s">
        <v>112</v>
      </c>
      <c r="D9" s="1333" t="s">
        <v>123</v>
      </c>
      <c r="E9" s="1333" t="s">
        <v>149</v>
      </c>
      <c r="F9" s="1357"/>
      <c r="G9" s="1358">
        <f>G7+TIME(0,F7,0)</f>
        <v>0.5423611111111111</v>
      </c>
    </row>
    <row r="10" spans="1:7" s="1343" customFormat="1" ht="16.5" customHeight="1">
      <c r="A10" s="1348"/>
      <c r="B10" s="1355"/>
      <c r="C10" s="1362"/>
      <c r="D10" s="1333"/>
      <c r="E10" s="1333"/>
      <c r="F10" s="1357"/>
      <c r="G10" s="1358">
        <f aca="true" t="shared" si="0" ref="G10:G63">G9+TIME(0,F9,0)</f>
        <v>0.5423611111111111</v>
      </c>
    </row>
    <row r="11" spans="1:7" s="1343" customFormat="1" ht="16.5" customHeight="1">
      <c r="A11" s="1355">
        <v>1</v>
      </c>
      <c r="B11" s="1348" t="s">
        <v>52</v>
      </c>
      <c r="C11" s="1362" t="s">
        <v>145</v>
      </c>
      <c r="D11" s="1333"/>
      <c r="E11" s="1333"/>
      <c r="F11" s="1357"/>
      <c r="G11" s="1358">
        <f t="shared" si="0"/>
        <v>0.5423611111111111</v>
      </c>
    </row>
    <row r="12" spans="1:7" ht="30" customHeight="1">
      <c r="A12" s="1352">
        <v>2</v>
      </c>
      <c r="B12" s="1353" t="s">
        <v>53</v>
      </c>
      <c r="C12" s="1366" t="s">
        <v>13</v>
      </c>
      <c r="D12" s="1332" t="s">
        <v>123</v>
      </c>
      <c r="E12" s="1333" t="s">
        <v>137</v>
      </c>
      <c r="F12" s="1351">
        <v>1</v>
      </c>
      <c r="G12" s="1358">
        <f t="shared" si="0"/>
        <v>0.5423611111111111</v>
      </c>
    </row>
    <row r="13" spans="1:7" ht="16.5" customHeight="1">
      <c r="A13" s="1352" t="s">
        <v>285</v>
      </c>
      <c r="B13" s="1350" t="s">
        <v>140</v>
      </c>
      <c r="C13" s="1366" t="s">
        <v>403</v>
      </c>
      <c r="D13" s="1332" t="s">
        <v>123</v>
      </c>
      <c r="E13" s="1333" t="s">
        <v>137</v>
      </c>
      <c r="F13" s="1351"/>
      <c r="G13" s="1358">
        <f t="shared" si="0"/>
        <v>0.5430555555555555</v>
      </c>
    </row>
    <row r="14" spans="1:7" ht="16.5" customHeight="1">
      <c r="A14" s="1352">
        <v>2.2</v>
      </c>
      <c r="B14" s="1350" t="s">
        <v>140</v>
      </c>
      <c r="C14" s="1366" t="s">
        <v>327</v>
      </c>
      <c r="D14" s="1332" t="s">
        <v>123</v>
      </c>
      <c r="E14" s="1333" t="s">
        <v>21</v>
      </c>
      <c r="F14" s="1351"/>
      <c r="G14" s="1358">
        <f t="shared" si="0"/>
        <v>0.5430555555555555</v>
      </c>
    </row>
    <row r="15" spans="1:7" s="1343" customFormat="1" ht="16.5" customHeight="1">
      <c r="A15" s="1355">
        <v>1</v>
      </c>
      <c r="B15" s="1348" t="s">
        <v>54</v>
      </c>
      <c r="C15" s="1333"/>
      <c r="D15" s="1333"/>
      <c r="E15" s="1333"/>
      <c r="F15" s="1357"/>
      <c r="G15" s="1358">
        <f t="shared" si="0"/>
        <v>0.5430555555555555</v>
      </c>
    </row>
    <row r="16" spans="1:7" s="1343" customFormat="1" ht="16.5" customHeight="1">
      <c r="A16" s="1355">
        <v>2</v>
      </c>
      <c r="B16" s="1348" t="s">
        <v>55</v>
      </c>
      <c r="C16" s="1367"/>
      <c r="D16" s="1333"/>
      <c r="E16" s="1333"/>
      <c r="F16" s="1357"/>
      <c r="G16" s="1358">
        <f t="shared" si="0"/>
        <v>0.5430555555555555</v>
      </c>
    </row>
    <row r="17" spans="1:7" s="1343" customFormat="1" ht="16.5" customHeight="1">
      <c r="A17" s="1355">
        <v>3</v>
      </c>
      <c r="B17" s="1348" t="s">
        <v>56</v>
      </c>
      <c r="C17" s="1362" t="s">
        <v>234</v>
      </c>
      <c r="D17" s="1333"/>
      <c r="E17" s="1333"/>
      <c r="F17" s="1357"/>
      <c r="G17" s="1358">
        <f t="shared" si="0"/>
        <v>0.5430555555555555</v>
      </c>
    </row>
    <row r="18" spans="1:7" s="1343" customFormat="1" ht="16.5" customHeight="1">
      <c r="A18" s="1348">
        <v>3.1</v>
      </c>
      <c r="B18" s="1355" t="s">
        <v>105</v>
      </c>
      <c r="C18" s="1354" t="s">
        <v>288</v>
      </c>
      <c r="D18" s="1333" t="s">
        <v>123</v>
      </c>
      <c r="E18" s="1333" t="s">
        <v>14</v>
      </c>
      <c r="F18" s="1357">
        <v>2</v>
      </c>
      <c r="G18" s="1358">
        <f t="shared" si="0"/>
        <v>0.5430555555555555</v>
      </c>
    </row>
    <row r="19" spans="1:7" ht="16.5" customHeight="1">
      <c r="A19" s="1352" t="s">
        <v>406</v>
      </c>
      <c r="B19" s="1355" t="s">
        <v>129</v>
      </c>
      <c r="C19" s="1363" t="s">
        <v>261</v>
      </c>
      <c r="D19" s="1332"/>
      <c r="E19" s="1333"/>
      <c r="F19" s="1351"/>
      <c r="G19" s="1358">
        <f t="shared" si="0"/>
        <v>0.5444444444444444</v>
      </c>
    </row>
    <row r="20" spans="1:7" s="1343" customFormat="1" ht="16.5" customHeight="1">
      <c r="A20" s="1348">
        <v>3.2</v>
      </c>
      <c r="B20" s="1355" t="s">
        <v>129</v>
      </c>
      <c r="C20" s="1354" t="s">
        <v>315</v>
      </c>
      <c r="D20" s="1333" t="s">
        <v>123</v>
      </c>
      <c r="E20" s="1333" t="s">
        <v>137</v>
      </c>
      <c r="F20" s="1357">
        <v>3</v>
      </c>
      <c r="G20" s="1358">
        <f t="shared" si="0"/>
        <v>0.5444444444444444</v>
      </c>
    </row>
    <row r="21" spans="1:7" s="1343" customFormat="1" ht="16.5" customHeight="1">
      <c r="A21" s="1348" t="s">
        <v>407</v>
      </c>
      <c r="B21" s="1355" t="s">
        <v>129</v>
      </c>
      <c r="C21" s="1365" t="s">
        <v>404</v>
      </c>
      <c r="D21" s="1333"/>
      <c r="E21" s="1333"/>
      <c r="F21" s="1357"/>
      <c r="G21" s="1358">
        <f t="shared" si="0"/>
        <v>0.5465277777777777</v>
      </c>
    </row>
    <row r="22" spans="1:7" s="1343" customFormat="1" ht="16.5" customHeight="1">
      <c r="A22" s="1348" t="s">
        <v>408</v>
      </c>
      <c r="B22" s="1355" t="s">
        <v>129</v>
      </c>
      <c r="C22" s="1365" t="s">
        <v>316</v>
      </c>
      <c r="D22" s="1333"/>
      <c r="E22" s="1333"/>
      <c r="F22" s="1357"/>
      <c r="G22" s="1358">
        <f t="shared" si="0"/>
        <v>0.5465277777777777</v>
      </c>
    </row>
    <row r="23" spans="1:7" ht="16.5" customHeight="1">
      <c r="A23" s="1349">
        <v>3.3</v>
      </c>
      <c r="B23" s="1332" t="s">
        <v>129</v>
      </c>
      <c r="C23" s="1364" t="s">
        <v>235</v>
      </c>
      <c r="D23" s="1332" t="s">
        <v>123</v>
      </c>
      <c r="E23" s="1333" t="s">
        <v>137</v>
      </c>
      <c r="F23" s="1351">
        <v>4</v>
      </c>
      <c r="G23" s="1358">
        <f t="shared" si="0"/>
        <v>0.5465277777777777</v>
      </c>
    </row>
    <row r="24" spans="1:7" s="1343" customFormat="1" ht="16.5" customHeight="1">
      <c r="A24" s="1348"/>
      <c r="B24" s="1355"/>
      <c r="C24" s="1365"/>
      <c r="D24" s="1333"/>
      <c r="E24" s="1333"/>
      <c r="F24" s="1357"/>
      <c r="G24" s="1358">
        <f t="shared" si="0"/>
        <v>0.5493055555555555</v>
      </c>
    </row>
    <row r="25" spans="1:7" s="1343" customFormat="1" ht="16.5" customHeight="1">
      <c r="A25" s="1348">
        <v>4</v>
      </c>
      <c r="B25" s="1355" t="s">
        <v>129</v>
      </c>
      <c r="C25" s="1362" t="s">
        <v>405</v>
      </c>
      <c r="D25" s="1333" t="s">
        <v>123</v>
      </c>
      <c r="E25" s="1333" t="s">
        <v>178</v>
      </c>
      <c r="F25" s="1357">
        <v>5</v>
      </c>
      <c r="G25" s="1358">
        <f t="shared" si="0"/>
        <v>0.5493055555555555</v>
      </c>
    </row>
    <row r="26" spans="1:7" s="1343" customFormat="1" ht="16.5" customHeight="1">
      <c r="A26" s="1348"/>
      <c r="B26" s="1355"/>
      <c r="C26" s="1354"/>
      <c r="D26" s="1333"/>
      <c r="E26" s="1333"/>
      <c r="F26" s="1357"/>
      <c r="G26" s="1358">
        <f t="shared" si="0"/>
        <v>0.5527777777777777</v>
      </c>
    </row>
    <row r="27" spans="1:7" ht="16.5" customHeight="1">
      <c r="A27" s="1349">
        <v>5</v>
      </c>
      <c r="B27" s="1355"/>
      <c r="C27" s="1366" t="s">
        <v>22</v>
      </c>
      <c r="D27" s="1332"/>
      <c r="E27" s="1332"/>
      <c r="F27" s="1351"/>
      <c r="G27" s="1358">
        <f t="shared" si="0"/>
        <v>0.5527777777777777</v>
      </c>
    </row>
    <row r="28" spans="1:7" ht="16.5" customHeight="1">
      <c r="A28" s="1352">
        <v>5.1</v>
      </c>
      <c r="B28" s="1355" t="s">
        <v>129</v>
      </c>
      <c r="C28" s="1364" t="s">
        <v>284</v>
      </c>
      <c r="D28" s="1332" t="s">
        <v>123</v>
      </c>
      <c r="E28" s="1332" t="s">
        <v>14</v>
      </c>
      <c r="F28" s="1351">
        <v>1</v>
      </c>
      <c r="G28" s="1358">
        <f t="shared" si="0"/>
        <v>0.5527777777777777</v>
      </c>
    </row>
    <row r="29" spans="1:7" ht="16.5" customHeight="1">
      <c r="A29" s="1352">
        <v>5.2</v>
      </c>
      <c r="B29" s="1350" t="s">
        <v>127</v>
      </c>
      <c r="C29" s="1364" t="s">
        <v>23</v>
      </c>
      <c r="D29" s="1332" t="s">
        <v>123</v>
      </c>
      <c r="E29" s="1333" t="s">
        <v>137</v>
      </c>
      <c r="F29" s="1351">
        <v>2</v>
      </c>
      <c r="G29" s="1358">
        <f t="shared" si="0"/>
        <v>0.5534722222222221</v>
      </c>
    </row>
    <row r="30" spans="1:7" ht="16.5" customHeight="1">
      <c r="A30" s="1352">
        <v>5.3</v>
      </c>
      <c r="B30" s="1350" t="s">
        <v>127</v>
      </c>
      <c r="C30" s="1364" t="s">
        <v>15</v>
      </c>
      <c r="D30" s="1332" t="s">
        <v>123</v>
      </c>
      <c r="E30" s="1333" t="s">
        <v>137</v>
      </c>
      <c r="F30" s="1351">
        <v>1</v>
      </c>
      <c r="G30" s="1358">
        <f t="shared" si="0"/>
        <v>0.554861111111111</v>
      </c>
    </row>
    <row r="31" spans="1:7" s="1343" customFormat="1" ht="16.5" customHeight="1">
      <c r="A31" s="1352">
        <v>5.4</v>
      </c>
      <c r="B31" s="1355" t="s">
        <v>128</v>
      </c>
      <c r="C31" s="1368" t="s">
        <v>260</v>
      </c>
      <c r="D31" s="1333" t="s">
        <v>123</v>
      </c>
      <c r="E31" s="1333" t="s">
        <v>149</v>
      </c>
      <c r="F31" s="1351">
        <v>1</v>
      </c>
      <c r="G31" s="1358">
        <f t="shared" si="0"/>
        <v>0.5555555555555555</v>
      </c>
    </row>
    <row r="32" spans="1:7" s="1343" customFormat="1" ht="16.5" customHeight="1">
      <c r="A32" s="1352">
        <v>5.5</v>
      </c>
      <c r="B32" s="1355" t="s">
        <v>105</v>
      </c>
      <c r="C32" s="1354" t="s">
        <v>359</v>
      </c>
      <c r="D32" s="1333" t="s">
        <v>123</v>
      </c>
      <c r="E32" s="1355" t="s">
        <v>291</v>
      </c>
      <c r="F32" s="1356">
        <v>4</v>
      </c>
      <c r="G32" s="1358">
        <f t="shared" si="0"/>
        <v>0.5562499999999999</v>
      </c>
    </row>
    <row r="33" spans="1:7" ht="16.5" customHeight="1">
      <c r="A33" s="1352">
        <v>5.6</v>
      </c>
      <c r="B33" s="284" t="s">
        <v>127</v>
      </c>
      <c r="C33" s="285" t="s">
        <v>274</v>
      </c>
      <c r="D33" s="286" t="s">
        <v>144</v>
      </c>
      <c r="E33" s="284" t="s">
        <v>289</v>
      </c>
      <c r="F33" s="1351">
        <v>2</v>
      </c>
      <c r="G33" s="1358">
        <f t="shared" si="0"/>
        <v>0.5590277777777777</v>
      </c>
    </row>
    <row r="34" spans="1:7" s="1343" customFormat="1" ht="16.5" customHeight="1">
      <c r="A34" s="1352">
        <v>5.7</v>
      </c>
      <c r="B34" s="284" t="s">
        <v>127</v>
      </c>
      <c r="C34" s="285" t="s">
        <v>282</v>
      </c>
      <c r="D34" s="286" t="s">
        <v>144</v>
      </c>
      <c r="E34" s="284" t="s">
        <v>226</v>
      </c>
      <c r="F34" s="1351">
        <v>2</v>
      </c>
      <c r="G34" s="1358">
        <f t="shared" si="0"/>
        <v>0.5604166666666666</v>
      </c>
    </row>
    <row r="35" spans="1:7" s="1343" customFormat="1" ht="16.5" customHeight="1">
      <c r="A35" s="1352"/>
      <c r="B35" s="284"/>
      <c r="C35" s="285"/>
      <c r="D35" s="286"/>
      <c r="E35" s="284"/>
      <c r="F35" s="1351"/>
      <c r="G35" s="1358"/>
    </row>
    <row r="36" spans="1:7" ht="16.5" customHeight="1">
      <c r="A36" s="1353" t="s">
        <v>47</v>
      </c>
      <c r="B36" s="1355"/>
      <c r="C36" s="1366" t="s">
        <v>22</v>
      </c>
      <c r="D36" s="1332"/>
      <c r="E36" s="1332"/>
      <c r="F36" s="1351"/>
      <c r="G36" s="1358">
        <f>G35+TIME(0,F35,0)</f>
        <v>0</v>
      </c>
    </row>
    <row r="37" spans="1:7" s="1343" customFormat="1" ht="16.5" customHeight="1">
      <c r="A37" s="1395">
        <v>1</v>
      </c>
      <c r="B37" s="1398" t="s">
        <v>48</v>
      </c>
      <c r="C37" s="285"/>
      <c r="D37" s="286"/>
      <c r="E37" s="284"/>
      <c r="F37" s="1351"/>
      <c r="G37" s="1358"/>
    </row>
    <row r="38" spans="1:7" s="1343" customFormat="1" ht="16.5" customHeight="1">
      <c r="A38" s="1395">
        <v>2</v>
      </c>
      <c r="B38" s="1398" t="s">
        <v>49</v>
      </c>
      <c r="C38" s="285"/>
      <c r="D38" s="286"/>
      <c r="E38" s="284"/>
      <c r="F38" s="1351"/>
      <c r="G38" s="1358"/>
    </row>
    <row r="39" spans="1:7" s="1343" customFormat="1" ht="16.5" customHeight="1">
      <c r="A39" s="1395">
        <v>3</v>
      </c>
      <c r="B39" s="1398" t="s">
        <v>29</v>
      </c>
      <c r="C39" s="285"/>
      <c r="D39" s="286"/>
      <c r="E39" s="284"/>
      <c r="F39" s="1351"/>
      <c r="G39" s="1358"/>
    </row>
    <row r="40" spans="1:7" s="1343" customFormat="1" ht="16.5" customHeight="1">
      <c r="A40" s="1352">
        <v>5.8</v>
      </c>
      <c r="B40" s="284" t="s">
        <v>129</v>
      </c>
      <c r="C40" s="285" t="s">
        <v>97</v>
      </c>
      <c r="D40" s="286" t="s">
        <v>144</v>
      </c>
      <c r="E40" s="284" t="s">
        <v>289</v>
      </c>
      <c r="F40" s="1351">
        <v>2</v>
      </c>
      <c r="G40" s="1358">
        <f>G34+TIME(0,F34,0)</f>
        <v>0.5618055555555554</v>
      </c>
    </row>
    <row r="41" spans="1:7" s="1343" customFormat="1" ht="16.5" customHeight="1">
      <c r="A41" s="1352">
        <v>5.9</v>
      </c>
      <c r="B41" s="284" t="s">
        <v>129</v>
      </c>
      <c r="C41" s="285" t="s">
        <v>324</v>
      </c>
      <c r="D41" s="286" t="s">
        <v>144</v>
      </c>
      <c r="E41" s="284" t="s">
        <v>137</v>
      </c>
      <c r="F41" s="1351">
        <v>2</v>
      </c>
      <c r="G41" s="1358">
        <f t="shared" si="0"/>
        <v>0.5631944444444443</v>
      </c>
    </row>
    <row r="42" spans="1:7" s="1343" customFormat="1" ht="16.5" customHeight="1">
      <c r="A42" s="1401" t="s">
        <v>129</v>
      </c>
      <c r="B42" s="1402" t="s">
        <v>122</v>
      </c>
      <c r="C42" s="285" t="s">
        <v>66</v>
      </c>
      <c r="D42" s="286" t="s">
        <v>144</v>
      </c>
      <c r="E42" s="284" t="s">
        <v>178</v>
      </c>
      <c r="F42" s="1351">
        <v>2</v>
      </c>
      <c r="G42" s="1358">
        <f t="shared" si="0"/>
        <v>0.5645833333333332</v>
      </c>
    </row>
    <row r="43" spans="1:7" s="1343" customFormat="1" ht="16.5" customHeight="1">
      <c r="A43" s="1401" t="s">
        <v>129</v>
      </c>
      <c r="B43" s="1402" t="s">
        <v>42</v>
      </c>
      <c r="C43" s="285" t="s">
        <v>67</v>
      </c>
      <c r="D43" s="284" t="s">
        <v>144</v>
      </c>
      <c r="E43" s="284" t="s">
        <v>283</v>
      </c>
      <c r="F43" s="1351">
        <v>2</v>
      </c>
      <c r="G43" s="1358">
        <f t="shared" si="0"/>
        <v>0.5659722222222221</v>
      </c>
    </row>
    <row r="44" spans="1:7" s="1343" customFormat="1" ht="16.5" customHeight="1">
      <c r="A44" s="1401" t="s">
        <v>129</v>
      </c>
      <c r="B44" s="1402" t="s">
        <v>43</v>
      </c>
      <c r="C44" s="285" t="s">
        <v>68</v>
      </c>
      <c r="D44" s="284" t="s">
        <v>144</v>
      </c>
      <c r="E44" s="284" t="s">
        <v>365</v>
      </c>
      <c r="F44" s="1351">
        <v>2</v>
      </c>
      <c r="G44" s="1358">
        <f t="shared" si="0"/>
        <v>0.567361111111111</v>
      </c>
    </row>
    <row r="45" spans="1:7" s="1343" customFormat="1" ht="16.5" customHeight="1">
      <c r="A45" s="1401" t="s">
        <v>129</v>
      </c>
      <c r="B45" s="1402" t="s">
        <v>46</v>
      </c>
      <c r="C45" s="285" t="s">
        <v>69</v>
      </c>
      <c r="D45" s="284" t="s">
        <v>144</v>
      </c>
      <c r="E45" s="284" t="s">
        <v>364</v>
      </c>
      <c r="F45" s="1351">
        <v>2</v>
      </c>
      <c r="G45" s="1358">
        <f t="shared" si="0"/>
        <v>0.5687499999999999</v>
      </c>
    </row>
    <row r="46" spans="1:7" s="1343" customFormat="1" ht="16.5" customHeight="1">
      <c r="A46" s="1403"/>
      <c r="B46" s="1402" t="s">
        <v>44</v>
      </c>
      <c r="C46" s="285" t="s">
        <v>70</v>
      </c>
      <c r="D46" s="284" t="s">
        <v>144</v>
      </c>
      <c r="E46" s="284" t="s">
        <v>299</v>
      </c>
      <c r="F46" s="1351">
        <v>2</v>
      </c>
      <c r="G46" s="1358">
        <f t="shared" si="0"/>
        <v>0.5701388888888888</v>
      </c>
    </row>
    <row r="47" spans="1:7" s="1343" customFormat="1" ht="16.5" customHeight="1">
      <c r="A47" s="1403"/>
      <c r="B47" s="1402" t="s">
        <v>45</v>
      </c>
      <c r="C47" s="285" t="s">
        <v>181</v>
      </c>
      <c r="D47" s="284" t="s">
        <v>144</v>
      </c>
      <c r="E47" s="284" t="s">
        <v>366</v>
      </c>
      <c r="F47" s="1351">
        <v>2</v>
      </c>
      <c r="G47" s="1358">
        <f t="shared" si="0"/>
        <v>0.5715277777777776</v>
      </c>
    </row>
    <row r="48" spans="1:7" s="1343" customFormat="1" ht="16.5" customHeight="1">
      <c r="A48" s="1352">
        <v>5.15</v>
      </c>
      <c r="B48" s="284" t="s">
        <v>129</v>
      </c>
      <c r="C48" s="285" t="s">
        <v>10</v>
      </c>
      <c r="D48" s="284" t="s">
        <v>144</v>
      </c>
      <c r="E48" s="284" t="s">
        <v>11</v>
      </c>
      <c r="F48" s="1357">
        <v>5</v>
      </c>
      <c r="G48" s="1358">
        <f t="shared" si="0"/>
        <v>0.5729166666666665</v>
      </c>
    </row>
    <row r="49" spans="1:7" s="1343" customFormat="1" ht="16.5" customHeight="1">
      <c r="A49" s="1352">
        <v>5.16</v>
      </c>
      <c r="B49" s="1355"/>
      <c r="C49" s="1354"/>
      <c r="D49" s="1333"/>
      <c r="E49" s="1355"/>
      <c r="F49" s="1357"/>
      <c r="G49" s="1358">
        <f t="shared" si="0"/>
        <v>0.5763888888888887</v>
      </c>
    </row>
    <row r="50" spans="1:7" s="1343" customFormat="1" ht="16.5" customHeight="1">
      <c r="A50" s="1352">
        <v>5.19</v>
      </c>
      <c r="B50" s="1355"/>
      <c r="C50" s="1354"/>
      <c r="D50" s="1333"/>
      <c r="E50" s="1355"/>
      <c r="F50" s="1357"/>
      <c r="G50" s="1358">
        <f t="shared" si="0"/>
        <v>0.5763888888888887</v>
      </c>
    </row>
    <row r="51" spans="1:7" s="1343" customFormat="1" ht="16.5" customHeight="1">
      <c r="A51" s="1353"/>
      <c r="B51" s="1355"/>
      <c r="C51" s="1354"/>
      <c r="D51" s="1333"/>
      <c r="E51" s="1333"/>
      <c r="F51" s="1357"/>
      <c r="G51" s="1358">
        <f t="shared" si="0"/>
        <v>0.5763888888888887</v>
      </c>
    </row>
    <row r="52" spans="1:7" s="1343" customFormat="1" ht="30" customHeight="1">
      <c r="A52" s="1348">
        <v>6</v>
      </c>
      <c r="B52" s="1355" t="s">
        <v>127</v>
      </c>
      <c r="C52" s="1364" t="s">
        <v>0</v>
      </c>
      <c r="D52" s="1332" t="s">
        <v>123</v>
      </c>
      <c r="E52" s="1333" t="s">
        <v>137</v>
      </c>
      <c r="F52" s="1351">
        <v>10</v>
      </c>
      <c r="G52" s="1358">
        <f t="shared" si="0"/>
        <v>0.5763888888888887</v>
      </c>
    </row>
    <row r="53" spans="1:7" ht="15.75" customHeight="1">
      <c r="A53" s="1353">
        <v>6.1</v>
      </c>
      <c r="B53" s="1355" t="s">
        <v>105</v>
      </c>
      <c r="C53" s="1368" t="s">
        <v>2</v>
      </c>
      <c r="D53" s="1332"/>
      <c r="E53" s="1333"/>
      <c r="F53" s="1351"/>
      <c r="G53" s="1358">
        <f t="shared" si="0"/>
        <v>0.5833333333333331</v>
      </c>
    </row>
    <row r="54" spans="1:7" ht="13.5" customHeight="1">
      <c r="A54" s="1353" t="s">
        <v>409</v>
      </c>
      <c r="B54" s="1355" t="s">
        <v>105</v>
      </c>
      <c r="C54" s="1368" t="s">
        <v>3</v>
      </c>
      <c r="D54" s="1332"/>
      <c r="E54" s="1333"/>
      <c r="F54" s="1351"/>
      <c r="G54" s="1358">
        <f t="shared" si="0"/>
        <v>0.5833333333333331</v>
      </c>
    </row>
    <row r="55" spans="1:7" ht="16.5" customHeight="1">
      <c r="A55" s="1353" t="s">
        <v>410</v>
      </c>
      <c r="B55" s="1355" t="s">
        <v>105</v>
      </c>
      <c r="C55" s="1368" t="s">
        <v>4</v>
      </c>
      <c r="D55" s="1332"/>
      <c r="E55" s="1333"/>
      <c r="F55" s="1351"/>
      <c r="G55" s="1358">
        <f t="shared" si="0"/>
        <v>0.5833333333333331</v>
      </c>
    </row>
    <row r="56" spans="1:7" ht="24" customHeight="1">
      <c r="A56" s="1353" t="s">
        <v>411</v>
      </c>
      <c r="B56" s="1355" t="s">
        <v>105</v>
      </c>
      <c r="C56" s="1368" t="s">
        <v>5</v>
      </c>
      <c r="D56" s="1332"/>
      <c r="E56" s="1333"/>
      <c r="F56" s="1351"/>
      <c r="G56" s="1358">
        <f t="shared" si="0"/>
        <v>0.5833333333333331</v>
      </c>
    </row>
    <row r="57" spans="1:7" ht="15" customHeight="1">
      <c r="A57" s="1353" t="s">
        <v>412</v>
      </c>
      <c r="B57" s="1355" t="s">
        <v>105</v>
      </c>
      <c r="C57" s="1368" t="s">
        <v>6</v>
      </c>
      <c r="D57" s="1332"/>
      <c r="E57" s="1333"/>
      <c r="F57" s="1351"/>
      <c r="G57" s="1358">
        <f t="shared" si="0"/>
        <v>0.5833333333333331</v>
      </c>
    </row>
    <row r="58" spans="1:7" ht="25.5" customHeight="1">
      <c r="A58" s="1353" t="s">
        <v>413</v>
      </c>
      <c r="B58" s="1355" t="s">
        <v>105</v>
      </c>
      <c r="C58" s="1368" t="s">
        <v>7</v>
      </c>
      <c r="D58" s="1332"/>
      <c r="E58" s="1333"/>
      <c r="F58" s="1351"/>
      <c r="G58" s="1358">
        <f t="shared" si="0"/>
        <v>0.5833333333333331</v>
      </c>
    </row>
    <row r="59" spans="1:7" ht="15.75" customHeight="1">
      <c r="A59" s="1353" t="s">
        <v>414</v>
      </c>
      <c r="B59" s="1355" t="s">
        <v>105</v>
      </c>
      <c r="C59" s="1368" t="s">
        <v>1</v>
      </c>
      <c r="D59" s="1332"/>
      <c r="E59" s="1333"/>
      <c r="F59" s="1351"/>
      <c r="G59" s="1358">
        <f t="shared" si="0"/>
        <v>0.5833333333333331</v>
      </c>
    </row>
    <row r="60" spans="1:7" ht="21.75" customHeight="1">
      <c r="A60" s="1353" t="s">
        <v>415</v>
      </c>
      <c r="B60" s="1355"/>
      <c r="C60" s="1369"/>
      <c r="D60" s="1332"/>
      <c r="E60" s="1333"/>
      <c r="F60" s="1351"/>
      <c r="G60" s="1358">
        <f t="shared" si="0"/>
        <v>0.5833333333333331</v>
      </c>
    </row>
    <row r="61" spans="1:7" ht="16.5" customHeight="1">
      <c r="A61" s="1353">
        <v>6.2</v>
      </c>
      <c r="B61" s="1355"/>
      <c r="C61" s="1354"/>
      <c r="D61" s="1333"/>
      <c r="E61" s="1333"/>
      <c r="F61" s="1357"/>
      <c r="G61" s="1358">
        <f t="shared" si="0"/>
        <v>0.5833333333333331</v>
      </c>
    </row>
    <row r="62" spans="1:7" s="1343" customFormat="1" ht="16.5" customHeight="1">
      <c r="A62" s="1348">
        <v>6.3</v>
      </c>
      <c r="B62" s="1355"/>
      <c r="C62" s="1354"/>
      <c r="D62" s="1333"/>
      <c r="E62" s="1355"/>
      <c r="F62" s="1357"/>
      <c r="G62" s="1358">
        <f t="shared" si="0"/>
        <v>0.5833333333333331</v>
      </c>
    </row>
    <row r="63" spans="1:7" ht="16.5" customHeight="1">
      <c r="A63" s="1348"/>
      <c r="B63" s="1355" t="s">
        <v>127</v>
      </c>
      <c r="C63" s="1370" t="s">
        <v>16</v>
      </c>
      <c r="D63" s="1333"/>
      <c r="E63" s="1360"/>
      <c r="F63" s="1357">
        <v>0</v>
      </c>
      <c r="G63" s="1358">
        <f t="shared" si="0"/>
        <v>0.5833333333333331</v>
      </c>
    </row>
    <row r="64" spans="1:7" ht="16.5" customHeight="1">
      <c r="A64" s="1359">
        <v>7</v>
      </c>
      <c r="B64" s="1332"/>
      <c r="D64" s="1332"/>
      <c r="E64" s="1332"/>
      <c r="F64" s="1351"/>
      <c r="G64" s="1358"/>
    </row>
    <row r="65" spans="1:7" ht="16.5" customHeight="1">
      <c r="A65" s="1349"/>
      <c r="B65" s="1332"/>
      <c r="C65" s="1372"/>
      <c r="G65" s="1358"/>
    </row>
    <row r="66" spans="1:7" s="1374" customFormat="1" ht="16.5" customHeight="1">
      <c r="A66" s="1353"/>
      <c r="B66" s="1375"/>
      <c r="C66" s="1376"/>
      <c r="D66" s="1375"/>
      <c r="E66" s="1375"/>
      <c r="F66" s="1375"/>
      <c r="G66" s="1375"/>
    </row>
    <row r="67" spans="1:7" s="1374" customFormat="1" ht="16.5" customHeight="1">
      <c r="A67" s="1375"/>
      <c r="B67" s="1375"/>
      <c r="C67" s="1376"/>
      <c r="D67" s="1375"/>
      <c r="E67" s="1375"/>
      <c r="F67" s="1375"/>
      <c r="G67" s="1375"/>
    </row>
    <row r="68" spans="1:7" s="1374" customFormat="1" ht="16.5" customHeight="1">
      <c r="A68" s="1377"/>
      <c r="B68" s="1378" t="s">
        <v>130</v>
      </c>
      <c r="C68" s="1379" t="s">
        <v>131</v>
      </c>
      <c r="D68" s="1378" t="s">
        <v>130</v>
      </c>
      <c r="E68" s="1380"/>
      <c r="F68" s="1381" t="s">
        <v>130</v>
      </c>
      <c r="G68" s="1382" t="s">
        <v>130</v>
      </c>
    </row>
    <row r="69" spans="1:7" s="1374" customFormat="1" ht="16.5" customHeight="1">
      <c r="A69" s="1359" t="s">
        <v>130</v>
      </c>
      <c r="B69" s="1380"/>
      <c r="C69" s="1379" t="s">
        <v>110</v>
      </c>
      <c r="D69" s="1380"/>
      <c r="F69" s="1375"/>
      <c r="G69" s="1375"/>
    </row>
    <row r="70" spans="1:7" s="1374" customFormat="1" ht="16.5" customHeight="1">
      <c r="A70" s="1359"/>
      <c r="B70" s="1380"/>
      <c r="C70" s="1379"/>
      <c r="D70" s="1380"/>
      <c r="F70" s="1375"/>
      <c r="G70" s="1375"/>
    </row>
    <row r="71" spans="1:7" s="1374" customFormat="1" ht="16.5" customHeight="1">
      <c r="A71" s="1359"/>
      <c r="B71" s="1342"/>
      <c r="C71" s="1371"/>
      <c r="D71" s="1342"/>
      <c r="E71" s="1342"/>
      <c r="F71" s="1373"/>
      <c r="G71" s="1383"/>
    </row>
    <row r="73" spans="2:7" ht="16.5" customHeight="1">
      <c r="B73" s="1332"/>
      <c r="C73" s="1372"/>
      <c r="G73" s="1358"/>
    </row>
    <row r="74" ht="16.5" customHeight="1">
      <c r="A74" s="1353"/>
    </row>
  </sheetData>
  <mergeCells count="1">
    <mergeCell ref="F6:G6"/>
  </mergeCells>
  <hyperlinks>
    <hyperlink ref="E48" r:id="rId1" display="http://www.ieee802.org/3/frame_study/802.3ar_draft_PAR_5_criteria.pdf"/>
    <hyperlink ref="C48" r:id="rId2" display="http://ieee802.org/secmail/msg05271.html"/>
  </hyperlinks>
  <printOptions/>
  <pageMargins left="0.5" right="0.25" top="1.25" bottom="1.25" header="0.5" footer="0.5"/>
  <pageSetup fitToHeight="1" fitToWidth="1" horizontalDpi="300" verticalDpi="300" orientation="portrait" scale="41" r:id="rId3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tabSelected="1" zoomScale="125" zoomScaleNormal="125" workbookViewId="0" topLeftCell="A1">
      <selection activeCell="C1" sqref="C1"/>
    </sheetView>
  </sheetViews>
  <sheetFormatPr defaultColWidth="9.796875" defaultRowHeight="15"/>
  <cols>
    <col min="1" max="1" width="4.19921875" style="600" customWidth="1"/>
    <col min="2" max="2" width="3.69921875" style="600" customWidth="1"/>
    <col min="3" max="3" width="35.59765625" style="600" customWidth="1"/>
    <col min="4" max="4" width="2.69921875" style="600" customWidth="1"/>
    <col min="5" max="5" width="18.09765625" style="600" customWidth="1"/>
    <col min="6" max="6" width="3.69921875" style="600" customWidth="1"/>
    <col min="7" max="7" width="8.69921875" style="600" customWidth="1"/>
    <col min="8" max="8" width="3.69921875" style="600" customWidth="1"/>
    <col min="9" max="16384" width="9.69921875" style="60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9" s="601" customFormat="1" ht="17.25">
      <c r="A4" s="602"/>
      <c r="C4" s="11" t="s">
        <v>18</v>
      </c>
      <c r="D4" s="603"/>
      <c r="E4" s="603"/>
      <c r="F4" s="603"/>
      <c r="G4" s="603"/>
      <c r="I4" s="604"/>
    </row>
    <row r="5" spans="1:9" s="601" customFormat="1" ht="17.25">
      <c r="A5" s="603"/>
      <c r="B5" s="603"/>
      <c r="C5" s="605" t="s">
        <v>19</v>
      </c>
      <c r="F5" s="603"/>
      <c r="G5" s="603"/>
      <c r="I5" s="606"/>
    </row>
    <row r="6" spans="1:9" s="601" customFormat="1" ht="17.25">
      <c r="A6" s="603"/>
      <c r="B6" s="603"/>
      <c r="C6" s="605"/>
      <c r="F6" s="603"/>
      <c r="G6" s="603"/>
      <c r="I6" s="606"/>
    </row>
    <row r="7" spans="1:7" ht="15">
      <c r="A7" s="1406">
        <v>1</v>
      </c>
      <c r="B7" s="2" t="s">
        <v>50</v>
      </c>
      <c r="C7" s="14" t="s">
        <v>122</v>
      </c>
      <c r="D7" s="2"/>
      <c r="E7" s="2" t="s">
        <v>137</v>
      </c>
      <c r="F7" s="607">
        <v>1</v>
      </c>
      <c r="G7" s="608">
        <f>TIME(10,30,0)</f>
        <v>0.4375</v>
      </c>
    </row>
    <row r="8" spans="1:7" ht="15">
      <c r="A8" s="1406">
        <v>2</v>
      </c>
      <c r="B8" s="2" t="s">
        <v>51</v>
      </c>
      <c r="C8" s="14"/>
      <c r="D8" s="2"/>
      <c r="E8" s="2"/>
      <c r="F8" s="607"/>
      <c r="G8" s="608"/>
    </row>
    <row r="9" spans="1:7" ht="15">
      <c r="A9" s="2">
        <v>1.1</v>
      </c>
      <c r="B9" s="609" t="s">
        <v>140</v>
      </c>
      <c r="C9" s="2" t="s">
        <v>145</v>
      </c>
      <c r="D9" s="2"/>
      <c r="E9" s="2" t="s">
        <v>149</v>
      </c>
      <c r="F9" s="607">
        <v>10</v>
      </c>
      <c r="G9" s="608">
        <f>G7+TIME(0,F7,0)</f>
        <v>0.43819444444444444</v>
      </c>
    </row>
    <row r="10" spans="1:7" ht="12.75" customHeight="1">
      <c r="A10" s="2"/>
      <c r="B10" s="609"/>
      <c r="C10" s="14" t="s">
        <v>12</v>
      </c>
      <c r="D10" s="2"/>
      <c r="E10" s="2"/>
      <c r="F10" s="607"/>
      <c r="G10" s="608">
        <f aca="true" t="shared" si="0" ref="G10:G34">G9+TIME(0,F9,0)</f>
        <v>0.44513888888888886</v>
      </c>
    </row>
    <row r="11" spans="1:7" ht="12.75" customHeight="1">
      <c r="A11" s="1406">
        <v>1</v>
      </c>
      <c r="B11" s="2" t="s">
        <v>52</v>
      </c>
      <c r="C11" s="14" t="s">
        <v>328</v>
      </c>
      <c r="D11" s="2"/>
      <c r="E11" s="2"/>
      <c r="F11" s="607"/>
      <c r="G11" s="608">
        <f t="shared" si="0"/>
        <v>0.44513888888888886</v>
      </c>
    </row>
    <row r="12" spans="1:7" ht="15" customHeight="1">
      <c r="A12" s="1406">
        <v>2</v>
      </c>
      <c r="B12" s="2" t="s">
        <v>53</v>
      </c>
      <c r="C12" s="14" t="s">
        <v>341</v>
      </c>
      <c r="D12" s="2"/>
      <c r="E12" s="2"/>
      <c r="F12" s="607"/>
      <c r="G12" s="608">
        <f t="shared" si="0"/>
        <v>0.44513888888888886</v>
      </c>
    </row>
    <row r="13" spans="1:7" ht="15" customHeight="1">
      <c r="A13" s="2"/>
      <c r="B13" s="609"/>
      <c r="C13" s="14"/>
      <c r="D13" s="2"/>
      <c r="E13" s="2"/>
      <c r="F13" s="607"/>
      <c r="G13" s="608">
        <f t="shared" si="0"/>
        <v>0.44513888888888886</v>
      </c>
    </row>
    <row r="14" spans="1:7" ht="15">
      <c r="A14" s="2">
        <v>2</v>
      </c>
      <c r="B14" s="2"/>
      <c r="C14" s="2"/>
      <c r="D14" s="6"/>
      <c r="E14" s="2"/>
      <c r="F14" s="607"/>
      <c r="G14" s="608">
        <f t="shared" si="0"/>
        <v>0.44513888888888886</v>
      </c>
    </row>
    <row r="15" spans="1:7" ht="15">
      <c r="A15" s="1406">
        <v>1</v>
      </c>
      <c r="B15" s="2" t="s">
        <v>54</v>
      </c>
      <c r="C15" s="2"/>
      <c r="D15" s="6"/>
      <c r="E15" s="2"/>
      <c r="F15" s="607"/>
      <c r="G15" s="608">
        <f t="shared" si="0"/>
        <v>0.44513888888888886</v>
      </c>
    </row>
    <row r="16" spans="1:7" ht="15">
      <c r="A16" s="1406">
        <v>2</v>
      </c>
      <c r="B16" s="7" t="s">
        <v>55</v>
      </c>
      <c r="C16" s="2" t="s">
        <v>265</v>
      </c>
      <c r="D16" s="6" t="s">
        <v>144</v>
      </c>
      <c r="E16" s="2" t="s">
        <v>226</v>
      </c>
      <c r="F16" s="607">
        <v>15</v>
      </c>
      <c r="G16" s="608">
        <f t="shared" si="0"/>
        <v>0.44513888888888886</v>
      </c>
    </row>
    <row r="17" spans="1:7" ht="15">
      <c r="A17" s="1406">
        <v>3</v>
      </c>
      <c r="B17" s="7" t="s">
        <v>56</v>
      </c>
      <c r="C17" s="2" t="s">
        <v>273</v>
      </c>
      <c r="D17" s="6" t="s">
        <v>144</v>
      </c>
      <c r="E17" s="2" t="s">
        <v>148</v>
      </c>
      <c r="F17" s="607">
        <v>15</v>
      </c>
      <c r="G17" s="608">
        <f t="shared" si="0"/>
        <v>0.45555555555555555</v>
      </c>
    </row>
    <row r="18" spans="1:7" ht="15">
      <c r="A18" s="7" t="s">
        <v>292</v>
      </c>
      <c r="B18" s="2" t="s">
        <v>129</v>
      </c>
      <c r="C18" s="2" t="s">
        <v>317</v>
      </c>
      <c r="D18" s="6" t="s">
        <v>144</v>
      </c>
      <c r="E18" s="2" t="s">
        <v>289</v>
      </c>
      <c r="F18" s="607">
        <v>5</v>
      </c>
      <c r="G18" s="608">
        <f t="shared" si="0"/>
        <v>0.46597222222222223</v>
      </c>
    </row>
    <row r="19" spans="1:7" ht="15">
      <c r="A19" s="7" t="s">
        <v>293</v>
      </c>
      <c r="B19" s="2" t="s">
        <v>129</v>
      </c>
      <c r="C19" s="2" t="s">
        <v>280</v>
      </c>
      <c r="D19" s="6" t="s">
        <v>144</v>
      </c>
      <c r="E19" s="2" t="s">
        <v>137</v>
      </c>
      <c r="F19" s="607">
        <v>5</v>
      </c>
      <c r="G19" s="608">
        <f t="shared" si="0"/>
        <v>0.46944444444444444</v>
      </c>
    </row>
    <row r="20" spans="1:7" ht="15" hidden="1">
      <c r="A20" s="7" t="s">
        <v>294</v>
      </c>
      <c r="B20" s="2" t="s">
        <v>129</v>
      </c>
      <c r="C20" s="2" t="s">
        <v>360</v>
      </c>
      <c r="D20" s="6" t="s">
        <v>144</v>
      </c>
      <c r="E20" s="2" t="s">
        <v>178</v>
      </c>
      <c r="F20" s="607">
        <v>5</v>
      </c>
      <c r="G20" s="608">
        <f t="shared" si="0"/>
        <v>0.47291666666666665</v>
      </c>
    </row>
    <row r="21" spans="1:7" ht="15">
      <c r="A21" s="7" t="s">
        <v>294</v>
      </c>
      <c r="B21" s="2" t="s">
        <v>129</v>
      </c>
      <c r="C21" s="2" t="s">
        <v>361</v>
      </c>
      <c r="D21" s="6" t="s">
        <v>144</v>
      </c>
      <c r="E21" s="2" t="s">
        <v>283</v>
      </c>
      <c r="F21" s="607">
        <v>5</v>
      </c>
      <c r="G21" s="608">
        <f t="shared" si="0"/>
        <v>0.47638888888888886</v>
      </c>
    </row>
    <row r="22" spans="1:7" ht="15">
      <c r="A22" s="7"/>
      <c r="B22" s="2"/>
      <c r="C22" s="2" t="s">
        <v>360</v>
      </c>
      <c r="D22" s="6"/>
      <c r="E22" s="2" t="s">
        <v>178</v>
      </c>
      <c r="F22" s="607">
        <v>5</v>
      </c>
      <c r="G22" s="608">
        <f t="shared" si="0"/>
        <v>0.47986111111111107</v>
      </c>
    </row>
    <row r="23" spans="1:7" ht="15">
      <c r="A23" s="7" t="s">
        <v>295</v>
      </c>
      <c r="B23" s="2" t="s">
        <v>129</v>
      </c>
      <c r="C23" s="2" t="s">
        <v>362</v>
      </c>
      <c r="D23" s="6" t="s">
        <v>144</v>
      </c>
      <c r="E23" s="2" t="s">
        <v>365</v>
      </c>
      <c r="F23" s="607">
        <v>5</v>
      </c>
      <c r="G23" s="608">
        <f t="shared" si="0"/>
        <v>0.4833333333333333</v>
      </c>
    </row>
    <row r="24" spans="1:7" ht="15">
      <c r="A24" s="7" t="s">
        <v>296</v>
      </c>
      <c r="B24" s="2" t="s">
        <v>129</v>
      </c>
      <c r="C24" s="2" t="s">
        <v>367</v>
      </c>
      <c r="D24" s="6" t="s">
        <v>144</v>
      </c>
      <c r="E24" s="2" t="s">
        <v>364</v>
      </c>
      <c r="F24" s="607">
        <v>5</v>
      </c>
      <c r="G24" s="608">
        <f t="shared" si="0"/>
        <v>0.4868055555555555</v>
      </c>
    </row>
    <row r="25" spans="1:7" ht="15">
      <c r="A25" s="7" t="s">
        <v>297</v>
      </c>
      <c r="B25" s="2" t="s">
        <v>129</v>
      </c>
      <c r="C25" s="2" t="s">
        <v>363</v>
      </c>
      <c r="D25" s="6" t="s">
        <v>144</v>
      </c>
      <c r="E25" s="2" t="s">
        <v>299</v>
      </c>
      <c r="F25" s="607">
        <v>5</v>
      </c>
      <c r="G25" s="608">
        <f t="shared" si="0"/>
        <v>0.4902777777777777</v>
      </c>
    </row>
    <row r="26" spans="1:7" ht="15">
      <c r="A26" s="7" t="s">
        <v>368</v>
      </c>
      <c r="B26" s="2" t="s">
        <v>129</v>
      </c>
      <c r="C26" s="2" t="s">
        <v>281</v>
      </c>
      <c r="D26" s="6" t="s">
        <v>144</v>
      </c>
      <c r="E26" s="2" t="s">
        <v>366</v>
      </c>
      <c r="F26" s="607">
        <v>5</v>
      </c>
      <c r="G26" s="608">
        <f t="shared" si="0"/>
        <v>0.4937499999999999</v>
      </c>
    </row>
    <row r="27" ht="15">
      <c r="G27" s="608">
        <f t="shared" si="0"/>
        <v>0.4972222222222221</v>
      </c>
    </row>
    <row r="28" spans="1:7" ht="15">
      <c r="A28" s="7"/>
      <c r="B28" s="2"/>
      <c r="C28" s="2"/>
      <c r="D28" s="6"/>
      <c r="E28" s="2"/>
      <c r="F28" s="607"/>
      <c r="G28" s="608">
        <f t="shared" si="0"/>
        <v>0.4972222222222221</v>
      </c>
    </row>
    <row r="29" spans="1:7" s="1341" customFormat="1" ht="26.25">
      <c r="A29" s="1334" t="s">
        <v>138</v>
      </c>
      <c r="B29" s="1335" t="s">
        <v>129</v>
      </c>
      <c r="C29" s="1336" t="s">
        <v>8</v>
      </c>
      <c r="D29" s="1337" t="s">
        <v>123</v>
      </c>
      <c r="E29" s="1338" t="s">
        <v>9</v>
      </c>
      <c r="F29" s="1339">
        <v>30</v>
      </c>
      <c r="G29" s="1340">
        <f t="shared" si="0"/>
        <v>0.4972222222222221</v>
      </c>
    </row>
    <row r="30" spans="1:7" ht="15">
      <c r="A30" s="7"/>
      <c r="B30" s="2"/>
      <c r="C30" s="609"/>
      <c r="D30" s="6"/>
      <c r="E30" s="2"/>
      <c r="F30" s="607"/>
      <c r="G30" s="608">
        <f t="shared" si="0"/>
        <v>0.5180555555555555</v>
      </c>
    </row>
    <row r="31" spans="1:7" ht="15">
      <c r="A31" s="7"/>
      <c r="B31" s="2"/>
      <c r="C31" s="609" t="s">
        <v>142</v>
      </c>
      <c r="D31" s="6"/>
      <c r="E31" s="2"/>
      <c r="F31" s="607"/>
      <c r="G31" s="608">
        <f t="shared" si="0"/>
        <v>0.5180555555555555</v>
      </c>
    </row>
    <row r="32" spans="1:7" ht="15">
      <c r="A32" s="7" t="s">
        <v>139</v>
      </c>
      <c r="B32" s="2" t="s">
        <v>127</v>
      </c>
      <c r="C32" s="2" t="s">
        <v>237</v>
      </c>
      <c r="D32" s="2" t="s">
        <v>123</v>
      </c>
      <c r="E32" s="2" t="s">
        <v>137</v>
      </c>
      <c r="F32" s="607">
        <v>60</v>
      </c>
      <c r="G32" s="608">
        <f t="shared" si="0"/>
        <v>0.5180555555555555</v>
      </c>
    </row>
    <row r="33" spans="1:7" ht="15">
      <c r="A33" s="7"/>
      <c r="B33" s="2"/>
      <c r="C33" s="2"/>
      <c r="D33" s="2"/>
      <c r="E33" s="2"/>
      <c r="F33" s="607"/>
      <c r="G33" s="608"/>
    </row>
    <row r="34" spans="1:7" ht="15">
      <c r="A34" s="7"/>
      <c r="B34" s="2" t="s">
        <v>298</v>
      </c>
      <c r="C34" s="2"/>
      <c r="D34" s="2"/>
      <c r="E34" s="2"/>
      <c r="F34" s="607"/>
      <c r="G34" s="608">
        <f>TIME(13,30,0)</f>
        <v>0.5625</v>
      </c>
    </row>
    <row r="35" spans="1:7" ht="15">
      <c r="A35" s="7"/>
      <c r="B35" s="2"/>
      <c r="C35" s="2"/>
      <c r="D35" s="2"/>
      <c r="E35" s="2"/>
      <c r="F35" s="607"/>
      <c r="G35" s="608"/>
    </row>
    <row r="36" spans="1:7" ht="15">
      <c r="A36" s="600" t="s">
        <v>47</v>
      </c>
      <c r="G36" s="608">
        <f>G35+TIME(0,F35,0)</f>
        <v>0</v>
      </c>
    </row>
    <row r="37" spans="1:7" ht="17.25">
      <c r="A37" s="1395">
        <v>1</v>
      </c>
      <c r="B37" s="1398" t="s">
        <v>48</v>
      </c>
      <c r="C37" s="2"/>
      <c r="D37" s="2"/>
      <c r="E37" s="2"/>
      <c r="F37" s="607"/>
      <c r="G37" s="608"/>
    </row>
    <row r="38" spans="1:7" ht="17.25">
      <c r="A38" s="1395">
        <v>2</v>
      </c>
      <c r="B38" s="1398" t="s">
        <v>49</v>
      </c>
      <c r="C38" s="2"/>
      <c r="D38" s="2"/>
      <c r="E38" s="2"/>
      <c r="F38" s="607"/>
      <c r="G38" s="608"/>
    </row>
    <row r="39" spans="1:7" ht="17.25">
      <c r="A39" s="1395">
        <v>3</v>
      </c>
      <c r="B39" s="1398" t="s">
        <v>29</v>
      </c>
      <c r="C39" s="2"/>
      <c r="D39" s="2"/>
      <c r="E39" s="2"/>
      <c r="F39" s="607"/>
      <c r="G39" s="608"/>
    </row>
    <row r="40" spans="1:7" ht="15">
      <c r="A40" s="7"/>
      <c r="B40" s="2"/>
      <c r="C40" s="2"/>
      <c r="D40" s="2"/>
      <c r="E40" s="2"/>
      <c r="F40" s="607"/>
      <c r="G40" s="608"/>
    </row>
    <row r="41" spans="1:7" ht="15">
      <c r="A41" s="7"/>
      <c r="B41" s="610"/>
      <c r="C41" s="611" t="s">
        <v>63</v>
      </c>
      <c r="D41" s="610"/>
      <c r="E41" s="610"/>
      <c r="F41" s="607"/>
      <c r="G41" s="608"/>
    </row>
    <row r="42" spans="1:7" ht="17.25">
      <c r="A42" s="1399"/>
      <c r="B42" s="1400"/>
      <c r="C42" s="611"/>
      <c r="D42" s="610"/>
      <c r="E42" s="610"/>
      <c r="F42" s="607"/>
      <c r="G42" s="608"/>
    </row>
    <row r="43" spans="1:7" ht="17.25">
      <c r="A43" s="1401" t="s">
        <v>129</v>
      </c>
      <c r="B43" s="1402" t="s">
        <v>122</v>
      </c>
      <c r="C43" s="603" t="s">
        <v>131</v>
      </c>
      <c r="D43" s="2" t="s">
        <v>130</v>
      </c>
      <c r="E43" s="603"/>
      <c r="F43" s="607" t="s">
        <v>130</v>
      </c>
      <c r="G43" s="608" t="s">
        <v>130</v>
      </c>
    </row>
    <row r="44" spans="1:4" ht="17.25">
      <c r="A44" s="1401" t="s">
        <v>128</v>
      </c>
      <c r="B44" s="1402" t="s">
        <v>41</v>
      </c>
      <c r="C44" s="603" t="s">
        <v>132</v>
      </c>
      <c r="D44" s="603"/>
    </row>
    <row r="45" spans="1:4" ht="17.25">
      <c r="A45" s="1401" t="s">
        <v>127</v>
      </c>
      <c r="B45" s="1402" t="s">
        <v>46</v>
      </c>
      <c r="C45" s="603"/>
      <c r="D45" s="603"/>
    </row>
    <row r="46" spans="1:3" ht="17.25">
      <c r="A46" s="1399"/>
      <c r="B46" s="1400"/>
      <c r="C46" s="603"/>
    </row>
    <row r="47" spans="1:3" ht="17.25">
      <c r="A47" s="1401" t="s">
        <v>129</v>
      </c>
      <c r="B47" s="1402" t="s">
        <v>122</v>
      </c>
      <c r="C47" s="603"/>
    </row>
    <row r="48" spans="1:3" ht="15">
      <c r="A48" s="2" t="s">
        <v>136</v>
      </c>
      <c r="B48" s="603"/>
      <c r="C48" s="603"/>
    </row>
    <row r="50" ht="15">
      <c r="C50" s="600" t="s">
        <v>130</v>
      </c>
    </row>
  </sheetData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1"/>
  <sheetViews>
    <sheetView showGridLines="0" zoomScale="125" zoomScaleNormal="12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642" customFormat="1" ht="21">
      <c r="A1" s="639" t="s">
        <v>395</v>
      </c>
      <c r="B1" s="640"/>
      <c r="C1" s="641"/>
      <c r="D1" s="640"/>
      <c r="E1" s="640"/>
      <c r="F1" s="640"/>
      <c r="G1" s="640"/>
    </row>
    <row r="2" spans="1:7" s="642" customFormat="1" ht="18" customHeight="1">
      <c r="A2" s="643" t="s">
        <v>396</v>
      </c>
      <c r="B2" s="644"/>
      <c r="C2" s="645"/>
      <c r="D2" s="644"/>
      <c r="E2" s="644"/>
      <c r="F2" s="644"/>
      <c r="G2" s="644"/>
    </row>
    <row r="3" spans="1:7" s="642" customFormat="1" ht="18" customHeight="1">
      <c r="A3" s="646" t="s">
        <v>397</v>
      </c>
      <c r="B3" s="644"/>
      <c r="C3" s="647"/>
      <c r="D3" s="644"/>
      <c r="E3" s="644"/>
      <c r="F3" s="644"/>
      <c r="G3" s="644"/>
    </row>
    <row r="4" spans="1:28" s="9" customFormat="1" ht="17.25">
      <c r="A4" s="596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594"/>
      <c r="O4" s="594"/>
      <c r="P4" s="594"/>
      <c r="Q4" s="594"/>
      <c r="R4" s="594"/>
      <c r="S4" s="594"/>
      <c r="T4" s="594"/>
      <c r="U4" s="594"/>
      <c r="V4" s="594"/>
      <c r="W4" s="594"/>
      <c r="X4" s="594"/>
      <c r="Y4" s="594"/>
      <c r="Z4" s="594"/>
      <c r="AA4" s="594"/>
      <c r="AB4" s="595"/>
    </row>
    <row r="5" spans="1:9" s="9" customFormat="1" ht="17.25">
      <c r="A5" s="134"/>
      <c r="C5" s="11" t="s">
        <v>18</v>
      </c>
      <c r="D5" s="1"/>
      <c r="E5" s="1"/>
      <c r="F5" s="1"/>
      <c r="G5" s="1"/>
      <c r="I5" s="20"/>
    </row>
    <row r="6" spans="1:9" s="9" customFormat="1" ht="17.25">
      <c r="A6" s="1"/>
      <c r="B6" s="1"/>
      <c r="C6" s="23" t="s">
        <v>17</v>
      </c>
      <c r="F6" s="1"/>
      <c r="G6" s="1"/>
      <c r="I6" s="13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121</v>
      </c>
      <c r="B8" s="1" t="s">
        <v>140</v>
      </c>
      <c r="C8" s="2" t="s">
        <v>122</v>
      </c>
      <c r="D8" s="2" t="s">
        <v>123</v>
      </c>
      <c r="E8" s="6" t="s">
        <v>137</v>
      </c>
      <c r="F8" s="3">
        <v>1</v>
      </c>
      <c r="G8" s="4">
        <f>TIME(8,0,0)</f>
        <v>0.3333333333333333</v>
      </c>
    </row>
    <row r="9" spans="1:7" ht="15">
      <c r="A9" s="2" t="s">
        <v>124</v>
      </c>
      <c r="B9" s="1"/>
      <c r="C9" s="2"/>
      <c r="D9" s="2"/>
      <c r="E9" s="2"/>
      <c r="F9" s="3"/>
      <c r="G9" s="4">
        <f>G8+TIME(0,F8,0)</f>
        <v>0.33402777777777776</v>
      </c>
    </row>
    <row r="10" spans="1:7" ht="15">
      <c r="A10" s="2" t="s">
        <v>125</v>
      </c>
      <c r="B10" s="2" t="s">
        <v>140</v>
      </c>
      <c r="C10" s="2" t="s">
        <v>145</v>
      </c>
      <c r="D10" s="2" t="s">
        <v>123</v>
      </c>
      <c r="E10" s="2" t="s">
        <v>137</v>
      </c>
      <c r="F10" s="3">
        <v>1</v>
      </c>
      <c r="G10" s="4">
        <f>G9+TIME(0,F9,0)</f>
        <v>0.33402777777777776</v>
      </c>
    </row>
    <row r="11" spans="1:7" ht="15">
      <c r="A11" s="2"/>
      <c r="B11" s="2"/>
      <c r="C11" s="2" t="s">
        <v>390</v>
      </c>
      <c r="D11" s="2"/>
      <c r="E11" s="2"/>
      <c r="F11" s="3"/>
      <c r="G11" s="4">
        <f>G10+TIME(0,F10,0)</f>
        <v>0.3347222222222222</v>
      </c>
    </row>
    <row r="12" spans="1:7" ht="15">
      <c r="A12" s="2"/>
      <c r="B12" s="2"/>
      <c r="C12" s="2"/>
      <c r="D12" s="2"/>
      <c r="E12" s="2"/>
      <c r="F12" s="3"/>
      <c r="G12" s="4">
        <f>G11+TIME(0,F11,0)</f>
        <v>0.3347222222222222</v>
      </c>
    </row>
    <row r="13" spans="1:7" ht="15">
      <c r="A13" s="2"/>
      <c r="B13" s="2" t="s">
        <v>126</v>
      </c>
      <c r="C13" s="2"/>
      <c r="D13" s="2"/>
      <c r="E13" s="2"/>
      <c r="F13" s="3"/>
      <c r="G13" s="4">
        <f>G12+TIME(0,F12,0)</f>
        <v>0.3347222222222222</v>
      </c>
    </row>
    <row r="14" spans="1:7" ht="15">
      <c r="A14" s="8" t="s">
        <v>138</v>
      </c>
      <c r="B14" s="2" t="s">
        <v>128</v>
      </c>
      <c r="C14" s="1" t="s">
        <v>143</v>
      </c>
      <c r="D14" s="2" t="s">
        <v>123</v>
      </c>
      <c r="E14" s="5" t="s">
        <v>137</v>
      </c>
      <c r="F14" s="3">
        <v>5</v>
      </c>
      <c r="G14" s="4">
        <f>G13+TIME(0,F13,0)</f>
        <v>0.3347222222222222</v>
      </c>
    </row>
    <row r="15" spans="1:7" ht="15">
      <c r="A15" s="8"/>
      <c r="B15" s="1"/>
      <c r="C15" s="15"/>
      <c r="D15" s="1"/>
      <c r="E15" s="1"/>
      <c r="F15" s="1"/>
      <c r="G15" s="4">
        <f>G14+TIME(0,F14,0)</f>
        <v>0.3381944444444444</v>
      </c>
    </row>
    <row r="16" spans="1:7" ht="15">
      <c r="A16" s="7" t="s">
        <v>73</v>
      </c>
      <c r="B16" s="1" t="s">
        <v>127</v>
      </c>
      <c r="C16" s="15" t="s">
        <v>274</v>
      </c>
      <c r="D16" s="12" t="s">
        <v>144</v>
      </c>
      <c r="E16" s="1" t="s">
        <v>148</v>
      </c>
      <c r="F16" s="1">
        <v>5</v>
      </c>
      <c r="G16" s="4">
        <f>G15+TIME(0,F15,0)</f>
        <v>0.3381944444444444</v>
      </c>
    </row>
    <row r="17" spans="1:7" ht="15">
      <c r="A17" s="7"/>
      <c r="B17" s="1"/>
      <c r="C17" s="781" t="s">
        <v>391</v>
      </c>
      <c r="D17" s="12"/>
      <c r="E17" s="1"/>
      <c r="F17" s="1"/>
      <c r="G17" s="4"/>
    </row>
    <row r="18" spans="1:7" ht="15">
      <c r="A18" s="7" t="s">
        <v>74</v>
      </c>
      <c r="B18" s="1" t="s">
        <v>127</v>
      </c>
      <c r="C18" s="15" t="s">
        <v>282</v>
      </c>
      <c r="D18" s="12" t="s">
        <v>144</v>
      </c>
      <c r="E18" s="1" t="s">
        <v>226</v>
      </c>
      <c r="F18" s="1">
        <v>10</v>
      </c>
      <c r="G18" s="4">
        <f>G16+TIME(0,F16,0)</f>
        <v>0.3416666666666666</v>
      </c>
    </row>
    <row r="19" spans="1:7" ht="15">
      <c r="A19" s="7" t="s">
        <v>227</v>
      </c>
      <c r="B19" s="1" t="s">
        <v>129</v>
      </c>
      <c r="C19" s="15" t="s">
        <v>97</v>
      </c>
      <c r="D19" s="12" t="s">
        <v>144</v>
      </c>
      <c r="E19" s="1" t="s">
        <v>289</v>
      </c>
      <c r="F19" s="1">
        <v>5</v>
      </c>
      <c r="G19" s="4">
        <f>G18+TIME(0,F18,0)</f>
        <v>0.34861111111111104</v>
      </c>
    </row>
    <row r="20" spans="1:7" ht="15">
      <c r="A20" s="7" t="s">
        <v>117</v>
      </c>
      <c r="B20" s="1" t="s">
        <v>129</v>
      </c>
      <c r="C20" s="15" t="s">
        <v>324</v>
      </c>
      <c r="D20" s="12" t="s">
        <v>144</v>
      </c>
      <c r="E20" s="1" t="s">
        <v>137</v>
      </c>
      <c r="F20" s="1">
        <v>5</v>
      </c>
      <c r="G20" s="4">
        <f>G19+TIME(0,F19,0)</f>
        <v>0.35208333333333325</v>
      </c>
    </row>
    <row r="21" spans="1:7" ht="15">
      <c r="A21" s="7" t="s">
        <v>118</v>
      </c>
      <c r="B21" s="1" t="s">
        <v>129</v>
      </c>
      <c r="C21" s="15" t="s">
        <v>66</v>
      </c>
      <c r="D21" s="12" t="s">
        <v>144</v>
      </c>
      <c r="E21" s="1" t="s">
        <v>178</v>
      </c>
      <c r="F21" s="1">
        <v>5</v>
      </c>
      <c r="G21" s="4">
        <f>G20+TIME(0,F20,0)</f>
        <v>0.35555555555555546</v>
      </c>
    </row>
    <row r="22" spans="1:7" ht="15">
      <c r="A22" s="7" t="s">
        <v>118</v>
      </c>
      <c r="B22" s="1" t="s">
        <v>129</v>
      </c>
      <c r="C22" s="15" t="s">
        <v>67</v>
      </c>
      <c r="D22" s="1" t="s">
        <v>144</v>
      </c>
      <c r="E22" s="1" t="s">
        <v>283</v>
      </c>
      <c r="F22" s="3">
        <v>5</v>
      </c>
      <c r="G22" s="4">
        <f>G21+TIME(0,F21,0)</f>
        <v>0.35902777777777767</v>
      </c>
    </row>
    <row r="23" spans="1:7" ht="15">
      <c r="A23" s="7" t="s">
        <v>75</v>
      </c>
      <c r="B23" s="1" t="s">
        <v>129</v>
      </c>
      <c r="C23" s="15" t="s">
        <v>68</v>
      </c>
      <c r="D23" s="1" t="s">
        <v>144</v>
      </c>
      <c r="E23" s="1" t="s">
        <v>365</v>
      </c>
      <c r="F23" s="1">
        <v>5</v>
      </c>
      <c r="G23" s="4">
        <f>G22+TIME(0,F22,0)</f>
        <v>0.3624999999999999</v>
      </c>
    </row>
    <row r="24" spans="1:7" ht="15">
      <c r="A24" s="7" t="s">
        <v>76</v>
      </c>
      <c r="B24" s="1" t="s">
        <v>129</v>
      </c>
      <c r="C24" s="15" t="s">
        <v>69</v>
      </c>
      <c r="D24" s="1" t="s">
        <v>144</v>
      </c>
      <c r="E24" s="1" t="s">
        <v>364</v>
      </c>
      <c r="F24" s="3">
        <v>5</v>
      </c>
      <c r="G24" s="4">
        <f>G23+TIME(0,F23,0)</f>
        <v>0.3659722222222221</v>
      </c>
    </row>
    <row r="25" spans="1:7" ht="15">
      <c r="A25" s="7" t="s">
        <v>77</v>
      </c>
      <c r="B25" s="2" t="s">
        <v>127</v>
      </c>
      <c r="C25" s="15" t="s">
        <v>70</v>
      </c>
      <c r="D25" s="1" t="s">
        <v>144</v>
      </c>
      <c r="E25" s="1" t="s">
        <v>299</v>
      </c>
      <c r="F25" s="1">
        <v>5</v>
      </c>
      <c r="G25" s="4">
        <f>G24+TIME(0,F24,0)</f>
        <v>0.3694444444444443</v>
      </c>
    </row>
    <row r="26" spans="1:7" ht="15">
      <c r="A26" s="7" t="s">
        <v>78</v>
      </c>
      <c r="B26" s="1" t="s">
        <v>129</v>
      </c>
      <c r="C26" s="15" t="s">
        <v>181</v>
      </c>
      <c r="D26" s="1" t="s">
        <v>144</v>
      </c>
      <c r="E26" s="1" t="s">
        <v>366</v>
      </c>
      <c r="F26" s="1">
        <v>5</v>
      </c>
      <c r="G26" s="4">
        <f>G25+TIME(0,F25,0)</f>
        <v>0.3729166666666665</v>
      </c>
    </row>
    <row r="27" spans="1:7" ht="15">
      <c r="A27" s="7" t="s">
        <v>79</v>
      </c>
      <c r="B27" s="1" t="s">
        <v>129</v>
      </c>
      <c r="C27" s="15" t="s">
        <v>10</v>
      </c>
      <c r="D27" s="1" t="s">
        <v>144</v>
      </c>
      <c r="E27" s="1" t="s">
        <v>11</v>
      </c>
      <c r="F27" s="1">
        <v>5</v>
      </c>
      <c r="G27" s="4">
        <f>G26+TIME(0,F26,0)</f>
        <v>0.3763888888888887</v>
      </c>
    </row>
    <row r="28" spans="1:7" ht="15">
      <c r="A28" s="7" t="s">
        <v>80</v>
      </c>
      <c r="B28" s="1" t="s">
        <v>129</v>
      </c>
      <c r="C28" s="15" t="s">
        <v>225</v>
      </c>
      <c r="D28" s="12" t="s">
        <v>144</v>
      </c>
      <c r="E28" s="1" t="s">
        <v>120</v>
      </c>
      <c r="F28" s="1">
        <v>5</v>
      </c>
      <c r="G28" s="4">
        <f>G27+TIME(0,F28,0)</f>
        <v>0.3798611111111109</v>
      </c>
    </row>
    <row r="29" spans="1:7" ht="15">
      <c r="A29" s="7" t="s">
        <v>81</v>
      </c>
      <c r="B29" s="1" t="s">
        <v>129</v>
      </c>
      <c r="C29" s="15" t="s">
        <v>98</v>
      </c>
      <c r="D29" s="12" t="s">
        <v>144</v>
      </c>
      <c r="E29" s="1" t="s">
        <v>291</v>
      </c>
      <c r="F29" s="1">
        <v>5</v>
      </c>
      <c r="G29" s="4">
        <f aca="true" t="shared" si="0" ref="G29:G47">G28+TIME(0,F29,0)</f>
        <v>0.38333333333333314</v>
      </c>
    </row>
    <row r="30" spans="1:7" ht="15">
      <c r="A30" s="7" t="s">
        <v>82</v>
      </c>
      <c r="B30" s="1" t="s">
        <v>129</v>
      </c>
      <c r="C30" s="15" t="s">
        <v>325</v>
      </c>
      <c r="D30" s="12" t="s">
        <v>144</v>
      </c>
      <c r="E30" s="1" t="s">
        <v>326</v>
      </c>
      <c r="F30" s="1">
        <v>5</v>
      </c>
      <c r="G30" s="4">
        <f t="shared" si="0"/>
        <v>0.38680555555555535</v>
      </c>
    </row>
    <row r="31" spans="1:7" ht="15">
      <c r="A31" s="7" t="s">
        <v>83</v>
      </c>
      <c r="B31" s="1" t="s">
        <v>129</v>
      </c>
      <c r="C31" s="15" t="s">
        <v>99</v>
      </c>
      <c r="D31" s="12" t="s">
        <v>144</v>
      </c>
      <c r="E31" s="1" t="s">
        <v>64</v>
      </c>
      <c r="F31" s="1">
        <v>5</v>
      </c>
      <c r="G31" s="4">
        <f t="shared" si="0"/>
        <v>0.39027777777777756</v>
      </c>
    </row>
    <row r="32" spans="1:7" ht="15">
      <c r="A32" s="7" t="s">
        <v>84</v>
      </c>
      <c r="B32" s="284" t="s">
        <v>129</v>
      </c>
      <c r="C32" s="15" t="s">
        <v>100</v>
      </c>
      <c r="D32" s="12" t="s">
        <v>144</v>
      </c>
      <c r="E32" s="1" t="s">
        <v>392</v>
      </c>
      <c r="F32" s="1">
        <v>5</v>
      </c>
      <c r="G32" s="4">
        <f t="shared" si="0"/>
        <v>0.39374999999999977</v>
      </c>
    </row>
    <row r="33" spans="1:7" ht="15">
      <c r="A33" s="7" t="s">
        <v>85</v>
      </c>
      <c r="B33" s="284" t="s">
        <v>129</v>
      </c>
      <c r="C33" s="15" t="s">
        <v>65</v>
      </c>
      <c r="D33" s="286" t="s">
        <v>144</v>
      </c>
      <c r="E33" s="284" t="s">
        <v>393</v>
      </c>
      <c r="F33" s="1">
        <v>5</v>
      </c>
      <c r="G33" s="4">
        <f t="shared" si="0"/>
        <v>0.397222222222222</v>
      </c>
    </row>
    <row r="34" spans="1:7" ht="15">
      <c r="A34" s="7" t="s">
        <v>86</v>
      </c>
      <c r="B34" s="284" t="s">
        <v>129</v>
      </c>
      <c r="C34" s="15" t="s">
        <v>101</v>
      </c>
      <c r="D34" s="12" t="s">
        <v>144</v>
      </c>
      <c r="E34" s="1" t="s">
        <v>137</v>
      </c>
      <c r="F34" s="1">
        <v>5</v>
      </c>
      <c r="G34" s="4">
        <f t="shared" si="0"/>
        <v>0.4006944444444442</v>
      </c>
    </row>
    <row r="35" spans="1:7" ht="15">
      <c r="A35" s="7" t="s">
        <v>87</v>
      </c>
      <c r="B35" s="284" t="s">
        <v>129</v>
      </c>
      <c r="C35" s="15" t="s">
        <v>102</v>
      </c>
      <c r="D35" s="12" t="s">
        <v>144</v>
      </c>
      <c r="E35" s="1" t="s">
        <v>283</v>
      </c>
      <c r="F35" s="1">
        <v>5</v>
      </c>
      <c r="G35" s="4">
        <f t="shared" si="0"/>
        <v>0.4041666666666664</v>
      </c>
    </row>
    <row r="36" spans="1:7" ht="15">
      <c r="A36" s="7" t="s">
        <v>88</v>
      </c>
      <c r="B36" s="284" t="s">
        <v>129</v>
      </c>
      <c r="C36" s="15" t="s">
        <v>71</v>
      </c>
      <c r="D36" s="12" t="s">
        <v>144</v>
      </c>
      <c r="E36" s="1" t="s">
        <v>291</v>
      </c>
      <c r="F36" s="1">
        <v>5</v>
      </c>
      <c r="G36" s="4">
        <f t="shared" si="0"/>
        <v>0.4076388888888886</v>
      </c>
    </row>
    <row r="37" spans="1:7" ht="15">
      <c r="A37" s="7" t="s">
        <v>89</v>
      </c>
      <c r="B37" s="284"/>
      <c r="C37" s="285"/>
      <c r="D37" s="12"/>
      <c r="E37" s="284"/>
      <c r="F37" s="1"/>
      <c r="G37" s="4">
        <f t="shared" si="0"/>
        <v>0.4076388888888886</v>
      </c>
    </row>
    <row r="38" spans="1:7" ht="15">
      <c r="A38" s="7" t="s">
        <v>90</v>
      </c>
      <c r="B38" s="284"/>
      <c r="C38" s="285"/>
      <c r="D38" s="12" t="s">
        <v>144</v>
      </c>
      <c r="E38" s="284"/>
      <c r="F38" s="1"/>
      <c r="G38" s="4">
        <f t="shared" si="0"/>
        <v>0.4076388888888886</v>
      </c>
    </row>
    <row r="39" spans="1:7" ht="15">
      <c r="A39" s="7" t="s">
        <v>91</v>
      </c>
      <c r="B39" s="2"/>
      <c r="C39" s="10" t="s">
        <v>72</v>
      </c>
      <c r="D39" s="12" t="s">
        <v>144</v>
      </c>
      <c r="E39" s="2" t="s">
        <v>137</v>
      </c>
      <c r="F39" s="3">
        <v>10</v>
      </c>
      <c r="G39" s="4">
        <f t="shared" si="0"/>
        <v>0.414583333333333</v>
      </c>
    </row>
    <row r="40" spans="1:7" ht="15">
      <c r="A40" s="8"/>
      <c r="B40" s="2"/>
      <c r="C40" s="10"/>
      <c r="D40" s="12" t="s">
        <v>144</v>
      </c>
      <c r="E40" s="5"/>
      <c r="F40" s="3"/>
      <c r="G40" s="4">
        <f t="shared" si="0"/>
        <v>0.414583333333333</v>
      </c>
    </row>
    <row r="41" spans="1:7" ht="15">
      <c r="A41" s="8" t="s">
        <v>139</v>
      </c>
      <c r="B41" s="2" t="s">
        <v>128</v>
      </c>
      <c r="C41" s="1" t="s">
        <v>142</v>
      </c>
      <c r="D41" s="2" t="s">
        <v>123</v>
      </c>
      <c r="E41" s="5" t="s">
        <v>137</v>
      </c>
      <c r="F41" s="3">
        <v>5</v>
      </c>
      <c r="G41" s="4">
        <f t="shared" si="0"/>
        <v>0.41805555555555524</v>
      </c>
    </row>
    <row r="42" spans="1:7" ht="15">
      <c r="A42" s="8"/>
      <c r="B42" s="2"/>
      <c r="C42" s="10" t="s">
        <v>389</v>
      </c>
      <c r="D42" s="2"/>
      <c r="E42" s="5"/>
      <c r="F42" s="3">
        <v>5</v>
      </c>
      <c r="G42" s="4">
        <f t="shared" si="0"/>
        <v>0.42152777777777745</v>
      </c>
    </row>
    <row r="43" ht="15">
      <c r="G43" s="4">
        <f t="shared" si="0"/>
        <v>0.42152777777777745</v>
      </c>
    </row>
    <row r="44" spans="1:7" ht="15">
      <c r="A44" s="8" t="s">
        <v>179</v>
      </c>
      <c r="B44" s="2" t="s">
        <v>128</v>
      </c>
      <c r="C44" s="5" t="s">
        <v>146</v>
      </c>
      <c r="D44" s="2" t="s">
        <v>123</v>
      </c>
      <c r="E44" s="5" t="s">
        <v>137</v>
      </c>
      <c r="F44" s="3">
        <v>5</v>
      </c>
      <c r="G44" s="4">
        <f t="shared" si="0"/>
        <v>0.42499999999999966</v>
      </c>
    </row>
    <row r="45" spans="1:7" ht="15">
      <c r="A45" s="8" t="s">
        <v>180</v>
      </c>
      <c r="B45" s="2" t="s">
        <v>127</v>
      </c>
      <c r="C45" s="5" t="s">
        <v>141</v>
      </c>
      <c r="D45" s="2" t="s">
        <v>123</v>
      </c>
      <c r="E45" s="5" t="s">
        <v>137</v>
      </c>
      <c r="F45" s="3">
        <v>1</v>
      </c>
      <c r="G45" s="4">
        <f t="shared" si="0"/>
        <v>0.4256944444444441</v>
      </c>
    </row>
    <row r="46" spans="1:7" ht="15">
      <c r="A46" s="7"/>
      <c r="B46" s="2"/>
      <c r="C46" s="5"/>
      <c r="D46" s="2"/>
      <c r="E46" s="5"/>
      <c r="F46" s="3"/>
      <c r="G46" s="4">
        <f t="shared" si="0"/>
        <v>0.4256944444444441</v>
      </c>
    </row>
    <row r="47" spans="1:7" ht="15">
      <c r="A47" s="7"/>
      <c r="B47" s="2"/>
      <c r="C47" s="15"/>
      <c r="D47" s="12"/>
      <c r="E47" s="1"/>
      <c r="F47" s="1"/>
      <c r="G47" s="4">
        <f t="shared" si="0"/>
        <v>0.4256944444444441</v>
      </c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5"/>
      <c r="D54" s="2"/>
      <c r="E54" s="5"/>
      <c r="F54" s="3"/>
      <c r="G54" s="4"/>
    </row>
    <row r="55" spans="1:7" ht="15">
      <c r="A55" s="7"/>
      <c r="B55" s="2"/>
      <c r="C55" s="1"/>
      <c r="D55" s="2"/>
      <c r="E55" s="1"/>
      <c r="F55" s="3"/>
      <c r="G55" s="4"/>
    </row>
    <row r="56" spans="1:7" ht="15">
      <c r="A56" s="7" t="s">
        <v>130</v>
      </c>
      <c r="B56" s="2" t="s">
        <v>130</v>
      </c>
      <c r="C56" s="1" t="s">
        <v>131</v>
      </c>
      <c r="D56" s="2" t="s">
        <v>130</v>
      </c>
      <c r="E56" s="1"/>
      <c r="F56" s="3" t="s">
        <v>130</v>
      </c>
      <c r="G56" s="4" t="s">
        <v>130</v>
      </c>
    </row>
    <row r="57" spans="1:4" ht="15">
      <c r="A57" s="2"/>
      <c r="B57" s="1"/>
      <c r="C57" s="1" t="s">
        <v>132</v>
      </c>
      <c r="D57" s="1"/>
    </row>
    <row r="58" spans="1:4" ht="15">
      <c r="A58" s="2" t="s">
        <v>133</v>
      </c>
      <c r="B58" s="1"/>
      <c r="C58" s="1"/>
      <c r="D58" s="1"/>
    </row>
    <row r="59" spans="1:3" ht="15">
      <c r="A59" s="2" t="s">
        <v>134</v>
      </c>
      <c r="B59" s="1"/>
      <c r="C59" s="1"/>
    </row>
    <row r="60" spans="1:3" ht="15">
      <c r="A60" s="2" t="s">
        <v>135</v>
      </c>
      <c r="B60" s="1"/>
      <c r="C60" s="1"/>
    </row>
    <row r="61" spans="1:3" ht="15">
      <c r="A61" s="2" t="s">
        <v>136</v>
      </c>
      <c r="B61" s="1"/>
      <c r="C61" s="1"/>
    </row>
  </sheetData>
  <printOptions/>
  <pageMargins left="0.5" right="0.25" top="1.25" bottom="1.25" header="0.5" footer="0.5"/>
  <pageSetup fitToHeight="1" fitToWidth="1" horizontalDpi="300" verticalDpi="300" orientation="portrait" scale="70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8"/>
  <sheetViews>
    <sheetView zoomScale="25" zoomScaleNormal="25" workbookViewId="0" topLeftCell="A1">
      <selection activeCell="AF32" sqref="AF32"/>
    </sheetView>
  </sheetViews>
  <sheetFormatPr defaultColWidth="8.796875" defaultRowHeight="15"/>
  <cols>
    <col min="1" max="1" width="6.296875" style="192" customWidth="1"/>
    <col min="2" max="2" width="28.19921875" style="195" customWidth="1"/>
    <col min="3" max="3" width="42.796875" style="195" customWidth="1"/>
    <col min="4" max="14" width="12.5" style="195" customWidth="1"/>
    <col min="15" max="15" width="13.3984375" style="195" customWidth="1"/>
    <col min="16" max="17" width="12.5" style="195" customWidth="1"/>
    <col min="18" max="18" width="14.69921875" style="195" customWidth="1"/>
    <col min="19" max="22" width="12.5" style="195" customWidth="1"/>
    <col min="23" max="24" width="13.796875" style="195" customWidth="1"/>
    <col min="25" max="25" width="13" style="195" customWidth="1"/>
    <col min="26" max="30" width="12.5" style="195" customWidth="1"/>
    <col min="31" max="31" width="13.796875" style="193" customWidth="1"/>
    <col min="32" max="32" width="14.296875" style="194" customWidth="1"/>
    <col min="33" max="33" width="10.5" style="195" bestFit="1" customWidth="1"/>
    <col min="34" max="34" width="6.796875" style="195" customWidth="1"/>
    <col min="35" max="35" width="12.69921875" style="195" bestFit="1" customWidth="1"/>
    <col min="36" max="16384" width="6.796875" style="195" customWidth="1"/>
  </cols>
  <sheetData>
    <row r="1" spans="3:32" s="138" customFormat="1" ht="16.5" customHeight="1" thickBot="1">
      <c r="C1" s="424"/>
      <c r="AF1" s="168"/>
    </row>
    <row r="2" spans="2:32" s="138" customFormat="1" ht="29.25" customHeight="1">
      <c r="B2" s="1107"/>
      <c r="C2" s="1166" t="s">
        <v>418</v>
      </c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7"/>
      <c r="R2" s="1167"/>
      <c r="S2" s="1167"/>
      <c r="T2" s="1167"/>
      <c r="U2" s="1167"/>
      <c r="V2" s="1167"/>
      <c r="W2" s="1167"/>
      <c r="X2" s="1167"/>
      <c r="Y2" s="1167"/>
      <c r="Z2" s="1167"/>
      <c r="AA2" s="1167"/>
      <c r="AB2" s="1167"/>
      <c r="AC2" s="1167"/>
      <c r="AD2" s="1168"/>
      <c r="AE2" s="169"/>
      <c r="AF2" s="168"/>
    </row>
    <row r="3" spans="2:32" s="138" customFormat="1" ht="29.25" customHeight="1">
      <c r="B3" s="1108"/>
      <c r="C3" s="1169"/>
      <c r="D3" s="1170"/>
      <c r="E3" s="1170"/>
      <c r="F3" s="1170"/>
      <c r="G3" s="1170"/>
      <c r="H3" s="1170"/>
      <c r="I3" s="1170"/>
      <c r="J3" s="1170"/>
      <c r="K3" s="1170"/>
      <c r="L3" s="1170"/>
      <c r="M3" s="1170"/>
      <c r="N3" s="1170"/>
      <c r="O3" s="1170"/>
      <c r="P3" s="1170"/>
      <c r="Q3" s="1170"/>
      <c r="R3" s="1170"/>
      <c r="S3" s="1170"/>
      <c r="T3" s="1170"/>
      <c r="U3" s="1170"/>
      <c r="V3" s="1170"/>
      <c r="W3" s="1170"/>
      <c r="X3" s="1170"/>
      <c r="Y3" s="1170"/>
      <c r="Z3" s="1170"/>
      <c r="AA3" s="1170"/>
      <c r="AB3" s="1170"/>
      <c r="AC3" s="1170"/>
      <c r="AD3" s="1171"/>
      <c r="AE3" s="169"/>
      <c r="AF3" s="168"/>
    </row>
    <row r="4" spans="2:32" s="138" customFormat="1" ht="63" customHeight="1" thickBot="1">
      <c r="B4" s="1109"/>
      <c r="C4" s="1172" t="s">
        <v>396</v>
      </c>
      <c r="D4" s="1173"/>
      <c r="E4" s="1173"/>
      <c r="F4" s="1173"/>
      <c r="G4" s="1173"/>
      <c r="H4" s="1173"/>
      <c r="I4" s="1173"/>
      <c r="J4" s="1173"/>
      <c r="K4" s="1173"/>
      <c r="L4" s="1173"/>
      <c r="M4" s="1173"/>
      <c r="N4" s="1173"/>
      <c r="O4" s="1173"/>
      <c r="P4" s="1173"/>
      <c r="Q4" s="1173"/>
      <c r="R4" s="1173"/>
      <c r="S4" s="1173"/>
      <c r="T4" s="1173"/>
      <c r="U4" s="1173"/>
      <c r="V4" s="1173"/>
      <c r="W4" s="1173"/>
      <c r="X4" s="1173"/>
      <c r="Y4" s="1173"/>
      <c r="Z4" s="1173"/>
      <c r="AA4" s="1173"/>
      <c r="AB4" s="1173"/>
      <c r="AC4" s="1173"/>
      <c r="AD4" s="1174"/>
      <c r="AE4" s="169"/>
      <c r="AF4" s="168"/>
    </row>
    <row r="5" spans="2:32" s="138" customFormat="1" ht="38.25" customHeight="1" thickBot="1">
      <c r="B5" s="649" t="str">
        <f>'[1]802.11 Cover'!$C$3</f>
        <v>PLENARY</v>
      </c>
      <c r="C5" s="1202" t="s">
        <v>397</v>
      </c>
      <c r="D5" s="1203"/>
      <c r="E5" s="1203"/>
      <c r="F5" s="1203"/>
      <c r="G5" s="1203"/>
      <c r="H5" s="1203"/>
      <c r="I5" s="1203"/>
      <c r="J5" s="1203"/>
      <c r="K5" s="1203"/>
      <c r="L5" s="1203"/>
      <c r="M5" s="1203"/>
      <c r="N5" s="1203"/>
      <c r="O5" s="1203"/>
      <c r="P5" s="1203"/>
      <c r="Q5" s="1203"/>
      <c r="R5" s="1203"/>
      <c r="S5" s="1203"/>
      <c r="T5" s="1203"/>
      <c r="U5" s="1203"/>
      <c r="V5" s="1203"/>
      <c r="W5" s="1203"/>
      <c r="X5" s="1203"/>
      <c r="Y5" s="1203"/>
      <c r="Z5" s="1203"/>
      <c r="AA5" s="1203"/>
      <c r="AB5" s="1203"/>
      <c r="AC5" s="1203"/>
      <c r="AD5" s="1204"/>
      <c r="AE5" s="169"/>
      <c r="AF5" s="168"/>
    </row>
    <row r="6" spans="2:32" s="138" customFormat="1" ht="27.75" customHeight="1">
      <c r="B6" s="1112" t="str">
        <f>'[1]802.11 Cover'!$C$4</f>
        <v>R1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3"/>
      <c r="X6" s="1203"/>
      <c r="Y6" s="1203"/>
      <c r="Z6" s="1203"/>
      <c r="AA6" s="1203"/>
      <c r="AB6" s="1203"/>
      <c r="AC6" s="1203"/>
      <c r="AD6" s="1204"/>
      <c r="AE6" s="169"/>
      <c r="AF6" s="168"/>
    </row>
    <row r="7" spans="2:32" s="138" customFormat="1" ht="38.25" customHeight="1" thickBot="1">
      <c r="B7" s="1113"/>
      <c r="C7" s="650" t="s">
        <v>62</v>
      </c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1"/>
      <c r="AA7" s="651"/>
      <c r="AB7" s="651"/>
      <c r="AC7" s="651"/>
      <c r="AD7" s="652"/>
      <c r="AE7" s="170"/>
      <c r="AF7" s="168"/>
    </row>
    <row r="8" spans="1:31" s="427" customFormat="1" ht="48" customHeight="1" thickBot="1">
      <c r="A8" s="425"/>
      <c r="B8" s="1114"/>
      <c r="C8" s="426" t="s">
        <v>421</v>
      </c>
      <c r="D8" s="1115" t="s">
        <v>422</v>
      </c>
      <c r="E8" s="1116"/>
      <c r="F8" s="1116"/>
      <c r="G8" s="1116"/>
      <c r="H8" s="1116"/>
      <c r="I8" s="1117"/>
      <c r="J8" s="1115" t="s">
        <v>423</v>
      </c>
      <c r="K8" s="1116"/>
      <c r="L8" s="1116"/>
      <c r="M8" s="1116"/>
      <c r="N8" s="1116"/>
      <c r="O8" s="1117"/>
      <c r="P8" s="1148" t="s">
        <v>424</v>
      </c>
      <c r="Q8" s="1001"/>
      <c r="R8" s="1001"/>
      <c r="S8" s="1001"/>
      <c r="T8" s="1002"/>
      <c r="U8" s="1162" t="s">
        <v>425</v>
      </c>
      <c r="V8" s="1163"/>
      <c r="W8" s="1163"/>
      <c r="X8" s="1163"/>
      <c r="Y8" s="1163"/>
      <c r="Z8" s="1162" t="s">
        <v>426</v>
      </c>
      <c r="AA8" s="1163"/>
      <c r="AB8" s="1164"/>
      <c r="AC8" s="1164"/>
      <c r="AD8" s="1165"/>
      <c r="AE8" s="172"/>
    </row>
    <row r="9" spans="1:32" s="174" customFormat="1" ht="36" customHeight="1">
      <c r="A9" s="171"/>
      <c r="B9" s="1094" t="s">
        <v>264</v>
      </c>
      <c r="C9" s="1205"/>
      <c r="D9" s="1206"/>
      <c r="E9" s="653"/>
      <c r="F9" s="653"/>
      <c r="G9" s="653"/>
      <c r="H9" s="653"/>
      <c r="I9" s="654"/>
      <c r="J9" s="655"/>
      <c r="K9" s="1098" t="s">
        <v>106</v>
      </c>
      <c r="L9" s="1099"/>
      <c r="M9" s="1099"/>
      <c r="N9" s="1099"/>
      <c r="O9" s="1100"/>
      <c r="P9" s="1127"/>
      <c r="Q9" s="1128"/>
      <c r="R9" s="1129"/>
      <c r="S9" s="1129"/>
      <c r="T9" s="1130"/>
      <c r="U9" s="1079" t="s">
        <v>228</v>
      </c>
      <c r="V9" s="1080"/>
      <c r="W9" s="1081"/>
      <c r="X9" s="1081"/>
      <c r="Y9" s="1207"/>
      <c r="Z9" s="1175" t="s">
        <v>182</v>
      </c>
      <c r="AA9" s="1176"/>
      <c r="AB9" s="1129"/>
      <c r="AC9" s="1129"/>
      <c r="AD9" s="1130"/>
      <c r="AE9" s="175"/>
      <c r="AF9" s="173"/>
    </row>
    <row r="10" spans="1:32" s="174" customFormat="1" ht="36" customHeight="1" thickBot="1">
      <c r="A10" s="171"/>
      <c r="B10" s="1095"/>
      <c r="C10" s="1208"/>
      <c r="D10" s="1209"/>
      <c r="E10" s="656"/>
      <c r="F10" s="656"/>
      <c r="G10" s="656"/>
      <c r="H10" s="656"/>
      <c r="I10" s="657"/>
      <c r="J10" s="658"/>
      <c r="K10" s="1101"/>
      <c r="L10" s="1102"/>
      <c r="M10" s="1102"/>
      <c r="N10" s="1102"/>
      <c r="O10" s="1103"/>
      <c r="P10" s="1131"/>
      <c r="Q10" s="1132"/>
      <c r="R10" s="1133"/>
      <c r="S10" s="1133"/>
      <c r="T10" s="1134"/>
      <c r="U10" s="1122" t="s">
        <v>229</v>
      </c>
      <c r="V10" s="1123"/>
      <c r="W10" s="1124"/>
      <c r="X10" s="1124"/>
      <c r="Y10" s="1210"/>
      <c r="Z10" s="1131"/>
      <c r="AA10" s="1133"/>
      <c r="AB10" s="1133"/>
      <c r="AC10" s="1133"/>
      <c r="AD10" s="1134"/>
      <c r="AE10" s="175"/>
      <c r="AF10" s="173"/>
    </row>
    <row r="11" spans="1:32" s="174" customFormat="1" ht="36" customHeight="1">
      <c r="A11" s="171"/>
      <c r="B11" s="659" t="s">
        <v>158</v>
      </c>
      <c r="C11" s="1208"/>
      <c r="D11" s="1211" t="s">
        <v>336</v>
      </c>
      <c r="E11" s="1088"/>
      <c r="F11" s="1088"/>
      <c r="G11" s="1088"/>
      <c r="H11" s="1088"/>
      <c r="I11" s="1089"/>
      <c r="J11" s="658"/>
      <c r="K11" s="1096" t="s">
        <v>271</v>
      </c>
      <c r="L11" s="1135" t="s">
        <v>416</v>
      </c>
      <c r="M11" s="1111" t="s">
        <v>381</v>
      </c>
      <c r="N11" s="1212" t="s">
        <v>430</v>
      </c>
      <c r="O11" s="1104" t="s">
        <v>320</v>
      </c>
      <c r="P11" s="1213" t="s">
        <v>371</v>
      </c>
      <c r="Q11" s="1212" t="s">
        <v>430</v>
      </c>
      <c r="R11" s="1135" t="s">
        <v>416</v>
      </c>
      <c r="S11" s="1214" t="s">
        <v>247</v>
      </c>
      <c r="T11" s="1215" t="s">
        <v>372</v>
      </c>
      <c r="U11" s="1126" t="s">
        <v>278</v>
      </c>
      <c r="V11" s="1216" t="s">
        <v>382</v>
      </c>
      <c r="W11" s="1217" t="s">
        <v>432</v>
      </c>
      <c r="X11" s="1218" t="s">
        <v>230</v>
      </c>
      <c r="Y11" s="1125" t="s">
        <v>430</v>
      </c>
      <c r="Z11" s="1219" t="s">
        <v>57</v>
      </c>
      <c r="AA11" s="1185"/>
      <c r="AB11" s="1185"/>
      <c r="AC11" s="1185"/>
      <c r="AD11" s="1186"/>
      <c r="AE11" s="176"/>
      <c r="AF11" s="173"/>
    </row>
    <row r="12" spans="1:32" s="174" customFormat="1" ht="36" customHeight="1">
      <c r="A12" s="171"/>
      <c r="B12" s="660" t="s">
        <v>159</v>
      </c>
      <c r="C12" s="1208"/>
      <c r="D12" s="1220"/>
      <c r="E12" s="1090"/>
      <c r="F12" s="1090"/>
      <c r="G12" s="1090"/>
      <c r="H12" s="1090"/>
      <c r="I12" s="1091"/>
      <c r="J12" s="658"/>
      <c r="K12" s="1097"/>
      <c r="L12" s="1136"/>
      <c r="M12" s="1050"/>
      <c r="N12" s="1221"/>
      <c r="O12" s="1105"/>
      <c r="P12" s="1031"/>
      <c r="Q12" s="1221"/>
      <c r="R12" s="1136"/>
      <c r="S12" s="1030"/>
      <c r="T12" s="1222"/>
      <c r="U12" s="1077"/>
      <c r="V12" s="1045"/>
      <c r="W12" s="1223"/>
      <c r="X12" s="1224"/>
      <c r="Y12" s="1076"/>
      <c r="Z12" s="1028"/>
      <c r="AA12" s="1028"/>
      <c r="AB12" s="1028"/>
      <c r="AC12" s="1028"/>
      <c r="AD12" s="1025"/>
      <c r="AE12" s="176"/>
      <c r="AF12" s="173"/>
    </row>
    <row r="13" spans="1:32" s="174" customFormat="1" ht="36" customHeight="1">
      <c r="A13" s="171"/>
      <c r="B13" s="660" t="s">
        <v>160</v>
      </c>
      <c r="C13" s="1225"/>
      <c r="D13" s="1220"/>
      <c r="E13" s="1090"/>
      <c r="F13" s="1090"/>
      <c r="G13" s="1090"/>
      <c r="H13" s="1090"/>
      <c r="I13" s="1091"/>
      <c r="J13" s="658"/>
      <c r="K13" s="1097"/>
      <c r="L13" s="1136"/>
      <c r="M13" s="1050"/>
      <c r="N13" s="1221"/>
      <c r="O13" s="1105"/>
      <c r="P13" s="1031"/>
      <c r="Q13" s="1221"/>
      <c r="R13" s="1136"/>
      <c r="S13" s="1030"/>
      <c r="T13" s="1222"/>
      <c r="U13" s="1077"/>
      <c r="V13" s="1045"/>
      <c r="W13" s="1223"/>
      <c r="X13" s="1224"/>
      <c r="Y13" s="1076"/>
      <c r="Z13" s="1028"/>
      <c r="AA13" s="1028"/>
      <c r="AB13" s="1028"/>
      <c r="AC13" s="1028"/>
      <c r="AD13" s="1025"/>
      <c r="AE13" s="176"/>
      <c r="AF13" s="173"/>
    </row>
    <row r="14" spans="1:32" s="174" customFormat="1" ht="36" customHeight="1">
      <c r="A14" s="171"/>
      <c r="B14" s="660" t="s">
        <v>161</v>
      </c>
      <c r="C14" s="1225"/>
      <c r="D14" s="1220"/>
      <c r="E14" s="1090"/>
      <c r="F14" s="1090"/>
      <c r="G14" s="1090"/>
      <c r="H14" s="1090"/>
      <c r="I14" s="1091"/>
      <c r="J14" s="658"/>
      <c r="K14" s="1097"/>
      <c r="L14" s="1136"/>
      <c r="M14" s="1050"/>
      <c r="N14" s="1221"/>
      <c r="O14" s="1105"/>
      <c r="P14" s="1032"/>
      <c r="Q14" s="1221"/>
      <c r="R14" s="1136"/>
      <c r="S14" s="1030"/>
      <c r="T14" s="1222"/>
      <c r="U14" s="1077"/>
      <c r="V14" s="1045"/>
      <c r="W14" s="1223"/>
      <c r="X14" s="1224"/>
      <c r="Y14" s="1076"/>
      <c r="Z14" s="1178" t="s">
        <v>104</v>
      </c>
      <c r="AA14" s="1178"/>
      <c r="AB14" s="1178"/>
      <c r="AC14" s="1178"/>
      <c r="AD14" s="1179"/>
      <c r="AE14" s="176"/>
      <c r="AF14" s="173"/>
    </row>
    <row r="15" spans="1:32" s="174" customFormat="1" ht="36" customHeight="1">
      <c r="A15" s="171"/>
      <c r="B15" s="1085" t="s">
        <v>162</v>
      </c>
      <c r="C15" s="1226"/>
      <c r="D15" s="1220"/>
      <c r="E15" s="1090"/>
      <c r="F15" s="1090"/>
      <c r="G15" s="1090"/>
      <c r="H15" s="1090"/>
      <c r="I15" s="1091"/>
      <c r="J15" s="658"/>
      <c r="K15" s="1071" t="s">
        <v>163</v>
      </c>
      <c r="L15" s="1072"/>
      <c r="M15" s="1072"/>
      <c r="N15" s="1072"/>
      <c r="O15" s="1073"/>
      <c r="P15" s="1118" t="s">
        <v>163</v>
      </c>
      <c r="Q15" s="1087"/>
      <c r="R15" s="1072"/>
      <c r="S15" s="1072"/>
      <c r="T15" s="1227"/>
      <c r="U15" s="1071" t="s">
        <v>163</v>
      </c>
      <c r="V15" s="1072"/>
      <c r="W15" s="1072"/>
      <c r="X15" s="1072"/>
      <c r="Y15" s="1073"/>
      <c r="Z15" s="1180" t="s">
        <v>163</v>
      </c>
      <c r="AA15" s="1180"/>
      <c r="AB15" s="1180"/>
      <c r="AC15" s="1180"/>
      <c r="AD15" s="1181"/>
      <c r="AE15" s="172"/>
      <c r="AF15" s="173"/>
    </row>
    <row r="16" spans="1:32" s="174" customFormat="1" ht="36" customHeight="1">
      <c r="A16" s="171"/>
      <c r="B16" s="1086"/>
      <c r="C16" s="1226"/>
      <c r="D16" s="1228"/>
      <c r="E16" s="1092"/>
      <c r="F16" s="1092"/>
      <c r="G16" s="1092"/>
      <c r="H16" s="1092"/>
      <c r="I16" s="1093"/>
      <c r="J16" s="658"/>
      <c r="K16" s="1071"/>
      <c r="L16" s="1072"/>
      <c r="M16" s="1072"/>
      <c r="N16" s="1072"/>
      <c r="O16" s="1073"/>
      <c r="P16" s="1119"/>
      <c r="Q16" s="1120"/>
      <c r="R16" s="1120"/>
      <c r="S16" s="1120"/>
      <c r="T16" s="1229"/>
      <c r="U16" s="1071"/>
      <c r="V16" s="1072"/>
      <c r="W16" s="1072"/>
      <c r="X16" s="1072"/>
      <c r="Y16" s="1073"/>
      <c r="Z16" s="1180"/>
      <c r="AA16" s="1180"/>
      <c r="AB16" s="1180"/>
      <c r="AC16" s="1180"/>
      <c r="AD16" s="1181"/>
      <c r="AE16" s="172"/>
      <c r="AF16" s="173"/>
    </row>
    <row r="17" spans="1:32" s="174" customFormat="1" ht="36" customHeight="1">
      <c r="A17" s="171"/>
      <c r="B17" s="661" t="s">
        <v>164</v>
      </c>
      <c r="C17" s="1226"/>
      <c r="D17" s="1230"/>
      <c r="E17" s="1231"/>
      <c r="F17" s="1231"/>
      <c r="G17" s="1232"/>
      <c r="H17" s="1231"/>
      <c r="I17" s="1233"/>
      <c r="J17" s="658"/>
      <c r="K17" s="1035" t="s">
        <v>230</v>
      </c>
      <c r="L17" s="1136" t="s">
        <v>416</v>
      </c>
      <c r="M17" s="1050" t="s">
        <v>381</v>
      </c>
      <c r="N17" s="1221" t="s">
        <v>430</v>
      </c>
      <c r="O17" s="1105" t="s">
        <v>320</v>
      </c>
      <c r="P17" s="1140" t="s">
        <v>57</v>
      </c>
      <c r="Q17" s="1140"/>
      <c r="R17" s="1140"/>
      <c r="S17" s="1140"/>
      <c r="T17" s="1140"/>
      <c r="U17" s="1077" t="s">
        <v>278</v>
      </c>
      <c r="V17" s="1045" t="s">
        <v>382</v>
      </c>
      <c r="W17" s="1136" t="s">
        <v>416</v>
      </c>
      <c r="X17" s="1050" t="s">
        <v>381</v>
      </c>
      <c r="Y17" s="1076" t="s">
        <v>430</v>
      </c>
      <c r="Z17" s="1140" t="s">
        <v>104</v>
      </c>
      <c r="AA17" s="1140"/>
      <c r="AB17" s="1140"/>
      <c r="AC17" s="1140"/>
      <c r="AD17" s="1234"/>
      <c r="AE17" s="177"/>
      <c r="AF17" s="173"/>
    </row>
    <row r="18" spans="1:32" s="174" customFormat="1" ht="36" customHeight="1">
      <c r="A18" s="171"/>
      <c r="B18" s="661" t="s">
        <v>165</v>
      </c>
      <c r="C18" s="1226"/>
      <c r="D18" s="1235" t="s">
        <v>335</v>
      </c>
      <c r="E18" s="1158"/>
      <c r="F18" s="1158"/>
      <c r="G18" s="1158"/>
      <c r="H18" s="1158"/>
      <c r="I18" s="1159"/>
      <c r="J18" s="658"/>
      <c r="K18" s="1035"/>
      <c r="L18" s="1136"/>
      <c r="M18" s="1050"/>
      <c r="N18" s="1221"/>
      <c r="O18" s="1105"/>
      <c r="P18" s="1141"/>
      <c r="Q18" s="1141"/>
      <c r="R18" s="1141"/>
      <c r="S18" s="1141"/>
      <c r="T18" s="1141"/>
      <c r="U18" s="1077"/>
      <c r="V18" s="1045"/>
      <c r="W18" s="1136"/>
      <c r="X18" s="1050"/>
      <c r="Y18" s="1076"/>
      <c r="Z18" s="1141"/>
      <c r="AA18" s="1141"/>
      <c r="AB18" s="1141"/>
      <c r="AC18" s="1141"/>
      <c r="AD18" s="1236"/>
      <c r="AE18" s="177"/>
      <c r="AF18" s="173"/>
    </row>
    <row r="19" spans="1:32" s="174" customFormat="1" ht="36" customHeight="1">
      <c r="A19" s="171"/>
      <c r="B19" s="661" t="s">
        <v>166</v>
      </c>
      <c r="C19" s="1226"/>
      <c r="D19" s="1237"/>
      <c r="E19" s="1160"/>
      <c r="F19" s="1160"/>
      <c r="G19" s="1160"/>
      <c r="H19" s="1160"/>
      <c r="I19" s="1161"/>
      <c r="J19" s="658"/>
      <c r="K19" s="1035"/>
      <c r="L19" s="1136"/>
      <c r="M19" s="1050"/>
      <c r="N19" s="1221"/>
      <c r="O19" s="1105"/>
      <c r="P19" s="1141"/>
      <c r="Q19" s="1141"/>
      <c r="R19" s="1141"/>
      <c r="S19" s="1141"/>
      <c r="T19" s="1141"/>
      <c r="U19" s="1077"/>
      <c r="V19" s="1045"/>
      <c r="W19" s="1136"/>
      <c r="X19" s="1050"/>
      <c r="Y19" s="1076"/>
      <c r="Z19" s="1238" t="s">
        <v>427</v>
      </c>
      <c r="AA19" s="1238"/>
      <c r="AB19" s="1238"/>
      <c r="AC19" s="1238"/>
      <c r="AD19" s="1239"/>
      <c r="AE19" s="177"/>
      <c r="AF19" s="173"/>
    </row>
    <row r="20" spans="1:32" s="174" customFormat="1" ht="36" customHeight="1">
      <c r="A20" s="171"/>
      <c r="B20" s="661" t="s">
        <v>301</v>
      </c>
      <c r="C20" s="1226"/>
      <c r="D20" s="1240"/>
      <c r="E20" s="1231"/>
      <c r="F20" s="1231"/>
      <c r="G20" s="1232"/>
      <c r="H20" s="1231"/>
      <c r="I20" s="1233"/>
      <c r="J20" s="658"/>
      <c r="K20" s="1035"/>
      <c r="L20" s="1136"/>
      <c r="M20" s="1050"/>
      <c r="N20" s="1221"/>
      <c r="O20" s="1105"/>
      <c r="P20" s="1137" t="s">
        <v>103</v>
      </c>
      <c r="Q20" s="1138"/>
      <c r="R20" s="1138"/>
      <c r="S20" s="1138"/>
      <c r="T20" s="1241"/>
      <c r="U20" s="1077"/>
      <c r="V20" s="1045"/>
      <c r="W20" s="1136"/>
      <c r="X20" s="1050"/>
      <c r="Y20" s="1076"/>
      <c r="Z20" s="1024"/>
      <c r="AA20" s="1024"/>
      <c r="AB20" s="1024"/>
      <c r="AC20" s="1024"/>
      <c r="AD20" s="1242"/>
      <c r="AE20" s="177"/>
      <c r="AF20" s="173"/>
    </row>
    <row r="21" spans="1:32" s="174" customFormat="1" ht="36" customHeight="1">
      <c r="A21" s="171"/>
      <c r="B21" s="662" t="s">
        <v>302</v>
      </c>
      <c r="C21" s="1226"/>
      <c r="D21" s="1243"/>
      <c r="E21" s="663"/>
      <c r="F21" s="663"/>
      <c r="G21" s="663"/>
      <c r="H21" s="663"/>
      <c r="I21" s="664"/>
      <c r="J21" s="658"/>
      <c r="K21" s="1082" t="s">
        <v>370</v>
      </c>
      <c r="L21" s="1083"/>
      <c r="M21" s="1083"/>
      <c r="N21" s="1083"/>
      <c r="O21" s="1084"/>
      <c r="P21" s="1244" t="s">
        <v>370</v>
      </c>
      <c r="Q21" s="1083"/>
      <c r="R21" s="1083"/>
      <c r="S21" s="1083"/>
      <c r="T21" s="1245"/>
      <c r="U21" s="1082" t="s">
        <v>370</v>
      </c>
      <c r="V21" s="1083"/>
      <c r="W21" s="1083"/>
      <c r="X21" s="1083"/>
      <c r="Y21" s="1084"/>
      <c r="Z21" s="1182" t="s">
        <v>61</v>
      </c>
      <c r="AA21" s="1182"/>
      <c r="AB21" s="1182"/>
      <c r="AC21" s="1182"/>
      <c r="AD21" s="1183"/>
      <c r="AE21" s="178"/>
      <c r="AF21" s="173"/>
    </row>
    <row r="22" spans="1:32" s="174" customFormat="1" ht="36" customHeight="1" thickBot="1">
      <c r="A22" s="171"/>
      <c r="B22" s="662" t="s">
        <v>167</v>
      </c>
      <c r="C22" s="1226"/>
      <c r="D22" s="1246"/>
      <c r="E22" s="663"/>
      <c r="F22" s="663"/>
      <c r="G22" s="663"/>
      <c r="H22" s="663"/>
      <c r="I22" s="664"/>
      <c r="J22" s="658"/>
      <c r="K22" s="1082"/>
      <c r="L22" s="1083"/>
      <c r="M22" s="1083"/>
      <c r="N22" s="1083"/>
      <c r="O22" s="1084"/>
      <c r="P22" s="1247"/>
      <c r="Q22" s="1248"/>
      <c r="R22" s="1248"/>
      <c r="S22" s="1248"/>
      <c r="T22" s="1249"/>
      <c r="U22" s="1082"/>
      <c r="V22" s="1083"/>
      <c r="W22" s="1083"/>
      <c r="X22" s="1083"/>
      <c r="Y22" s="1084"/>
      <c r="Z22" s="1250" t="s">
        <v>336</v>
      </c>
      <c r="AA22" s="1018"/>
      <c r="AB22" s="1018"/>
      <c r="AC22" s="1018"/>
      <c r="AD22" s="1019"/>
      <c r="AE22" s="178"/>
      <c r="AF22" s="173"/>
    </row>
    <row r="23" spans="1:32" s="174" customFormat="1" ht="36" customHeight="1">
      <c r="A23" s="171"/>
      <c r="B23" s="1074" t="s">
        <v>322</v>
      </c>
      <c r="C23" s="1209"/>
      <c r="D23" s="1243"/>
      <c r="E23" s="1251" t="s">
        <v>57</v>
      </c>
      <c r="F23" s="1219"/>
      <c r="G23" s="1219"/>
      <c r="H23" s="1219"/>
      <c r="I23" s="1252"/>
      <c r="J23" s="658"/>
      <c r="K23" s="1035" t="s">
        <v>230</v>
      </c>
      <c r="L23" s="1037" t="s">
        <v>276</v>
      </c>
      <c r="M23" s="1050" t="s">
        <v>381</v>
      </c>
      <c r="N23" s="1045" t="s">
        <v>382</v>
      </c>
      <c r="O23" s="1105" t="s">
        <v>320</v>
      </c>
      <c r="P23" s="1110" t="s">
        <v>230</v>
      </c>
      <c r="Q23" s="1037" t="s">
        <v>276</v>
      </c>
      <c r="R23" s="1042" t="s">
        <v>278</v>
      </c>
      <c r="S23" s="1040" t="s">
        <v>320</v>
      </c>
      <c r="T23" s="1253" t="s">
        <v>382</v>
      </c>
      <c r="U23" s="1077" t="s">
        <v>278</v>
      </c>
      <c r="V23" s="1037" t="s">
        <v>276</v>
      </c>
      <c r="W23" s="1136" t="s">
        <v>416</v>
      </c>
      <c r="X23" s="1050" t="s">
        <v>381</v>
      </c>
      <c r="Y23" s="1105" t="s">
        <v>320</v>
      </c>
      <c r="Z23" s="1020"/>
      <c r="AA23" s="1020"/>
      <c r="AB23" s="1020"/>
      <c r="AC23" s="1020"/>
      <c r="AD23" s="1021"/>
      <c r="AE23" s="178"/>
      <c r="AF23" s="173"/>
    </row>
    <row r="24" spans="1:32" s="174" customFormat="1" ht="36" customHeight="1">
      <c r="A24" s="171"/>
      <c r="B24" s="1078"/>
      <c r="C24" s="1209"/>
      <c r="D24" s="1243"/>
      <c r="E24" s="1254"/>
      <c r="F24" s="1141"/>
      <c r="G24" s="1141"/>
      <c r="H24" s="1141"/>
      <c r="I24" s="1142"/>
      <c r="J24" s="658"/>
      <c r="K24" s="1035"/>
      <c r="L24" s="1037"/>
      <c r="M24" s="1050"/>
      <c r="N24" s="1045"/>
      <c r="O24" s="1105"/>
      <c r="P24" s="1110"/>
      <c r="Q24" s="1037"/>
      <c r="R24" s="1042"/>
      <c r="S24" s="1040"/>
      <c r="T24" s="1255"/>
      <c r="U24" s="1077"/>
      <c r="V24" s="1038"/>
      <c r="W24" s="1136"/>
      <c r="X24" s="1050"/>
      <c r="Y24" s="1105"/>
      <c r="Z24" s="1020"/>
      <c r="AA24" s="1020"/>
      <c r="AB24" s="1020"/>
      <c r="AC24" s="1020"/>
      <c r="AD24" s="1021"/>
      <c r="AE24" s="178"/>
      <c r="AF24" s="173"/>
    </row>
    <row r="25" spans="1:32" s="174" customFormat="1" ht="36" customHeight="1">
      <c r="A25" s="171"/>
      <c r="B25" s="1078"/>
      <c r="C25" s="1209"/>
      <c r="D25" s="1243"/>
      <c r="E25" s="1256" t="s">
        <v>429</v>
      </c>
      <c r="F25" s="1138"/>
      <c r="G25" s="1138"/>
      <c r="H25" s="1138"/>
      <c r="I25" s="1139"/>
      <c r="J25" s="658"/>
      <c r="K25" s="1035"/>
      <c r="L25" s="1037"/>
      <c r="M25" s="1050"/>
      <c r="N25" s="1045"/>
      <c r="O25" s="1105"/>
      <c r="P25" s="1110"/>
      <c r="Q25" s="1037"/>
      <c r="R25" s="1042"/>
      <c r="S25" s="1040"/>
      <c r="T25" s="1255"/>
      <c r="U25" s="1077"/>
      <c r="V25" s="1038"/>
      <c r="W25" s="1136"/>
      <c r="X25" s="1050"/>
      <c r="Y25" s="1105"/>
      <c r="Z25" s="1020"/>
      <c r="AA25" s="1020"/>
      <c r="AB25" s="1020"/>
      <c r="AC25" s="1020"/>
      <c r="AD25" s="1021"/>
      <c r="AE25" s="178"/>
      <c r="AF25" s="173"/>
    </row>
    <row r="26" spans="1:32" s="174" customFormat="1" ht="36" customHeight="1">
      <c r="A26" s="171"/>
      <c r="B26" s="1075"/>
      <c r="C26" s="1209"/>
      <c r="D26" s="1243"/>
      <c r="E26" s="1257" t="s">
        <v>434</v>
      </c>
      <c r="F26" s="1258"/>
      <c r="G26" s="1258"/>
      <c r="H26" s="1258"/>
      <c r="I26" s="1259"/>
      <c r="J26" s="658"/>
      <c r="K26" s="1035"/>
      <c r="L26" s="1037"/>
      <c r="M26" s="1050"/>
      <c r="N26" s="1045"/>
      <c r="O26" s="1105"/>
      <c r="P26" s="1110"/>
      <c r="Q26" s="1037"/>
      <c r="R26" s="1042"/>
      <c r="S26" s="1040"/>
      <c r="T26" s="1255"/>
      <c r="U26" s="1077"/>
      <c r="V26" s="1038"/>
      <c r="W26" s="1136"/>
      <c r="X26" s="1050"/>
      <c r="Y26" s="1105"/>
      <c r="Z26" s="1020"/>
      <c r="AA26" s="1020"/>
      <c r="AB26" s="1020"/>
      <c r="AC26" s="1020"/>
      <c r="AD26" s="1021"/>
      <c r="AE26" s="178"/>
      <c r="AF26" s="173"/>
    </row>
    <row r="27" spans="1:32" s="174" customFormat="1" ht="36" customHeight="1">
      <c r="A27" s="171"/>
      <c r="B27" s="1069" t="s">
        <v>173</v>
      </c>
      <c r="C27" s="1260" t="s">
        <v>378</v>
      </c>
      <c r="D27" s="1243"/>
      <c r="E27" s="1071" t="s">
        <v>163</v>
      </c>
      <c r="F27" s="1072"/>
      <c r="G27" s="1072"/>
      <c r="H27" s="1072"/>
      <c r="I27" s="1073"/>
      <c r="J27" s="658"/>
      <c r="K27" s="1071" t="s">
        <v>163</v>
      </c>
      <c r="L27" s="1072"/>
      <c r="M27" s="1072"/>
      <c r="N27" s="1072"/>
      <c r="O27" s="1073"/>
      <c r="P27" s="1118" t="s">
        <v>163</v>
      </c>
      <c r="Q27" s="1072"/>
      <c r="R27" s="1072"/>
      <c r="S27" s="1072"/>
      <c r="T27" s="1227"/>
      <c r="U27" s="1071" t="s">
        <v>163</v>
      </c>
      <c r="V27" s="1072"/>
      <c r="W27" s="1072"/>
      <c r="X27" s="1072"/>
      <c r="Y27" s="1073"/>
      <c r="Z27" s="1020"/>
      <c r="AA27" s="1020"/>
      <c r="AB27" s="1020"/>
      <c r="AC27" s="1020"/>
      <c r="AD27" s="1021"/>
      <c r="AE27" s="178"/>
      <c r="AF27" s="173"/>
    </row>
    <row r="28" spans="1:32" s="174" customFormat="1" ht="36" customHeight="1">
      <c r="A28" s="171"/>
      <c r="B28" s="1070"/>
      <c r="C28" s="1260"/>
      <c r="D28" s="1243"/>
      <c r="E28" s="1261"/>
      <c r="F28" s="1120"/>
      <c r="G28" s="1120"/>
      <c r="H28" s="1120"/>
      <c r="I28" s="1121"/>
      <c r="J28" s="658"/>
      <c r="K28" s="1071"/>
      <c r="L28" s="1072"/>
      <c r="M28" s="1072"/>
      <c r="N28" s="1072"/>
      <c r="O28" s="1073"/>
      <c r="P28" s="1118"/>
      <c r="Q28" s="1072"/>
      <c r="R28" s="1072"/>
      <c r="S28" s="1072"/>
      <c r="T28" s="1227"/>
      <c r="U28" s="1071"/>
      <c r="V28" s="1072"/>
      <c r="W28" s="1072"/>
      <c r="X28" s="1072"/>
      <c r="Y28" s="1073"/>
      <c r="Z28" s="1020"/>
      <c r="AA28" s="1020"/>
      <c r="AB28" s="1020"/>
      <c r="AC28" s="1020"/>
      <c r="AD28" s="1021"/>
      <c r="AE28" s="178"/>
      <c r="AF28" s="173"/>
    </row>
    <row r="29" spans="1:32" s="174" customFormat="1" ht="36" customHeight="1">
      <c r="A29" s="171"/>
      <c r="B29" s="1074" t="s">
        <v>323</v>
      </c>
      <c r="C29" s="1260"/>
      <c r="D29" s="1243"/>
      <c r="E29" s="1035" t="s">
        <v>230</v>
      </c>
      <c r="F29" s="1042" t="s">
        <v>278</v>
      </c>
      <c r="G29" s="1050" t="s">
        <v>381</v>
      </c>
      <c r="H29" s="1221" t="s">
        <v>430</v>
      </c>
      <c r="I29" s="1041" t="s">
        <v>432</v>
      </c>
      <c r="J29" s="658"/>
      <c r="K29" s="1262" t="s">
        <v>420</v>
      </c>
      <c r="L29" s="1037" t="s">
        <v>276</v>
      </c>
      <c r="M29" s="1050" t="s">
        <v>381</v>
      </c>
      <c r="N29" s="1045" t="s">
        <v>382</v>
      </c>
      <c r="O29" s="1105" t="s">
        <v>320</v>
      </c>
      <c r="P29" s="1110" t="s">
        <v>230</v>
      </c>
      <c r="Q29" s="1037" t="s">
        <v>276</v>
      </c>
      <c r="R29" s="1042" t="s">
        <v>278</v>
      </c>
      <c r="S29" s="1040" t="s">
        <v>320</v>
      </c>
      <c r="T29" s="1253" t="s">
        <v>382</v>
      </c>
      <c r="U29" s="1263" t="s">
        <v>420</v>
      </c>
      <c r="V29" s="1037" t="s">
        <v>276</v>
      </c>
      <c r="W29" s="1136" t="s">
        <v>416</v>
      </c>
      <c r="X29" s="1050" t="s">
        <v>381</v>
      </c>
      <c r="Y29" s="1105" t="s">
        <v>320</v>
      </c>
      <c r="Z29" s="1020"/>
      <c r="AA29" s="1020"/>
      <c r="AB29" s="1020"/>
      <c r="AC29" s="1020"/>
      <c r="AD29" s="1021"/>
      <c r="AE29" s="178"/>
      <c r="AF29" s="173"/>
    </row>
    <row r="30" spans="1:32" s="174" customFormat="1" ht="36" customHeight="1">
      <c r="A30" s="171"/>
      <c r="B30" s="1075"/>
      <c r="C30" s="1260"/>
      <c r="D30" s="1243"/>
      <c r="E30" s="1035"/>
      <c r="F30" s="1042"/>
      <c r="G30" s="1050"/>
      <c r="H30" s="1221"/>
      <c r="I30" s="1041"/>
      <c r="J30" s="658"/>
      <c r="K30" s="1264"/>
      <c r="L30" s="1037"/>
      <c r="M30" s="1050"/>
      <c r="N30" s="1046"/>
      <c r="O30" s="1105"/>
      <c r="P30" s="1110"/>
      <c r="Q30" s="1037"/>
      <c r="R30" s="1042"/>
      <c r="S30" s="1040"/>
      <c r="T30" s="1255"/>
      <c r="U30" s="1263"/>
      <c r="V30" s="1038"/>
      <c r="W30" s="1136"/>
      <c r="X30" s="1050"/>
      <c r="Y30" s="1105"/>
      <c r="Z30" s="1020"/>
      <c r="AA30" s="1020"/>
      <c r="AB30" s="1020"/>
      <c r="AC30" s="1020"/>
      <c r="AD30" s="1021"/>
      <c r="AE30" s="178"/>
      <c r="AF30" s="173"/>
    </row>
    <row r="31" spans="1:32" s="174" customFormat="1" ht="36" customHeight="1">
      <c r="A31" s="171"/>
      <c r="B31" s="661" t="s">
        <v>176</v>
      </c>
      <c r="C31" s="1265" t="s">
        <v>236</v>
      </c>
      <c r="D31" s="1243"/>
      <c r="E31" s="1035"/>
      <c r="F31" s="1042"/>
      <c r="G31" s="1050"/>
      <c r="H31" s="1221"/>
      <c r="I31" s="1041"/>
      <c r="J31" s="658"/>
      <c r="K31" s="1264"/>
      <c r="L31" s="1037"/>
      <c r="M31" s="1050"/>
      <c r="N31" s="1046"/>
      <c r="O31" s="1105"/>
      <c r="P31" s="1110"/>
      <c r="Q31" s="1037"/>
      <c r="R31" s="1042"/>
      <c r="S31" s="1040"/>
      <c r="T31" s="1255"/>
      <c r="U31" s="1263"/>
      <c r="V31" s="1038"/>
      <c r="W31" s="1136"/>
      <c r="X31" s="1050"/>
      <c r="Y31" s="1105"/>
      <c r="Z31" s="1020"/>
      <c r="AA31" s="1020"/>
      <c r="AB31" s="1020"/>
      <c r="AC31" s="1020"/>
      <c r="AD31" s="1021"/>
      <c r="AE31" s="178"/>
      <c r="AF31" s="173"/>
    </row>
    <row r="32" spans="1:32" s="174" customFormat="1" ht="36" customHeight="1" thickBot="1">
      <c r="A32" s="171"/>
      <c r="B32" s="661" t="s">
        <v>303</v>
      </c>
      <c r="C32" s="1265"/>
      <c r="D32" s="1243"/>
      <c r="E32" s="1035"/>
      <c r="F32" s="1042"/>
      <c r="G32" s="1050"/>
      <c r="H32" s="1221"/>
      <c r="I32" s="1041"/>
      <c r="J32" s="658"/>
      <c r="K32" s="1266"/>
      <c r="L32" s="1037"/>
      <c r="M32" s="1050"/>
      <c r="N32" s="1046"/>
      <c r="O32" s="1105"/>
      <c r="P32" s="1110"/>
      <c r="Q32" s="1037"/>
      <c r="R32" s="1042"/>
      <c r="S32" s="1040"/>
      <c r="T32" s="1255"/>
      <c r="U32" s="1267"/>
      <c r="V32" s="1039"/>
      <c r="W32" s="1268"/>
      <c r="X32" s="1269"/>
      <c r="Y32" s="1270"/>
      <c r="Z32" s="1022"/>
      <c r="AA32" s="1022"/>
      <c r="AB32" s="1022"/>
      <c r="AC32" s="1022"/>
      <c r="AD32" s="1023"/>
      <c r="AE32" s="178"/>
      <c r="AF32" s="173"/>
    </row>
    <row r="33" spans="1:32" s="174" customFormat="1" ht="36" customHeight="1">
      <c r="A33" s="171"/>
      <c r="B33" s="665" t="s">
        <v>304</v>
      </c>
      <c r="C33" s="1271"/>
      <c r="D33" s="1272" t="s">
        <v>337</v>
      </c>
      <c r="E33" s="1273" t="s">
        <v>369</v>
      </c>
      <c r="F33" s="1274"/>
      <c r="G33" s="1274"/>
      <c r="H33" s="1274"/>
      <c r="I33" s="1275"/>
      <c r="J33" s="1027" t="s">
        <v>340</v>
      </c>
      <c r="K33" s="1276" t="s">
        <v>369</v>
      </c>
      <c r="L33" s="1277"/>
      <c r="M33" s="1277"/>
      <c r="N33" s="1277"/>
      <c r="O33" s="1278"/>
      <c r="P33" s="1279" t="s">
        <v>163</v>
      </c>
      <c r="Q33" s="1029"/>
      <c r="R33" s="1029"/>
      <c r="S33" s="1029"/>
      <c r="T33" s="1026"/>
      <c r="U33" s="1280"/>
      <c r="V33" s="1280"/>
      <c r="W33" s="1280"/>
      <c r="X33" s="1280"/>
      <c r="Y33" s="1281"/>
      <c r="Z33" s="666"/>
      <c r="AA33" s="666"/>
      <c r="AB33" s="666"/>
      <c r="AC33" s="666"/>
      <c r="AD33" s="667"/>
      <c r="AE33" s="178"/>
      <c r="AF33" s="173"/>
    </row>
    <row r="34" spans="1:32" s="174" customFormat="1" ht="36" customHeight="1">
      <c r="A34" s="171"/>
      <c r="B34" s="665" t="s">
        <v>184</v>
      </c>
      <c r="C34" s="1282"/>
      <c r="D34" s="1177"/>
      <c r="E34" s="1276"/>
      <c r="F34" s="1277"/>
      <c r="G34" s="1277"/>
      <c r="H34" s="1277"/>
      <c r="I34" s="1278"/>
      <c r="J34" s="1028"/>
      <c r="K34" s="1276"/>
      <c r="L34" s="1277"/>
      <c r="M34" s="1277"/>
      <c r="N34" s="1277"/>
      <c r="O34" s="1278"/>
      <c r="P34" s="1063" t="s">
        <v>116</v>
      </c>
      <c r="Q34" s="1063"/>
      <c r="R34" s="1063"/>
      <c r="S34" s="1063"/>
      <c r="T34" s="1064"/>
      <c r="U34" s="1280"/>
      <c r="V34" s="1280"/>
      <c r="W34" s="1280"/>
      <c r="X34" s="1280"/>
      <c r="Y34" s="1281"/>
      <c r="Z34" s="666"/>
      <c r="AA34" s="666"/>
      <c r="AB34" s="666"/>
      <c r="AC34" s="666"/>
      <c r="AD34" s="667"/>
      <c r="AE34" s="178"/>
      <c r="AF34" s="173"/>
    </row>
    <row r="35" spans="1:32" s="174" customFormat="1" ht="36" customHeight="1">
      <c r="A35" s="171"/>
      <c r="B35" s="665" t="s">
        <v>185</v>
      </c>
      <c r="C35" s="1283" t="s">
        <v>119</v>
      </c>
      <c r="D35" s="1284"/>
      <c r="E35" s="1276"/>
      <c r="F35" s="1277"/>
      <c r="G35" s="1277"/>
      <c r="H35" s="1277"/>
      <c r="I35" s="1278"/>
      <c r="J35" s="1029"/>
      <c r="K35" s="1285"/>
      <c r="L35" s="1286"/>
      <c r="M35" s="1286"/>
      <c r="N35" s="1286"/>
      <c r="O35" s="1287"/>
      <c r="P35" s="1065"/>
      <c r="Q35" s="1065"/>
      <c r="R35" s="1065"/>
      <c r="S35" s="1065"/>
      <c r="T35" s="1066"/>
      <c r="U35" s="1288" t="s">
        <v>119</v>
      </c>
      <c r="V35" s="1288"/>
      <c r="W35" s="1288"/>
      <c r="X35" s="1288"/>
      <c r="Y35" s="1289"/>
      <c r="Z35" s="666"/>
      <c r="AA35" s="666"/>
      <c r="AB35" s="666"/>
      <c r="AC35" s="666"/>
      <c r="AD35" s="667"/>
      <c r="AE35" s="178"/>
      <c r="AF35" s="173"/>
    </row>
    <row r="36" spans="1:35" s="174" customFormat="1" ht="36" customHeight="1">
      <c r="A36" s="171"/>
      <c r="B36" s="661" t="s">
        <v>186</v>
      </c>
      <c r="C36" s="1177"/>
      <c r="D36" s="1290" t="s">
        <v>338</v>
      </c>
      <c r="E36" s="1035" t="s">
        <v>230</v>
      </c>
      <c r="F36" s="1042" t="s">
        <v>278</v>
      </c>
      <c r="G36" s="1050" t="s">
        <v>381</v>
      </c>
      <c r="H36" s="1221" t="s">
        <v>430</v>
      </c>
      <c r="I36" s="1048" t="s">
        <v>416</v>
      </c>
      <c r="J36" s="1043" t="s">
        <v>95</v>
      </c>
      <c r="K36" s="1291" t="s">
        <v>371</v>
      </c>
      <c r="L36" s="1037" t="s">
        <v>276</v>
      </c>
      <c r="M36" s="1106" t="s">
        <v>372</v>
      </c>
      <c r="N36" s="1045" t="s">
        <v>382</v>
      </c>
      <c r="O36" s="1105" t="s">
        <v>320</v>
      </c>
      <c r="P36" s="1065"/>
      <c r="Q36" s="1065"/>
      <c r="R36" s="1065"/>
      <c r="S36" s="1065"/>
      <c r="T36" s="1066"/>
      <c r="U36" s="1292"/>
      <c r="V36" s="1292"/>
      <c r="W36" s="1292"/>
      <c r="X36" s="1292"/>
      <c r="Y36" s="1293"/>
      <c r="Z36" s="666"/>
      <c r="AA36" s="666"/>
      <c r="AB36" s="666"/>
      <c r="AC36" s="666"/>
      <c r="AD36" s="667"/>
      <c r="AE36" s="178"/>
      <c r="AF36" s="173"/>
      <c r="AI36" s="179"/>
    </row>
    <row r="37" spans="1:33" s="174" customFormat="1" ht="36" customHeight="1">
      <c r="A37" s="171"/>
      <c r="B37" s="661" t="s">
        <v>187</v>
      </c>
      <c r="C37" s="1177"/>
      <c r="D37" s="1177"/>
      <c r="E37" s="1035"/>
      <c r="F37" s="1042"/>
      <c r="G37" s="1050"/>
      <c r="H37" s="1221"/>
      <c r="I37" s="1048"/>
      <c r="J37" s="1044"/>
      <c r="K37" s="1291"/>
      <c r="L37" s="1037"/>
      <c r="M37" s="1106"/>
      <c r="N37" s="1046"/>
      <c r="O37" s="1105"/>
      <c r="P37" s="1065"/>
      <c r="Q37" s="1065"/>
      <c r="R37" s="1065"/>
      <c r="S37" s="1065"/>
      <c r="T37" s="1066"/>
      <c r="U37" s="1292"/>
      <c r="V37" s="1292"/>
      <c r="W37" s="1292"/>
      <c r="X37" s="1292"/>
      <c r="Y37" s="1293"/>
      <c r="Z37" s="666"/>
      <c r="AA37" s="666"/>
      <c r="AB37" s="666"/>
      <c r="AC37" s="666"/>
      <c r="AD37" s="667"/>
      <c r="AE37" s="178"/>
      <c r="AF37" s="173"/>
      <c r="AG37" s="180"/>
    </row>
    <row r="38" spans="1:32" s="174" customFormat="1" ht="36" customHeight="1">
      <c r="A38" s="171"/>
      <c r="B38" s="661" t="s">
        <v>188</v>
      </c>
      <c r="C38" s="1177"/>
      <c r="D38" s="1284"/>
      <c r="E38" s="1035"/>
      <c r="F38" s="1042"/>
      <c r="G38" s="1050"/>
      <c r="H38" s="1221"/>
      <c r="I38" s="1048"/>
      <c r="J38" s="1044"/>
      <c r="K38" s="1291"/>
      <c r="L38" s="1037"/>
      <c r="M38" s="1106"/>
      <c r="N38" s="1046"/>
      <c r="O38" s="1105"/>
      <c r="P38" s="1065"/>
      <c r="Q38" s="1065"/>
      <c r="R38" s="1065"/>
      <c r="S38" s="1065"/>
      <c r="T38" s="1066"/>
      <c r="U38" s="1294" t="s">
        <v>428</v>
      </c>
      <c r="V38" s="1294"/>
      <c r="W38" s="1294"/>
      <c r="X38" s="1294"/>
      <c r="Y38" s="1295"/>
      <c r="Z38" s="666"/>
      <c r="AA38" s="666"/>
      <c r="AB38" s="666"/>
      <c r="AC38" s="666"/>
      <c r="AD38" s="667"/>
      <c r="AE38" s="178"/>
      <c r="AF38" s="173"/>
    </row>
    <row r="39" spans="1:32" s="174" customFormat="1" ht="36" customHeight="1" thickBot="1">
      <c r="A39" s="171"/>
      <c r="B39" s="668" t="s">
        <v>189</v>
      </c>
      <c r="C39" s="1191"/>
      <c r="D39" s="1290" t="s">
        <v>339</v>
      </c>
      <c r="E39" s="1036"/>
      <c r="F39" s="1296"/>
      <c r="G39" s="1269"/>
      <c r="H39" s="1297"/>
      <c r="I39" s="1298"/>
      <c r="J39" s="1043" t="s">
        <v>92</v>
      </c>
      <c r="K39" s="1299"/>
      <c r="L39" s="1300"/>
      <c r="M39" s="1301"/>
      <c r="N39" s="1047"/>
      <c r="O39" s="1270"/>
      <c r="P39" s="1067"/>
      <c r="Q39" s="1067"/>
      <c r="R39" s="1067"/>
      <c r="S39" s="1067"/>
      <c r="T39" s="1068"/>
      <c r="U39" s="1302"/>
      <c r="V39" s="1302"/>
      <c r="W39" s="1302"/>
      <c r="X39" s="1302"/>
      <c r="Y39" s="1303"/>
      <c r="Z39" s="666"/>
      <c r="AA39" s="666"/>
      <c r="AB39" s="666"/>
      <c r="AC39" s="666"/>
      <c r="AD39" s="667"/>
      <c r="AE39" s="178"/>
      <c r="AF39" s="173"/>
    </row>
    <row r="40" spans="1:32" s="174" customFormat="1" ht="36" customHeight="1">
      <c r="A40" s="171"/>
      <c r="B40" s="597" t="s">
        <v>305</v>
      </c>
      <c r="C40" s="672"/>
      <c r="D40" s="1033"/>
      <c r="E40" s="670"/>
      <c r="F40" s="670"/>
      <c r="G40" s="670"/>
      <c r="H40" s="670"/>
      <c r="I40" s="671"/>
      <c r="J40" s="1025"/>
      <c r="K40" s="673"/>
      <c r="L40" s="673"/>
      <c r="M40" s="673"/>
      <c r="N40" s="673"/>
      <c r="O40" s="674"/>
      <c r="P40" s="669"/>
      <c r="Q40" s="670"/>
      <c r="R40" s="670"/>
      <c r="S40" s="670"/>
      <c r="T40" s="670"/>
      <c r="U40" s="672"/>
      <c r="V40" s="673"/>
      <c r="W40" s="673"/>
      <c r="X40" s="673"/>
      <c r="Y40" s="674"/>
      <c r="Z40" s="666"/>
      <c r="AA40" s="666"/>
      <c r="AB40" s="666"/>
      <c r="AC40" s="666"/>
      <c r="AD40" s="667"/>
      <c r="AE40" s="178"/>
      <c r="AF40" s="173"/>
    </row>
    <row r="41" spans="1:32" s="174" customFormat="1" ht="36" customHeight="1" thickBot="1">
      <c r="A41" s="171"/>
      <c r="B41" s="598" t="s">
        <v>306</v>
      </c>
      <c r="C41" s="678"/>
      <c r="D41" s="1034"/>
      <c r="E41" s="676"/>
      <c r="F41" s="676"/>
      <c r="G41" s="676"/>
      <c r="H41" s="676"/>
      <c r="I41" s="677"/>
      <c r="J41" s="1049"/>
      <c r="K41" s="679"/>
      <c r="L41" s="679"/>
      <c r="M41" s="679"/>
      <c r="N41" s="679"/>
      <c r="O41" s="680"/>
      <c r="P41" s="675"/>
      <c r="Q41" s="676"/>
      <c r="R41" s="676"/>
      <c r="S41" s="676"/>
      <c r="T41" s="676"/>
      <c r="U41" s="678"/>
      <c r="V41" s="679"/>
      <c r="W41" s="679"/>
      <c r="X41" s="679"/>
      <c r="Y41" s="680"/>
      <c r="Z41" s="681"/>
      <c r="AA41" s="681"/>
      <c r="AB41" s="681"/>
      <c r="AC41" s="681"/>
      <c r="AD41" s="682"/>
      <c r="AE41" s="178"/>
      <c r="AF41" s="173"/>
    </row>
    <row r="42" spans="1:32" s="185" customFormat="1" ht="36" customHeight="1" hidden="1">
      <c r="A42" s="181"/>
      <c r="B42" s="428"/>
      <c r="C42" s="538"/>
      <c r="D42" s="538"/>
      <c r="E42" s="538"/>
      <c r="F42" s="538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539"/>
      <c r="AD42" s="540"/>
      <c r="AE42" s="183"/>
      <c r="AF42" s="184"/>
    </row>
    <row r="43" spans="1:33" s="203" customFormat="1" ht="36" customHeight="1" hidden="1">
      <c r="A43" s="196"/>
      <c r="B43" s="197" t="s">
        <v>230</v>
      </c>
      <c r="C43" s="198"/>
      <c r="D43" s="541"/>
      <c r="E43" s="303">
        <v>4</v>
      </c>
      <c r="F43" s="304"/>
      <c r="G43" s="304"/>
      <c r="H43" s="304"/>
      <c r="I43" s="305"/>
      <c r="J43" s="542"/>
      <c r="K43" s="303">
        <v>4</v>
      </c>
      <c r="L43" s="304"/>
      <c r="M43" s="304"/>
      <c r="N43" s="304"/>
      <c r="O43" s="305"/>
      <c r="P43" s="429">
        <v>4</v>
      </c>
      <c r="Q43" s="429"/>
      <c r="R43" s="304"/>
      <c r="S43" s="304"/>
      <c r="T43" s="305"/>
      <c r="U43" s="303"/>
      <c r="V43" s="429"/>
      <c r="W43" s="304"/>
      <c r="X43" s="304">
        <v>2</v>
      </c>
      <c r="Y43" s="305"/>
      <c r="Z43" s="199"/>
      <c r="AA43" s="430"/>
      <c r="AB43" s="200"/>
      <c r="AC43" s="200"/>
      <c r="AD43" s="201"/>
      <c r="AE43" s="997" t="s">
        <v>254</v>
      </c>
      <c r="AF43" s="202">
        <f aca="true" t="shared" si="0" ref="AF43:AF62">SUM(C43:AD43)</f>
        <v>14</v>
      </c>
      <c r="AG43" s="1017"/>
    </row>
    <row r="44" spans="1:33" s="203" customFormat="1" ht="36" customHeight="1" hidden="1">
      <c r="A44" s="196"/>
      <c r="B44" s="222" t="s">
        <v>276</v>
      </c>
      <c r="C44" s="223"/>
      <c r="D44" s="543"/>
      <c r="E44" s="315"/>
      <c r="F44" s="316"/>
      <c r="G44" s="316"/>
      <c r="H44" s="316"/>
      <c r="I44" s="317"/>
      <c r="J44" s="544"/>
      <c r="K44" s="315"/>
      <c r="L44" s="316">
        <v>6</v>
      </c>
      <c r="M44" s="316"/>
      <c r="N44" s="316"/>
      <c r="O44" s="317"/>
      <c r="P44" s="433"/>
      <c r="Q44" s="433">
        <v>4</v>
      </c>
      <c r="R44" s="316"/>
      <c r="S44" s="316"/>
      <c r="T44" s="317"/>
      <c r="U44" s="315"/>
      <c r="V44" s="433">
        <v>4</v>
      </c>
      <c r="W44" s="316"/>
      <c r="X44" s="316"/>
      <c r="Y44" s="317"/>
      <c r="Z44" s="224"/>
      <c r="AA44" s="434"/>
      <c r="AB44" s="225"/>
      <c r="AC44" s="225"/>
      <c r="AD44" s="226"/>
      <c r="AE44" s="1304"/>
      <c r="AF44" s="227">
        <f t="shared" si="0"/>
        <v>14</v>
      </c>
      <c r="AG44" s="1017"/>
    </row>
    <row r="45" spans="1:33" s="203" customFormat="1" ht="36" customHeight="1" hidden="1">
      <c r="A45" s="196"/>
      <c r="B45" s="287" t="s">
        <v>278</v>
      </c>
      <c r="C45" s="288"/>
      <c r="D45" s="545"/>
      <c r="E45" s="318"/>
      <c r="F45" s="319">
        <v>4</v>
      </c>
      <c r="G45" s="319"/>
      <c r="H45" s="319"/>
      <c r="I45" s="320"/>
      <c r="J45" s="546"/>
      <c r="K45" s="318"/>
      <c r="L45" s="319"/>
      <c r="M45" s="319"/>
      <c r="N45" s="319"/>
      <c r="O45" s="320"/>
      <c r="P45" s="435"/>
      <c r="Q45" s="435"/>
      <c r="R45" s="319">
        <v>4</v>
      </c>
      <c r="S45" s="319"/>
      <c r="T45" s="320"/>
      <c r="U45" s="318">
        <v>6</v>
      </c>
      <c r="V45" s="435"/>
      <c r="W45" s="319"/>
      <c r="X45" s="319"/>
      <c r="Y45" s="320"/>
      <c r="Z45" s="289"/>
      <c r="AA45" s="436"/>
      <c r="AB45" s="290"/>
      <c r="AC45" s="290"/>
      <c r="AD45" s="291"/>
      <c r="AE45" s="1304"/>
      <c r="AF45" s="292">
        <f t="shared" si="0"/>
        <v>14</v>
      </c>
      <c r="AG45" s="1017"/>
    </row>
    <row r="46" spans="1:33" s="203" customFormat="1" ht="36" customHeight="1" hidden="1">
      <c r="A46" s="196"/>
      <c r="B46" s="278" t="s">
        <v>320</v>
      </c>
      <c r="C46" s="279"/>
      <c r="D46" s="547"/>
      <c r="E46" s="331"/>
      <c r="F46" s="332"/>
      <c r="G46" s="332"/>
      <c r="H46" s="332"/>
      <c r="I46" s="333"/>
      <c r="J46" s="548"/>
      <c r="K46" s="331"/>
      <c r="L46" s="332"/>
      <c r="M46" s="332"/>
      <c r="N46" s="332"/>
      <c r="O46" s="333">
        <v>10</v>
      </c>
      <c r="P46" s="437"/>
      <c r="Q46" s="437"/>
      <c r="R46" s="332"/>
      <c r="S46" s="332">
        <v>4</v>
      </c>
      <c r="T46" s="333"/>
      <c r="U46" s="331"/>
      <c r="V46" s="437"/>
      <c r="W46" s="332"/>
      <c r="X46" s="332"/>
      <c r="Y46" s="333">
        <v>4</v>
      </c>
      <c r="Z46" s="280"/>
      <c r="AA46" s="438"/>
      <c r="AB46" s="281"/>
      <c r="AC46" s="281"/>
      <c r="AD46" s="282"/>
      <c r="AE46" s="1304"/>
      <c r="AF46" s="283">
        <f t="shared" si="0"/>
        <v>18</v>
      </c>
      <c r="AG46" s="1017"/>
    </row>
    <row r="47" spans="1:33" s="203" customFormat="1" ht="36" customHeight="1" hidden="1">
      <c r="A47" s="196"/>
      <c r="B47" s="204" t="s">
        <v>430</v>
      </c>
      <c r="C47" s="205"/>
      <c r="D47" s="568"/>
      <c r="E47" s="306"/>
      <c r="F47" s="307"/>
      <c r="G47" s="307"/>
      <c r="H47" s="307">
        <v>4</v>
      </c>
      <c r="I47" s="308"/>
      <c r="J47" s="569"/>
      <c r="K47" s="306"/>
      <c r="L47" s="307"/>
      <c r="M47" s="307"/>
      <c r="N47" s="307">
        <v>4</v>
      </c>
      <c r="O47" s="308"/>
      <c r="P47" s="443"/>
      <c r="Q47" s="443">
        <v>2</v>
      </c>
      <c r="R47" s="307"/>
      <c r="S47" s="307"/>
      <c r="T47" s="308"/>
      <c r="U47" s="306"/>
      <c r="V47" s="443"/>
      <c r="W47" s="307"/>
      <c r="X47" s="307"/>
      <c r="Y47" s="308">
        <v>4</v>
      </c>
      <c r="Z47" s="444"/>
      <c r="AA47" s="445"/>
      <c r="AB47" s="446"/>
      <c r="AC47" s="446"/>
      <c r="AD47" s="447"/>
      <c r="AE47" s="1304"/>
      <c r="AF47" s="206">
        <f>SUM(C47:AD47)</f>
        <v>14</v>
      </c>
      <c r="AG47" s="1017"/>
    </row>
    <row r="48" spans="1:33" s="203" customFormat="1" ht="36" customHeight="1" hidden="1">
      <c r="A48" s="196"/>
      <c r="B48" s="207" t="s">
        <v>381</v>
      </c>
      <c r="C48" s="208"/>
      <c r="D48" s="553"/>
      <c r="E48" s="309"/>
      <c r="F48" s="310"/>
      <c r="G48" s="310">
        <v>4</v>
      </c>
      <c r="H48" s="310"/>
      <c r="I48" s="311"/>
      <c r="J48" s="554"/>
      <c r="K48" s="309"/>
      <c r="L48" s="310"/>
      <c r="M48" s="310">
        <v>8</v>
      </c>
      <c r="N48" s="310"/>
      <c r="O48" s="311"/>
      <c r="P48" s="448"/>
      <c r="Q48" s="448"/>
      <c r="R48" s="310"/>
      <c r="S48" s="310"/>
      <c r="T48" s="311"/>
      <c r="U48" s="309"/>
      <c r="V48" s="448"/>
      <c r="W48" s="310"/>
      <c r="X48" s="310">
        <v>6</v>
      </c>
      <c r="Y48" s="311"/>
      <c r="Z48" s="449"/>
      <c r="AA48" s="450"/>
      <c r="AB48" s="451"/>
      <c r="AC48" s="451"/>
      <c r="AD48" s="452"/>
      <c r="AE48" s="1304"/>
      <c r="AF48" s="209">
        <f t="shared" si="0"/>
        <v>18</v>
      </c>
      <c r="AG48" s="1017"/>
    </row>
    <row r="49" spans="1:33" s="203" customFormat="1" ht="36" customHeight="1" hidden="1">
      <c r="A49" s="196"/>
      <c r="B49" s="555" t="s">
        <v>382</v>
      </c>
      <c r="C49" s="556"/>
      <c r="D49" s="557"/>
      <c r="E49" s="558"/>
      <c r="F49" s="559"/>
      <c r="G49" s="559"/>
      <c r="H49" s="559"/>
      <c r="I49" s="560"/>
      <c r="J49" s="561"/>
      <c r="K49" s="558"/>
      <c r="L49" s="559"/>
      <c r="M49" s="559"/>
      <c r="N49" s="559">
        <v>6</v>
      </c>
      <c r="O49" s="560"/>
      <c r="P49" s="562"/>
      <c r="Q49" s="562"/>
      <c r="R49" s="559"/>
      <c r="S49" s="559"/>
      <c r="T49" s="560">
        <v>4</v>
      </c>
      <c r="U49" s="558"/>
      <c r="V49" s="562">
        <v>4</v>
      </c>
      <c r="W49" s="559"/>
      <c r="X49" s="559"/>
      <c r="Y49" s="560"/>
      <c r="Z49" s="563"/>
      <c r="AA49" s="564"/>
      <c r="AB49" s="565"/>
      <c r="AC49" s="565"/>
      <c r="AD49" s="566"/>
      <c r="AE49" s="1304"/>
      <c r="AF49" s="567">
        <f t="shared" si="0"/>
        <v>14</v>
      </c>
      <c r="AG49" s="1017"/>
    </row>
    <row r="50" spans="1:33" s="203" customFormat="1" ht="36" customHeight="1" hidden="1">
      <c r="A50" s="196"/>
      <c r="B50" s="210" t="s">
        <v>416</v>
      </c>
      <c r="C50" s="211"/>
      <c r="D50" s="570"/>
      <c r="E50" s="312"/>
      <c r="F50" s="313"/>
      <c r="G50" s="313"/>
      <c r="H50" s="313"/>
      <c r="I50" s="314">
        <v>2</v>
      </c>
      <c r="J50" s="571"/>
      <c r="K50" s="312"/>
      <c r="L50" s="313">
        <v>4</v>
      </c>
      <c r="M50" s="313"/>
      <c r="N50" s="313"/>
      <c r="O50" s="314"/>
      <c r="P50" s="431"/>
      <c r="Q50" s="431"/>
      <c r="R50" s="313">
        <v>2</v>
      </c>
      <c r="S50" s="313"/>
      <c r="T50" s="314"/>
      <c r="U50" s="312"/>
      <c r="V50" s="431"/>
      <c r="W50" s="313">
        <v>6</v>
      </c>
      <c r="X50" s="313"/>
      <c r="Y50" s="314"/>
      <c r="Z50" s="212"/>
      <c r="AA50" s="432"/>
      <c r="AB50" s="213"/>
      <c r="AC50" s="213"/>
      <c r="AD50" s="214"/>
      <c r="AE50" s="1304"/>
      <c r="AF50" s="215">
        <f t="shared" si="0"/>
        <v>14</v>
      </c>
      <c r="AG50" s="1017"/>
    </row>
    <row r="51" spans="1:33" s="203" customFormat="1" ht="36" customHeight="1" hidden="1">
      <c r="A51" s="196"/>
      <c r="B51" s="324" t="s">
        <v>271</v>
      </c>
      <c r="C51" s="325"/>
      <c r="D51" s="551"/>
      <c r="E51" s="326"/>
      <c r="F51" s="327"/>
      <c r="G51" s="327"/>
      <c r="H51" s="327"/>
      <c r="I51" s="328"/>
      <c r="J51" s="552"/>
      <c r="K51" s="326">
        <v>2</v>
      </c>
      <c r="L51" s="327"/>
      <c r="M51" s="327"/>
      <c r="N51" s="327"/>
      <c r="O51" s="328"/>
      <c r="P51" s="441"/>
      <c r="Q51" s="441"/>
      <c r="R51" s="327"/>
      <c r="S51" s="327"/>
      <c r="T51" s="328"/>
      <c r="U51" s="326"/>
      <c r="V51" s="441"/>
      <c r="W51" s="327"/>
      <c r="X51" s="327"/>
      <c r="Y51" s="328"/>
      <c r="Z51" s="260"/>
      <c r="AA51" s="442"/>
      <c r="AB51" s="329"/>
      <c r="AC51" s="329"/>
      <c r="AD51" s="330"/>
      <c r="AE51" s="1304"/>
      <c r="AF51" s="261">
        <f t="shared" si="0"/>
        <v>2</v>
      </c>
      <c r="AG51" s="1017"/>
    </row>
    <row r="52" spans="1:33" s="203" customFormat="1" ht="36" customHeight="1" hidden="1">
      <c r="A52" s="196"/>
      <c r="B52" s="216" t="s">
        <v>247</v>
      </c>
      <c r="C52" s="217"/>
      <c r="D52" s="549"/>
      <c r="E52" s="321"/>
      <c r="F52" s="322"/>
      <c r="G52" s="322"/>
      <c r="H52" s="322"/>
      <c r="I52" s="323"/>
      <c r="J52" s="550"/>
      <c r="K52" s="321"/>
      <c r="L52" s="322"/>
      <c r="M52" s="322"/>
      <c r="N52" s="322"/>
      <c r="O52" s="323"/>
      <c r="P52" s="439"/>
      <c r="Q52" s="439"/>
      <c r="R52" s="322"/>
      <c r="S52" s="322">
        <v>2</v>
      </c>
      <c r="T52" s="323"/>
      <c r="U52" s="321"/>
      <c r="V52" s="439"/>
      <c r="W52" s="322"/>
      <c r="X52" s="322"/>
      <c r="Y52" s="323"/>
      <c r="Z52" s="218"/>
      <c r="AA52" s="440"/>
      <c r="AB52" s="219"/>
      <c r="AC52" s="219"/>
      <c r="AD52" s="220"/>
      <c r="AE52" s="1304"/>
      <c r="AF52" s="221">
        <f t="shared" si="0"/>
        <v>2</v>
      </c>
      <c r="AG52" s="1017"/>
    </row>
    <row r="53" spans="1:33" s="203" customFormat="1" ht="36" customHeight="1" hidden="1">
      <c r="A53" s="196"/>
      <c r="B53" s="1305" t="s">
        <v>420</v>
      </c>
      <c r="C53" s="1306"/>
      <c r="D53" s="1307"/>
      <c r="E53" s="1308"/>
      <c r="F53" s="1309"/>
      <c r="G53" s="1309"/>
      <c r="H53" s="1309"/>
      <c r="I53" s="1310"/>
      <c r="J53" s="1311"/>
      <c r="K53" s="1308">
        <v>2</v>
      </c>
      <c r="L53" s="1309"/>
      <c r="M53" s="1309"/>
      <c r="N53" s="1309"/>
      <c r="O53" s="1310"/>
      <c r="P53" s="1312"/>
      <c r="Q53" s="1312"/>
      <c r="R53" s="1309"/>
      <c r="S53" s="1309"/>
      <c r="T53" s="1310"/>
      <c r="U53" s="1308">
        <v>2</v>
      </c>
      <c r="V53" s="1312"/>
      <c r="W53" s="1309"/>
      <c r="X53" s="1309"/>
      <c r="Y53" s="1310"/>
      <c r="Z53" s="1313"/>
      <c r="AA53" s="1314"/>
      <c r="AB53" s="1315"/>
      <c r="AC53" s="1315"/>
      <c r="AD53" s="1316"/>
      <c r="AE53" s="1304"/>
      <c r="AF53" s="1317">
        <f t="shared" si="0"/>
        <v>4</v>
      </c>
      <c r="AG53" s="1017"/>
    </row>
    <row r="54" spans="1:33" s="203" customFormat="1" ht="36" customHeight="1" hidden="1">
      <c r="A54" s="196"/>
      <c r="B54" s="340" t="s">
        <v>372</v>
      </c>
      <c r="C54" s="341"/>
      <c r="D54" s="576"/>
      <c r="E54" s="342"/>
      <c r="F54" s="343"/>
      <c r="G54" s="343"/>
      <c r="H54" s="343"/>
      <c r="I54" s="344"/>
      <c r="J54" s="577"/>
      <c r="K54" s="342"/>
      <c r="L54" s="343"/>
      <c r="M54" s="343">
        <v>2</v>
      </c>
      <c r="N54" s="343"/>
      <c r="O54" s="344"/>
      <c r="P54" s="456"/>
      <c r="Q54" s="456"/>
      <c r="R54" s="343"/>
      <c r="S54" s="343"/>
      <c r="T54" s="344">
        <v>2</v>
      </c>
      <c r="U54" s="342"/>
      <c r="V54" s="456"/>
      <c r="W54" s="343"/>
      <c r="X54" s="343"/>
      <c r="Y54" s="344"/>
      <c r="Z54" s="345"/>
      <c r="AA54" s="457"/>
      <c r="AB54" s="346"/>
      <c r="AC54" s="346"/>
      <c r="AD54" s="347"/>
      <c r="AE54" s="1304"/>
      <c r="AF54" s="348">
        <f t="shared" si="0"/>
        <v>4</v>
      </c>
      <c r="AG54" s="1017"/>
    </row>
    <row r="55" spans="1:33" s="203" customFormat="1" ht="36" customHeight="1" hidden="1">
      <c r="A55" s="196"/>
      <c r="B55" s="683" t="s">
        <v>371</v>
      </c>
      <c r="C55" s="684"/>
      <c r="D55" s="685"/>
      <c r="E55" s="686"/>
      <c r="F55" s="687"/>
      <c r="G55" s="687"/>
      <c r="H55" s="687"/>
      <c r="I55" s="688"/>
      <c r="J55" s="689"/>
      <c r="K55" s="686">
        <v>2</v>
      </c>
      <c r="L55" s="687"/>
      <c r="M55" s="687"/>
      <c r="N55" s="687"/>
      <c r="O55" s="688"/>
      <c r="P55" s="690">
        <v>2</v>
      </c>
      <c r="Q55" s="690"/>
      <c r="R55" s="687"/>
      <c r="S55" s="687"/>
      <c r="T55" s="688"/>
      <c r="U55" s="686"/>
      <c r="V55" s="690"/>
      <c r="W55" s="687"/>
      <c r="X55" s="687"/>
      <c r="Y55" s="688"/>
      <c r="Z55" s="691"/>
      <c r="AA55" s="692"/>
      <c r="AB55" s="693"/>
      <c r="AC55" s="693"/>
      <c r="AD55" s="694"/>
      <c r="AE55" s="1304"/>
      <c r="AF55" s="695">
        <f t="shared" si="0"/>
        <v>4</v>
      </c>
      <c r="AG55" s="1017"/>
    </row>
    <row r="56" spans="1:33" s="203" customFormat="1" ht="36" customHeight="1" hidden="1">
      <c r="A56" s="196"/>
      <c r="B56" s="696" t="s">
        <v>432</v>
      </c>
      <c r="C56" s="697"/>
      <c r="D56" s="698"/>
      <c r="E56" s="699"/>
      <c r="F56" s="700"/>
      <c r="G56" s="700"/>
      <c r="H56" s="700"/>
      <c r="I56" s="701">
        <v>2</v>
      </c>
      <c r="J56" s="702"/>
      <c r="K56" s="699"/>
      <c r="L56" s="700"/>
      <c r="M56" s="700"/>
      <c r="N56" s="700"/>
      <c r="O56" s="701"/>
      <c r="P56" s="703"/>
      <c r="Q56" s="703"/>
      <c r="R56" s="700"/>
      <c r="S56" s="700"/>
      <c r="T56" s="701"/>
      <c r="U56" s="699"/>
      <c r="V56" s="703"/>
      <c r="W56" s="700">
        <v>2</v>
      </c>
      <c r="X56" s="700"/>
      <c r="Y56" s="701"/>
      <c r="Z56" s="704"/>
      <c r="AA56" s="705"/>
      <c r="AB56" s="706"/>
      <c r="AC56" s="706"/>
      <c r="AD56" s="707"/>
      <c r="AE56" s="1304"/>
      <c r="AF56" s="708">
        <f>SUM(C56:AD56)</f>
        <v>4</v>
      </c>
      <c r="AG56" s="1017"/>
    </row>
    <row r="57" spans="1:33" s="203" customFormat="1" ht="36" customHeight="1" hidden="1">
      <c r="A57" s="196"/>
      <c r="B57" s="287" t="s">
        <v>107</v>
      </c>
      <c r="C57" s="288"/>
      <c r="D57" s="545"/>
      <c r="E57" s="318"/>
      <c r="F57" s="319"/>
      <c r="G57" s="319"/>
      <c r="H57" s="319"/>
      <c r="I57" s="320"/>
      <c r="J57" s="546"/>
      <c r="K57" s="318">
        <v>0.2</v>
      </c>
      <c r="L57" s="319">
        <v>0.2</v>
      </c>
      <c r="M57" s="319">
        <v>0.2</v>
      </c>
      <c r="N57" s="319">
        <v>0.2</v>
      </c>
      <c r="O57" s="320">
        <v>0.2</v>
      </c>
      <c r="P57" s="435"/>
      <c r="Q57" s="435"/>
      <c r="R57" s="319"/>
      <c r="S57" s="319"/>
      <c r="T57" s="320"/>
      <c r="U57" s="318"/>
      <c r="V57" s="435"/>
      <c r="W57" s="319"/>
      <c r="X57" s="319"/>
      <c r="Y57" s="320"/>
      <c r="Z57" s="289"/>
      <c r="AA57" s="436"/>
      <c r="AB57" s="290"/>
      <c r="AC57" s="290"/>
      <c r="AD57" s="291"/>
      <c r="AE57" s="1304"/>
      <c r="AF57" s="292">
        <f t="shared" si="0"/>
        <v>1</v>
      </c>
      <c r="AG57" s="1017"/>
    </row>
    <row r="58" spans="1:33" s="203" customFormat="1" ht="36" customHeight="1" hidden="1">
      <c r="A58" s="196"/>
      <c r="B58" s="228" t="s">
        <v>270</v>
      </c>
      <c r="C58" s="229">
        <v>1</v>
      </c>
      <c r="D58" s="572"/>
      <c r="E58" s="334"/>
      <c r="F58" s="335"/>
      <c r="G58" s="335"/>
      <c r="H58" s="335"/>
      <c r="I58" s="336"/>
      <c r="J58" s="573"/>
      <c r="K58" s="334"/>
      <c r="L58" s="335"/>
      <c r="M58" s="335"/>
      <c r="N58" s="335"/>
      <c r="O58" s="336"/>
      <c r="P58" s="453"/>
      <c r="Q58" s="453"/>
      <c r="R58" s="335"/>
      <c r="S58" s="335"/>
      <c r="T58" s="336"/>
      <c r="U58" s="334"/>
      <c r="V58" s="453"/>
      <c r="W58" s="335"/>
      <c r="X58" s="335"/>
      <c r="Y58" s="336"/>
      <c r="Z58" s="230"/>
      <c r="AA58" s="454"/>
      <c r="AB58" s="231"/>
      <c r="AC58" s="231"/>
      <c r="AD58" s="232"/>
      <c r="AE58" s="1304"/>
      <c r="AF58" s="233">
        <f t="shared" si="0"/>
        <v>1</v>
      </c>
      <c r="AG58" s="1017"/>
    </row>
    <row r="59" spans="1:33" s="203" customFormat="1" ht="36" customHeight="1" hidden="1">
      <c r="A59" s="196"/>
      <c r="B59" s="240" t="s">
        <v>207</v>
      </c>
      <c r="C59" s="241"/>
      <c r="D59" s="574"/>
      <c r="E59" s="337"/>
      <c r="F59" s="338"/>
      <c r="G59" s="338"/>
      <c r="H59" s="338"/>
      <c r="I59" s="339"/>
      <c r="J59" s="575"/>
      <c r="K59" s="337"/>
      <c r="L59" s="338"/>
      <c r="M59" s="338"/>
      <c r="N59" s="338"/>
      <c r="O59" s="339"/>
      <c r="P59" s="455">
        <v>0.4</v>
      </c>
      <c r="Q59" s="337">
        <v>0.4</v>
      </c>
      <c r="R59" s="337">
        <v>0.4</v>
      </c>
      <c r="S59" s="337">
        <v>0.4</v>
      </c>
      <c r="T59" s="337">
        <v>0.4</v>
      </c>
      <c r="U59" s="337"/>
      <c r="V59" s="455"/>
      <c r="W59" s="338"/>
      <c r="X59" s="338"/>
      <c r="Y59" s="339"/>
      <c r="Z59" s="242">
        <v>0.8</v>
      </c>
      <c r="AA59" s="242">
        <v>0.8</v>
      </c>
      <c r="AB59" s="242">
        <v>0.8</v>
      </c>
      <c r="AC59" s="242">
        <v>0.8</v>
      </c>
      <c r="AD59" s="240">
        <v>0.8</v>
      </c>
      <c r="AE59" s="1304"/>
      <c r="AF59" s="243">
        <f t="shared" si="0"/>
        <v>5.999999999999999</v>
      </c>
      <c r="AG59" s="1017"/>
    </row>
    <row r="60" spans="1:33" s="203" customFormat="1" ht="36" customHeight="1" hidden="1">
      <c r="A60" s="196"/>
      <c r="B60" s="340" t="s">
        <v>249</v>
      </c>
      <c r="C60" s="341"/>
      <c r="D60" s="576"/>
      <c r="E60" s="342">
        <v>0.4</v>
      </c>
      <c r="F60" s="343">
        <v>0.4</v>
      </c>
      <c r="G60" s="343">
        <v>0.4</v>
      </c>
      <c r="H60" s="343">
        <v>0.4</v>
      </c>
      <c r="I60" s="344">
        <v>0.4</v>
      </c>
      <c r="J60" s="577"/>
      <c r="K60" s="342"/>
      <c r="L60" s="343"/>
      <c r="M60" s="343"/>
      <c r="N60" s="343"/>
      <c r="O60" s="344"/>
      <c r="P60" s="456"/>
      <c r="Q60" s="456"/>
      <c r="R60" s="343"/>
      <c r="S60" s="343"/>
      <c r="T60" s="344"/>
      <c r="U60" s="342"/>
      <c r="V60" s="456"/>
      <c r="W60" s="343"/>
      <c r="X60" s="343"/>
      <c r="Y60" s="344"/>
      <c r="Z60" s="345"/>
      <c r="AA60" s="457"/>
      <c r="AB60" s="346"/>
      <c r="AC60" s="346"/>
      <c r="AD60" s="347"/>
      <c r="AE60" s="1304"/>
      <c r="AF60" s="348">
        <f t="shared" si="0"/>
        <v>2</v>
      </c>
      <c r="AG60" s="1017"/>
    </row>
    <row r="61" spans="1:34" s="203" customFormat="1" ht="36" customHeight="1" hidden="1">
      <c r="A61" s="196"/>
      <c r="B61" s="234" t="s">
        <v>248</v>
      </c>
      <c r="C61" s="235">
        <v>2.5</v>
      </c>
      <c r="D61" s="578"/>
      <c r="E61" s="349"/>
      <c r="F61" s="350"/>
      <c r="G61" s="350"/>
      <c r="H61" s="350"/>
      <c r="I61" s="351"/>
      <c r="J61" s="579"/>
      <c r="K61" s="349"/>
      <c r="L61" s="458"/>
      <c r="M61" s="350"/>
      <c r="N61" s="350"/>
      <c r="O61" s="351"/>
      <c r="P61" s="458"/>
      <c r="Q61" s="458"/>
      <c r="R61" s="350"/>
      <c r="S61" s="350"/>
      <c r="T61" s="351"/>
      <c r="U61" s="349">
        <v>0.7</v>
      </c>
      <c r="V61" s="349">
        <v>0.7</v>
      </c>
      <c r="W61" s="349">
        <v>0.7</v>
      </c>
      <c r="X61" s="349">
        <v>0.7</v>
      </c>
      <c r="Y61" s="349">
        <v>0.7</v>
      </c>
      <c r="Z61" s="236"/>
      <c r="AA61" s="459"/>
      <c r="AB61" s="237"/>
      <c r="AC61" s="237"/>
      <c r="AD61" s="238"/>
      <c r="AE61" s="1304"/>
      <c r="AF61" s="239">
        <f t="shared" si="0"/>
        <v>6.000000000000001</v>
      </c>
      <c r="AG61" s="1017"/>
      <c r="AH61" s="196"/>
    </row>
    <row r="62" spans="1:34" s="203" customFormat="1" ht="36" customHeight="1" hidden="1">
      <c r="A62" s="196"/>
      <c r="B62" s="352" t="s">
        <v>263</v>
      </c>
      <c r="C62" s="353">
        <v>1.5</v>
      </c>
      <c r="D62" s="580"/>
      <c r="E62" s="581"/>
      <c r="F62" s="582"/>
      <c r="G62" s="582"/>
      <c r="H62" s="582"/>
      <c r="I62" s="583"/>
      <c r="J62" s="584"/>
      <c r="K62" s="581"/>
      <c r="L62" s="585"/>
      <c r="M62" s="582"/>
      <c r="N62" s="582"/>
      <c r="O62" s="583"/>
      <c r="P62" s="460"/>
      <c r="Q62" s="460"/>
      <c r="R62" s="355"/>
      <c r="S62" s="355"/>
      <c r="T62" s="356"/>
      <c r="U62" s="354"/>
      <c r="V62" s="460"/>
      <c r="W62" s="355"/>
      <c r="X62" s="355"/>
      <c r="Y62" s="356"/>
      <c r="Z62" s="357"/>
      <c r="AA62" s="461"/>
      <c r="AB62" s="358"/>
      <c r="AC62" s="358"/>
      <c r="AD62" s="359"/>
      <c r="AE62" s="1318"/>
      <c r="AF62" s="360">
        <f t="shared" si="0"/>
        <v>1.5</v>
      </c>
      <c r="AG62" s="1017"/>
      <c r="AH62" s="196"/>
    </row>
    <row r="63" spans="1:34" s="203" customFormat="1" ht="36" customHeight="1" hidden="1">
      <c r="A63" s="196"/>
      <c r="B63" s="1000"/>
      <c r="C63" s="1319"/>
      <c r="D63" s="1319"/>
      <c r="E63" s="1319"/>
      <c r="F63" s="1319"/>
      <c r="G63" s="1319"/>
      <c r="H63" s="1319"/>
      <c r="I63" s="1319"/>
      <c r="J63" s="1319"/>
      <c r="K63" s="1319"/>
      <c r="L63" s="1319"/>
      <c r="M63" s="1319"/>
      <c r="N63" s="1319"/>
      <c r="O63" s="1319"/>
      <c r="P63" s="1319"/>
      <c r="Q63" s="1319"/>
      <c r="R63" s="1319"/>
      <c r="S63" s="1319"/>
      <c r="T63" s="1319"/>
      <c r="U63" s="1319"/>
      <c r="V63" s="1319"/>
      <c r="W63" s="1319"/>
      <c r="X63" s="1319"/>
      <c r="Y63" s="1319"/>
      <c r="Z63" s="1319"/>
      <c r="AA63" s="1319"/>
      <c r="AB63" s="1319"/>
      <c r="AC63" s="1319"/>
      <c r="AD63" s="1320"/>
      <c r="AE63" s="244" t="s">
        <v>253</v>
      </c>
      <c r="AF63" s="245">
        <f>SUM(AF43:AF62)</f>
        <v>157.5</v>
      </c>
      <c r="AG63" s="1017"/>
      <c r="AH63" s="246"/>
    </row>
    <row r="64" spans="1:34" s="203" customFormat="1" ht="36" customHeight="1" hidden="1">
      <c r="A64" s="196"/>
      <c r="B64" s="247" t="s">
        <v>250</v>
      </c>
      <c r="C64" s="248"/>
      <c r="D64" s="361"/>
      <c r="E64" s="462"/>
      <c r="F64" s="462"/>
      <c r="G64" s="362"/>
      <c r="H64" s="362"/>
      <c r="I64" s="363"/>
      <c r="J64" s="361"/>
      <c r="K64" s="462"/>
      <c r="L64" s="462"/>
      <c r="M64" s="362"/>
      <c r="N64" s="362"/>
      <c r="O64" s="363"/>
      <c r="P64" s="361">
        <v>0.6</v>
      </c>
      <c r="Q64" s="361">
        <v>0.6</v>
      </c>
      <c r="R64" s="361">
        <v>0.6</v>
      </c>
      <c r="S64" s="361">
        <v>0.6</v>
      </c>
      <c r="T64" s="361">
        <v>0.6</v>
      </c>
      <c r="U64" s="361"/>
      <c r="V64" s="462"/>
      <c r="W64" s="362"/>
      <c r="X64" s="362"/>
      <c r="Y64" s="364"/>
      <c r="Z64" s="249"/>
      <c r="AA64" s="463"/>
      <c r="AB64" s="250"/>
      <c r="AC64" s="250"/>
      <c r="AD64" s="251"/>
      <c r="AE64" s="997" t="s">
        <v>255</v>
      </c>
      <c r="AF64" s="252">
        <f>SUM(C64:AD64)</f>
        <v>3</v>
      </c>
      <c r="AG64" s="196"/>
      <c r="AH64" s="196"/>
    </row>
    <row r="65" spans="1:34" s="203" customFormat="1" ht="36" customHeight="1" hidden="1">
      <c r="A65" s="196"/>
      <c r="B65" s="253" t="s">
        <v>231</v>
      </c>
      <c r="C65" s="254"/>
      <c r="D65" s="365"/>
      <c r="E65" s="365"/>
      <c r="F65" s="365"/>
      <c r="G65" s="365"/>
      <c r="H65" s="365"/>
      <c r="I65" s="365"/>
      <c r="J65" s="365"/>
      <c r="K65" s="464"/>
      <c r="L65" s="464"/>
      <c r="M65" s="366"/>
      <c r="N65" s="366"/>
      <c r="O65" s="367"/>
      <c r="P65" s="365"/>
      <c r="Q65" s="464"/>
      <c r="R65" s="366"/>
      <c r="S65" s="366"/>
      <c r="T65" s="367"/>
      <c r="U65" s="365"/>
      <c r="V65" s="464"/>
      <c r="W65" s="366"/>
      <c r="X65" s="366"/>
      <c r="Y65" s="368"/>
      <c r="Z65" s="255"/>
      <c r="AA65" s="255"/>
      <c r="AB65" s="255"/>
      <c r="AC65" s="255"/>
      <c r="AD65" s="465"/>
      <c r="AE65" s="998"/>
      <c r="AF65" s="256">
        <f>SUM(C65:AD65)</f>
        <v>0</v>
      </c>
      <c r="AG65" s="196"/>
      <c r="AH65" s="196"/>
    </row>
    <row r="66" spans="1:34" s="203" customFormat="1" ht="36" customHeight="1" hidden="1">
      <c r="A66" s="257"/>
      <c r="B66" s="258" t="s">
        <v>224</v>
      </c>
      <c r="C66" s="259"/>
      <c r="D66" s="369"/>
      <c r="E66" s="369"/>
      <c r="F66" s="369"/>
      <c r="G66" s="369"/>
      <c r="H66" s="369"/>
      <c r="I66" s="369"/>
      <c r="J66" s="369"/>
      <c r="K66" s="466"/>
      <c r="L66" s="466"/>
      <c r="M66" s="370"/>
      <c r="N66" s="370"/>
      <c r="O66" s="371"/>
      <c r="P66" s="369"/>
      <c r="Q66" s="466"/>
      <c r="R66" s="370"/>
      <c r="S66" s="370"/>
      <c r="T66" s="371"/>
      <c r="U66" s="369"/>
      <c r="V66" s="466"/>
      <c r="W66" s="370"/>
      <c r="X66" s="370"/>
      <c r="Y66" s="372"/>
      <c r="Z66" s="260"/>
      <c r="AA66" s="260"/>
      <c r="AB66" s="260"/>
      <c r="AC66" s="260"/>
      <c r="AD66" s="324"/>
      <c r="AE66" s="999"/>
      <c r="AF66" s="261">
        <f>SUM(C66:AD66)</f>
        <v>0</v>
      </c>
      <c r="AG66" s="196"/>
      <c r="AH66" s="196"/>
    </row>
    <row r="67" spans="1:34" s="203" customFormat="1" ht="36" customHeight="1" hidden="1">
      <c r="A67" s="196"/>
      <c r="B67" s="262"/>
      <c r="C67" s="1000" t="s">
        <v>256</v>
      </c>
      <c r="D67" s="1319"/>
      <c r="E67" s="1319"/>
      <c r="F67" s="1319"/>
      <c r="G67" s="1319"/>
      <c r="H67" s="1319"/>
      <c r="I67" s="1319"/>
      <c r="J67" s="1319"/>
      <c r="K67" s="1319"/>
      <c r="L67" s="1319"/>
      <c r="M67" s="1319"/>
      <c r="N67" s="1319"/>
      <c r="O67" s="1319"/>
      <c r="P67" s="1319"/>
      <c r="Q67" s="1319"/>
      <c r="R67" s="1319"/>
      <c r="S67" s="1319"/>
      <c r="T67" s="1319"/>
      <c r="U67" s="1319"/>
      <c r="V67" s="1319"/>
      <c r="W67" s="1319"/>
      <c r="X67" s="1319"/>
      <c r="Y67" s="1319"/>
      <c r="Z67" s="1319"/>
      <c r="AA67" s="1319"/>
      <c r="AB67" s="1319"/>
      <c r="AC67" s="1319"/>
      <c r="AD67" s="1320"/>
      <c r="AE67" s="244" t="s">
        <v>253</v>
      </c>
      <c r="AF67" s="245">
        <f>SUM(AF64:AF66)</f>
        <v>3</v>
      </c>
      <c r="AG67" s="246"/>
      <c r="AH67" s="246"/>
    </row>
    <row r="68" spans="1:34" s="1322" customFormat="1" ht="36" customHeight="1" hidden="1">
      <c r="A68" s="246"/>
      <c r="B68" s="1321"/>
      <c r="C68" s="373">
        <f aca="true" t="shared" si="1" ref="C68:AD68">SUM(C43:C66)</f>
        <v>5</v>
      </c>
      <c r="D68" s="374">
        <f t="shared" si="1"/>
        <v>0</v>
      </c>
      <c r="E68" s="374">
        <f t="shared" si="1"/>
        <v>4.4</v>
      </c>
      <c r="F68" s="374">
        <f t="shared" si="1"/>
        <v>4.4</v>
      </c>
      <c r="G68" s="374">
        <f t="shared" si="1"/>
        <v>4.4</v>
      </c>
      <c r="H68" s="374">
        <f t="shared" si="1"/>
        <v>4.4</v>
      </c>
      <c r="I68" s="374">
        <f t="shared" si="1"/>
        <v>4.4</v>
      </c>
      <c r="J68" s="375">
        <f t="shared" si="1"/>
        <v>0</v>
      </c>
      <c r="K68" s="375">
        <f t="shared" si="1"/>
        <v>10.2</v>
      </c>
      <c r="L68" s="375">
        <f t="shared" si="1"/>
        <v>10.2</v>
      </c>
      <c r="M68" s="375">
        <f t="shared" si="1"/>
        <v>10.2</v>
      </c>
      <c r="N68" s="375">
        <f t="shared" si="1"/>
        <v>10.2</v>
      </c>
      <c r="O68" s="376">
        <f t="shared" si="1"/>
        <v>10.2</v>
      </c>
      <c r="P68" s="377">
        <f t="shared" si="1"/>
        <v>7</v>
      </c>
      <c r="Q68" s="374">
        <f t="shared" si="1"/>
        <v>7</v>
      </c>
      <c r="R68" s="374">
        <f t="shared" si="1"/>
        <v>7</v>
      </c>
      <c r="S68" s="374">
        <f t="shared" si="1"/>
        <v>7</v>
      </c>
      <c r="T68" s="378">
        <f t="shared" si="1"/>
        <v>7</v>
      </c>
      <c r="U68" s="373">
        <f t="shared" si="1"/>
        <v>8.7</v>
      </c>
      <c r="V68" s="375">
        <f t="shared" si="1"/>
        <v>8.7</v>
      </c>
      <c r="W68" s="375">
        <f t="shared" si="1"/>
        <v>8.7</v>
      </c>
      <c r="X68" s="375">
        <f t="shared" si="1"/>
        <v>8.7</v>
      </c>
      <c r="Y68" s="376">
        <f t="shared" si="1"/>
        <v>8.7</v>
      </c>
      <c r="Z68" s="264">
        <f t="shared" si="1"/>
        <v>0.8</v>
      </c>
      <c r="AA68" s="263">
        <f t="shared" si="1"/>
        <v>0.8</v>
      </c>
      <c r="AB68" s="263">
        <f t="shared" si="1"/>
        <v>0.8</v>
      </c>
      <c r="AC68" s="263">
        <f t="shared" si="1"/>
        <v>0.8</v>
      </c>
      <c r="AD68" s="265">
        <f t="shared" si="1"/>
        <v>0.8</v>
      </c>
      <c r="AE68" s="266">
        <f>SUM(C68:AD68)</f>
        <v>160.50000000000003</v>
      </c>
      <c r="AF68" s="267" t="s">
        <v>253</v>
      </c>
      <c r="AG68" s="246"/>
      <c r="AH68" s="246"/>
    </row>
    <row r="69" spans="1:34" s="185" customFormat="1" ht="36" customHeight="1" hidden="1">
      <c r="A69" s="181"/>
      <c r="B69" s="467"/>
      <c r="C69" s="468"/>
      <c r="D69" s="469"/>
      <c r="E69" s="469"/>
      <c r="F69" s="469"/>
      <c r="G69" s="469"/>
      <c r="H69" s="469"/>
      <c r="I69" s="469"/>
      <c r="J69" s="468"/>
      <c r="K69" s="468"/>
      <c r="L69" s="468"/>
      <c r="M69" s="468"/>
      <c r="N69" s="468"/>
      <c r="O69" s="468"/>
      <c r="P69" s="469"/>
      <c r="Q69" s="469"/>
      <c r="R69" s="469"/>
      <c r="S69" s="469"/>
      <c r="T69" s="469"/>
      <c r="U69" s="468"/>
      <c r="V69" s="468"/>
      <c r="W69" s="468"/>
      <c r="X69" s="468"/>
      <c r="Y69" s="468"/>
      <c r="Z69" s="469"/>
      <c r="AA69" s="469"/>
      <c r="AB69" s="469"/>
      <c r="AC69" s="469"/>
      <c r="AD69" s="470"/>
      <c r="AE69" s="186"/>
      <c r="AF69" s="187"/>
      <c r="AG69" s="181"/>
      <c r="AH69" s="181"/>
    </row>
    <row r="70" spans="1:31" s="185" customFormat="1" ht="37.5" customHeight="1">
      <c r="A70" s="181"/>
      <c r="B70" s="18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89"/>
      <c r="V70" s="189"/>
      <c r="W70" s="189"/>
      <c r="X70" s="190"/>
      <c r="Y70" s="190"/>
      <c r="Z70" s="190"/>
      <c r="AA70" s="190"/>
      <c r="AB70" s="191"/>
      <c r="AC70" s="191"/>
      <c r="AD70" s="471"/>
      <c r="AE70" s="184"/>
    </row>
    <row r="71" spans="2:32" s="138" customFormat="1" ht="37.5" customHeight="1">
      <c r="B71" s="709"/>
      <c r="C71" s="1003" t="s">
        <v>60</v>
      </c>
      <c r="D71" s="1004"/>
      <c r="E71" s="1004"/>
      <c r="F71" s="1004"/>
      <c r="G71" s="1004"/>
      <c r="H71" s="1004"/>
      <c r="I71" s="1004"/>
      <c r="J71" s="1004"/>
      <c r="K71" s="1004"/>
      <c r="L71" s="1004"/>
      <c r="M71" s="1004"/>
      <c r="N71" s="1004"/>
      <c r="O71" s="1004"/>
      <c r="P71" s="1004"/>
      <c r="Q71" s="1004"/>
      <c r="R71" s="1004"/>
      <c r="S71" s="1004"/>
      <c r="T71" s="1004"/>
      <c r="U71" s="1004"/>
      <c r="V71" s="1004"/>
      <c r="W71" s="1004"/>
      <c r="X71" s="1004"/>
      <c r="Y71" s="1004"/>
      <c r="Z71" s="1004"/>
      <c r="AA71" s="1004"/>
      <c r="AB71" s="1004"/>
      <c r="AC71" s="1004"/>
      <c r="AD71" s="1005"/>
      <c r="AE71" s="169"/>
      <c r="AF71" s="168"/>
    </row>
    <row r="72" spans="2:32" s="138" customFormat="1" ht="37.5" customHeight="1" thickBot="1">
      <c r="B72" s="709"/>
      <c r="C72" s="710"/>
      <c r="D72" s="710"/>
      <c r="E72" s="710"/>
      <c r="F72" s="710"/>
      <c r="G72" s="710"/>
      <c r="H72" s="710"/>
      <c r="I72" s="710"/>
      <c r="J72" s="710"/>
      <c r="K72" s="710"/>
      <c r="L72" s="710"/>
      <c r="M72" s="710"/>
      <c r="N72" s="710"/>
      <c r="O72" s="710"/>
      <c r="P72" s="710"/>
      <c r="Q72" s="710"/>
      <c r="R72" s="710"/>
      <c r="S72" s="710"/>
      <c r="T72" s="710"/>
      <c r="U72" s="710"/>
      <c r="V72" s="710"/>
      <c r="W72" s="710"/>
      <c r="X72" s="710"/>
      <c r="Y72" s="710"/>
      <c r="Z72" s="710"/>
      <c r="AA72" s="710"/>
      <c r="AB72" s="710"/>
      <c r="AC72" s="710"/>
      <c r="AD72" s="711"/>
      <c r="AE72" s="170"/>
      <c r="AF72" s="168"/>
    </row>
    <row r="73" spans="1:30" s="381" customFormat="1" ht="37.5" customHeight="1">
      <c r="A73" s="379"/>
      <c r="B73" s="380"/>
      <c r="C73" s="1006" t="s">
        <v>190</v>
      </c>
      <c r="D73" s="1007"/>
      <c r="E73" s="1007"/>
      <c r="F73" s="1007"/>
      <c r="G73" s="1007"/>
      <c r="H73" s="1007"/>
      <c r="I73" s="1007"/>
      <c r="J73" s="1007"/>
      <c r="K73" s="1007"/>
      <c r="L73" s="1007"/>
      <c r="M73" s="1007"/>
      <c r="N73" s="1007"/>
      <c r="O73" s="1007"/>
      <c r="P73" s="1008"/>
      <c r="Q73" s="1012" t="s">
        <v>258</v>
      </c>
      <c r="R73" s="1013"/>
      <c r="S73" s="1014" t="s">
        <v>232</v>
      </c>
      <c r="T73" s="1015"/>
      <c r="U73" s="1015"/>
      <c r="V73" s="1015"/>
      <c r="W73" s="1015"/>
      <c r="X73" s="1015"/>
      <c r="Y73" s="1015"/>
      <c r="Z73" s="1015"/>
      <c r="AA73" s="1015"/>
      <c r="AB73" s="1015"/>
      <c r="AC73" s="1016"/>
      <c r="AD73" s="472"/>
    </row>
    <row r="74" spans="1:30" s="383" customFormat="1" ht="37.5" customHeight="1" thickBot="1">
      <c r="A74" s="382"/>
      <c r="B74" s="712" t="s">
        <v>385</v>
      </c>
      <c r="C74" s="1009"/>
      <c r="D74" s="1010"/>
      <c r="E74" s="1010"/>
      <c r="F74" s="1010"/>
      <c r="G74" s="1010"/>
      <c r="H74" s="1010"/>
      <c r="I74" s="1010"/>
      <c r="J74" s="1010"/>
      <c r="K74" s="1010"/>
      <c r="L74" s="1010"/>
      <c r="M74" s="1010"/>
      <c r="N74" s="1010"/>
      <c r="O74" s="1010"/>
      <c r="P74" s="1011"/>
      <c r="Q74" s="473" t="s">
        <v>195</v>
      </c>
      <c r="R74" s="713" t="s">
        <v>196</v>
      </c>
      <c r="S74" s="714" t="s">
        <v>197</v>
      </c>
      <c r="T74" s="474" t="s">
        <v>198</v>
      </c>
      <c r="U74" s="474" t="s">
        <v>199</v>
      </c>
      <c r="V74" s="474" t="s">
        <v>200</v>
      </c>
      <c r="W74" s="474" t="s">
        <v>201</v>
      </c>
      <c r="X74" s="474" t="s">
        <v>202</v>
      </c>
      <c r="Y74" s="474" t="s">
        <v>203</v>
      </c>
      <c r="Z74" s="474" t="s">
        <v>286</v>
      </c>
      <c r="AA74" s="474" t="s">
        <v>204</v>
      </c>
      <c r="AB74" s="474" t="s">
        <v>205</v>
      </c>
      <c r="AC74" s="475" t="s">
        <v>388</v>
      </c>
      <c r="AD74" s="476"/>
    </row>
    <row r="75" spans="1:30" s="383" customFormat="1" ht="37.5" customHeight="1">
      <c r="A75" s="382"/>
      <c r="B75" s="715">
        <v>350</v>
      </c>
      <c r="C75" s="477" t="s">
        <v>207</v>
      </c>
      <c r="D75" s="1057" t="s">
        <v>252</v>
      </c>
      <c r="E75" s="1058"/>
      <c r="F75" s="1058"/>
      <c r="G75" s="1058"/>
      <c r="H75" s="1058"/>
      <c r="I75" s="1058"/>
      <c r="J75" s="1058"/>
      <c r="K75" s="1058"/>
      <c r="L75" s="1058"/>
      <c r="M75" s="1058"/>
      <c r="N75" s="1058"/>
      <c r="O75" s="1058"/>
      <c r="P75" s="1059"/>
      <c r="Q75" s="716">
        <f>AF59</f>
        <v>5.999999999999999</v>
      </c>
      <c r="R75" s="717">
        <f>(Q75)/(I98)/R98</f>
        <v>0.03809523809523809</v>
      </c>
      <c r="S75" s="718">
        <v>450</v>
      </c>
      <c r="T75" s="719" t="s">
        <v>208</v>
      </c>
      <c r="U75" s="719" t="s">
        <v>209</v>
      </c>
      <c r="V75" s="719" t="s">
        <v>209</v>
      </c>
      <c r="W75" s="719">
        <v>4</v>
      </c>
      <c r="X75" s="719">
        <v>1</v>
      </c>
      <c r="Y75" s="719">
        <v>1</v>
      </c>
      <c r="Z75" s="719">
        <v>2</v>
      </c>
      <c r="AA75" s="719">
        <v>2</v>
      </c>
      <c r="AB75" s="719">
        <v>2</v>
      </c>
      <c r="AC75" s="720">
        <v>1</v>
      </c>
      <c r="AD75" s="476"/>
    </row>
    <row r="76" spans="1:30" s="383" customFormat="1" ht="37.5" customHeight="1" hidden="1">
      <c r="A76" s="382"/>
      <c r="B76" s="715">
        <v>550</v>
      </c>
      <c r="C76" s="478" t="s">
        <v>249</v>
      </c>
      <c r="D76" s="970" t="s">
        <v>376</v>
      </c>
      <c r="E76" s="970"/>
      <c r="F76" s="971"/>
      <c r="G76" s="971"/>
      <c r="H76" s="971"/>
      <c r="I76" s="971"/>
      <c r="J76" s="971"/>
      <c r="K76" s="971"/>
      <c r="L76" s="971"/>
      <c r="M76" s="971"/>
      <c r="N76" s="971"/>
      <c r="O76" s="971"/>
      <c r="P76" s="972"/>
      <c r="Q76" s="721">
        <f>AF60</f>
        <v>2</v>
      </c>
      <c r="R76" s="722">
        <f>(Q76)/(I98)/R98</f>
        <v>0.012698412698412698</v>
      </c>
      <c r="S76" s="480">
        <v>550</v>
      </c>
      <c r="T76" s="479" t="s">
        <v>208</v>
      </c>
      <c r="U76" s="479" t="s">
        <v>209</v>
      </c>
      <c r="V76" s="479" t="s">
        <v>209</v>
      </c>
      <c r="W76" s="479">
        <v>8</v>
      </c>
      <c r="X76" s="479">
        <v>2</v>
      </c>
      <c r="Y76" s="479">
        <v>1</v>
      </c>
      <c r="Z76" s="479">
        <v>2</v>
      </c>
      <c r="AA76" s="479">
        <v>2</v>
      </c>
      <c r="AB76" s="479">
        <v>2</v>
      </c>
      <c r="AC76" s="481">
        <v>1</v>
      </c>
      <c r="AD76" s="476"/>
    </row>
    <row r="77" spans="1:30" s="383" customFormat="1" ht="37.5" customHeight="1">
      <c r="A77" s="382"/>
      <c r="B77" s="715">
        <v>20</v>
      </c>
      <c r="C77" s="482" t="s">
        <v>248</v>
      </c>
      <c r="D77" s="1054" t="s">
        <v>251</v>
      </c>
      <c r="E77" s="1054"/>
      <c r="F77" s="1055"/>
      <c r="G77" s="1055"/>
      <c r="H77" s="1055"/>
      <c r="I77" s="1055"/>
      <c r="J77" s="1055"/>
      <c r="K77" s="1055"/>
      <c r="L77" s="1055"/>
      <c r="M77" s="1055"/>
      <c r="N77" s="1055"/>
      <c r="O77" s="1055"/>
      <c r="P77" s="1056"/>
      <c r="Q77" s="723">
        <f>AF61</f>
        <v>6.000000000000001</v>
      </c>
      <c r="R77" s="724">
        <f>(Q77)/(I98)/R98</f>
        <v>0.038095238095238106</v>
      </c>
      <c r="S77" s="484">
        <v>20</v>
      </c>
      <c r="T77" s="483" t="s">
        <v>206</v>
      </c>
      <c r="U77" s="483" t="s">
        <v>144</v>
      </c>
      <c r="V77" s="483" t="s">
        <v>144</v>
      </c>
      <c r="W77" s="483" t="s">
        <v>144</v>
      </c>
      <c r="X77" s="483" t="s">
        <v>144</v>
      </c>
      <c r="Y77" s="483" t="s">
        <v>144</v>
      </c>
      <c r="Z77" s="483" t="s">
        <v>144</v>
      </c>
      <c r="AA77" s="483">
        <v>1</v>
      </c>
      <c r="AB77" s="483">
        <v>1</v>
      </c>
      <c r="AC77" s="485" t="s">
        <v>144</v>
      </c>
      <c r="AD77" s="476"/>
    </row>
    <row r="78" spans="1:30" s="383" customFormat="1" ht="37.5" customHeight="1">
      <c r="A78" s="382"/>
      <c r="B78" s="715">
        <v>10</v>
      </c>
      <c r="C78" s="486" t="s">
        <v>108</v>
      </c>
      <c r="D78" s="1155" t="s">
        <v>109</v>
      </c>
      <c r="E78" s="1155"/>
      <c r="F78" s="1156"/>
      <c r="G78" s="1156"/>
      <c r="H78" s="1156"/>
      <c r="I78" s="1156"/>
      <c r="J78" s="1156"/>
      <c r="K78" s="1156"/>
      <c r="L78" s="1156"/>
      <c r="M78" s="1156"/>
      <c r="N78" s="1156"/>
      <c r="O78" s="1156"/>
      <c r="P78" s="1157"/>
      <c r="Q78" s="725">
        <f>AF57</f>
        <v>1</v>
      </c>
      <c r="R78" s="726">
        <f>(Q78)/(I98)/R98</f>
        <v>0.006349206349206349</v>
      </c>
      <c r="S78" s="488">
        <v>10</v>
      </c>
      <c r="T78" s="489" t="s">
        <v>206</v>
      </c>
      <c r="U78" s="489" t="s">
        <v>144</v>
      </c>
      <c r="V78" s="489" t="s">
        <v>144</v>
      </c>
      <c r="W78" s="489" t="s">
        <v>144</v>
      </c>
      <c r="X78" s="489" t="s">
        <v>144</v>
      </c>
      <c r="Y78" s="489" t="s">
        <v>144</v>
      </c>
      <c r="Z78" s="489" t="s">
        <v>144</v>
      </c>
      <c r="AA78" s="489">
        <v>1</v>
      </c>
      <c r="AB78" s="489">
        <v>1</v>
      </c>
      <c r="AC78" s="490" t="s">
        <v>144</v>
      </c>
      <c r="AD78" s="476"/>
    </row>
    <row r="79" spans="1:30" s="383" customFormat="1" ht="37.5" customHeight="1">
      <c r="A79" s="382"/>
      <c r="B79" s="715">
        <v>14</v>
      </c>
      <c r="C79" s="491" t="s">
        <v>379</v>
      </c>
      <c r="D79" s="1060" t="s">
        <v>380</v>
      </c>
      <c r="E79" s="1060"/>
      <c r="F79" s="1061"/>
      <c r="G79" s="1061"/>
      <c r="H79" s="1061"/>
      <c r="I79" s="1061"/>
      <c r="J79" s="1061"/>
      <c r="K79" s="1061"/>
      <c r="L79" s="1061"/>
      <c r="M79" s="1061"/>
      <c r="N79" s="1061"/>
      <c r="O79" s="1061"/>
      <c r="P79" s="1062"/>
      <c r="Q79" s="727">
        <f>AF62</f>
        <v>1.5</v>
      </c>
      <c r="R79" s="728">
        <f>(Q79)/(I98)/R98</f>
        <v>0.009523809523809525</v>
      </c>
      <c r="S79" s="493">
        <v>14</v>
      </c>
      <c r="T79" s="492" t="s">
        <v>206</v>
      </c>
      <c r="U79" s="492" t="s">
        <v>144</v>
      </c>
      <c r="V79" s="492" t="s">
        <v>144</v>
      </c>
      <c r="W79" s="492" t="s">
        <v>144</v>
      </c>
      <c r="X79" s="492" t="s">
        <v>144</v>
      </c>
      <c r="Y79" s="492" t="s">
        <v>144</v>
      </c>
      <c r="Z79" s="492" t="s">
        <v>144</v>
      </c>
      <c r="AA79" s="492">
        <v>1</v>
      </c>
      <c r="AB79" s="492">
        <v>1</v>
      </c>
      <c r="AC79" s="494" t="s">
        <v>144</v>
      </c>
      <c r="AD79" s="476"/>
    </row>
    <row r="80" spans="1:30" s="383" customFormat="1" ht="37.5" customHeight="1">
      <c r="A80" s="382"/>
      <c r="B80" s="715">
        <v>100</v>
      </c>
      <c r="C80" s="495" t="s">
        <v>230</v>
      </c>
      <c r="D80" s="1149" t="s">
        <v>191</v>
      </c>
      <c r="E80" s="1149"/>
      <c r="F80" s="1150"/>
      <c r="G80" s="1150"/>
      <c r="H80" s="1150"/>
      <c r="I80" s="1150"/>
      <c r="J80" s="1150"/>
      <c r="K80" s="1150"/>
      <c r="L80" s="1150"/>
      <c r="M80" s="1150"/>
      <c r="N80" s="1150"/>
      <c r="O80" s="1150"/>
      <c r="P80" s="1151"/>
      <c r="Q80" s="729">
        <f>AF43</f>
        <v>14</v>
      </c>
      <c r="R80" s="730">
        <f>(Q80)/(I98)/R98</f>
        <v>0.08888888888888889</v>
      </c>
      <c r="S80" s="497">
        <v>70</v>
      </c>
      <c r="T80" s="496" t="s">
        <v>208</v>
      </c>
      <c r="U80" s="496" t="s">
        <v>209</v>
      </c>
      <c r="V80" s="496" t="s">
        <v>144</v>
      </c>
      <c r="W80" s="496">
        <v>3</v>
      </c>
      <c r="X80" s="496">
        <v>1</v>
      </c>
      <c r="Y80" s="496">
        <v>1</v>
      </c>
      <c r="Z80" s="496">
        <v>1</v>
      </c>
      <c r="AA80" s="496">
        <v>1</v>
      </c>
      <c r="AB80" s="496">
        <v>1</v>
      </c>
      <c r="AC80" s="498" t="s">
        <v>144</v>
      </c>
      <c r="AD80" s="476"/>
    </row>
    <row r="81" spans="1:30" s="383" customFormat="1" ht="37.5" customHeight="1">
      <c r="A81" s="382"/>
      <c r="B81" s="715">
        <v>80</v>
      </c>
      <c r="C81" s="500" t="s">
        <v>276</v>
      </c>
      <c r="D81" s="1152" t="s">
        <v>277</v>
      </c>
      <c r="E81" s="1152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4"/>
      <c r="Q81" s="731">
        <f aca="true" t="shared" si="2" ref="Q81:Q93">AF44</f>
        <v>14</v>
      </c>
      <c r="R81" s="732">
        <f>(Q81)/(I98)/R98</f>
        <v>0.08888888888888889</v>
      </c>
      <c r="S81" s="502">
        <v>50</v>
      </c>
      <c r="T81" s="501" t="s">
        <v>208</v>
      </c>
      <c r="U81" s="501" t="s">
        <v>209</v>
      </c>
      <c r="V81" s="501" t="s">
        <v>144</v>
      </c>
      <c r="W81" s="501">
        <v>2</v>
      </c>
      <c r="X81" s="501">
        <v>1</v>
      </c>
      <c r="Y81" s="501">
        <v>1</v>
      </c>
      <c r="Z81" s="501">
        <v>1</v>
      </c>
      <c r="AA81" s="501">
        <v>1</v>
      </c>
      <c r="AB81" s="501">
        <v>1</v>
      </c>
      <c r="AC81" s="503" t="s">
        <v>144</v>
      </c>
      <c r="AD81" s="476"/>
    </row>
    <row r="82" spans="1:30" s="383" customFormat="1" ht="37.5" customHeight="1">
      <c r="A82" s="382"/>
      <c r="B82" s="715">
        <v>20</v>
      </c>
      <c r="C82" s="486" t="s">
        <v>278</v>
      </c>
      <c r="D82" s="1155" t="s">
        <v>279</v>
      </c>
      <c r="E82" s="1155"/>
      <c r="F82" s="1156"/>
      <c r="G82" s="1156"/>
      <c r="H82" s="1156"/>
      <c r="I82" s="1156"/>
      <c r="J82" s="1156"/>
      <c r="K82" s="1156"/>
      <c r="L82" s="1156"/>
      <c r="M82" s="1156"/>
      <c r="N82" s="1156"/>
      <c r="O82" s="1156"/>
      <c r="P82" s="1157"/>
      <c r="Q82" s="725">
        <f t="shared" si="2"/>
        <v>14</v>
      </c>
      <c r="R82" s="726">
        <f>(Q82)/(I98)/R98</f>
        <v>0.08888888888888889</v>
      </c>
      <c r="S82" s="504">
        <v>30</v>
      </c>
      <c r="T82" s="487" t="s">
        <v>208</v>
      </c>
      <c r="U82" s="487" t="s">
        <v>209</v>
      </c>
      <c r="V82" s="487" t="s">
        <v>144</v>
      </c>
      <c r="W82" s="487">
        <v>2</v>
      </c>
      <c r="X82" s="487">
        <v>1</v>
      </c>
      <c r="Y82" s="487">
        <v>1</v>
      </c>
      <c r="Z82" s="487">
        <v>1</v>
      </c>
      <c r="AA82" s="487">
        <v>1</v>
      </c>
      <c r="AB82" s="487">
        <v>1</v>
      </c>
      <c r="AC82" s="505" t="s">
        <v>144</v>
      </c>
      <c r="AD82" s="476"/>
    </row>
    <row r="83" spans="1:30" s="383" customFormat="1" ht="37.5" customHeight="1">
      <c r="A83" s="382"/>
      <c r="B83" s="715">
        <v>200</v>
      </c>
      <c r="C83" s="506" t="s">
        <v>320</v>
      </c>
      <c r="D83" s="1143" t="s">
        <v>321</v>
      </c>
      <c r="E83" s="1143"/>
      <c r="F83" s="1143"/>
      <c r="G83" s="1143"/>
      <c r="H83" s="1143"/>
      <c r="I83" s="1143"/>
      <c r="J83" s="1143"/>
      <c r="K83" s="1143"/>
      <c r="L83" s="1143"/>
      <c r="M83" s="1143"/>
      <c r="N83" s="1143"/>
      <c r="O83" s="1143"/>
      <c r="P83" s="1144"/>
      <c r="Q83" s="733">
        <f t="shared" si="2"/>
        <v>18</v>
      </c>
      <c r="R83" s="734">
        <f>(Q83)/(I98)/R98</f>
        <v>0.11428571428571428</v>
      </c>
      <c r="S83" s="507">
        <v>200</v>
      </c>
      <c r="T83" s="508" t="s">
        <v>208</v>
      </c>
      <c r="U83" s="508" t="s">
        <v>209</v>
      </c>
      <c r="V83" s="508" t="s">
        <v>144</v>
      </c>
      <c r="W83" s="508">
        <v>2</v>
      </c>
      <c r="X83" s="508">
        <v>1</v>
      </c>
      <c r="Y83" s="508">
        <v>1</v>
      </c>
      <c r="Z83" s="508">
        <v>2</v>
      </c>
      <c r="AA83" s="508">
        <v>1</v>
      </c>
      <c r="AB83" s="508">
        <v>1</v>
      </c>
      <c r="AC83" s="509">
        <v>1</v>
      </c>
      <c r="AD83" s="476"/>
    </row>
    <row r="84" spans="1:30" s="383" customFormat="1" ht="37.5" customHeight="1">
      <c r="A84" s="382"/>
      <c r="B84" s="715">
        <v>80</v>
      </c>
      <c r="C84" s="522" t="s">
        <v>430</v>
      </c>
      <c r="D84" s="988" t="s">
        <v>431</v>
      </c>
      <c r="E84" s="988"/>
      <c r="F84" s="989"/>
      <c r="G84" s="989"/>
      <c r="H84" s="989"/>
      <c r="I84" s="989"/>
      <c r="J84" s="989"/>
      <c r="K84" s="989"/>
      <c r="L84" s="989"/>
      <c r="M84" s="989"/>
      <c r="N84" s="989"/>
      <c r="O84" s="989"/>
      <c r="P84" s="990"/>
      <c r="Q84" s="743">
        <f t="shared" si="2"/>
        <v>14</v>
      </c>
      <c r="R84" s="744">
        <f>(Q84)/(I98)/R98</f>
        <v>0.08888888888888889</v>
      </c>
      <c r="S84" s="524">
        <v>40</v>
      </c>
      <c r="T84" s="523" t="s">
        <v>208</v>
      </c>
      <c r="U84" s="523" t="s">
        <v>209</v>
      </c>
      <c r="V84" s="523" t="s">
        <v>144</v>
      </c>
      <c r="W84" s="523">
        <v>2</v>
      </c>
      <c r="X84" s="523">
        <v>1</v>
      </c>
      <c r="Y84" s="523">
        <v>1</v>
      </c>
      <c r="Z84" s="523">
        <v>1</v>
      </c>
      <c r="AA84" s="523">
        <v>1</v>
      </c>
      <c r="AB84" s="523">
        <v>1</v>
      </c>
      <c r="AC84" s="525" t="s">
        <v>144</v>
      </c>
      <c r="AD84" s="476"/>
    </row>
    <row r="85" spans="1:30" s="383" customFormat="1" ht="37.5" customHeight="1">
      <c r="A85" s="382"/>
      <c r="B85" s="715">
        <v>80</v>
      </c>
      <c r="C85" s="518" t="s">
        <v>381</v>
      </c>
      <c r="D85" s="1145" t="s">
        <v>383</v>
      </c>
      <c r="E85" s="1146"/>
      <c r="F85" s="1146"/>
      <c r="G85" s="1146"/>
      <c r="H85" s="1146"/>
      <c r="I85" s="1146"/>
      <c r="J85" s="1146"/>
      <c r="K85" s="1146"/>
      <c r="L85" s="1146"/>
      <c r="M85" s="1146"/>
      <c r="N85" s="1146"/>
      <c r="O85" s="1146"/>
      <c r="P85" s="1147"/>
      <c r="Q85" s="735">
        <f t="shared" si="2"/>
        <v>18</v>
      </c>
      <c r="R85" s="736">
        <f>(Q85)/(I98)/R98</f>
        <v>0.11428571428571428</v>
      </c>
      <c r="S85" s="520">
        <v>100</v>
      </c>
      <c r="T85" s="519" t="s">
        <v>208</v>
      </c>
      <c r="U85" s="519" t="s">
        <v>209</v>
      </c>
      <c r="V85" s="519" t="s">
        <v>144</v>
      </c>
      <c r="W85" s="519">
        <v>2</v>
      </c>
      <c r="X85" s="519">
        <v>1</v>
      </c>
      <c r="Y85" s="519">
        <v>1</v>
      </c>
      <c r="Z85" s="519">
        <v>2</v>
      </c>
      <c r="AA85" s="519">
        <v>1</v>
      </c>
      <c r="AB85" s="519">
        <v>1</v>
      </c>
      <c r="AC85" s="521" t="s">
        <v>144</v>
      </c>
      <c r="AD85" s="476"/>
    </row>
    <row r="86" spans="1:30" s="383" customFormat="1" ht="37.5" customHeight="1">
      <c r="A86" s="382"/>
      <c r="B86" s="715">
        <v>100</v>
      </c>
      <c r="C86" s="586" t="s">
        <v>382</v>
      </c>
      <c r="D86" s="1051" t="s">
        <v>384</v>
      </c>
      <c r="E86" s="1052"/>
      <c r="F86" s="1052"/>
      <c r="G86" s="1052"/>
      <c r="H86" s="1052"/>
      <c r="I86" s="1052"/>
      <c r="J86" s="1052"/>
      <c r="K86" s="1052"/>
      <c r="L86" s="1052"/>
      <c r="M86" s="1052"/>
      <c r="N86" s="1052"/>
      <c r="O86" s="1052"/>
      <c r="P86" s="1053"/>
      <c r="Q86" s="737">
        <f t="shared" si="2"/>
        <v>14</v>
      </c>
      <c r="R86" s="738">
        <f>(Q86)/(I98)/R98</f>
        <v>0.08888888888888889</v>
      </c>
      <c r="S86" s="588">
        <v>80</v>
      </c>
      <c r="T86" s="587" t="s">
        <v>208</v>
      </c>
      <c r="U86" s="587" t="s">
        <v>209</v>
      </c>
      <c r="V86" s="587" t="s">
        <v>144</v>
      </c>
      <c r="W86" s="587">
        <v>2</v>
      </c>
      <c r="X86" s="587">
        <v>1</v>
      </c>
      <c r="Y86" s="587">
        <v>1</v>
      </c>
      <c r="Z86" s="587">
        <v>1</v>
      </c>
      <c r="AA86" s="587">
        <v>1</v>
      </c>
      <c r="AB86" s="587">
        <v>1</v>
      </c>
      <c r="AC86" s="589" t="s">
        <v>144</v>
      </c>
      <c r="AD86" s="476"/>
    </row>
    <row r="87" spans="1:30" s="383" customFormat="1" ht="37.5" customHeight="1">
      <c r="A87" s="382"/>
      <c r="B87" s="715">
        <v>60</v>
      </c>
      <c r="C87" s="590" t="s">
        <v>416</v>
      </c>
      <c r="D87" s="973" t="s">
        <v>417</v>
      </c>
      <c r="E87" s="973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5"/>
      <c r="Q87" s="751">
        <f t="shared" si="2"/>
        <v>14</v>
      </c>
      <c r="R87" s="752">
        <f>(Q87)/(I98)/R98</f>
        <v>0.08888888888888889</v>
      </c>
      <c r="S87" s="591">
        <v>40</v>
      </c>
      <c r="T87" s="499" t="s">
        <v>208</v>
      </c>
      <c r="U87" s="499" t="s">
        <v>209</v>
      </c>
      <c r="V87" s="499" t="s">
        <v>144</v>
      </c>
      <c r="W87" s="499">
        <v>2</v>
      </c>
      <c r="X87" s="499">
        <v>1</v>
      </c>
      <c r="Y87" s="499">
        <v>1</v>
      </c>
      <c r="Z87" s="499">
        <v>1</v>
      </c>
      <c r="AA87" s="499">
        <v>1</v>
      </c>
      <c r="AB87" s="499">
        <v>1</v>
      </c>
      <c r="AC87" s="592" t="s">
        <v>144</v>
      </c>
      <c r="AD87" s="476"/>
    </row>
    <row r="88" spans="1:30" s="383" customFormat="1" ht="37.5" customHeight="1">
      <c r="A88" s="382"/>
      <c r="B88" s="715">
        <v>20</v>
      </c>
      <c r="C88" s="510" t="s">
        <v>375</v>
      </c>
      <c r="D88" s="991" t="s">
        <v>272</v>
      </c>
      <c r="E88" s="991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3"/>
      <c r="Q88" s="739">
        <f t="shared" si="2"/>
        <v>2</v>
      </c>
      <c r="R88" s="740">
        <f>(Q88)/(I98)/R98</f>
        <v>0.012698412698412698</v>
      </c>
      <c r="S88" s="512">
        <v>20</v>
      </c>
      <c r="T88" s="511" t="s">
        <v>208</v>
      </c>
      <c r="U88" s="511" t="s">
        <v>209</v>
      </c>
      <c r="V88" s="511" t="s">
        <v>144</v>
      </c>
      <c r="W88" s="511">
        <v>3</v>
      </c>
      <c r="X88" s="511">
        <v>1</v>
      </c>
      <c r="Y88" s="511">
        <v>1</v>
      </c>
      <c r="Z88" s="511">
        <v>1</v>
      </c>
      <c r="AA88" s="511">
        <v>1</v>
      </c>
      <c r="AB88" s="511">
        <v>1</v>
      </c>
      <c r="AC88" s="513" t="s">
        <v>144</v>
      </c>
      <c r="AD88" s="476"/>
    </row>
    <row r="89" spans="1:30" s="383" customFormat="1" ht="37.5" customHeight="1">
      <c r="A89" s="382"/>
      <c r="B89" s="715">
        <v>80</v>
      </c>
      <c r="C89" s="514" t="s">
        <v>247</v>
      </c>
      <c r="D89" s="994" t="s">
        <v>262</v>
      </c>
      <c r="E89" s="995"/>
      <c r="F89" s="995"/>
      <c r="G89" s="995"/>
      <c r="H89" s="995"/>
      <c r="I89" s="995"/>
      <c r="J89" s="995"/>
      <c r="K89" s="995"/>
      <c r="L89" s="995"/>
      <c r="M89" s="995"/>
      <c r="N89" s="995"/>
      <c r="O89" s="995"/>
      <c r="P89" s="996"/>
      <c r="Q89" s="741">
        <f t="shared" si="2"/>
        <v>2</v>
      </c>
      <c r="R89" s="742">
        <f>(Q89)/(I98)/R98</f>
        <v>0.012698412698412698</v>
      </c>
      <c r="S89" s="516">
        <v>60</v>
      </c>
      <c r="T89" s="515" t="s">
        <v>208</v>
      </c>
      <c r="U89" s="515" t="s">
        <v>209</v>
      </c>
      <c r="V89" s="515" t="s">
        <v>144</v>
      </c>
      <c r="W89" s="515">
        <v>2</v>
      </c>
      <c r="X89" s="515">
        <v>1</v>
      </c>
      <c r="Y89" s="515">
        <v>1</v>
      </c>
      <c r="Z89" s="515" t="s">
        <v>144</v>
      </c>
      <c r="AA89" s="515">
        <v>1</v>
      </c>
      <c r="AB89" s="515">
        <v>1</v>
      </c>
      <c r="AC89" s="517" t="s">
        <v>144</v>
      </c>
      <c r="AD89" s="476"/>
    </row>
    <row r="90" spans="1:30" s="383" customFormat="1" ht="37.5" customHeight="1">
      <c r="A90" s="382"/>
      <c r="B90" s="715">
        <v>80</v>
      </c>
      <c r="C90" s="1323" t="s">
        <v>420</v>
      </c>
      <c r="D90" s="1324" t="s">
        <v>419</v>
      </c>
      <c r="E90" s="1324"/>
      <c r="F90" s="1325"/>
      <c r="G90" s="1325"/>
      <c r="H90" s="1325"/>
      <c r="I90" s="1325"/>
      <c r="J90" s="1325"/>
      <c r="K90" s="1325"/>
      <c r="L90" s="1325"/>
      <c r="M90" s="1325"/>
      <c r="N90" s="1325"/>
      <c r="O90" s="1325"/>
      <c r="P90" s="1326"/>
      <c r="Q90" s="1327">
        <f t="shared" si="2"/>
        <v>4</v>
      </c>
      <c r="R90" s="1328">
        <f>(Q90)/(I98)/R98</f>
        <v>0.025396825396825397</v>
      </c>
      <c r="S90" s="1329">
        <v>40</v>
      </c>
      <c r="T90" s="1330" t="s">
        <v>208</v>
      </c>
      <c r="U90" s="1330" t="s">
        <v>209</v>
      </c>
      <c r="V90" s="1330" t="s">
        <v>144</v>
      </c>
      <c r="W90" s="1330">
        <v>2</v>
      </c>
      <c r="X90" s="1330">
        <v>1</v>
      </c>
      <c r="Y90" s="1330">
        <v>1</v>
      </c>
      <c r="Z90" s="1330" t="s">
        <v>144</v>
      </c>
      <c r="AA90" s="1330">
        <v>1</v>
      </c>
      <c r="AB90" s="1330">
        <v>1</v>
      </c>
      <c r="AC90" s="1331" t="s">
        <v>144</v>
      </c>
      <c r="AD90" s="476"/>
    </row>
    <row r="91" spans="1:30" s="383" customFormat="1" ht="37.5" customHeight="1">
      <c r="A91" s="382"/>
      <c r="B91" s="715">
        <v>60</v>
      </c>
      <c r="C91" s="478" t="s">
        <v>372</v>
      </c>
      <c r="D91" s="985" t="s">
        <v>374</v>
      </c>
      <c r="E91" s="986"/>
      <c r="F91" s="986"/>
      <c r="G91" s="986"/>
      <c r="H91" s="986"/>
      <c r="I91" s="986"/>
      <c r="J91" s="986"/>
      <c r="K91" s="986"/>
      <c r="L91" s="986"/>
      <c r="M91" s="986"/>
      <c r="N91" s="986"/>
      <c r="O91" s="986"/>
      <c r="P91" s="987"/>
      <c r="Q91" s="721">
        <f t="shared" si="2"/>
        <v>4</v>
      </c>
      <c r="R91" s="722">
        <f>(Q91)/(I98)/R98</f>
        <v>0.025396825396825397</v>
      </c>
      <c r="S91" s="480">
        <v>60</v>
      </c>
      <c r="T91" s="479" t="s">
        <v>208</v>
      </c>
      <c r="U91" s="479" t="s">
        <v>209</v>
      </c>
      <c r="V91" s="479" t="s">
        <v>144</v>
      </c>
      <c r="W91" s="479">
        <v>2</v>
      </c>
      <c r="X91" s="479">
        <v>1</v>
      </c>
      <c r="Y91" s="479">
        <v>1</v>
      </c>
      <c r="Z91" s="479" t="s">
        <v>144</v>
      </c>
      <c r="AA91" s="479">
        <v>1</v>
      </c>
      <c r="AB91" s="479">
        <v>1</v>
      </c>
      <c r="AC91" s="481" t="s">
        <v>144</v>
      </c>
      <c r="AD91" s="476"/>
    </row>
    <row r="92" spans="1:30" s="383" customFormat="1" ht="37.5" customHeight="1">
      <c r="A92" s="382"/>
      <c r="B92" s="715">
        <v>60</v>
      </c>
      <c r="C92" s="745" t="s">
        <v>371</v>
      </c>
      <c r="D92" s="982" t="s">
        <v>373</v>
      </c>
      <c r="E92" s="983"/>
      <c r="F92" s="983"/>
      <c r="G92" s="983"/>
      <c r="H92" s="983"/>
      <c r="I92" s="983"/>
      <c r="J92" s="983"/>
      <c r="K92" s="983"/>
      <c r="L92" s="983"/>
      <c r="M92" s="983"/>
      <c r="N92" s="983"/>
      <c r="O92" s="983"/>
      <c r="P92" s="984"/>
      <c r="Q92" s="746">
        <f t="shared" si="2"/>
        <v>4</v>
      </c>
      <c r="R92" s="747">
        <f>(Q92)/(I98)/R98</f>
        <v>0.025396825396825397</v>
      </c>
      <c r="S92" s="748">
        <v>40</v>
      </c>
      <c r="T92" s="749" t="s">
        <v>208</v>
      </c>
      <c r="U92" s="749" t="s">
        <v>209</v>
      </c>
      <c r="V92" s="749" t="s">
        <v>144</v>
      </c>
      <c r="W92" s="749">
        <v>2</v>
      </c>
      <c r="X92" s="749">
        <v>1</v>
      </c>
      <c r="Y92" s="749">
        <v>1</v>
      </c>
      <c r="Z92" s="749" t="s">
        <v>144</v>
      </c>
      <c r="AA92" s="749">
        <v>1</v>
      </c>
      <c r="AB92" s="749">
        <v>1</v>
      </c>
      <c r="AC92" s="750" t="s">
        <v>144</v>
      </c>
      <c r="AD92" s="476"/>
    </row>
    <row r="93" spans="1:30" s="383" customFormat="1" ht="37.5" customHeight="1" thickBot="1">
      <c r="A93" s="382"/>
      <c r="B93" s="715" t="s">
        <v>386</v>
      </c>
      <c r="C93" s="753" t="s">
        <v>432</v>
      </c>
      <c r="D93" s="976" t="s">
        <v>433</v>
      </c>
      <c r="E93" s="976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8"/>
      <c r="Q93" s="754">
        <f t="shared" si="2"/>
        <v>4</v>
      </c>
      <c r="R93" s="755">
        <f>(Q93)/(I98)/R98</f>
        <v>0.025396825396825397</v>
      </c>
      <c r="S93" s="756">
        <v>40</v>
      </c>
      <c r="T93" s="757" t="s">
        <v>208</v>
      </c>
      <c r="U93" s="757" t="s">
        <v>209</v>
      </c>
      <c r="V93" s="757" t="s">
        <v>144</v>
      </c>
      <c r="W93" s="757">
        <v>2</v>
      </c>
      <c r="X93" s="757">
        <v>1</v>
      </c>
      <c r="Y93" s="757">
        <v>1</v>
      </c>
      <c r="Z93" s="757" t="s">
        <v>144</v>
      </c>
      <c r="AA93" s="757">
        <v>1</v>
      </c>
      <c r="AB93" s="757">
        <v>1</v>
      </c>
      <c r="AC93" s="758" t="s">
        <v>144</v>
      </c>
      <c r="AD93" s="476"/>
    </row>
    <row r="94" spans="1:30" s="383" customFormat="1" ht="37.5" customHeight="1" thickBot="1">
      <c r="A94" s="382"/>
      <c r="B94" s="715">
        <v>60</v>
      </c>
      <c r="C94" s="759" t="s">
        <v>319</v>
      </c>
      <c r="D94" s="979" t="s">
        <v>377</v>
      </c>
      <c r="E94" s="979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1"/>
      <c r="Q94" s="760">
        <f>AF58</f>
        <v>1</v>
      </c>
      <c r="R94" s="761">
        <f>(Q94)/(I98)/R98</f>
        <v>0.006349206349206349</v>
      </c>
      <c r="S94" s="527">
        <v>60</v>
      </c>
      <c r="T94" s="526" t="s">
        <v>208</v>
      </c>
      <c r="U94" s="526" t="s">
        <v>209</v>
      </c>
      <c r="V94" s="526" t="s">
        <v>144</v>
      </c>
      <c r="W94" s="526">
        <v>2</v>
      </c>
      <c r="X94" s="526">
        <v>1</v>
      </c>
      <c r="Y94" s="526" t="s">
        <v>144</v>
      </c>
      <c r="Z94" s="526" t="s">
        <v>144</v>
      </c>
      <c r="AA94" s="526">
        <v>1</v>
      </c>
      <c r="AB94" s="526">
        <v>1</v>
      </c>
      <c r="AC94" s="528">
        <v>1</v>
      </c>
      <c r="AD94" s="476"/>
    </row>
    <row r="95" spans="1:30" s="383" customFormat="1" ht="37.5" customHeight="1">
      <c r="A95" s="382"/>
      <c r="B95" s="384"/>
      <c r="C95" s="529" t="s">
        <v>290</v>
      </c>
      <c r="D95" s="965" t="s">
        <v>58</v>
      </c>
      <c r="E95" s="966"/>
      <c r="F95" s="966"/>
      <c r="G95" s="966"/>
      <c r="H95" s="966"/>
      <c r="I95" s="966"/>
      <c r="J95" s="966"/>
      <c r="K95" s="966"/>
      <c r="L95" s="966"/>
      <c r="M95" s="966"/>
      <c r="N95" s="966"/>
      <c r="O95" s="966"/>
      <c r="P95" s="966"/>
      <c r="Q95" s="967"/>
      <c r="R95" s="762" t="s">
        <v>197</v>
      </c>
      <c r="S95" s="968" t="s">
        <v>213</v>
      </c>
      <c r="T95" s="969"/>
      <c r="U95" s="763" t="s">
        <v>198</v>
      </c>
      <c r="V95" s="956" t="s">
        <v>111</v>
      </c>
      <c r="W95" s="956"/>
      <c r="X95" s="764" t="s">
        <v>201</v>
      </c>
      <c r="Y95" s="956" t="s">
        <v>217</v>
      </c>
      <c r="Z95" s="956"/>
      <c r="AA95" s="764" t="s">
        <v>286</v>
      </c>
      <c r="AB95" s="956" t="s">
        <v>287</v>
      </c>
      <c r="AC95" s="957"/>
      <c r="AD95" s="476"/>
    </row>
    <row r="96" spans="1:30" s="383" customFormat="1" ht="37.5" customHeight="1">
      <c r="A96" s="382"/>
      <c r="B96" s="384"/>
      <c r="C96" s="530" t="s">
        <v>318</v>
      </c>
      <c r="D96" s="958" t="s">
        <v>59</v>
      </c>
      <c r="E96" s="959"/>
      <c r="F96" s="959"/>
      <c r="G96" s="959"/>
      <c r="H96" s="959"/>
      <c r="I96" s="959"/>
      <c r="J96" s="959"/>
      <c r="K96" s="959"/>
      <c r="L96" s="959"/>
      <c r="M96" s="959"/>
      <c r="N96" s="959"/>
      <c r="O96" s="959"/>
      <c r="P96" s="959"/>
      <c r="Q96" s="960"/>
      <c r="R96" s="765" t="s">
        <v>388</v>
      </c>
      <c r="S96" s="961" t="s">
        <v>387</v>
      </c>
      <c r="T96" s="962"/>
      <c r="U96" s="766" t="s">
        <v>199</v>
      </c>
      <c r="V96" s="963" t="s">
        <v>220</v>
      </c>
      <c r="W96" s="963"/>
      <c r="X96" s="767" t="s">
        <v>202</v>
      </c>
      <c r="Y96" s="963" t="s">
        <v>221</v>
      </c>
      <c r="Z96" s="963"/>
      <c r="AA96" s="767" t="s">
        <v>204</v>
      </c>
      <c r="AB96" s="963" t="s">
        <v>259</v>
      </c>
      <c r="AC96" s="964"/>
      <c r="AD96" s="476"/>
    </row>
    <row r="97" spans="1:30" s="381" customFormat="1" ht="37.5" customHeight="1" thickBot="1">
      <c r="A97" s="379"/>
      <c r="B97" s="384"/>
      <c r="C97" s="531" t="s">
        <v>93</v>
      </c>
      <c r="D97" s="950" t="s">
        <v>94</v>
      </c>
      <c r="E97" s="951"/>
      <c r="F97" s="951"/>
      <c r="G97" s="951"/>
      <c r="H97" s="951"/>
      <c r="I97" s="951"/>
      <c r="J97" s="951"/>
      <c r="K97" s="951"/>
      <c r="L97" s="951"/>
      <c r="M97" s="951"/>
      <c r="N97" s="951"/>
      <c r="O97" s="951"/>
      <c r="P97" s="951"/>
      <c r="Q97" s="952"/>
      <c r="R97" s="953" t="s">
        <v>269</v>
      </c>
      <c r="S97" s="954"/>
      <c r="T97" s="955"/>
      <c r="U97" s="768" t="s">
        <v>200</v>
      </c>
      <c r="V97" s="921" t="s">
        <v>214</v>
      </c>
      <c r="W97" s="921"/>
      <c r="X97" s="768" t="s">
        <v>203</v>
      </c>
      <c r="Y97" s="921" t="s">
        <v>257</v>
      </c>
      <c r="Z97" s="921"/>
      <c r="AA97" s="768" t="s">
        <v>205</v>
      </c>
      <c r="AB97" s="921" t="s">
        <v>222</v>
      </c>
      <c r="AC97" s="922"/>
      <c r="AD97" s="472"/>
    </row>
    <row r="98" spans="1:30" s="381" customFormat="1" ht="37.5" customHeight="1">
      <c r="A98" s="379"/>
      <c r="B98" s="384"/>
      <c r="C98" s="923" t="s">
        <v>115</v>
      </c>
      <c r="D98" s="924"/>
      <c r="E98" s="924"/>
      <c r="F98" s="924"/>
      <c r="G98" s="924"/>
      <c r="H98" s="925"/>
      <c r="I98" s="929">
        <v>38</v>
      </c>
      <c r="J98" s="931" t="s">
        <v>195</v>
      </c>
      <c r="K98" s="932"/>
      <c r="L98" s="932"/>
      <c r="M98" s="932"/>
      <c r="N98" s="932"/>
      <c r="O98" s="932"/>
      <c r="P98" s="932"/>
      <c r="Q98" s="933"/>
      <c r="R98" s="532">
        <f>X98/I98</f>
        <v>4.144736842105263</v>
      </c>
      <c r="S98" s="533"/>
      <c r="T98" s="937" t="s">
        <v>114</v>
      </c>
      <c r="U98" s="938"/>
      <c r="V98" s="938"/>
      <c r="W98" s="939"/>
      <c r="X98" s="929">
        <f>AF63</f>
        <v>157.5</v>
      </c>
      <c r="Y98" s="944" t="s">
        <v>113</v>
      </c>
      <c r="Z98" s="945"/>
      <c r="AA98" s="945"/>
      <c r="AB98" s="945"/>
      <c r="AC98" s="946"/>
      <c r="AD98" s="472"/>
    </row>
    <row r="99" spans="1:30" s="381" customFormat="1" ht="37.5" customHeight="1" thickBot="1">
      <c r="A99" s="379"/>
      <c r="B99" s="384"/>
      <c r="C99" s="926"/>
      <c r="D99" s="927"/>
      <c r="E99" s="927"/>
      <c r="F99" s="927"/>
      <c r="G99" s="927"/>
      <c r="H99" s="928"/>
      <c r="I99" s="930"/>
      <c r="J99" s="934"/>
      <c r="K99" s="935"/>
      <c r="L99" s="935"/>
      <c r="M99" s="935"/>
      <c r="N99" s="935"/>
      <c r="O99" s="935"/>
      <c r="P99" s="935"/>
      <c r="Q99" s="936"/>
      <c r="R99" s="534"/>
      <c r="S99" s="534"/>
      <c r="T99" s="940"/>
      <c r="U99" s="941"/>
      <c r="V99" s="941"/>
      <c r="W99" s="942"/>
      <c r="X99" s="943"/>
      <c r="Y99" s="947"/>
      <c r="Z99" s="948"/>
      <c r="AA99" s="948"/>
      <c r="AB99" s="948"/>
      <c r="AC99" s="949"/>
      <c r="AD99" s="472"/>
    </row>
    <row r="100" spans="1:30" s="185" customFormat="1" ht="22.5" customHeight="1" thickBot="1">
      <c r="A100" s="181"/>
      <c r="B100" s="293"/>
      <c r="C100" s="294"/>
      <c r="D100" s="294"/>
      <c r="E100" s="294"/>
      <c r="F100" s="294"/>
      <c r="G100" s="294"/>
      <c r="H100" s="294"/>
      <c r="I100" s="295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535"/>
    </row>
    <row r="101" spans="1:31" s="185" customFormat="1" ht="37.5" customHeight="1">
      <c r="A101" s="181"/>
      <c r="B101" s="297"/>
      <c r="C101" s="536"/>
      <c r="D101" s="536"/>
      <c r="E101" s="536"/>
      <c r="F101" s="536"/>
      <c r="G101" s="536"/>
      <c r="H101" s="536"/>
      <c r="I101" s="298"/>
      <c r="J101" s="53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7"/>
      <c r="AE101" s="184"/>
    </row>
    <row r="102" spans="2:32" s="192" customFormat="1" ht="27.75" customHeight="1">
      <c r="B102" s="297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9"/>
      <c r="AE102" s="193"/>
      <c r="AF102" s="296"/>
    </row>
    <row r="103" spans="2:32" s="192" customFormat="1" ht="15">
      <c r="B103" s="297"/>
      <c r="C103" s="298"/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9"/>
      <c r="AE103" s="193"/>
      <c r="AF103" s="296"/>
    </row>
    <row r="104" spans="2:30" ht="15">
      <c r="B104" s="297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9"/>
    </row>
    <row r="105" spans="2:30" ht="15">
      <c r="B105" s="297"/>
      <c r="C105" s="298"/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9"/>
    </row>
    <row r="106" spans="2:30" ht="15">
      <c r="B106" s="297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9"/>
    </row>
    <row r="107" spans="2:30" ht="15">
      <c r="B107" s="297"/>
      <c r="C107" s="298"/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9"/>
    </row>
    <row r="108" spans="2:30" ht="15">
      <c r="B108" s="297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9"/>
    </row>
    <row r="109" spans="2:30" ht="15">
      <c r="B109" s="297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9"/>
    </row>
    <row r="110" spans="2:30" ht="15">
      <c r="B110" s="297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9"/>
    </row>
    <row r="111" spans="2:30" ht="15">
      <c r="B111" s="297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9"/>
    </row>
    <row r="112" spans="2:30" ht="15">
      <c r="B112" s="297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9"/>
    </row>
    <row r="113" spans="2:30" ht="15">
      <c r="B113" s="297"/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9"/>
    </row>
    <row r="114" spans="2:30" ht="15">
      <c r="B114" s="297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9"/>
    </row>
    <row r="115" spans="2:30" ht="15">
      <c r="B115" s="297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9"/>
    </row>
    <row r="116" spans="2:30" ht="15">
      <c r="B116" s="297"/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9"/>
    </row>
    <row r="117" spans="2:30" ht="15">
      <c r="B117" s="297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9"/>
    </row>
    <row r="118" spans="2:30" ht="15">
      <c r="B118" s="297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9"/>
    </row>
    <row r="119" spans="2:30" ht="15">
      <c r="B119" s="297"/>
      <c r="C119" s="298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8"/>
      <c r="Y119" s="298"/>
      <c r="Z119" s="298"/>
      <c r="AA119" s="298"/>
      <c r="AB119" s="298"/>
      <c r="AC119" s="298"/>
      <c r="AD119" s="299"/>
    </row>
    <row r="120" spans="2:30" ht="15">
      <c r="B120" s="297"/>
      <c r="C120" s="298"/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8"/>
      <c r="Y120" s="298"/>
      <c r="Z120" s="298"/>
      <c r="AA120" s="298"/>
      <c r="AB120" s="298"/>
      <c r="AC120" s="298"/>
      <c r="AD120" s="299"/>
    </row>
    <row r="121" spans="2:30" ht="15">
      <c r="B121" s="297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9"/>
    </row>
    <row r="122" spans="2:30" ht="15">
      <c r="B122" s="297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9"/>
    </row>
    <row r="123" spans="2:30" ht="15">
      <c r="B123" s="297"/>
      <c r="C123" s="298"/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  <c r="N123" s="298"/>
      <c r="O123" s="298"/>
      <c r="P123" s="298"/>
      <c r="Q123" s="298"/>
      <c r="R123" s="298"/>
      <c r="S123" s="298"/>
      <c r="T123" s="298"/>
      <c r="U123" s="298"/>
      <c r="V123" s="298"/>
      <c r="W123" s="298"/>
      <c r="X123" s="298"/>
      <c r="Y123" s="298"/>
      <c r="Z123" s="298"/>
      <c r="AA123" s="298"/>
      <c r="AB123" s="298"/>
      <c r="AC123" s="298"/>
      <c r="AD123" s="299"/>
    </row>
    <row r="124" spans="2:30" ht="15">
      <c r="B124" s="297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298"/>
      <c r="AC124" s="298"/>
      <c r="AD124" s="299"/>
    </row>
    <row r="125" spans="2:30" ht="15">
      <c r="B125" s="297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9"/>
    </row>
    <row r="126" spans="2:30" ht="15">
      <c r="B126" s="297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9"/>
    </row>
    <row r="127" spans="2:30" ht="15">
      <c r="B127" s="297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9"/>
    </row>
    <row r="128" spans="2:30" ht="15">
      <c r="B128" s="297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9"/>
    </row>
    <row r="129" spans="2:30" ht="15">
      <c r="B129" s="297"/>
      <c r="C129" s="298"/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  <c r="N129" s="298"/>
      <c r="O129" s="298"/>
      <c r="P129" s="298"/>
      <c r="Q129" s="298"/>
      <c r="R129" s="298"/>
      <c r="S129" s="298"/>
      <c r="T129" s="298"/>
      <c r="U129" s="298"/>
      <c r="V129" s="298"/>
      <c r="W129" s="298"/>
      <c r="X129" s="298"/>
      <c r="Y129" s="298"/>
      <c r="Z129" s="298"/>
      <c r="AA129" s="298"/>
      <c r="AB129" s="298"/>
      <c r="AC129" s="298"/>
      <c r="AD129" s="299"/>
    </row>
    <row r="130" spans="2:30" ht="15">
      <c r="B130" s="297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  <c r="AA130" s="298"/>
      <c r="AB130" s="298"/>
      <c r="AC130" s="298"/>
      <c r="AD130" s="299"/>
    </row>
    <row r="131" spans="2:30" ht="15">
      <c r="B131" s="297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9"/>
    </row>
    <row r="132" spans="2:30" ht="15">
      <c r="B132" s="297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298"/>
      <c r="AD132" s="299"/>
    </row>
    <row r="133" spans="2:30" ht="15">
      <c r="B133" s="297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298"/>
      <c r="AD133" s="299"/>
    </row>
    <row r="134" spans="2:30" ht="15">
      <c r="B134" s="297"/>
      <c r="C134" s="298"/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  <c r="N134" s="298"/>
      <c r="O134" s="298"/>
      <c r="P134" s="298"/>
      <c r="Q134" s="298"/>
      <c r="R134" s="298"/>
      <c r="S134" s="298"/>
      <c r="T134" s="298"/>
      <c r="U134" s="298"/>
      <c r="V134" s="298"/>
      <c r="W134" s="298"/>
      <c r="X134" s="298"/>
      <c r="Y134" s="298"/>
      <c r="Z134" s="298"/>
      <c r="AA134" s="298"/>
      <c r="AB134" s="298"/>
      <c r="AC134" s="298"/>
      <c r="AD134" s="299"/>
    </row>
    <row r="135" spans="2:30" ht="15">
      <c r="B135" s="297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298"/>
      <c r="AD135" s="299"/>
    </row>
    <row r="136" spans="2:30" ht="15">
      <c r="B136" s="297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9"/>
    </row>
    <row r="137" spans="2:30" ht="15">
      <c r="B137" s="297"/>
      <c r="C137" s="298"/>
      <c r="D137" s="298"/>
      <c r="E137" s="298"/>
      <c r="F137" s="298"/>
      <c r="G137" s="298"/>
      <c r="H137" s="298"/>
      <c r="I137" s="298"/>
      <c r="J137" s="298"/>
      <c r="K137" s="298"/>
      <c r="L137" s="298"/>
      <c r="M137" s="298"/>
      <c r="N137" s="298"/>
      <c r="O137" s="298"/>
      <c r="P137" s="298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  <c r="AD137" s="299"/>
    </row>
    <row r="138" spans="2:30" ht="15">
      <c r="B138" s="297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  <c r="AD138" s="299"/>
    </row>
    <row r="139" spans="2:30" ht="15">
      <c r="B139" s="297"/>
      <c r="C139" s="298"/>
      <c r="D139" s="298"/>
      <c r="E139" s="298"/>
      <c r="F139" s="298"/>
      <c r="G139" s="298"/>
      <c r="H139" s="298"/>
      <c r="I139" s="298"/>
      <c r="J139" s="298"/>
      <c r="K139" s="298"/>
      <c r="L139" s="298"/>
      <c r="M139" s="298"/>
      <c r="N139" s="298"/>
      <c r="O139" s="298"/>
      <c r="P139" s="298"/>
      <c r="Q139" s="298"/>
      <c r="R139" s="298"/>
      <c r="S139" s="298"/>
      <c r="T139" s="298"/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9"/>
    </row>
    <row r="140" spans="2:30" ht="15">
      <c r="B140" s="297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298"/>
      <c r="AD140" s="299"/>
    </row>
    <row r="141" spans="2:30" ht="15">
      <c r="B141" s="297"/>
      <c r="C141" s="298"/>
      <c r="D141" s="298"/>
      <c r="E141" s="298"/>
      <c r="F141" s="298"/>
      <c r="G141" s="298"/>
      <c r="H141" s="298"/>
      <c r="I141" s="298"/>
      <c r="J141" s="298"/>
      <c r="K141" s="298"/>
      <c r="L141" s="298"/>
      <c r="M141" s="298"/>
      <c r="N141" s="298"/>
      <c r="O141" s="298"/>
      <c r="P141" s="298"/>
      <c r="Q141" s="298"/>
      <c r="R141" s="298"/>
      <c r="S141" s="298"/>
      <c r="T141" s="298"/>
      <c r="U141" s="298"/>
      <c r="V141" s="298"/>
      <c r="W141" s="298"/>
      <c r="X141" s="298"/>
      <c r="Y141" s="298"/>
      <c r="Z141" s="298"/>
      <c r="AA141" s="298"/>
      <c r="AB141" s="298"/>
      <c r="AC141" s="298"/>
      <c r="AD141" s="299"/>
    </row>
    <row r="142" spans="2:30" ht="15">
      <c r="B142" s="297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298"/>
      <c r="AD142" s="299"/>
    </row>
    <row r="143" spans="2:30" ht="15">
      <c r="B143" s="297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9"/>
    </row>
    <row r="144" spans="2:30" ht="15">
      <c r="B144" s="297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298"/>
      <c r="AD144" s="299"/>
    </row>
    <row r="145" spans="2:30" ht="15">
      <c r="B145" s="297"/>
      <c r="C145" s="298"/>
      <c r="D145" s="298"/>
      <c r="E145" s="298"/>
      <c r="F145" s="298"/>
      <c r="G145" s="298"/>
      <c r="H145" s="298"/>
      <c r="I145" s="298"/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9"/>
    </row>
    <row r="146" spans="2:30" ht="15">
      <c r="B146" s="297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298"/>
      <c r="AD146" s="299"/>
    </row>
    <row r="147" spans="2:30" ht="15">
      <c r="B147" s="297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9"/>
    </row>
    <row r="148" spans="2:30" ht="15">
      <c r="B148" s="297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9"/>
    </row>
    <row r="149" spans="2:30" ht="15">
      <c r="B149" s="297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9"/>
    </row>
    <row r="150" spans="2:30" ht="15">
      <c r="B150" s="297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9"/>
    </row>
    <row r="151" spans="2:30" ht="15">
      <c r="B151" s="297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9"/>
    </row>
    <row r="152" spans="2:30" ht="15">
      <c r="B152" s="297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9"/>
    </row>
    <row r="153" spans="2:30" ht="15">
      <c r="B153" s="297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9"/>
    </row>
    <row r="154" spans="2:30" ht="15">
      <c r="B154" s="297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9"/>
    </row>
    <row r="155" spans="2:30" ht="15">
      <c r="B155" s="297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9"/>
    </row>
    <row r="156" spans="2:30" ht="15">
      <c r="B156" s="297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9"/>
    </row>
    <row r="157" spans="2:30" ht="15">
      <c r="B157" s="297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9"/>
    </row>
    <row r="158" spans="2:30" ht="15">
      <c r="B158" s="297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9"/>
    </row>
    <row r="159" spans="2:30" ht="15">
      <c r="B159" s="297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298"/>
      <c r="AD159" s="299"/>
    </row>
    <row r="160" spans="2:30" ht="15">
      <c r="B160" s="297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  <c r="AD160" s="299"/>
    </row>
    <row r="161" spans="2:30" ht="15">
      <c r="B161" s="297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  <c r="AD161" s="299"/>
    </row>
    <row r="162" spans="2:30" ht="15">
      <c r="B162" s="297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9"/>
    </row>
    <row r="163" spans="2:30" ht="15">
      <c r="B163" s="297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9"/>
    </row>
    <row r="164" spans="2:30" ht="15">
      <c r="B164" s="297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9"/>
    </row>
    <row r="165" spans="2:30" ht="15">
      <c r="B165" s="297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9"/>
    </row>
    <row r="166" spans="2:30" ht="15">
      <c r="B166" s="297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9"/>
    </row>
    <row r="167" spans="2:30" ht="15">
      <c r="B167" s="297"/>
      <c r="C167" s="298"/>
      <c r="D167" s="298"/>
      <c r="E167" s="298"/>
      <c r="F167" s="298"/>
      <c r="G167" s="298"/>
      <c r="H167" s="298"/>
      <c r="I167" s="298"/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9"/>
    </row>
    <row r="168" spans="2:30" ht="15">
      <c r="B168" s="297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9"/>
    </row>
    <row r="169" spans="2:30" ht="15">
      <c r="B169" s="297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9"/>
    </row>
    <row r="170" spans="2:30" ht="15">
      <c r="B170" s="297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9"/>
    </row>
    <row r="171" spans="2:30" ht="15">
      <c r="B171" s="297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9"/>
    </row>
    <row r="172" spans="2:30" ht="15">
      <c r="B172" s="297"/>
      <c r="C172" s="298"/>
      <c r="D172" s="298"/>
      <c r="E172" s="298"/>
      <c r="F172" s="298"/>
      <c r="G172" s="298"/>
      <c r="H172" s="298"/>
      <c r="I172" s="298"/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9"/>
    </row>
    <row r="173" spans="2:30" ht="15">
      <c r="B173" s="297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9"/>
    </row>
    <row r="174" spans="2:30" ht="15">
      <c r="B174" s="297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9"/>
    </row>
    <row r="175" spans="2:30" ht="15">
      <c r="B175" s="297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298"/>
      <c r="AD175" s="299"/>
    </row>
    <row r="176" spans="2:30" ht="15">
      <c r="B176" s="297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9"/>
    </row>
    <row r="177" spans="2:30" ht="15">
      <c r="B177" s="297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9"/>
    </row>
    <row r="178" spans="2:30" ht="15">
      <c r="B178" s="297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9"/>
    </row>
    <row r="179" spans="2:30" ht="15">
      <c r="B179" s="297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9"/>
    </row>
    <row r="180" spans="2:30" ht="15">
      <c r="B180" s="297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9"/>
    </row>
    <row r="181" spans="2:30" ht="15">
      <c r="B181" s="297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9"/>
    </row>
    <row r="182" spans="2:30" ht="15">
      <c r="B182" s="297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9"/>
    </row>
    <row r="183" spans="2:30" ht="15">
      <c r="B183" s="297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9"/>
    </row>
    <row r="184" spans="2:30" ht="15">
      <c r="B184" s="297"/>
      <c r="C184" s="298"/>
      <c r="D184" s="298"/>
      <c r="E184" s="298"/>
      <c r="F184" s="298"/>
      <c r="G184" s="298"/>
      <c r="H184" s="298"/>
      <c r="I184" s="298"/>
      <c r="J184" s="298"/>
      <c r="K184" s="298"/>
      <c r="L184" s="298"/>
      <c r="M184" s="298"/>
      <c r="N184" s="298"/>
      <c r="O184" s="298"/>
      <c r="P184" s="298"/>
      <c r="Q184" s="298"/>
      <c r="R184" s="298"/>
      <c r="S184" s="298"/>
      <c r="T184" s="298"/>
      <c r="U184" s="298"/>
      <c r="V184" s="298"/>
      <c r="W184" s="298"/>
      <c r="X184" s="298"/>
      <c r="Y184" s="298"/>
      <c r="Z184" s="298"/>
      <c r="AA184" s="298"/>
      <c r="AB184" s="298"/>
      <c r="AC184" s="298"/>
      <c r="AD184" s="299"/>
    </row>
    <row r="185" spans="2:30" ht="15">
      <c r="B185" s="297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9"/>
    </row>
    <row r="186" spans="2:30" ht="15">
      <c r="B186" s="297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298"/>
      <c r="AC186" s="298"/>
      <c r="AD186" s="299"/>
    </row>
    <row r="187" spans="2:30" ht="15">
      <c r="B187" s="297"/>
      <c r="C187" s="298"/>
      <c r="D187" s="298"/>
      <c r="E187" s="298"/>
      <c r="F187" s="298"/>
      <c r="G187" s="298"/>
      <c r="H187" s="298"/>
      <c r="I187" s="298"/>
      <c r="J187" s="298"/>
      <c r="K187" s="298"/>
      <c r="L187" s="298"/>
      <c r="M187" s="298"/>
      <c r="N187" s="298"/>
      <c r="O187" s="298"/>
      <c r="P187" s="298"/>
      <c r="Q187" s="298"/>
      <c r="R187" s="298"/>
      <c r="S187" s="298"/>
      <c r="T187" s="298"/>
      <c r="U187" s="298"/>
      <c r="V187" s="298"/>
      <c r="W187" s="298"/>
      <c r="X187" s="298"/>
      <c r="Y187" s="298"/>
      <c r="Z187" s="298"/>
      <c r="AA187" s="298"/>
      <c r="AB187" s="298"/>
      <c r="AC187" s="298"/>
      <c r="AD187" s="299"/>
    </row>
    <row r="188" spans="2:30" ht="15">
      <c r="B188" s="297"/>
      <c r="C188" s="298"/>
      <c r="D188" s="298"/>
      <c r="E188" s="298"/>
      <c r="F188" s="298"/>
      <c r="G188" s="298"/>
      <c r="H188" s="298"/>
      <c r="I188" s="298"/>
      <c r="J188" s="298"/>
      <c r="K188" s="298"/>
      <c r="L188" s="298"/>
      <c r="M188" s="298"/>
      <c r="N188" s="298"/>
      <c r="O188" s="298"/>
      <c r="P188" s="298"/>
      <c r="Q188" s="298"/>
      <c r="R188" s="298"/>
      <c r="S188" s="298"/>
      <c r="T188" s="298"/>
      <c r="U188" s="298"/>
      <c r="V188" s="298"/>
      <c r="W188" s="298"/>
      <c r="X188" s="298"/>
      <c r="Y188" s="298"/>
      <c r="Z188" s="298"/>
      <c r="AA188" s="298"/>
      <c r="AB188" s="298"/>
      <c r="AC188" s="298"/>
      <c r="AD188" s="299"/>
    </row>
    <row r="189" spans="2:30" ht="15">
      <c r="B189" s="297"/>
      <c r="C189" s="298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8"/>
      <c r="V189" s="298"/>
      <c r="W189" s="298"/>
      <c r="X189" s="298"/>
      <c r="Y189" s="298"/>
      <c r="Z189" s="298"/>
      <c r="AA189" s="298"/>
      <c r="AB189" s="298"/>
      <c r="AC189" s="298"/>
      <c r="AD189" s="299"/>
    </row>
    <row r="190" spans="2:30" ht="15">
      <c r="B190" s="297"/>
      <c r="C190" s="298"/>
      <c r="D190" s="298"/>
      <c r="E190" s="298"/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8"/>
      <c r="V190" s="298"/>
      <c r="W190" s="298"/>
      <c r="X190" s="298"/>
      <c r="Y190" s="298"/>
      <c r="Z190" s="298"/>
      <c r="AA190" s="298"/>
      <c r="AB190" s="298"/>
      <c r="AC190" s="298"/>
      <c r="AD190" s="299"/>
    </row>
    <row r="191" spans="2:30" ht="15">
      <c r="B191" s="297"/>
      <c r="C191" s="298"/>
      <c r="D191" s="298"/>
      <c r="E191" s="298"/>
      <c r="F191" s="298"/>
      <c r="G191" s="298"/>
      <c r="H191" s="298"/>
      <c r="I191" s="298"/>
      <c r="J191" s="298"/>
      <c r="K191" s="298"/>
      <c r="L191" s="298"/>
      <c r="M191" s="298"/>
      <c r="N191" s="298"/>
      <c r="O191" s="298"/>
      <c r="P191" s="298"/>
      <c r="Q191" s="298"/>
      <c r="R191" s="298"/>
      <c r="S191" s="298"/>
      <c r="T191" s="298"/>
      <c r="U191" s="298"/>
      <c r="V191" s="298"/>
      <c r="W191" s="298"/>
      <c r="X191" s="298"/>
      <c r="Y191" s="298"/>
      <c r="Z191" s="298"/>
      <c r="AA191" s="298"/>
      <c r="AB191" s="298"/>
      <c r="AC191" s="298"/>
      <c r="AD191" s="299"/>
    </row>
    <row r="192" spans="2:30" ht="15">
      <c r="B192" s="297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298"/>
      <c r="AC192" s="298"/>
      <c r="AD192" s="299"/>
    </row>
    <row r="193" spans="2:30" ht="15">
      <c r="B193" s="297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298"/>
      <c r="AC193" s="298"/>
      <c r="AD193" s="299"/>
    </row>
    <row r="194" spans="2:30" ht="15">
      <c r="B194" s="297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298"/>
      <c r="AC194" s="298"/>
      <c r="AD194" s="299"/>
    </row>
    <row r="195" spans="2:30" ht="15">
      <c r="B195" s="297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298"/>
      <c r="AC195" s="298"/>
      <c r="AD195" s="299"/>
    </row>
    <row r="196" spans="2:30" ht="15">
      <c r="B196" s="297"/>
      <c r="C196" s="298"/>
      <c r="D196" s="298"/>
      <c r="E196" s="298"/>
      <c r="F196" s="298"/>
      <c r="G196" s="298"/>
      <c r="H196" s="298"/>
      <c r="I196" s="298"/>
      <c r="J196" s="298"/>
      <c r="K196" s="298"/>
      <c r="L196" s="298"/>
      <c r="M196" s="298"/>
      <c r="N196" s="298"/>
      <c r="O196" s="298"/>
      <c r="P196" s="298"/>
      <c r="Q196" s="298"/>
      <c r="R196" s="298"/>
      <c r="S196" s="298"/>
      <c r="T196" s="298"/>
      <c r="U196" s="298"/>
      <c r="V196" s="298"/>
      <c r="W196" s="298"/>
      <c r="X196" s="298"/>
      <c r="Y196" s="298"/>
      <c r="Z196" s="298"/>
      <c r="AA196" s="298"/>
      <c r="AB196" s="298"/>
      <c r="AC196" s="298"/>
      <c r="AD196" s="299"/>
    </row>
    <row r="197" spans="2:30" ht="15">
      <c r="B197" s="297"/>
      <c r="C197" s="298"/>
      <c r="D197" s="298"/>
      <c r="E197" s="298"/>
      <c r="F197" s="298"/>
      <c r="G197" s="298"/>
      <c r="H197" s="298"/>
      <c r="I197" s="298"/>
      <c r="J197" s="298"/>
      <c r="K197" s="298"/>
      <c r="L197" s="298"/>
      <c r="M197" s="298"/>
      <c r="N197" s="298"/>
      <c r="O197" s="298"/>
      <c r="P197" s="298"/>
      <c r="Q197" s="298"/>
      <c r="R197" s="298"/>
      <c r="S197" s="298"/>
      <c r="T197" s="298"/>
      <c r="U197" s="298"/>
      <c r="V197" s="298"/>
      <c r="W197" s="298"/>
      <c r="X197" s="298"/>
      <c r="Y197" s="298"/>
      <c r="Z197" s="298"/>
      <c r="AA197" s="298"/>
      <c r="AB197" s="298"/>
      <c r="AC197" s="298"/>
      <c r="AD197" s="299"/>
    </row>
    <row r="198" spans="2:30" ht="15">
      <c r="B198" s="297"/>
      <c r="C198" s="298"/>
      <c r="D198" s="298"/>
      <c r="E198" s="298"/>
      <c r="F198" s="298"/>
      <c r="G198" s="298"/>
      <c r="H198" s="298"/>
      <c r="I198" s="298"/>
      <c r="J198" s="298"/>
      <c r="K198" s="298"/>
      <c r="L198" s="298"/>
      <c r="M198" s="298"/>
      <c r="N198" s="298"/>
      <c r="O198" s="298"/>
      <c r="P198" s="298"/>
      <c r="Q198" s="298"/>
      <c r="R198" s="298"/>
      <c r="S198" s="298"/>
      <c r="T198" s="298"/>
      <c r="U198" s="298"/>
      <c r="V198" s="298"/>
      <c r="W198" s="298"/>
      <c r="X198" s="298"/>
      <c r="Y198" s="298"/>
      <c r="Z198" s="298"/>
      <c r="AA198" s="298"/>
      <c r="AB198" s="298"/>
      <c r="AC198" s="298"/>
      <c r="AD198" s="299"/>
    </row>
    <row r="199" spans="2:30" ht="15">
      <c r="B199" s="297"/>
      <c r="C199" s="298"/>
      <c r="D199" s="298"/>
      <c r="E199" s="298"/>
      <c r="F199" s="298"/>
      <c r="G199" s="298"/>
      <c r="H199" s="298"/>
      <c r="I199" s="298"/>
      <c r="J199" s="298"/>
      <c r="K199" s="298"/>
      <c r="L199" s="298"/>
      <c r="M199" s="298"/>
      <c r="N199" s="298"/>
      <c r="O199" s="298"/>
      <c r="P199" s="298"/>
      <c r="Q199" s="298"/>
      <c r="R199" s="298"/>
      <c r="S199" s="298"/>
      <c r="T199" s="298"/>
      <c r="U199" s="298"/>
      <c r="V199" s="298"/>
      <c r="W199" s="298"/>
      <c r="X199" s="298"/>
      <c r="Y199" s="298"/>
      <c r="Z199" s="298"/>
      <c r="AA199" s="298"/>
      <c r="AB199" s="298"/>
      <c r="AC199" s="298"/>
      <c r="AD199" s="299"/>
    </row>
    <row r="200" spans="2:30" ht="15">
      <c r="B200" s="297"/>
      <c r="C200" s="298"/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8"/>
      <c r="Q200" s="298"/>
      <c r="R200" s="298"/>
      <c r="S200" s="298"/>
      <c r="T200" s="298"/>
      <c r="U200" s="298"/>
      <c r="V200" s="298"/>
      <c r="W200" s="298"/>
      <c r="X200" s="298"/>
      <c r="Y200" s="298"/>
      <c r="Z200" s="298"/>
      <c r="AA200" s="298"/>
      <c r="AB200" s="298"/>
      <c r="AC200" s="298"/>
      <c r="AD200" s="299"/>
    </row>
    <row r="201" spans="2:30" ht="15">
      <c r="B201" s="297"/>
      <c r="C201" s="298"/>
      <c r="D201" s="298"/>
      <c r="E201" s="298"/>
      <c r="F201" s="298"/>
      <c r="G201" s="298"/>
      <c r="H201" s="298"/>
      <c r="I201" s="298"/>
      <c r="J201" s="298"/>
      <c r="K201" s="298"/>
      <c r="L201" s="298"/>
      <c r="M201" s="298"/>
      <c r="N201" s="298"/>
      <c r="O201" s="298"/>
      <c r="P201" s="298"/>
      <c r="Q201" s="298"/>
      <c r="R201" s="298"/>
      <c r="S201" s="298"/>
      <c r="T201" s="298"/>
      <c r="U201" s="298"/>
      <c r="V201" s="298"/>
      <c r="W201" s="298"/>
      <c r="X201" s="298"/>
      <c r="Y201" s="298"/>
      <c r="Z201" s="298"/>
      <c r="AA201" s="298"/>
      <c r="AB201" s="298"/>
      <c r="AC201" s="298"/>
      <c r="AD201" s="299"/>
    </row>
    <row r="202" spans="2:30" ht="15">
      <c r="B202" s="297"/>
      <c r="C202" s="298"/>
      <c r="D202" s="298"/>
      <c r="E202" s="298"/>
      <c r="F202" s="298"/>
      <c r="G202" s="298"/>
      <c r="H202" s="298"/>
      <c r="I202" s="298"/>
      <c r="J202" s="298"/>
      <c r="K202" s="298"/>
      <c r="L202" s="298"/>
      <c r="M202" s="298"/>
      <c r="N202" s="298"/>
      <c r="O202" s="298"/>
      <c r="P202" s="298"/>
      <c r="Q202" s="298"/>
      <c r="R202" s="298"/>
      <c r="S202" s="298"/>
      <c r="T202" s="298"/>
      <c r="U202" s="298"/>
      <c r="V202" s="298"/>
      <c r="W202" s="298"/>
      <c r="X202" s="298"/>
      <c r="Y202" s="298"/>
      <c r="Z202" s="298"/>
      <c r="AA202" s="298"/>
      <c r="AB202" s="298"/>
      <c r="AC202" s="298"/>
      <c r="AD202" s="299"/>
    </row>
    <row r="203" spans="2:30" ht="15">
      <c r="B203" s="297"/>
      <c r="C203" s="298"/>
      <c r="D203" s="298"/>
      <c r="E203" s="298"/>
      <c r="F203" s="298"/>
      <c r="G203" s="298"/>
      <c r="H203" s="298"/>
      <c r="I203" s="298"/>
      <c r="J203" s="298"/>
      <c r="K203" s="298"/>
      <c r="L203" s="298"/>
      <c r="M203" s="298"/>
      <c r="N203" s="298"/>
      <c r="O203" s="298"/>
      <c r="P203" s="298"/>
      <c r="Q203" s="298"/>
      <c r="R203" s="298"/>
      <c r="S203" s="298"/>
      <c r="T203" s="298"/>
      <c r="U203" s="298"/>
      <c r="V203" s="298"/>
      <c r="W203" s="298"/>
      <c r="X203" s="298"/>
      <c r="Y203" s="298"/>
      <c r="Z203" s="298"/>
      <c r="AA203" s="298"/>
      <c r="AB203" s="298"/>
      <c r="AC203" s="298"/>
      <c r="AD203" s="299"/>
    </row>
    <row r="204" spans="2:30" ht="15">
      <c r="B204" s="297"/>
      <c r="C204" s="298"/>
      <c r="D204" s="298"/>
      <c r="E204" s="298"/>
      <c r="F204" s="298"/>
      <c r="G204" s="298"/>
      <c r="H204" s="298"/>
      <c r="I204" s="298"/>
      <c r="J204" s="298"/>
      <c r="K204" s="298"/>
      <c r="L204" s="298"/>
      <c r="M204" s="298"/>
      <c r="N204" s="298"/>
      <c r="O204" s="298"/>
      <c r="P204" s="298"/>
      <c r="Q204" s="298"/>
      <c r="R204" s="298"/>
      <c r="S204" s="298"/>
      <c r="T204" s="298"/>
      <c r="U204" s="298"/>
      <c r="V204" s="298"/>
      <c r="W204" s="298"/>
      <c r="X204" s="298"/>
      <c r="Y204" s="298"/>
      <c r="Z204" s="298"/>
      <c r="AA204" s="298"/>
      <c r="AB204" s="298"/>
      <c r="AC204" s="298"/>
      <c r="AD204" s="299"/>
    </row>
    <row r="205" spans="2:30" ht="15">
      <c r="B205" s="297"/>
      <c r="C205" s="298"/>
      <c r="D205" s="298"/>
      <c r="E205" s="298"/>
      <c r="F205" s="298"/>
      <c r="G205" s="298"/>
      <c r="H205" s="298"/>
      <c r="I205" s="298"/>
      <c r="J205" s="298"/>
      <c r="K205" s="298"/>
      <c r="L205" s="298"/>
      <c r="M205" s="298"/>
      <c r="N205" s="298"/>
      <c r="O205" s="298"/>
      <c r="P205" s="298"/>
      <c r="Q205" s="298"/>
      <c r="R205" s="298"/>
      <c r="S205" s="298"/>
      <c r="T205" s="298"/>
      <c r="U205" s="298"/>
      <c r="V205" s="298"/>
      <c r="W205" s="298"/>
      <c r="X205" s="298"/>
      <c r="Y205" s="298"/>
      <c r="Z205" s="298"/>
      <c r="AA205" s="298"/>
      <c r="AB205" s="298"/>
      <c r="AC205" s="298"/>
      <c r="AD205" s="299"/>
    </row>
    <row r="206" spans="2:30" ht="15">
      <c r="B206" s="297"/>
      <c r="C206" s="298"/>
      <c r="D206" s="298"/>
      <c r="E206" s="298"/>
      <c r="F206" s="298"/>
      <c r="G206" s="298"/>
      <c r="H206" s="298"/>
      <c r="I206" s="298"/>
      <c r="J206" s="298"/>
      <c r="K206" s="298"/>
      <c r="L206" s="298"/>
      <c r="M206" s="298"/>
      <c r="N206" s="298"/>
      <c r="O206" s="298"/>
      <c r="P206" s="298"/>
      <c r="Q206" s="298"/>
      <c r="R206" s="298"/>
      <c r="S206" s="298"/>
      <c r="T206" s="298"/>
      <c r="U206" s="298"/>
      <c r="V206" s="298"/>
      <c r="W206" s="298"/>
      <c r="X206" s="298"/>
      <c r="Y206" s="298"/>
      <c r="Z206" s="298"/>
      <c r="AA206" s="298"/>
      <c r="AB206" s="298"/>
      <c r="AC206" s="298"/>
      <c r="AD206" s="299"/>
    </row>
    <row r="207" spans="2:30" ht="15">
      <c r="B207" s="297"/>
      <c r="C207" s="298"/>
      <c r="D207" s="298"/>
      <c r="E207" s="298"/>
      <c r="F207" s="298"/>
      <c r="G207" s="298"/>
      <c r="H207" s="298"/>
      <c r="I207" s="298"/>
      <c r="J207" s="298"/>
      <c r="K207" s="298"/>
      <c r="L207" s="298"/>
      <c r="M207" s="298"/>
      <c r="N207" s="298"/>
      <c r="O207" s="298"/>
      <c r="P207" s="298"/>
      <c r="Q207" s="298"/>
      <c r="R207" s="298"/>
      <c r="S207" s="298"/>
      <c r="T207" s="298"/>
      <c r="U207" s="298"/>
      <c r="V207" s="298"/>
      <c r="W207" s="298"/>
      <c r="X207" s="298"/>
      <c r="Y207" s="298"/>
      <c r="Z207" s="298"/>
      <c r="AA207" s="298"/>
      <c r="AB207" s="298"/>
      <c r="AC207" s="298"/>
      <c r="AD207" s="299"/>
    </row>
    <row r="208" spans="2:30" ht="15">
      <c r="B208" s="297"/>
      <c r="C208" s="298"/>
      <c r="D208" s="298"/>
      <c r="E208" s="298"/>
      <c r="F208" s="298"/>
      <c r="G208" s="298"/>
      <c r="H208" s="298"/>
      <c r="I208" s="298"/>
      <c r="J208" s="298"/>
      <c r="K208" s="298"/>
      <c r="L208" s="298"/>
      <c r="M208" s="298"/>
      <c r="N208" s="298"/>
      <c r="O208" s="298"/>
      <c r="P208" s="298"/>
      <c r="Q208" s="298"/>
      <c r="R208" s="298"/>
      <c r="S208" s="298"/>
      <c r="T208" s="298"/>
      <c r="U208" s="298"/>
      <c r="V208" s="298"/>
      <c r="W208" s="298"/>
      <c r="X208" s="298"/>
      <c r="Y208" s="298"/>
      <c r="Z208" s="298"/>
      <c r="AA208" s="298"/>
      <c r="AB208" s="298"/>
      <c r="AC208" s="298"/>
      <c r="AD208" s="299"/>
    </row>
    <row r="209" spans="2:30" ht="15">
      <c r="B209" s="297"/>
      <c r="C209" s="298"/>
      <c r="D209" s="298"/>
      <c r="E209" s="298"/>
      <c r="F209" s="298"/>
      <c r="G209" s="298"/>
      <c r="H209" s="298"/>
      <c r="I209" s="298"/>
      <c r="J209" s="298"/>
      <c r="K209" s="298"/>
      <c r="L209" s="298"/>
      <c r="M209" s="298"/>
      <c r="N209" s="298"/>
      <c r="O209" s="298"/>
      <c r="P209" s="298"/>
      <c r="Q209" s="298"/>
      <c r="R209" s="298"/>
      <c r="S209" s="298"/>
      <c r="T209" s="298"/>
      <c r="U209" s="298"/>
      <c r="V209" s="298"/>
      <c r="W209" s="298"/>
      <c r="X209" s="298"/>
      <c r="Y209" s="298"/>
      <c r="Z209" s="298"/>
      <c r="AA209" s="298"/>
      <c r="AB209" s="298"/>
      <c r="AC209" s="298"/>
      <c r="AD209" s="299"/>
    </row>
    <row r="210" spans="2:30" ht="15">
      <c r="B210" s="297"/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8"/>
      <c r="P210" s="298"/>
      <c r="Q210" s="298"/>
      <c r="R210" s="298"/>
      <c r="S210" s="298"/>
      <c r="T210" s="298"/>
      <c r="U210" s="298"/>
      <c r="V210" s="298"/>
      <c r="W210" s="298"/>
      <c r="X210" s="298"/>
      <c r="Y210" s="298"/>
      <c r="Z210" s="298"/>
      <c r="AA210" s="298"/>
      <c r="AB210" s="298"/>
      <c r="AC210" s="298"/>
      <c r="AD210" s="299"/>
    </row>
    <row r="211" spans="2:30" ht="15">
      <c r="B211" s="297"/>
      <c r="C211" s="298"/>
      <c r="D211" s="298"/>
      <c r="E211" s="298"/>
      <c r="F211" s="298"/>
      <c r="G211" s="298"/>
      <c r="H211" s="298"/>
      <c r="I211" s="298"/>
      <c r="J211" s="298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8"/>
      <c r="X211" s="298"/>
      <c r="Y211" s="298"/>
      <c r="Z211" s="298"/>
      <c r="AA211" s="298"/>
      <c r="AB211" s="298"/>
      <c r="AC211" s="298"/>
      <c r="AD211" s="299"/>
    </row>
    <row r="212" spans="2:30" ht="15">
      <c r="B212" s="297"/>
      <c r="C212" s="298"/>
      <c r="D212" s="298"/>
      <c r="E212" s="298"/>
      <c r="F212" s="298"/>
      <c r="G212" s="298"/>
      <c r="H212" s="298"/>
      <c r="I212" s="298"/>
      <c r="J212" s="298"/>
      <c r="K212" s="298"/>
      <c r="L212" s="298"/>
      <c r="M212" s="298"/>
      <c r="N212" s="298"/>
      <c r="O212" s="298"/>
      <c r="P212" s="298"/>
      <c r="Q212" s="298"/>
      <c r="R212" s="298"/>
      <c r="S212" s="298"/>
      <c r="T212" s="298"/>
      <c r="U212" s="298"/>
      <c r="V212" s="298"/>
      <c r="W212" s="298"/>
      <c r="X212" s="298"/>
      <c r="Y212" s="298"/>
      <c r="Z212" s="298"/>
      <c r="AA212" s="298"/>
      <c r="AB212" s="298"/>
      <c r="AC212" s="298"/>
      <c r="AD212" s="299"/>
    </row>
    <row r="213" spans="2:30" ht="15">
      <c r="B213" s="297"/>
      <c r="C213" s="298"/>
      <c r="D213" s="298"/>
      <c r="E213" s="298"/>
      <c r="F213" s="298"/>
      <c r="G213" s="298"/>
      <c r="H213" s="298"/>
      <c r="I213" s="298"/>
      <c r="J213" s="298"/>
      <c r="K213" s="298"/>
      <c r="L213" s="298"/>
      <c r="M213" s="298"/>
      <c r="N213" s="298"/>
      <c r="O213" s="298"/>
      <c r="P213" s="298"/>
      <c r="Q213" s="298"/>
      <c r="R213" s="298"/>
      <c r="S213" s="298"/>
      <c r="T213" s="298"/>
      <c r="U213" s="298"/>
      <c r="V213" s="298"/>
      <c r="W213" s="298"/>
      <c r="X213" s="298"/>
      <c r="Y213" s="298"/>
      <c r="Z213" s="298"/>
      <c r="AA213" s="298"/>
      <c r="AB213" s="298"/>
      <c r="AC213" s="298"/>
      <c r="AD213" s="299"/>
    </row>
    <row r="214" spans="2:30" ht="15">
      <c r="B214" s="297"/>
      <c r="C214" s="298"/>
      <c r="D214" s="298"/>
      <c r="E214" s="298"/>
      <c r="F214" s="298"/>
      <c r="G214" s="298"/>
      <c r="H214" s="298"/>
      <c r="I214" s="298"/>
      <c r="J214" s="298"/>
      <c r="K214" s="298"/>
      <c r="L214" s="298"/>
      <c r="M214" s="298"/>
      <c r="N214" s="298"/>
      <c r="O214" s="298"/>
      <c r="P214" s="298"/>
      <c r="Q214" s="298"/>
      <c r="R214" s="298"/>
      <c r="S214" s="298"/>
      <c r="T214" s="298"/>
      <c r="U214" s="298"/>
      <c r="V214" s="298"/>
      <c r="W214" s="298"/>
      <c r="X214" s="298"/>
      <c r="Y214" s="298"/>
      <c r="Z214" s="298"/>
      <c r="AA214" s="298"/>
      <c r="AB214" s="298"/>
      <c r="AC214" s="298"/>
      <c r="AD214" s="299"/>
    </row>
    <row r="215" spans="2:30" ht="15">
      <c r="B215" s="297"/>
      <c r="C215" s="298"/>
      <c r="D215" s="298"/>
      <c r="E215" s="298"/>
      <c r="F215" s="298"/>
      <c r="G215" s="298"/>
      <c r="H215" s="298"/>
      <c r="I215" s="298"/>
      <c r="J215" s="298"/>
      <c r="K215" s="298"/>
      <c r="L215" s="298"/>
      <c r="M215" s="298"/>
      <c r="N215" s="298"/>
      <c r="O215" s="298"/>
      <c r="P215" s="298"/>
      <c r="Q215" s="298"/>
      <c r="R215" s="298"/>
      <c r="S215" s="298"/>
      <c r="T215" s="298"/>
      <c r="U215" s="298"/>
      <c r="V215" s="298"/>
      <c r="W215" s="298"/>
      <c r="X215" s="298"/>
      <c r="Y215" s="298"/>
      <c r="Z215" s="298"/>
      <c r="AA215" s="298"/>
      <c r="AB215" s="298"/>
      <c r="AC215" s="298"/>
      <c r="AD215" s="299"/>
    </row>
    <row r="216" spans="2:30" ht="15">
      <c r="B216" s="297"/>
      <c r="C216" s="298"/>
      <c r="D216" s="298"/>
      <c r="E216" s="298"/>
      <c r="F216" s="298"/>
      <c r="G216" s="298"/>
      <c r="H216" s="298"/>
      <c r="I216" s="298"/>
      <c r="J216" s="298"/>
      <c r="K216" s="298"/>
      <c r="L216" s="298"/>
      <c r="M216" s="298"/>
      <c r="N216" s="298"/>
      <c r="O216" s="298"/>
      <c r="P216" s="298"/>
      <c r="Q216" s="298"/>
      <c r="R216" s="298"/>
      <c r="S216" s="298"/>
      <c r="T216" s="298"/>
      <c r="U216" s="298"/>
      <c r="V216" s="298"/>
      <c r="W216" s="298"/>
      <c r="X216" s="298"/>
      <c r="Y216" s="298"/>
      <c r="Z216" s="298"/>
      <c r="AA216" s="298"/>
      <c r="AB216" s="298"/>
      <c r="AC216" s="298"/>
      <c r="AD216" s="299"/>
    </row>
    <row r="217" spans="2:30" ht="15">
      <c r="B217" s="297"/>
      <c r="C217" s="298"/>
      <c r="D217" s="298"/>
      <c r="E217" s="298"/>
      <c r="F217" s="298"/>
      <c r="G217" s="298"/>
      <c r="H217" s="298"/>
      <c r="I217" s="298"/>
      <c r="J217" s="298"/>
      <c r="K217" s="298"/>
      <c r="L217" s="298"/>
      <c r="M217" s="298"/>
      <c r="N217" s="298"/>
      <c r="O217" s="298"/>
      <c r="P217" s="298"/>
      <c r="Q217" s="298"/>
      <c r="R217" s="298"/>
      <c r="S217" s="298"/>
      <c r="T217" s="298"/>
      <c r="U217" s="298"/>
      <c r="V217" s="298"/>
      <c r="W217" s="298"/>
      <c r="X217" s="298"/>
      <c r="Y217" s="298"/>
      <c r="Z217" s="298"/>
      <c r="AA217" s="298"/>
      <c r="AB217" s="298"/>
      <c r="AC217" s="298"/>
      <c r="AD217" s="299"/>
    </row>
    <row r="218" spans="2:30" ht="15">
      <c r="B218" s="297"/>
      <c r="C218" s="298"/>
      <c r="D218" s="298"/>
      <c r="E218" s="298"/>
      <c r="F218" s="298"/>
      <c r="G218" s="298"/>
      <c r="H218" s="298"/>
      <c r="I218" s="298"/>
      <c r="J218" s="298"/>
      <c r="K218" s="298"/>
      <c r="L218" s="298"/>
      <c r="M218" s="298"/>
      <c r="N218" s="298"/>
      <c r="O218" s="298"/>
      <c r="P218" s="298"/>
      <c r="Q218" s="298"/>
      <c r="R218" s="298"/>
      <c r="S218" s="298"/>
      <c r="T218" s="298"/>
      <c r="U218" s="298"/>
      <c r="V218" s="298"/>
      <c r="W218" s="298"/>
      <c r="X218" s="298"/>
      <c r="Y218" s="298"/>
      <c r="Z218" s="298"/>
      <c r="AA218" s="298"/>
      <c r="AB218" s="298"/>
      <c r="AC218" s="298"/>
      <c r="AD218" s="299"/>
    </row>
    <row r="219" spans="2:30" ht="15">
      <c r="B219" s="297"/>
      <c r="C219" s="298"/>
      <c r="D219" s="298"/>
      <c r="E219" s="298"/>
      <c r="F219" s="298"/>
      <c r="G219" s="298"/>
      <c r="H219" s="298"/>
      <c r="I219" s="298"/>
      <c r="J219" s="298"/>
      <c r="K219" s="298"/>
      <c r="L219" s="298"/>
      <c r="M219" s="298"/>
      <c r="N219" s="298"/>
      <c r="O219" s="298"/>
      <c r="P219" s="298"/>
      <c r="Q219" s="298"/>
      <c r="R219" s="298"/>
      <c r="S219" s="298"/>
      <c r="T219" s="298"/>
      <c r="U219" s="298"/>
      <c r="V219" s="298"/>
      <c r="W219" s="298"/>
      <c r="X219" s="298"/>
      <c r="Y219" s="298"/>
      <c r="Z219" s="298"/>
      <c r="AA219" s="298"/>
      <c r="AB219" s="298"/>
      <c r="AC219" s="298"/>
      <c r="AD219" s="299"/>
    </row>
    <row r="220" spans="2:30" ht="15">
      <c r="B220" s="297"/>
      <c r="C220" s="298"/>
      <c r="D220" s="298"/>
      <c r="E220" s="298"/>
      <c r="F220" s="298"/>
      <c r="G220" s="298"/>
      <c r="H220" s="298"/>
      <c r="I220" s="298"/>
      <c r="J220" s="298"/>
      <c r="K220" s="298"/>
      <c r="L220" s="298"/>
      <c r="M220" s="298"/>
      <c r="N220" s="298"/>
      <c r="O220" s="298"/>
      <c r="P220" s="298"/>
      <c r="Q220" s="298"/>
      <c r="R220" s="298"/>
      <c r="S220" s="298"/>
      <c r="T220" s="298"/>
      <c r="U220" s="298"/>
      <c r="V220" s="298"/>
      <c r="W220" s="298"/>
      <c r="X220" s="298"/>
      <c r="Y220" s="298"/>
      <c r="Z220" s="298"/>
      <c r="AA220" s="298"/>
      <c r="AB220" s="298"/>
      <c r="AC220" s="298"/>
      <c r="AD220" s="299"/>
    </row>
    <row r="221" spans="2:30" ht="15">
      <c r="B221" s="297"/>
      <c r="C221" s="298"/>
      <c r="D221" s="298"/>
      <c r="E221" s="298"/>
      <c r="F221" s="298"/>
      <c r="G221" s="298"/>
      <c r="H221" s="298"/>
      <c r="I221" s="298"/>
      <c r="J221" s="298"/>
      <c r="K221" s="298"/>
      <c r="L221" s="298"/>
      <c r="M221" s="298"/>
      <c r="N221" s="298"/>
      <c r="O221" s="298"/>
      <c r="P221" s="298"/>
      <c r="Q221" s="298"/>
      <c r="R221" s="298"/>
      <c r="S221" s="298"/>
      <c r="T221" s="298"/>
      <c r="U221" s="298"/>
      <c r="V221" s="298"/>
      <c r="W221" s="298"/>
      <c r="X221" s="298"/>
      <c r="Y221" s="298"/>
      <c r="Z221" s="298"/>
      <c r="AA221" s="298"/>
      <c r="AB221" s="298"/>
      <c r="AC221" s="298"/>
      <c r="AD221" s="299"/>
    </row>
    <row r="222" spans="2:30" ht="15">
      <c r="B222" s="297"/>
      <c r="C222" s="298"/>
      <c r="D222" s="298"/>
      <c r="E222" s="298"/>
      <c r="F222" s="298"/>
      <c r="G222" s="298"/>
      <c r="H222" s="298"/>
      <c r="I222" s="298"/>
      <c r="J222" s="298"/>
      <c r="K222" s="298"/>
      <c r="L222" s="298"/>
      <c r="M222" s="298"/>
      <c r="N222" s="298"/>
      <c r="O222" s="298"/>
      <c r="P222" s="298"/>
      <c r="Q222" s="298"/>
      <c r="R222" s="298"/>
      <c r="S222" s="298"/>
      <c r="T222" s="298"/>
      <c r="U222" s="298"/>
      <c r="V222" s="298"/>
      <c r="W222" s="298"/>
      <c r="X222" s="298"/>
      <c r="Y222" s="298"/>
      <c r="Z222" s="298"/>
      <c r="AA222" s="298"/>
      <c r="AB222" s="298"/>
      <c r="AC222" s="298"/>
      <c r="AD222" s="299"/>
    </row>
    <row r="223" spans="2:30" ht="15">
      <c r="B223" s="297"/>
      <c r="C223" s="298"/>
      <c r="D223" s="298"/>
      <c r="E223" s="298"/>
      <c r="F223" s="298"/>
      <c r="G223" s="298"/>
      <c r="H223" s="298"/>
      <c r="I223" s="298"/>
      <c r="J223" s="298"/>
      <c r="K223" s="298"/>
      <c r="L223" s="298"/>
      <c r="M223" s="298"/>
      <c r="N223" s="298"/>
      <c r="O223" s="298"/>
      <c r="P223" s="298"/>
      <c r="Q223" s="298"/>
      <c r="R223" s="298"/>
      <c r="S223" s="298"/>
      <c r="T223" s="298"/>
      <c r="U223" s="298"/>
      <c r="V223" s="298"/>
      <c r="W223" s="298"/>
      <c r="X223" s="298"/>
      <c r="Y223" s="298"/>
      <c r="Z223" s="298"/>
      <c r="AA223" s="298"/>
      <c r="AB223" s="298"/>
      <c r="AC223" s="298"/>
      <c r="AD223" s="299"/>
    </row>
    <row r="224" spans="2:30" ht="15">
      <c r="B224" s="297"/>
      <c r="C224" s="298"/>
      <c r="D224" s="298"/>
      <c r="E224" s="298"/>
      <c r="F224" s="298"/>
      <c r="G224" s="298"/>
      <c r="H224" s="298"/>
      <c r="I224" s="298"/>
      <c r="J224" s="298"/>
      <c r="K224" s="298"/>
      <c r="L224" s="298"/>
      <c r="M224" s="298"/>
      <c r="N224" s="298"/>
      <c r="O224" s="298"/>
      <c r="P224" s="298"/>
      <c r="Q224" s="298"/>
      <c r="R224" s="298"/>
      <c r="S224" s="298"/>
      <c r="T224" s="298"/>
      <c r="U224" s="298"/>
      <c r="V224" s="298"/>
      <c r="W224" s="298"/>
      <c r="X224" s="298"/>
      <c r="Y224" s="298"/>
      <c r="Z224" s="298"/>
      <c r="AA224" s="298"/>
      <c r="AB224" s="298"/>
      <c r="AC224" s="298"/>
      <c r="AD224" s="299"/>
    </row>
    <row r="225" spans="2:30" ht="15">
      <c r="B225" s="297"/>
      <c r="C225" s="298"/>
      <c r="D225" s="298"/>
      <c r="E225" s="298"/>
      <c r="F225" s="298"/>
      <c r="G225" s="298"/>
      <c r="H225" s="298"/>
      <c r="I225" s="298"/>
      <c r="J225" s="298"/>
      <c r="K225" s="298"/>
      <c r="L225" s="298"/>
      <c r="M225" s="298"/>
      <c r="N225" s="298"/>
      <c r="O225" s="298"/>
      <c r="P225" s="298"/>
      <c r="Q225" s="298"/>
      <c r="R225" s="298"/>
      <c r="S225" s="298"/>
      <c r="T225" s="298"/>
      <c r="U225" s="298"/>
      <c r="V225" s="298"/>
      <c r="W225" s="298"/>
      <c r="X225" s="298"/>
      <c r="Y225" s="298"/>
      <c r="Z225" s="298"/>
      <c r="AA225" s="298"/>
      <c r="AB225" s="298"/>
      <c r="AC225" s="298"/>
      <c r="AD225" s="299"/>
    </row>
    <row r="226" spans="2:30" ht="15">
      <c r="B226" s="297"/>
      <c r="C226" s="298"/>
      <c r="D226" s="298"/>
      <c r="E226" s="298"/>
      <c r="F226" s="298"/>
      <c r="G226" s="298"/>
      <c r="H226" s="298"/>
      <c r="I226" s="298"/>
      <c r="J226" s="298"/>
      <c r="K226" s="298"/>
      <c r="L226" s="298"/>
      <c r="M226" s="298"/>
      <c r="N226" s="298"/>
      <c r="O226" s="298"/>
      <c r="P226" s="298"/>
      <c r="Q226" s="298"/>
      <c r="R226" s="298"/>
      <c r="S226" s="298"/>
      <c r="T226" s="298"/>
      <c r="U226" s="298"/>
      <c r="V226" s="298"/>
      <c r="W226" s="298"/>
      <c r="X226" s="298"/>
      <c r="Y226" s="298"/>
      <c r="Z226" s="298"/>
      <c r="AA226" s="298"/>
      <c r="AB226" s="298"/>
      <c r="AC226" s="298"/>
      <c r="AD226" s="299"/>
    </row>
    <row r="227" spans="2:30" ht="15">
      <c r="B227" s="297"/>
      <c r="C227" s="298"/>
      <c r="D227" s="298"/>
      <c r="E227" s="298"/>
      <c r="F227" s="298"/>
      <c r="G227" s="298"/>
      <c r="H227" s="298"/>
      <c r="I227" s="298"/>
      <c r="J227" s="298"/>
      <c r="K227" s="298"/>
      <c r="L227" s="298"/>
      <c r="M227" s="298"/>
      <c r="N227" s="298"/>
      <c r="O227" s="298"/>
      <c r="P227" s="298"/>
      <c r="Q227" s="298"/>
      <c r="R227" s="298"/>
      <c r="S227" s="298"/>
      <c r="T227" s="298"/>
      <c r="U227" s="298"/>
      <c r="V227" s="298"/>
      <c r="W227" s="298"/>
      <c r="X227" s="298"/>
      <c r="Y227" s="298"/>
      <c r="Z227" s="298"/>
      <c r="AA227" s="298"/>
      <c r="AB227" s="298"/>
      <c r="AC227" s="298"/>
      <c r="AD227" s="299"/>
    </row>
    <row r="228" spans="2:30" ht="15">
      <c r="B228" s="297"/>
      <c r="C228" s="298"/>
      <c r="D228" s="298"/>
      <c r="E228" s="298"/>
      <c r="F228" s="298"/>
      <c r="G228" s="298"/>
      <c r="H228" s="298"/>
      <c r="I228" s="298"/>
      <c r="J228" s="298"/>
      <c r="K228" s="298"/>
      <c r="L228" s="298"/>
      <c r="M228" s="298"/>
      <c r="N228" s="298"/>
      <c r="O228" s="298"/>
      <c r="P228" s="298"/>
      <c r="Q228" s="298"/>
      <c r="R228" s="298"/>
      <c r="S228" s="298"/>
      <c r="T228" s="298"/>
      <c r="U228" s="298"/>
      <c r="V228" s="298"/>
      <c r="W228" s="298"/>
      <c r="X228" s="298"/>
      <c r="Y228" s="298"/>
      <c r="Z228" s="298"/>
      <c r="AA228" s="298"/>
      <c r="AB228" s="298"/>
      <c r="AC228" s="298"/>
      <c r="AD228" s="299"/>
    </row>
    <row r="229" spans="2:30" ht="15">
      <c r="B229" s="297"/>
      <c r="C229" s="298"/>
      <c r="D229" s="298"/>
      <c r="E229" s="298"/>
      <c r="F229" s="298"/>
      <c r="G229" s="298"/>
      <c r="H229" s="298"/>
      <c r="I229" s="298"/>
      <c r="J229" s="298"/>
      <c r="K229" s="298"/>
      <c r="L229" s="298"/>
      <c r="M229" s="298"/>
      <c r="N229" s="298"/>
      <c r="O229" s="298"/>
      <c r="P229" s="298"/>
      <c r="Q229" s="298"/>
      <c r="R229" s="298"/>
      <c r="S229" s="298"/>
      <c r="T229" s="298"/>
      <c r="U229" s="298"/>
      <c r="V229" s="298"/>
      <c r="W229" s="298"/>
      <c r="X229" s="298"/>
      <c r="Y229" s="298"/>
      <c r="Z229" s="298"/>
      <c r="AA229" s="298"/>
      <c r="AB229" s="298"/>
      <c r="AC229" s="298"/>
      <c r="AD229" s="299"/>
    </row>
    <row r="230" spans="2:30" ht="15">
      <c r="B230" s="297"/>
      <c r="C230" s="298"/>
      <c r="D230" s="298"/>
      <c r="E230" s="298"/>
      <c r="F230" s="298"/>
      <c r="G230" s="298"/>
      <c r="H230" s="298"/>
      <c r="I230" s="298"/>
      <c r="J230" s="298"/>
      <c r="K230" s="298"/>
      <c r="L230" s="298"/>
      <c r="M230" s="298"/>
      <c r="N230" s="298"/>
      <c r="O230" s="298"/>
      <c r="P230" s="298"/>
      <c r="Q230" s="298"/>
      <c r="R230" s="298"/>
      <c r="S230" s="298"/>
      <c r="T230" s="298"/>
      <c r="U230" s="298"/>
      <c r="V230" s="298"/>
      <c r="W230" s="298"/>
      <c r="X230" s="298"/>
      <c r="Y230" s="298"/>
      <c r="Z230" s="298"/>
      <c r="AA230" s="298"/>
      <c r="AB230" s="298"/>
      <c r="AC230" s="298"/>
      <c r="AD230" s="299"/>
    </row>
    <row r="231" spans="2:30" ht="15">
      <c r="B231" s="297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  <c r="N231" s="298"/>
      <c r="O231" s="298"/>
      <c r="P231" s="298"/>
      <c r="Q231" s="298"/>
      <c r="R231" s="298"/>
      <c r="S231" s="298"/>
      <c r="T231" s="298"/>
      <c r="U231" s="298"/>
      <c r="V231" s="298"/>
      <c r="W231" s="298"/>
      <c r="X231" s="298"/>
      <c r="Y231" s="298"/>
      <c r="Z231" s="298"/>
      <c r="AA231" s="298"/>
      <c r="AB231" s="298"/>
      <c r="AC231" s="298"/>
      <c r="AD231" s="299"/>
    </row>
    <row r="232" spans="2:30" ht="15">
      <c r="B232" s="297"/>
      <c r="C232" s="298"/>
      <c r="D232" s="298"/>
      <c r="E232" s="298"/>
      <c r="F232" s="298"/>
      <c r="G232" s="298"/>
      <c r="H232" s="298"/>
      <c r="I232" s="298"/>
      <c r="J232" s="298"/>
      <c r="K232" s="298"/>
      <c r="L232" s="298"/>
      <c r="M232" s="298"/>
      <c r="N232" s="298"/>
      <c r="O232" s="298"/>
      <c r="P232" s="298"/>
      <c r="Q232" s="298"/>
      <c r="R232" s="298"/>
      <c r="S232" s="298"/>
      <c r="T232" s="298"/>
      <c r="U232" s="298"/>
      <c r="V232" s="298"/>
      <c r="W232" s="298"/>
      <c r="X232" s="298"/>
      <c r="Y232" s="298"/>
      <c r="Z232" s="298"/>
      <c r="AA232" s="298"/>
      <c r="AB232" s="298"/>
      <c r="AC232" s="298"/>
      <c r="AD232" s="299"/>
    </row>
    <row r="233" spans="2:30" ht="15">
      <c r="B233" s="297"/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8"/>
      <c r="P233" s="298"/>
      <c r="Q233" s="298"/>
      <c r="R233" s="298"/>
      <c r="S233" s="298"/>
      <c r="T233" s="298"/>
      <c r="U233" s="298"/>
      <c r="V233" s="298"/>
      <c r="W233" s="298"/>
      <c r="X233" s="298"/>
      <c r="Y233" s="298"/>
      <c r="Z233" s="298"/>
      <c r="AA233" s="298"/>
      <c r="AB233" s="298"/>
      <c r="AC233" s="298"/>
      <c r="AD233" s="299"/>
    </row>
    <row r="234" spans="2:30" ht="15">
      <c r="B234" s="297"/>
      <c r="C234" s="298"/>
      <c r="D234" s="298"/>
      <c r="E234" s="298"/>
      <c r="F234" s="298"/>
      <c r="G234" s="298"/>
      <c r="H234" s="298"/>
      <c r="I234" s="298"/>
      <c r="J234" s="298"/>
      <c r="K234" s="298"/>
      <c r="L234" s="298"/>
      <c r="M234" s="298"/>
      <c r="N234" s="298"/>
      <c r="O234" s="298"/>
      <c r="P234" s="298"/>
      <c r="Q234" s="298"/>
      <c r="R234" s="298"/>
      <c r="S234" s="298"/>
      <c r="T234" s="298"/>
      <c r="U234" s="298"/>
      <c r="V234" s="298"/>
      <c r="W234" s="298"/>
      <c r="X234" s="298"/>
      <c r="Y234" s="298"/>
      <c r="Z234" s="298"/>
      <c r="AA234" s="298"/>
      <c r="AB234" s="298"/>
      <c r="AC234" s="298"/>
      <c r="AD234" s="299"/>
    </row>
    <row r="235" spans="2:30" ht="15">
      <c r="B235" s="297"/>
      <c r="C235" s="298"/>
      <c r="D235" s="298"/>
      <c r="E235" s="298"/>
      <c r="F235" s="298"/>
      <c r="G235" s="298"/>
      <c r="H235" s="298"/>
      <c r="I235" s="298"/>
      <c r="J235" s="298"/>
      <c r="K235" s="298"/>
      <c r="L235" s="298"/>
      <c r="M235" s="298"/>
      <c r="N235" s="298"/>
      <c r="O235" s="298"/>
      <c r="P235" s="298"/>
      <c r="Q235" s="298"/>
      <c r="R235" s="298"/>
      <c r="S235" s="298"/>
      <c r="T235" s="298"/>
      <c r="U235" s="298"/>
      <c r="V235" s="298"/>
      <c r="W235" s="298"/>
      <c r="X235" s="298"/>
      <c r="Y235" s="298"/>
      <c r="Z235" s="298"/>
      <c r="AA235" s="298"/>
      <c r="AB235" s="298"/>
      <c r="AC235" s="298"/>
      <c r="AD235" s="299"/>
    </row>
    <row r="236" spans="2:30" ht="15">
      <c r="B236" s="297"/>
      <c r="C236" s="298"/>
      <c r="D236" s="298"/>
      <c r="E236" s="298"/>
      <c r="F236" s="298"/>
      <c r="G236" s="298"/>
      <c r="H236" s="298"/>
      <c r="I236" s="298"/>
      <c r="J236" s="298"/>
      <c r="K236" s="298"/>
      <c r="L236" s="298"/>
      <c r="M236" s="298"/>
      <c r="N236" s="298"/>
      <c r="O236" s="298"/>
      <c r="P236" s="298"/>
      <c r="Q236" s="298"/>
      <c r="R236" s="298"/>
      <c r="S236" s="298"/>
      <c r="T236" s="298"/>
      <c r="U236" s="298"/>
      <c r="V236" s="298"/>
      <c r="W236" s="298"/>
      <c r="X236" s="298"/>
      <c r="Y236" s="298"/>
      <c r="Z236" s="298"/>
      <c r="AA236" s="298"/>
      <c r="AB236" s="298"/>
      <c r="AC236" s="298"/>
      <c r="AD236" s="299"/>
    </row>
    <row r="237" spans="2:30" ht="15">
      <c r="B237" s="297"/>
      <c r="C237" s="298"/>
      <c r="D237" s="298"/>
      <c r="E237" s="298"/>
      <c r="F237" s="298"/>
      <c r="G237" s="298"/>
      <c r="H237" s="298"/>
      <c r="I237" s="298"/>
      <c r="J237" s="298"/>
      <c r="K237" s="298"/>
      <c r="L237" s="298"/>
      <c r="M237" s="298"/>
      <c r="N237" s="298"/>
      <c r="O237" s="298"/>
      <c r="P237" s="298"/>
      <c r="Q237" s="298"/>
      <c r="R237" s="298"/>
      <c r="S237" s="298"/>
      <c r="T237" s="298"/>
      <c r="U237" s="298"/>
      <c r="V237" s="298"/>
      <c r="W237" s="298"/>
      <c r="X237" s="298"/>
      <c r="Y237" s="298"/>
      <c r="Z237" s="298"/>
      <c r="AA237" s="298"/>
      <c r="AB237" s="298"/>
      <c r="AC237" s="298"/>
      <c r="AD237" s="299"/>
    </row>
    <row r="238" spans="2:30" ht="15.75" thickBot="1">
      <c r="B238" s="300"/>
      <c r="C238" s="301"/>
      <c r="D238" s="301"/>
      <c r="E238" s="301"/>
      <c r="F238" s="301"/>
      <c r="G238" s="301"/>
      <c r="H238" s="301"/>
      <c r="I238" s="301"/>
      <c r="J238" s="301"/>
      <c r="K238" s="301"/>
      <c r="L238" s="301"/>
      <c r="M238" s="301"/>
      <c r="N238" s="301"/>
      <c r="O238" s="301"/>
      <c r="P238" s="301"/>
      <c r="Q238" s="301"/>
      <c r="R238" s="301"/>
      <c r="S238" s="301"/>
      <c r="T238" s="301"/>
      <c r="U238" s="301"/>
      <c r="V238" s="301"/>
      <c r="W238" s="301"/>
      <c r="X238" s="301"/>
      <c r="Y238" s="301"/>
      <c r="Z238" s="301"/>
      <c r="AA238" s="301"/>
      <c r="AB238" s="301"/>
      <c r="AC238" s="301"/>
      <c r="AD238" s="302"/>
    </row>
  </sheetData>
  <mergeCells count="182">
    <mergeCell ref="AB97:AC97"/>
    <mergeCell ref="C98:H99"/>
    <mergeCell ref="I98:I99"/>
    <mergeCell ref="J98:Q99"/>
    <mergeCell ref="T98:W99"/>
    <mergeCell ref="X98:X99"/>
    <mergeCell ref="Y98:AC99"/>
    <mergeCell ref="D97:Q97"/>
    <mergeCell ref="R97:T97"/>
    <mergeCell ref="V97:W97"/>
    <mergeCell ref="Y97:Z97"/>
    <mergeCell ref="V95:W95"/>
    <mergeCell ref="Y95:Z95"/>
    <mergeCell ref="AB95:AC95"/>
    <mergeCell ref="D96:Q96"/>
    <mergeCell ref="S96:T96"/>
    <mergeCell ref="V96:W96"/>
    <mergeCell ref="Y96:Z96"/>
    <mergeCell ref="AB96:AC96"/>
    <mergeCell ref="D93:P93"/>
    <mergeCell ref="D94:P94"/>
    <mergeCell ref="D95:Q95"/>
    <mergeCell ref="S95:T95"/>
    <mergeCell ref="D89:P89"/>
    <mergeCell ref="D90:P90"/>
    <mergeCell ref="D91:P91"/>
    <mergeCell ref="D92:P92"/>
    <mergeCell ref="D78:P78"/>
    <mergeCell ref="D80:P80"/>
    <mergeCell ref="D87:P87"/>
    <mergeCell ref="D88:P88"/>
    <mergeCell ref="S73:AC73"/>
    <mergeCell ref="D75:P75"/>
    <mergeCell ref="D76:P76"/>
    <mergeCell ref="D77:P77"/>
    <mergeCell ref="AE43:AE62"/>
    <mergeCell ref="AG43:AG63"/>
    <mergeCell ref="B63:AD63"/>
    <mergeCell ref="AE64:AE66"/>
    <mergeCell ref="P33:T33"/>
    <mergeCell ref="P34:T39"/>
    <mergeCell ref="U35:Y37"/>
    <mergeCell ref="D36:D38"/>
    <mergeCell ref="H36:H39"/>
    <mergeCell ref="U38:Y39"/>
    <mergeCell ref="Z17:AD18"/>
    <mergeCell ref="Z19:AD20"/>
    <mergeCell ref="E23:I24"/>
    <mergeCell ref="W23:W26"/>
    <mergeCell ref="X23:X26"/>
    <mergeCell ref="E25:I25"/>
    <mergeCell ref="Z21:AD21"/>
    <mergeCell ref="K27:O28"/>
    <mergeCell ref="P27:T28"/>
    <mergeCell ref="U27:Y28"/>
    <mergeCell ref="X17:X20"/>
    <mergeCell ref="Y17:Y20"/>
    <mergeCell ref="U17:U20"/>
    <mergeCell ref="M23:M26"/>
    <mergeCell ref="N23:N26"/>
    <mergeCell ref="Z9:AD10"/>
    <mergeCell ref="Z11:AD13"/>
    <mergeCell ref="Z14:AD14"/>
    <mergeCell ref="Z15:AD16"/>
    <mergeCell ref="U8:Y8"/>
    <mergeCell ref="Z8:AD8"/>
    <mergeCell ref="C2:AD3"/>
    <mergeCell ref="C4:AD4"/>
    <mergeCell ref="C5:AD6"/>
    <mergeCell ref="D85:P85"/>
    <mergeCell ref="D86:P86"/>
    <mergeCell ref="J8:O8"/>
    <mergeCell ref="P8:T8"/>
    <mergeCell ref="D81:P81"/>
    <mergeCell ref="D82:P82"/>
    <mergeCell ref="D83:P83"/>
    <mergeCell ref="D84:P84"/>
    <mergeCell ref="D79:P79"/>
    <mergeCell ref="D18:I19"/>
    <mergeCell ref="V17:V20"/>
    <mergeCell ref="W17:W20"/>
    <mergeCell ref="Q29:Q32"/>
    <mergeCell ref="M17:M20"/>
    <mergeCell ref="P20:T20"/>
    <mergeCell ref="N17:N20"/>
    <mergeCell ref="O17:O20"/>
    <mergeCell ref="P17:T19"/>
    <mergeCell ref="P23:P26"/>
    <mergeCell ref="Q23:Q26"/>
    <mergeCell ref="M29:M32"/>
    <mergeCell ref="K21:O22"/>
    <mergeCell ref="P9:T10"/>
    <mergeCell ref="Q11:Q14"/>
    <mergeCell ref="R11:R14"/>
    <mergeCell ref="S11:S14"/>
    <mergeCell ref="O23:O26"/>
    <mergeCell ref="R23:R26"/>
    <mergeCell ref="S23:S26"/>
    <mergeCell ref="U10:Y10"/>
    <mergeCell ref="V11:V14"/>
    <mergeCell ref="W11:W14"/>
    <mergeCell ref="T11:T14"/>
    <mergeCell ref="U11:U14"/>
    <mergeCell ref="X11:X14"/>
    <mergeCell ref="Y11:Y14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B9:B10"/>
    <mergeCell ref="K11:K14"/>
    <mergeCell ref="K9:O10"/>
    <mergeCell ref="O11:O14"/>
    <mergeCell ref="N11:N14"/>
    <mergeCell ref="C9:C12"/>
    <mergeCell ref="U9:Y9"/>
    <mergeCell ref="P21:T22"/>
    <mergeCell ref="U21:Y22"/>
    <mergeCell ref="B15:B16"/>
    <mergeCell ref="K15:O16"/>
    <mergeCell ref="U15:Y16"/>
    <mergeCell ref="K17:K20"/>
    <mergeCell ref="L17:L20"/>
    <mergeCell ref="D11:I16"/>
    <mergeCell ref="C15:C22"/>
    <mergeCell ref="B23:B26"/>
    <mergeCell ref="K23:K26"/>
    <mergeCell ref="L23:L26"/>
    <mergeCell ref="C31:C32"/>
    <mergeCell ref="F29:F32"/>
    <mergeCell ref="G29:G32"/>
    <mergeCell ref="H29:H32"/>
    <mergeCell ref="T23:T26"/>
    <mergeCell ref="U23:U26"/>
    <mergeCell ref="V23:V26"/>
    <mergeCell ref="S29:S32"/>
    <mergeCell ref="T29:T32"/>
    <mergeCell ref="U29:U32"/>
    <mergeCell ref="Y23:Y26"/>
    <mergeCell ref="B27:B28"/>
    <mergeCell ref="C27:C30"/>
    <mergeCell ref="E27:I28"/>
    <mergeCell ref="B29:B30"/>
    <mergeCell ref="E29:E32"/>
    <mergeCell ref="I29:I32"/>
    <mergeCell ref="K29:K32"/>
    <mergeCell ref="Y29:Y32"/>
    <mergeCell ref="V29:V32"/>
    <mergeCell ref="W29:W32"/>
    <mergeCell ref="X29:X32"/>
    <mergeCell ref="L29:L32"/>
    <mergeCell ref="R29:R32"/>
    <mergeCell ref="J36:J38"/>
    <mergeCell ref="N36:N39"/>
    <mergeCell ref="O36:O39"/>
    <mergeCell ref="J39:J41"/>
    <mergeCell ref="I36:I39"/>
    <mergeCell ref="K36:K39"/>
    <mergeCell ref="L36:L39"/>
    <mergeCell ref="C33:C34"/>
    <mergeCell ref="E33:I35"/>
    <mergeCell ref="C35:C39"/>
    <mergeCell ref="E36:E39"/>
    <mergeCell ref="F36:F39"/>
    <mergeCell ref="D39:D41"/>
    <mergeCell ref="G36:G39"/>
    <mergeCell ref="Z22:AD32"/>
    <mergeCell ref="E26:I26"/>
    <mergeCell ref="D33:D35"/>
    <mergeCell ref="J33:J35"/>
    <mergeCell ref="K33:O35"/>
    <mergeCell ref="M36:M39"/>
    <mergeCell ref="C67:AD67"/>
    <mergeCell ref="C71:AD71"/>
    <mergeCell ref="C73:P74"/>
    <mergeCell ref="Q73:R7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2004-07-14T19:56:53Z</cp:lastPrinted>
  <dcterms:created xsi:type="dcterms:W3CDTF">1999-06-01T20:16:59Z</dcterms:created>
  <dcterms:modified xsi:type="dcterms:W3CDTF">2004-11-14T18:00:11Z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