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5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'Objectives'!$A$5:$A$36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'Objectives'!$A$38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'Objectives'!$A$1:$G$33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'Objectives'!$A$1:$F$8</definedName>
    <definedName name="PRINT_AREA_MI" localSheetId="1">'Objectives'!$A$1:$F$8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'Objectives'!$A$1:$G$33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<sst xmlns="http://schemas.openxmlformats.org/spreadsheetml/2006/main" count="1171" uniqueCount="485">
  <si>
    <t>T6</t>
  </si>
  <si>
    <t>T1/T2/T3/T4/T5/T6</t>
  </si>
  <si>
    <t>802 Sponsored Tutorials (1-6) at Plenary Session</t>
  </si>
  <si>
    <t>T5</t>
  </si>
  <si>
    <t>Friday, MARCH 19, 2004</t>
  </si>
  <si>
    <t>Wednesday, MARCH 17, 2004</t>
  </si>
  <si>
    <t xml:space="preserve">1.Comment Resolution </t>
  </si>
  <si>
    <t xml:space="preserve">TASK GROUP 3a OBJECTIVES FOR THE MEETING </t>
  </si>
  <si>
    <t xml:space="preserve">1.Conduct PHY proposal down selection process </t>
  </si>
  <si>
    <t xml:space="preserve">2.Other contributions (as required and as down-selection process allows) </t>
  </si>
  <si>
    <t xml:space="preserve">STUDY GROUP 3b OBJECTIVES FOR THIS MEETING:   </t>
  </si>
  <si>
    <t xml:space="preserve">1.Resolve any Working Group issues with PAR and 5C documents </t>
  </si>
  <si>
    <t xml:space="preserve">2.Organize, and begin evaluation of, proposed changes to 802.15.3-2003 </t>
  </si>
  <si>
    <t xml:space="preserve">STUDY GROUP 4a OBJECTIVES FOR THIS MEETING:   </t>
  </si>
  <si>
    <t xml:space="preserve">1.Support the PAR &amp; 5C Through IEEE Review </t>
  </si>
  <si>
    <t xml:space="preserve">2.Drafting of Technical Requirements Document </t>
  </si>
  <si>
    <t xml:space="preserve">2.Organize, and begin evaluation of, proposed changes to 802.15.4-2003 </t>
  </si>
  <si>
    <t xml:space="preserve">1.Resolve any issues raised by other 802 WGs </t>
  </si>
  <si>
    <t xml:space="preserve">2.Review any presentations </t>
  </si>
  <si>
    <r>
      <t>3.Discuss schedules, architectural framework</t>
    </r>
    <r>
      <rPr>
        <sz val="12"/>
        <color indexed="8"/>
        <rFont val="Courier"/>
        <family val="0"/>
      </rPr>
      <t xml:space="preserve"> </t>
    </r>
  </si>
  <si>
    <t>WORSTELL (INTERIM)</t>
  </si>
  <si>
    <t>R1</t>
  </si>
  <si>
    <t>802.16 BROADBAND WIRELESS ACCESS WORKING GROUP ACTIVITIES &amp; PLANS</t>
  </si>
  <si>
    <t>MARKS</t>
  </si>
  <si>
    <t>ADJOURN JOINT 802.11 / 802.15 / 802.16 / 802.18 / 802.19 / 802.20 MEETING &amp; RECESS FOR WG / TAG PLENARIES / SUBGROUPS</t>
  </si>
  <si>
    <t>JOINT 802.11, 802.15, 802.16, 802.18, 802.19, &amp; 802.20 OPENING SESSION MEETING - Monday, JAN 12, 2004 - 08:00 AM</t>
  </si>
  <si>
    <t>802.16 CHAIR - ROGER MARKS / 802.18 CHAIR - CARL STEVENSON / 802.19 CHAIR - STEVE SHELLHAMMER / 802.20 CHAIR - JERRY UPTON</t>
  </si>
  <si>
    <t>REVIEW IEEE, 802 LMSC, 802.11, 802.15, 802.16, 802.18, 802.19, &amp; 802.20 POLICIES &amp; PROCEDURES</t>
  </si>
  <si>
    <t>JOINT 802.11, 802.15, 802.16, 802.18, 802.19, &amp; 802.20 OPENING SESSION MEETING CALLED TO ORDER</t>
  </si>
  <si>
    <t>APPROVE / MODIFY JOINT 802.11, 802.15, 802.16, 802.18, 802.19, &amp; 802.20 OPENING PLENARY AGENDA</t>
  </si>
  <si>
    <t>REVIEW 802.11, 802.15, 802.16, 802.18, 802.19, &amp; 802.20 OBJECTIVES, ACTIVITIES, &amp; PLANS FOR THIS SESSION</t>
  </si>
  <si>
    <t>BEGIN MEETINGS OF 802.11 WG, 802.15 WG, 802.16 WG, 802.18 TAG, 802.19 TAG, &amp; 802.20 WG PLENARIES / SUBGROUPS</t>
  </si>
  <si>
    <t>802.11 / 15 / 16 / 18 / 19 / 20</t>
  </si>
  <si>
    <t>11/15/16/18/19/20 LEADERSHIP MEETING</t>
  </si>
  <si>
    <t>SG3b</t>
  </si>
  <si>
    <t>SG4b</t>
  </si>
  <si>
    <t>SG5</t>
  </si>
  <si>
    <t xml:space="preserve">STUDY GROUP 4b OBJECTIVES FOR THIS MEETING: </t>
  </si>
  <si>
    <t xml:space="preserve">STUDY GROUP 5 OBJECTIVES FOR THIS MEETING: </t>
  </si>
  <si>
    <t>Tentative AGENDA  - 28TH IEEE 802.15 WPAN MEETING</t>
  </si>
  <si>
    <t>TG1a   CLOSING REPORT &amp; NEXT MEETING OBJECTIVES</t>
  </si>
  <si>
    <t>802.19 LIAISON CANDIDATE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</si>
  <si>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</si>
  <si>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</si>
  <si>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</si>
  <si>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</si>
  <si>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</si>
  <si>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</si>
  <si>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</si>
  <si>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</si>
  <si>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</si>
  <si>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</si>
  <si>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MID-SESSION PLENARY</t>
  </si>
  <si>
    <t>CLOSING PLENARY</t>
  </si>
  <si>
    <t>IP STATEMENTS</t>
  </si>
  <si>
    <t>APPROVE OR MODIFY 802.11 WORKING GROUP AGENDA</t>
  </si>
  <si>
    <t>DT/MI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</si>
  <si>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</si>
  <si>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</si>
  <si>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</si>
  <si>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</si>
  <si>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</si>
  <si>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</si>
  <si>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</si>
  <si>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</si>
  <si>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</si>
  <si>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802.11 CHAIR - STUART J. KERRY / 802.15 CHAIR - BOB HEILE</t>
  </si>
  <si>
    <t>PETRICK</t>
  </si>
  <si>
    <t>STRAW POLL OF NEW ATTENDEES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</si>
  <si>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</si>
  <si>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</si>
  <si>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</si>
  <si>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</si>
  <si>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</si>
  <si>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</si>
  <si>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</si>
  <si>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</si>
  <si>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</si>
  <si>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</si>
  <si>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</si>
  <si>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</si>
  <si>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</si>
  <si>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</si>
  <si>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</si>
  <si>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</si>
  <si>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</si>
  <si>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</si>
  <si>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</si>
  <si>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</si>
  <si>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</si>
  <si>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</si>
  <si>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</si>
  <si>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</si>
  <si>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</si>
  <si>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</si>
  <si>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</si>
  <si>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</si>
  <si>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</si>
  <si>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</si>
  <si>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</si>
  <si>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</si>
  <si>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</si>
  <si>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</si>
  <si>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</si>
  <si>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</si>
  <si>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</si>
  <si>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</si>
  <si>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</si>
  <si>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</si>
  <si>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</si>
  <si>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</si>
  <si>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</si>
  <si>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</si>
  <si>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</si>
  <si>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</si>
  <si>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</si>
  <si>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</si>
  <si>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</si>
  <si>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</si>
  <si>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</si>
  <si>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</si>
  <si>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</si>
  <si>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</si>
  <si>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</si>
  <si>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</si>
  <si>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</si>
  <si>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</si>
  <si>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</si>
  <si>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</si>
  <si>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</si>
  <si>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</si>
  <si>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</si>
  <si>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</si>
  <si>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</si>
  <si>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</si>
  <si>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</si>
  <si>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</si>
  <si>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</si>
  <si>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</si>
  <si>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</si>
  <si>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</si>
  <si>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</si>
  <si>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</si>
  <si>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</si>
  <si>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</si>
  <si>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</si>
  <si>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</si>
  <si>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</si>
  <si>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</si>
  <si>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</si>
  <si>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</si>
  <si>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</si>
  <si>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4.2.3</t>
  </si>
  <si>
    <t>4.2.5</t>
  </si>
  <si>
    <t>7.</t>
  </si>
  <si>
    <t>HALASZ</t>
  </si>
  <si>
    <t>PC   CLOSING REPORT &amp; NEXT MEETING OBJECTIVES</t>
  </si>
  <si>
    <t xml:space="preserve">  </t>
  </si>
  <si>
    <t>PUBLICITY ACTIVITY REVIEW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</si>
  <si>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</si>
  <si>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</si>
  <si>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</si>
  <si>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</si>
  <si>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</si>
  <si>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</si>
  <si>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</si>
  <si>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</si>
  <si>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</si>
  <si>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</si>
  <si>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</si>
  <si>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</si>
  <si>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</si>
  <si>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</si>
  <si>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</si>
  <si>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</si>
  <si>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</si>
  <si>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</si>
  <si>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</si>
  <si>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</si>
  <si>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</si>
  <si>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</si>
  <si>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</si>
  <si>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</si>
  <si>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</si>
  <si>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</si>
  <si>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</si>
  <si>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</si>
  <si>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</si>
  <si>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</si>
  <si>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</si>
  <si>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</si>
  <si>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</si>
  <si>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</si>
  <si>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</si>
  <si>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</si>
  <si>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</si>
  <si>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</si>
  <si>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</si>
  <si>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</si>
  <si>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</si>
  <si>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</si>
  <si>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</si>
  <si>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</si>
  <si>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</si>
  <si>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</si>
  <si>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</si>
  <si>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</si>
  <si>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</si>
  <si>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</si>
  <si>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</si>
  <si>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</si>
  <si>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</si>
  <si>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</si>
  <si>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</si>
  <si>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</si>
  <si>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</si>
  <si>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</si>
  <si>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</si>
  <si>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</si>
  <si>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</si>
  <si>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</si>
  <si>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</si>
  <si>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</si>
  <si>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</si>
  <si>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</si>
  <si>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</si>
  <si>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</si>
  <si>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TG4</t>
  </si>
  <si>
    <t>802.15 WG CLOSING</t>
  </si>
  <si>
    <t>802.15 WG MEETING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</si>
  <si>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</si>
  <si>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</si>
  <si>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</si>
  <si>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</si>
  <si>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</si>
  <si>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</si>
  <si>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</si>
  <si>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</si>
  <si>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</si>
  <si>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</si>
  <si>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</si>
  <si>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</si>
  <si>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</si>
  <si>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</si>
  <si>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</si>
  <si>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</si>
  <si>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</si>
  <si>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</si>
  <si>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</si>
  <si>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</si>
  <si>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</si>
  <si>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</si>
  <si>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</si>
  <si>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</si>
  <si>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</si>
  <si>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</si>
  <si>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</si>
  <si>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</si>
  <si>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</si>
  <si>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</si>
  <si>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</si>
  <si>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</si>
  <si>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</si>
  <si>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</si>
  <si>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</si>
  <si>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</si>
  <si>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</si>
  <si>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</si>
  <si>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</si>
  <si>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</si>
  <si>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</si>
  <si>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</si>
  <si>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</si>
  <si>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</si>
  <si>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</si>
  <si>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</si>
  <si>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</si>
  <si>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</si>
  <si>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</si>
  <si>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</si>
  <si>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</si>
  <si>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</si>
  <si>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</si>
  <si>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</si>
  <si>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</si>
  <si>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</si>
  <si>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</si>
  <si>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</si>
  <si>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</si>
  <si>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</si>
  <si>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</si>
  <si>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</si>
  <si>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</si>
  <si>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</si>
  <si>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</si>
  <si>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</si>
  <si>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</si>
  <si>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</si>
  <si>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</si>
  <si>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</si>
  <si>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</si>
  <si>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</si>
  <si>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</si>
  <si>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</si>
  <si>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STATUS OF PC COMMITTEE</t>
  </si>
  <si>
    <t>ROBERTS, G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</si>
  <si>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</si>
  <si>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</si>
  <si>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</si>
  <si>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</si>
  <si>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</si>
  <si>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</si>
  <si>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</si>
  <si>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</si>
  <si>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</si>
  <si>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</si>
  <si>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</si>
  <si>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</si>
  <si>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</si>
  <si>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</si>
  <si>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</si>
  <si>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</si>
  <si>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</si>
  <si>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</si>
  <si>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</si>
  <si>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</si>
  <si>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</si>
  <si>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</si>
  <si>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</si>
  <si>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</si>
  <si>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</si>
  <si>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</si>
  <si>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</si>
  <si>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802 ExCom Opening or Closing Meetings</t>
  </si>
  <si>
    <t>802 Opening Plenary briefing of Session Work</t>
  </si>
  <si>
    <t>802 ExCom</t>
  </si>
  <si>
    <t>O'HARA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</si>
  <si>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</si>
  <si>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</si>
  <si>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</si>
  <si>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</si>
  <si>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</si>
  <si>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</si>
  <si>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</si>
  <si>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</si>
  <si>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</si>
  <si>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</si>
  <si>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</si>
  <si>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</si>
  <si>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</si>
  <si>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</si>
  <si>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FISHER</t>
  </si>
  <si>
    <t>TG1a</t>
  </si>
  <si>
    <t>12:00-12:30</t>
  </si>
  <si>
    <t>12:30-13:00</t>
  </si>
  <si>
    <t>SG4a</t>
  </si>
  <si>
    <t>17:30-18:00</t>
  </si>
  <si>
    <t>18:00-18:30</t>
  </si>
  <si>
    <t>IGmmW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</si>
  <si>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</si>
  <si>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</si>
  <si>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</si>
  <si>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</si>
  <si>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</si>
  <si>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</si>
  <si>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</si>
  <si>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</si>
  <si>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</si>
  <si>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</si>
  <si>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</si>
  <si>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3a -High Rate Alt PHY</t>
  </si>
  <si>
    <t>mmW- Millimeter Wave Interest Group</t>
  </si>
  <si>
    <t xml:space="preserve">TASK GROUP 1a OBJECTIVES FOR THE MEETING </t>
  </si>
  <si>
    <t>WG / TAG CHAIRS / ALL</t>
  </si>
  <si>
    <t>REVIEW INTERIM SESSIONS</t>
  </si>
  <si>
    <t>5.2.1</t>
  </si>
  <si>
    <t>5.2.2</t>
  </si>
  <si>
    <t>MAY 2004 SESSION</t>
  </si>
  <si>
    <t>5.2.3</t>
  </si>
  <si>
    <t>SEPTEMBER 2004 SESSION</t>
  </si>
  <si>
    <t>FUTURE SESSION LOCATIONS</t>
  </si>
  <si>
    <t>FINANCIALS / YTD SUMMARY - 802.11 &amp; 802.15</t>
  </si>
  <si>
    <t>DOCUMENTATION UPDATE</t>
  </si>
  <si>
    <t>WORSTELL</t>
  </si>
  <si>
    <t>TASK GROUP N - HIGH THROUGHPUT</t>
  </si>
  <si>
    <t>SHOEMAKE</t>
  </si>
  <si>
    <t>STUDY GROUP FR - FAST ROAMING</t>
  </si>
  <si>
    <t>7.2.1.14</t>
  </si>
  <si>
    <t>STUDY GROUP WAVE - WIRELESS ACCESS FOR THE VEHICULAR ENVIRONMENT</t>
  </si>
  <si>
    <t>ARMSTRONG</t>
  </si>
  <si>
    <t>7.2.1.15</t>
  </si>
  <si>
    <t>COLE / KERRY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</si>
  <si>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</si>
  <si>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</si>
  <si>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</si>
  <si>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</si>
  <si>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</si>
  <si>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</si>
  <si>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STATUS OF TG1a</t>
  </si>
  <si>
    <t>802 Open Plenary</t>
  </si>
  <si>
    <t>NEW MEM ORIEN</t>
  </si>
  <si>
    <t>TGN</t>
  </si>
  <si>
    <t>Task Group N (High Throughput)</t>
  </si>
  <si>
    <t>WIRELESS 802                              JOINT OPENING PLENARY</t>
  </si>
  <si>
    <t>FR SG</t>
  </si>
  <si>
    <t>802.11 Fast Roaming Study Group</t>
  </si>
  <si>
    <t>WAV SG</t>
  </si>
  <si>
    <t>12:30 pm Hard Stop Time</t>
  </si>
  <si>
    <t>13:30-15:30</t>
  </si>
  <si>
    <t>16:00-17:00</t>
  </si>
  <si>
    <t>WAVE SG</t>
  </si>
  <si>
    <t>IEEE 802.11                               WORKING GROUP</t>
  </si>
  <si>
    <t>IEEE 802.11                              WORKING GROUP</t>
  </si>
  <si>
    <t>TG3a CLOSING REPORT &amp; NEXT MEETING OBJECTIVES</t>
  </si>
  <si>
    <t>SG3b  CLOSING REPORT &amp; NEXT MEETING OBJECTIVES</t>
  </si>
  <si>
    <t>SG4a CLOSING REPORT &amp; NEXT MEETING OBJECTIVES</t>
  </si>
  <si>
    <t>SG4b CLOSING REPORT &amp; NEXT MEETING OBJECTIVES</t>
  </si>
  <si>
    <t>SG5 CLOSING REPORT &amp; NEXT MEETING OBJECTIVES</t>
  </si>
  <si>
    <t>WNG LIAISON REPORT</t>
  </si>
  <si>
    <t>KARAOGUZ</t>
  </si>
  <si>
    <t>TG31a</t>
  </si>
  <si>
    <t>INTERIMS</t>
  </si>
  <si>
    <t xml:space="preserve">STATUS OF SG3b </t>
  </si>
  <si>
    <t>STATUS OF SG4a</t>
  </si>
  <si>
    <t>STATUS OF SG4b</t>
  </si>
  <si>
    <t>NAEVE</t>
  </si>
  <si>
    <t>STATUS OF SG5</t>
  </si>
  <si>
    <t>SOCIAL</t>
  </si>
  <si>
    <t>OTHER ANNOUNCEMENTS</t>
  </si>
  <si>
    <t>UPTON</t>
  </si>
  <si>
    <t>MES SG</t>
  </si>
  <si>
    <t>WPP SG</t>
  </si>
  <si>
    <t>802.11 Wireless Performance Prediction Study Group</t>
  </si>
  <si>
    <t>802.11 ESS Mesh Networking Study Group</t>
  </si>
  <si>
    <t>CHAPLIN</t>
  </si>
  <si>
    <t>STUDY GROUP MES - ESS MESH NETWORKING</t>
  </si>
  <si>
    <t>STUDY GROUP WPP - WIRELESS PERFORMANCE PREDICTION</t>
  </si>
  <si>
    <t>7.2.1.16</t>
  </si>
  <si>
    <t>7.2.1.17</t>
  </si>
  <si>
    <t>REVIEW &amp; APPROVE JT 802.11/ 15 / 18 / 19 / 20 MTG MINS from Albuquerque (Nov 2003) Session</t>
  </si>
  <si>
    <t>WORSTELL / ALFVIN</t>
  </si>
  <si>
    <t>REVIEW AND APPROVE THE 802.11 MINUTES OF Albuquerque (Nov 2003) MEETING</t>
  </si>
  <si>
    <t>REVIEW AND APPROVE THE 802.15 MINUTES OF Albuquerque (Nov 2003) MEETING</t>
  </si>
  <si>
    <t>CONNER (INTERIM)</t>
  </si>
  <si>
    <t>rules</t>
  </si>
  <si>
    <t>MMAC</t>
  </si>
  <si>
    <t>APPROVE MINUTES FROM YVR (04011R0)</t>
  </si>
  <si>
    <t>REAFFIRMATION ELECTIONS</t>
  </si>
  <si>
    <t>PATENT POLICY STATEMENT</t>
  </si>
  <si>
    <t>29th IEEE 802.15 WIRELESS PERSONAL AREA NETWORKS SESSION</t>
  </si>
  <si>
    <t>Hilton in WALT DISNEY WORLD Resort, 1751 Hotel Plaza Boulevard, Lake Buena Vista, FL 32830, USA.</t>
  </si>
  <si>
    <t>March 14th-19th, 2004</t>
  </si>
  <si>
    <t>802 SEC MEETING</t>
  </si>
  <si>
    <t>Lunch on Your Own</t>
  </si>
  <si>
    <t>11 / 15 / 18 /19 / 20 LEADERSHIP MEETING</t>
  </si>
  <si>
    <t>Dinner on your own</t>
  </si>
  <si>
    <t>Tut 1</t>
  </si>
  <si>
    <t>Tut 3</t>
  </si>
  <si>
    <t>Tut 2</t>
  </si>
  <si>
    <t>Tut 4</t>
  </si>
  <si>
    <t>Alt 15.3 PHY Task Group</t>
  </si>
  <si>
    <t>Study Group 3b -HIGH RATE MAC MODIFICATIONS</t>
  </si>
  <si>
    <t>Task Group 4b- LOW RATE REVISION</t>
  </si>
  <si>
    <t>Study Group 5 - MESH NETWORKING</t>
  </si>
  <si>
    <t>Task Group 4 - Low Rate</t>
  </si>
  <si>
    <t>Task Group 3 - High Rate</t>
  </si>
  <si>
    <t>Task Group 3b - High Rate MAC</t>
  </si>
  <si>
    <t>Study Group 4a -Low Rate Alt PHY</t>
  </si>
  <si>
    <t>Study Group 4b -Low Rate Revision</t>
  </si>
  <si>
    <t>Study Group 5 -Mesh Networking</t>
  </si>
  <si>
    <t xml:space="preserve">Task Group 4 - Low Rate </t>
  </si>
  <si>
    <t>84th IEEE 802.11 WIRELESS LOCAL AREA NETWORKS SESSION</t>
  </si>
  <si>
    <t>Joint 802.11 / 15 / 16 / 18 / 19 / 20 Opening Plenary</t>
  </si>
  <si>
    <t>802 OPENING PLENARY</t>
  </si>
  <si>
    <t>802 EC MEETING</t>
  </si>
  <si>
    <t>T1</t>
  </si>
  <si>
    <t>T2</t>
  </si>
  <si>
    <t>T3</t>
  </si>
  <si>
    <t>T4</t>
  </si>
  <si>
    <t>EXTRA-ORDINARY 802.11 WG CHAIRs ADVISORY COMMITTEE (CAC)</t>
  </si>
  <si>
    <t>MESH SG</t>
  </si>
  <si>
    <t>11/15/16/18/19/20</t>
  </si>
  <si>
    <t>Joint 802.11/15/16/18/19/20 Leadership Co-ord Ad-Hoc</t>
  </si>
  <si>
    <t>802.11 Wireless Access Vehicular Environment Study Group</t>
  </si>
  <si>
    <t>802.11/15/18/19/20 New Members Orientation Meeting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</si>
</sst>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sz val="28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  <font>
      <sz val="27.25"/>
      <name val="Arial"/>
      <family val="0"/>
    </font>
    <font>
      <b/>
      <sz val="18"/>
      <color indexed="21"/>
      <name val="Arial"/>
      <family val="2"/>
    </font>
    <font>
      <b/>
      <sz val="18"/>
      <color indexed="17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8"/>
      <name val="Courier"/>
      <family val="0"/>
    </font>
    <font>
      <b/>
      <sz val="9.95"/>
      <color indexed="8"/>
      <name val="Courier"/>
      <family val="0"/>
    </font>
    <font>
      <b/>
      <u val="single"/>
      <sz val="9.95"/>
      <color indexed="8"/>
      <name val="Courier"/>
      <family val="0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88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1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7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2" fillId="4" borderId="10" xfId="0" applyNumberFormat="1" applyFont="1" applyFill="1" applyBorder="1" applyAlignment="1">
      <alignment horizontal="center" vertical="center"/>
    </xf>
    <xf numFmtId="168" fontId="62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5" fillId="0" borderId="0" xfId="0" applyFont="1" applyFill="1" applyBorder="1" applyAlignment="1">
      <alignment vertical="center" wrapText="1"/>
    </xf>
    <xf numFmtId="164" fontId="55" fillId="0" borderId="0" xfId="0" applyFont="1" applyFill="1" applyBorder="1" applyAlignment="1">
      <alignment horizontal="center" vertical="center" wrapText="1"/>
    </xf>
    <xf numFmtId="164" fontId="64" fillId="0" borderId="0" xfId="0" applyFont="1" applyBorder="1" applyAlignment="1">
      <alignment vertical="center"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0" xfId="0" applyFont="1" applyAlignment="1">
      <alignment horizontal="right" vertical="center"/>
    </xf>
    <xf numFmtId="164" fontId="64" fillId="0" borderId="0" xfId="0" applyFont="1" applyAlignment="1">
      <alignment vertical="center"/>
    </xf>
    <xf numFmtId="164" fontId="64" fillId="0" borderId="0" xfId="0" applyFont="1" applyFill="1" applyBorder="1" applyAlignment="1">
      <alignment horizontal="center" vertical="center"/>
    </xf>
    <xf numFmtId="164" fontId="71" fillId="0" borderId="0" xfId="0" applyFont="1" applyFill="1" applyBorder="1" applyAlignment="1">
      <alignment horizontal="center" vertical="center" wrapText="1"/>
    </xf>
    <xf numFmtId="164" fontId="69" fillId="0" borderId="0" xfId="0" applyFont="1" applyFill="1" applyBorder="1" applyAlignment="1">
      <alignment vertical="center"/>
    </xf>
    <xf numFmtId="164" fontId="69" fillId="0" borderId="0" xfId="0" applyFont="1" applyFill="1" applyBorder="1" applyAlignment="1">
      <alignment horizontal="center" vertical="center"/>
    </xf>
    <xf numFmtId="199" fontId="64" fillId="0" borderId="0" xfId="0" applyNumberFormat="1" applyFont="1" applyAlignment="1">
      <alignment vertical="center"/>
    </xf>
    <xf numFmtId="172" fontId="64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3" fillId="2" borderId="1" xfId="0" applyFont="1" applyFill="1" applyBorder="1" applyAlignment="1">
      <alignment horizontal="left" vertical="center"/>
    </xf>
    <xf numFmtId="164" fontId="73" fillId="2" borderId="1" xfId="0" applyFont="1" applyFill="1" applyBorder="1" applyAlignment="1">
      <alignment horizontal="center" vertical="center"/>
    </xf>
    <xf numFmtId="164" fontId="74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8" fillId="9" borderId="0" xfId="22" applyNumberFormat="1" applyFont="1" applyFill="1" applyBorder="1" applyAlignment="1" applyProtection="1">
      <alignment horizontal="left" vertical="center"/>
      <protection/>
    </xf>
    <xf numFmtId="164" fontId="78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8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8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8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8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8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8" fillId="9" borderId="0" xfId="22" applyNumberFormat="1" applyFont="1" applyFill="1" applyBorder="1" applyAlignment="1" applyProtection="1" quotePrefix="1">
      <alignment horizontal="left" vertical="center"/>
      <protection/>
    </xf>
    <xf numFmtId="0" fontId="78" fillId="4" borderId="0" xfId="22" applyNumberFormat="1" applyFont="1" applyFill="1" applyBorder="1" applyAlignment="1" applyProtection="1">
      <alignment horizontal="left" vertical="center"/>
      <protection/>
    </xf>
    <xf numFmtId="164" fontId="78" fillId="9" borderId="0" xfId="0" applyNumberFormat="1" applyFont="1" applyFill="1" applyBorder="1" applyAlignment="1" applyProtection="1">
      <alignment horizontal="left" vertical="center" indent="2"/>
      <protection/>
    </xf>
    <xf numFmtId="164" fontId="78" fillId="9" borderId="0" xfId="0" applyNumberFormat="1" applyFont="1" applyFill="1" applyBorder="1" applyAlignment="1" applyProtection="1">
      <alignment horizontal="left" vertical="center" indent="4"/>
      <protection/>
    </xf>
    <xf numFmtId="164" fontId="78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8" fillId="4" borderId="0" xfId="0" applyNumberFormat="1" applyFont="1" applyFill="1" applyBorder="1" applyAlignment="1" applyProtection="1">
      <alignment horizontal="left" vertical="center" indent="4"/>
      <protection/>
    </xf>
    <xf numFmtId="164" fontId="78" fillId="4" borderId="0" xfId="0" applyNumberFormat="1" applyFont="1" applyFill="1" applyBorder="1" applyAlignment="1" applyProtection="1">
      <alignment horizontal="left" vertical="center" indent="2"/>
      <protection/>
    </xf>
    <xf numFmtId="164" fontId="78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6" fillId="8" borderId="27" xfId="0" applyNumberFormat="1" applyFont="1" applyFill="1" applyBorder="1" applyAlignment="1">
      <alignment horizontal="center" vertical="center"/>
    </xf>
    <xf numFmtId="199" fontId="56" fillId="8" borderId="28" xfId="0" applyNumberFormat="1" applyFont="1" applyFill="1" applyBorder="1" applyAlignment="1">
      <alignment horizontal="center" vertical="center"/>
    </xf>
    <xf numFmtId="199" fontId="56" fillId="8" borderId="29" xfId="0" applyNumberFormat="1" applyFont="1" applyFill="1" applyBorder="1" applyAlignment="1">
      <alignment horizontal="center" vertical="center"/>
    </xf>
    <xf numFmtId="199" fontId="56" fillId="8" borderId="12" xfId="0" applyNumberFormat="1" applyFont="1" applyFill="1" applyBorder="1" applyAlignment="1">
      <alignment horizontal="center" vertical="center"/>
    </xf>
    <xf numFmtId="199" fontId="56" fillId="8" borderId="30" xfId="0" applyNumberFormat="1" applyFont="1" applyFill="1" applyBorder="1" applyAlignment="1">
      <alignment horizontal="center" vertical="center"/>
    </xf>
    <xf numFmtId="199" fontId="56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0" fillId="5" borderId="0" xfId="22" applyFont="1" applyFill="1" applyBorder="1" applyAlignment="1">
      <alignment horizontal="center" vertical="center"/>
      <protection/>
    </xf>
    <xf numFmtId="164" fontId="81" fillId="8" borderId="13" xfId="22" applyFont="1" applyFill="1" applyBorder="1" applyAlignment="1">
      <alignment horizontal="left" vertical="center"/>
      <protection/>
    </xf>
    <xf numFmtId="164" fontId="82" fillId="8" borderId="0" xfId="22" applyFont="1" applyFill="1" applyBorder="1" applyAlignment="1">
      <alignment horizontal="center" vertical="center"/>
      <protection/>
    </xf>
    <xf numFmtId="164" fontId="81" fillId="8" borderId="0" xfId="22" applyFont="1" applyFill="1" applyBorder="1" applyAlignment="1">
      <alignment vertical="center"/>
      <protection/>
    </xf>
    <xf numFmtId="164" fontId="81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8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4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7" fillId="0" borderId="0" xfId="0" applyFont="1" applyAlignment="1">
      <alignment/>
    </xf>
    <xf numFmtId="164" fontId="88" fillId="0" borderId="0" xfId="0" applyNumberFormat="1" applyFont="1" applyFill="1" applyAlignment="1" applyProtection="1" quotePrefix="1">
      <alignment horizontal="center"/>
      <protection/>
    </xf>
    <xf numFmtId="164" fontId="89" fillId="0" borderId="0" xfId="0" applyFont="1" applyAlignment="1">
      <alignment/>
    </xf>
    <xf numFmtId="164" fontId="90" fillId="0" borderId="0" xfId="0" applyFont="1" applyAlignment="1">
      <alignment/>
    </xf>
    <xf numFmtId="164" fontId="91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7" fillId="25" borderId="2" xfId="0" applyFont="1" applyFill="1" applyBorder="1" applyAlignment="1">
      <alignment vertical="center"/>
    </xf>
    <xf numFmtId="164" fontId="77" fillId="25" borderId="0" xfId="0" applyFont="1" applyFill="1" applyBorder="1" applyAlignment="1">
      <alignment vertical="center"/>
    </xf>
    <xf numFmtId="164" fontId="77" fillId="25" borderId="3" xfId="0" applyFont="1" applyFill="1" applyBorder="1" applyAlignment="1">
      <alignment vertical="center"/>
    </xf>
    <xf numFmtId="164" fontId="77" fillId="25" borderId="14" xfId="0" applyFont="1" applyFill="1" applyBorder="1" applyAlignment="1">
      <alignment vertical="center"/>
    </xf>
    <xf numFmtId="164" fontId="77" fillId="25" borderId="15" xfId="0" applyFont="1" applyFill="1" applyBorder="1" applyAlignment="1">
      <alignment vertical="center"/>
    </xf>
    <xf numFmtId="164" fontId="77" fillId="25" borderId="16" xfId="0" applyFont="1" applyFill="1" applyBorder="1" applyAlignment="1">
      <alignment vertical="center"/>
    </xf>
    <xf numFmtId="164" fontId="84" fillId="12" borderId="0" xfId="23" applyFont="1" applyFill="1" applyBorder="1" applyAlignment="1">
      <alignment horizontal="left" vertical="center"/>
      <protection/>
    </xf>
    <xf numFmtId="164" fontId="78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6" fillId="8" borderId="29" xfId="0" applyNumberFormat="1" applyFont="1" applyFill="1" applyBorder="1" applyAlignment="1">
      <alignment horizontal="center" vertical="center"/>
    </xf>
    <xf numFmtId="172" fontId="56" fillId="8" borderId="12" xfId="0" applyNumberFormat="1" applyFont="1" applyFill="1" applyBorder="1" applyAlignment="1">
      <alignment horizontal="center" vertical="center"/>
    </xf>
    <xf numFmtId="172" fontId="56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4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59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1" fillId="0" borderId="0" xfId="22" applyFont="1" applyFill="1" applyBorder="1" applyAlignment="1">
      <alignment horizontal="left" vertical="center"/>
      <protection/>
    </xf>
    <xf numFmtId="164" fontId="81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59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59" fillId="4" borderId="0" xfId="22" applyNumberFormat="1" applyFont="1" applyFill="1" applyBorder="1" applyAlignment="1">
      <alignment horizontal="left" vertical="center"/>
      <protection/>
    </xf>
    <xf numFmtId="164" fontId="59" fillId="4" borderId="0" xfId="22" applyFont="1" applyFill="1" applyBorder="1" applyAlignment="1" quotePrefix="1">
      <alignment horizontal="left" vertical="center"/>
      <protection/>
    </xf>
    <xf numFmtId="164" fontId="59" fillId="0" borderId="0" xfId="22" applyFont="1" applyFill="1" applyBorder="1" applyAlignment="1">
      <alignment horizontal="left" vertical="center"/>
      <protection/>
    </xf>
    <xf numFmtId="0" fontId="78" fillId="9" borderId="7" xfId="0" applyNumberFormat="1" applyFont="1" applyFill="1" applyBorder="1" applyAlignment="1" applyProtection="1" quotePrefix="1">
      <alignment horizontal="left" vertical="center"/>
      <protection/>
    </xf>
    <xf numFmtId="0" fontId="78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78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8" fillId="9" borderId="43" xfId="0" applyNumberFormat="1" applyFont="1" applyFill="1" applyBorder="1" applyAlignment="1" applyProtection="1">
      <alignment horizontal="left" vertical="center"/>
      <protection/>
    </xf>
    <xf numFmtId="0" fontId="78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8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8" fillId="9" borderId="7" xfId="0" applyNumberFormat="1" applyFont="1" applyFill="1" applyBorder="1" applyAlignment="1" applyProtection="1">
      <alignment horizontal="left" vertical="center"/>
      <protection/>
    </xf>
    <xf numFmtId="0" fontId="78" fillId="9" borderId="9" xfId="0" applyNumberFormat="1" applyFont="1" applyFill="1" applyBorder="1" applyAlignment="1" applyProtection="1">
      <alignment horizontal="left" vertical="center"/>
      <protection/>
    </xf>
    <xf numFmtId="164" fontId="78" fillId="9" borderId="9" xfId="0" applyFont="1" applyFill="1" applyBorder="1" applyAlignment="1">
      <alignment horizontal="left" vertical="center"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8" fillId="25" borderId="9" xfId="0" applyNumberFormat="1" applyFont="1" applyFill="1" applyBorder="1" applyAlignment="1" applyProtection="1">
      <alignment horizontal="left" vertical="center"/>
      <protection/>
    </xf>
    <xf numFmtId="164" fontId="78" fillId="9" borderId="9" xfId="0" applyNumberFormat="1" applyFont="1" applyFill="1" applyBorder="1" applyAlignment="1" applyProtection="1">
      <alignment horizontal="center" vertical="center"/>
      <protection/>
    </xf>
    <xf numFmtId="166" fontId="78" fillId="9" borderId="19" xfId="0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 applyProtection="1" quotePrefix="1">
      <alignment horizontal="left" vertical="center"/>
      <protection/>
    </xf>
    <xf numFmtId="164" fontId="78" fillId="9" borderId="0" xfId="22" applyFont="1" applyFill="1" applyBorder="1" applyAlignment="1">
      <alignment horizontal="left" vertical="center"/>
      <protection/>
    </xf>
    <xf numFmtId="164" fontId="78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8" fillId="9" borderId="0" xfId="22" applyNumberFormat="1" applyFont="1" applyFill="1" applyBorder="1" applyAlignment="1" applyProtection="1">
      <alignment horizontal="center" vertical="center"/>
      <protection/>
    </xf>
    <xf numFmtId="166" fontId="78" fillId="9" borderId="20" xfId="22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>
      <alignment horizontal="left" vertical="center"/>
      <protection/>
    </xf>
    <xf numFmtId="0" fontId="78" fillId="9" borderId="0" xfId="22" applyNumberFormat="1" applyFont="1" applyFill="1" applyBorder="1" applyAlignment="1">
      <alignment horizontal="left" vertical="center"/>
      <protection/>
    </xf>
    <xf numFmtId="164" fontId="78" fillId="9" borderId="0" xfId="22" applyNumberFormat="1" applyFont="1" applyFill="1" applyBorder="1" applyAlignment="1" applyProtection="1">
      <alignment horizontal="left" vertical="center" indent="4"/>
      <protection/>
    </xf>
    <xf numFmtId="0" fontId="78" fillId="9" borderId="43" xfId="22" applyNumberFormat="1" applyFont="1" applyFill="1" applyBorder="1" applyAlignment="1">
      <alignment horizontal="left" vertical="center"/>
      <protection/>
    </xf>
    <xf numFmtId="0" fontId="78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8" fillId="9" borderId="4" xfId="22" applyNumberFormat="1" applyFont="1" applyFill="1" applyBorder="1" applyAlignment="1" applyProtection="1">
      <alignment horizontal="left" vertical="center" indent="2"/>
      <protection/>
    </xf>
    <xf numFmtId="164" fontId="78" fillId="9" borderId="4" xfId="22" applyNumberFormat="1" applyFont="1" applyFill="1" applyBorder="1" applyAlignment="1" applyProtection="1">
      <alignment horizontal="left" vertical="center"/>
      <protection/>
    </xf>
    <xf numFmtId="164" fontId="78" fillId="9" borderId="4" xfId="22" applyNumberFormat="1" applyFont="1" applyFill="1" applyBorder="1" applyAlignment="1" applyProtection="1">
      <alignment horizontal="center" vertical="center"/>
      <protection/>
    </xf>
    <xf numFmtId="166" fontId="78" fillId="9" borderId="21" xfId="22" applyNumberFormat="1" applyFont="1" applyFill="1" applyBorder="1" applyAlignment="1" applyProtection="1">
      <alignment horizontal="center" vertical="center"/>
      <protection/>
    </xf>
    <xf numFmtId="166" fontId="79" fillId="4" borderId="0" xfId="0" applyNumberFormat="1" applyFont="1" applyFill="1" applyBorder="1" applyAlignment="1" applyProtection="1">
      <alignment horizontal="center" vertical="center"/>
      <protection/>
    </xf>
    <xf numFmtId="0" fontId="78" fillId="9" borderId="44" xfId="22" applyNumberFormat="1" applyFont="1" applyFill="1" applyBorder="1" applyAlignment="1" applyProtection="1" quotePrefix="1">
      <alignment horizontal="left" vertical="center"/>
      <protection/>
    </xf>
    <xf numFmtId="0" fontId="78" fillId="9" borderId="45" xfId="22" applyNumberFormat="1" applyFont="1" applyFill="1" applyBorder="1" applyAlignment="1" applyProtection="1" quotePrefix="1">
      <alignment horizontal="left" vertical="center"/>
      <protection/>
    </xf>
    <xf numFmtId="164" fontId="78" fillId="9" borderId="45" xfId="22" applyFont="1" applyFill="1" applyBorder="1" applyAlignment="1">
      <alignment horizontal="left" vertical="center"/>
      <protection/>
    </xf>
    <xf numFmtId="164" fontId="79" fillId="25" borderId="45" xfId="22" applyNumberFormat="1" applyFont="1" applyFill="1" applyBorder="1" applyAlignment="1" applyProtection="1">
      <alignment horizontal="left" vertical="center"/>
      <protection/>
    </xf>
    <xf numFmtId="164" fontId="78" fillId="9" borderId="45" xfId="22" applyNumberFormat="1" applyFont="1" applyFill="1" applyBorder="1" applyAlignment="1" applyProtection="1">
      <alignment horizontal="left" vertical="center"/>
      <protection/>
    </xf>
    <xf numFmtId="164" fontId="78" fillId="9" borderId="45" xfId="0" applyNumberFormat="1" applyFont="1" applyFill="1" applyBorder="1" applyAlignment="1" applyProtection="1">
      <alignment horizontal="left" vertical="center"/>
      <protection/>
    </xf>
    <xf numFmtId="164" fontId="78" fillId="9" borderId="45" xfId="22" applyNumberFormat="1" applyFont="1" applyFill="1" applyBorder="1" applyAlignment="1" applyProtection="1">
      <alignment horizontal="center" vertical="center"/>
      <protection/>
    </xf>
    <xf numFmtId="166" fontId="78" fillId="9" borderId="46" xfId="0" applyNumberFormat="1" applyFont="1" applyFill="1" applyBorder="1" applyAlignment="1" applyProtection="1">
      <alignment horizontal="center" vertical="center"/>
      <protection/>
    </xf>
    <xf numFmtId="0" fontId="78" fillId="9" borderId="7" xfId="22" applyNumberFormat="1" applyFont="1" applyFill="1" applyBorder="1" applyAlignment="1" applyProtection="1">
      <alignment horizontal="left" vertical="center"/>
      <protection/>
    </xf>
    <xf numFmtId="0" fontId="78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8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8" fillId="9" borderId="4" xfId="0" applyFont="1" applyFill="1" applyBorder="1" applyAlignment="1">
      <alignment horizontal="left" vertical="center" indent="2"/>
    </xf>
    <xf numFmtId="0" fontId="78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8" fillId="9" borderId="4" xfId="0" applyNumberFormat="1" applyFont="1" applyFill="1" applyBorder="1" applyAlignment="1" applyProtection="1">
      <alignment horizontal="left" vertical="center" indent="4"/>
      <protection/>
    </xf>
    <xf numFmtId="0" fontId="78" fillId="9" borderId="44" xfId="0" applyNumberFormat="1" applyFont="1" applyFill="1" applyBorder="1" applyAlignment="1" applyProtection="1">
      <alignment horizontal="left" vertical="center"/>
      <protection/>
    </xf>
    <xf numFmtId="0" fontId="78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79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8" fillId="9" borderId="7" xfId="22" applyNumberFormat="1" applyFont="1" applyFill="1" applyBorder="1" applyAlignment="1" applyProtection="1" quotePrefix="1">
      <alignment horizontal="left" vertical="center"/>
      <protection/>
    </xf>
    <xf numFmtId="0" fontId="78" fillId="9" borderId="9" xfId="22" applyNumberFormat="1" applyFont="1" applyFill="1" applyBorder="1" applyAlignment="1" applyProtection="1" quotePrefix="1">
      <alignment horizontal="left" vertical="center"/>
      <protection/>
    </xf>
    <xf numFmtId="164" fontId="78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79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8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8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8" fillId="9" borderId="43" xfId="22" applyNumberFormat="1" applyFont="1" applyFill="1" applyBorder="1" applyAlignment="1" applyProtection="1">
      <alignment horizontal="left" vertical="center"/>
      <protection/>
    </xf>
    <xf numFmtId="0" fontId="78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8" fillId="9" borderId="4" xfId="0" applyNumberFormat="1" applyFont="1" applyFill="1" applyBorder="1" applyAlignment="1" applyProtection="1">
      <alignment horizontal="left" vertical="center" indent="8"/>
      <protection/>
    </xf>
    <xf numFmtId="164" fontId="79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8" fillId="9" borderId="7" xfId="23" applyNumberFormat="1" applyFont="1" applyFill="1" applyBorder="1" applyAlignment="1" applyProtection="1">
      <alignment horizontal="left" vertical="center"/>
      <protection/>
    </xf>
    <xf numFmtId="0" fontId="78" fillId="9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23" applyNumberFormat="1" applyFont="1" applyFill="1" applyBorder="1" applyAlignment="1" applyProtection="1">
      <alignment horizontal="left" vertical="center"/>
      <protection/>
    </xf>
    <xf numFmtId="164" fontId="78" fillId="25" borderId="9" xfId="0" applyNumberFormat="1" applyFont="1" applyFill="1" applyBorder="1" applyAlignment="1" applyProtection="1" quotePrefix="1">
      <alignment horizontal="left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164" fontId="85" fillId="0" borderId="0" xfId="23" applyFont="1" applyFill="1" applyBorder="1" applyAlignment="1">
      <alignment horizontal="center" vertical="center"/>
      <protection/>
    </xf>
    <xf numFmtId="164" fontId="84" fillId="0" borderId="0" xfId="23" applyFont="1" applyFill="1" applyBorder="1" applyAlignment="1">
      <alignment horizontal="left" vertical="center"/>
      <protection/>
    </xf>
    <xf numFmtId="164" fontId="84" fillId="0" borderId="4" xfId="23" applyFont="1" applyFill="1" applyBorder="1" applyAlignment="1">
      <alignment horizontal="left" vertical="center"/>
      <protection/>
    </xf>
    <xf numFmtId="164" fontId="84" fillId="4" borderId="0" xfId="23" applyFont="1" applyFill="1" applyBorder="1" applyAlignment="1">
      <alignment horizontal="left" vertical="center"/>
      <protection/>
    </xf>
    <xf numFmtId="164" fontId="79" fillId="25" borderId="4" xfId="22" applyFont="1" applyFill="1" applyBorder="1" applyAlignment="1">
      <alignment horizontal="left" vertical="center"/>
      <protection/>
    </xf>
    <xf numFmtId="164" fontId="81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4" fillId="8" borderId="0" xfId="23" applyFont="1" applyFill="1" applyBorder="1" applyAlignment="1">
      <alignment horizontal="left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12" borderId="7" xfId="23" applyFont="1" applyFill="1" applyBorder="1" applyAlignment="1">
      <alignment horizontal="center" vertical="center"/>
      <protection/>
    </xf>
    <xf numFmtId="164" fontId="85" fillId="12" borderId="9" xfId="23" applyFont="1" applyFill="1" applyBorder="1" applyAlignment="1">
      <alignment horizontal="center" vertical="center"/>
      <protection/>
    </xf>
    <xf numFmtId="164" fontId="85" fillId="12" borderId="19" xfId="23" applyFont="1" applyFill="1" applyBorder="1" applyAlignment="1">
      <alignment horizontal="center" vertical="center"/>
      <protection/>
    </xf>
    <xf numFmtId="0" fontId="85" fillId="8" borderId="13" xfId="23" applyNumberFormat="1" applyFont="1" applyFill="1" applyBorder="1" applyAlignment="1">
      <alignment horizontal="center" vertical="center"/>
      <protection/>
    </xf>
    <xf numFmtId="0" fontId="85" fillId="8" borderId="0" xfId="23" applyNumberFormat="1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center" vertical="center"/>
      <protection/>
    </xf>
    <xf numFmtId="164" fontId="85" fillId="8" borderId="20" xfId="23" applyFont="1" applyFill="1" applyBorder="1" applyAlignment="1">
      <alignment horizontal="center" vertical="center"/>
      <protection/>
    </xf>
    <xf numFmtId="0" fontId="79" fillId="8" borderId="13" xfId="23" applyNumberFormat="1" applyFont="1" applyFill="1" applyBorder="1" applyAlignment="1" applyProtection="1">
      <alignment horizontal="left" vertical="center"/>
      <protection/>
    </xf>
    <xf numFmtId="0" fontId="79" fillId="8" borderId="0" xfId="23" applyNumberFormat="1" applyFont="1" applyFill="1" applyBorder="1" applyAlignment="1" applyProtection="1">
      <alignment horizontal="left" vertical="center"/>
      <protection/>
    </xf>
    <xf numFmtId="164" fontId="79" fillId="8" borderId="0" xfId="23" applyNumberFormat="1" applyFont="1" applyFill="1" applyBorder="1" applyAlignment="1" applyProtection="1">
      <alignment horizontal="left" vertical="center"/>
      <protection/>
    </xf>
    <xf numFmtId="164" fontId="79" fillId="8" borderId="0" xfId="23" applyFont="1" applyFill="1" applyBorder="1" applyAlignment="1">
      <alignment horizontal="left" vertical="center"/>
      <protection/>
    </xf>
    <xf numFmtId="164" fontId="79" fillId="8" borderId="0" xfId="23" applyNumberFormat="1" applyFont="1" applyFill="1" applyBorder="1" applyAlignment="1" applyProtection="1">
      <alignment horizontal="center" vertical="center"/>
      <protection/>
    </xf>
    <xf numFmtId="166" fontId="79" fillId="8" borderId="20" xfId="23" applyNumberFormat="1" applyFont="1" applyFill="1" applyBorder="1" applyAlignment="1" applyProtection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48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97" fillId="0" borderId="0" xfId="0" applyFont="1" applyAlignment="1">
      <alignment/>
    </xf>
    <xf numFmtId="164" fontId="96" fillId="0" borderId="0" xfId="0" applyFont="1" applyAlignment="1">
      <alignment/>
    </xf>
    <xf numFmtId="164" fontId="79" fillId="25" borderId="45" xfId="0" applyNumberFormat="1" applyFont="1" applyFill="1" applyBorder="1" applyAlignment="1" applyProtection="1">
      <alignment horizontal="left" vertical="center"/>
      <protection/>
    </xf>
    <xf numFmtId="164" fontId="78" fillId="9" borderId="0" xfId="0" applyFont="1" applyFill="1" applyBorder="1" applyAlignment="1">
      <alignment horizontal="left" vertical="center"/>
    </xf>
    <xf numFmtId="164" fontId="78" fillId="9" borderId="0" xfId="23" applyFont="1" applyFill="1" applyBorder="1" applyAlignment="1">
      <alignment horizontal="center" vertical="center"/>
      <protection/>
    </xf>
    <xf numFmtId="166" fontId="78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41" fillId="3" borderId="0" xfId="0" applyFont="1" applyFill="1" applyBorder="1" applyAlignment="1">
      <alignment horizontal="center" vertical="center"/>
    </xf>
    <xf numFmtId="164" fontId="11" fillId="4" borderId="0" xfId="0" applyFont="1" applyFill="1" applyBorder="1" applyAlignment="1">
      <alignment vertical="center"/>
    </xf>
    <xf numFmtId="164" fontId="52" fillId="3" borderId="38" xfId="0" applyFont="1" applyFill="1" applyBorder="1" applyAlignment="1">
      <alignment horizontal="center" vertical="center"/>
    </xf>
    <xf numFmtId="164" fontId="64" fillId="0" borderId="0" xfId="0" applyFont="1" applyBorder="1" applyAlignment="1">
      <alignment horizontal="center" vertical="center"/>
    </xf>
    <xf numFmtId="164" fontId="67" fillId="3" borderId="48" xfId="0" applyFont="1" applyFill="1" applyBorder="1" applyAlignment="1">
      <alignment horizontal="center" vertical="center"/>
    </xf>
    <xf numFmtId="164" fontId="64" fillId="0" borderId="0" xfId="0" applyFont="1" applyAlignment="1">
      <alignment horizontal="center" vertical="center"/>
    </xf>
    <xf numFmtId="164" fontId="68" fillId="7" borderId="0" xfId="0" applyFont="1" applyFill="1" applyBorder="1" applyAlignment="1">
      <alignment vertical="center" wrapText="1"/>
    </xf>
    <xf numFmtId="164" fontId="70" fillId="7" borderId="0" xfId="0" applyFont="1" applyFill="1" applyBorder="1" applyAlignment="1">
      <alignment vertical="center" wrapText="1"/>
    </xf>
    <xf numFmtId="164" fontId="64" fillId="7" borderId="2" xfId="0" applyFont="1" applyFill="1" applyBorder="1" applyAlignment="1">
      <alignment vertical="center"/>
    </xf>
    <xf numFmtId="164" fontId="64" fillId="7" borderId="0" xfId="0" applyFont="1" applyFill="1" applyBorder="1" applyAlignment="1">
      <alignment vertical="center"/>
    </xf>
    <xf numFmtId="164" fontId="64" fillId="7" borderId="3" xfId="0" applyFont="1" applyFill="1" applyBorder="1" applyAlignment="1">
      <alignment vertical="center"/>
    </xf>
    <xf numFmtId="164" fontId="11" fillId="3" borderId="5" xfId="0" applyFont="1" applyFill="1" applyBorder="1" applyAlignment="1">
      <alignment horizontal="center" vertical="center"/>
    </xf>
    <xf numFmtId="172" fontId="35" fillId="12" borderId="49" xfId="0" applyNumberFormat="1" applyFont="1" applyFill="1" applyBorder="1" applyAlignment="1">
      <alignment horizontal="center" vertical="center"/>
    </xf>
    <xf numFmtId="199" fontId="34" fillId="12" borderId="49" xfId="0" applyNumberFormat="1" applyFont="1" applyFill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6" fillId="8" borderId="46" xfId="0" applyNumberFormat="1" applyFont="1" applyFill="1" applyBorder="1" applyAlignment="1">
      <alignment horizontal="center" vertical="center"/>
    </xf>
    <xf numFmtId="199" fontId="56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49" xfId="0" applyNumberFormat="1" applyFont="1" applyFill="1" applyBorder="1" applyAlignment="1">
      <alignment horizontal="center" vertical="center"/>
    </xf>
    <xf numFmtId="199" fontId="34" fillId="19" borderId="49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9" fillId="6" borderId="50" xfId="0" applyFont="1" applyFill="1" applyBorder="1" applyAlignment="1">
      <alignment horizontal="center" vertical="center"/>
    </xf>
    <xf numFmtId="164" fontId="69" fillId="6" borderId="51" xfId="0" applyFont="1" applyFill="1" applyBorder="1" applyAlignment="1">
      <alignment horizontal="center" vertical="center"/>
    </xf>
    <xf numFmtId="164" fontId="102" fillId="2" borderId="50" xfId="0" applyFont="1" applyFill="1" applyBorder="1" applyAlignment="1">
      <alignment horizontal="center" vertical="center"/>
    </xf>
    <xf numFmtId="164" fontId="102" fillId="2" borderId="52" xfId="0" applyFont="1" applyFill="1" applyBorder="1" applyAlignment="1">
      <alignment horizontal="center" vertical="center"/>
    </xf>
    <xf numFmtId="164" fontId="102" fillId="2" borderId="51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2" fillId="5" borderId="22" xfId="0" applyFont="1" applyFill="1" applyBorder="1" applyAlignment="1">
      <alignment horizontal="center" vertical="center"/>
    </xf>
    <xf numFmtId="167" fontId="92" fillId="5" borderId="24" xfId="0" applyNumberFormat="1" applyFont="1" applyFill="1" applyBorder="1" applyAlignment="1">
      <alignment horizontal="center" vertical="center"/>
    </xf>
    <xf numFmtId="168" fontId="92" fillId="5" borderId="26" xfId="0" applyNumberFormat="1" applyFont="1" applyFill="1" applyBorder="1" applyAlignment="1" applyProtection="1">
      <alignment horizontal="center" vertical="center"/>
      <protection/>
    </xf>
    <xf numFmtId="164" fontId="92" fillId="5" borderId="24" xfId="0" applyFont="1" applyFill="1" applyBorder="1" applyAlignment="1">
      <alignment horizontal="center" vertical="center"/>
    </xf>
    <xf numFmtId="164" fontId="92" fillId="5" borderId="25" xfId="0" applyFont="1" applyFill="1" applyBorder="1" applyAlignment="1">
      <alignment horizontal="center" vertical="center"/>
    </xf>
    <xf numFmtId="164" fontId="92" fillId="5" borderId="26" xfId="0" applyFont="1" applyFill="1" applyBorder="1" applyAlignment="1">
      <alignment horizontal="center" vertical="center"/>
    </xf>
    <xf numFmtId="164" fontId="92" fillId="3" borderId="27" xfId="0" applyFont="1" applyFill="1" applyBorder="1" applyAlignment="1">
      <alignment horizontal="center" vertical="center"/>
    </xf>
    <xf numFmtId="164" fontId="92" fillId="3" borderId="12" xfId="0" applyFont="1" applyFill="1" applyBorder="1" applyAlignment="1">
      <alignment horizontal="center" vertical="center"/>
    </xf>
    <xf numFmtId="167" fontId="92" fillId="3" borderId="29" xfId="0" applyNumberFormat="1" applyFont="1" applyFill="1" applyBorder="1" applyAlignment="1">
      <alignment horizontal="center" vertical="center"/>
    </xf>
    <xf numFmtId="168" fontId="92" fillId="3" borderId="30" xfId="0" applyNumberFormat="1" applyFont="1" applyFill="1" applyBorder="1" applyAlignment="1" applyProtection="1">
      <alignment horizontal="center" vertical="center"/>
      <protection/>
    </xf>
    <xf numFmtId="164" fontId="92" fillId="3" borderId="29" xfId="0" applyFont="1" applyFill="1" applyBorder="1" applyAlignment="1">
      <alignment horizontal="center" vertical="center"/>
    </xf>
    <xf numFmtId="164" fontId="92" fillId="3" borderId="30" xfId="0" applyFont="1" applyFill="1" applyBorder="1" applyAlignment="1">
      <alignment horizontal="center" vertical="center"/>
    </xf>
    <xf numFmtId="164" fontId="103" fillId="8" borderId="27" xfId="0" applyFont="1" applyFill="1" applyBorder="1" applyAlignment="1">
      <alignment horizontal="center" vertical="center"/>
    </xf>
    <xf numFmtId="164" fontId="103" fillId="8" borderId="12" xfId="0" applyFont="1" applyFill="1" applyBorder="1" applyAlignment="1">
      <alignment horizontal="center" vertical="center"/>
    </xf>
    <xf numFmtId="167" fontId="103" fillId="8" borderId="29" xfId="0" applyNumberFormat="1" applyFont="1" applyFill="1" applyBorder="1" applyAlignment="1">
      <alignment horizontal="center" vertical="center"/>
    </xf>
    <xf numFmtId="168" fontId="103" fillId="8" borderId="30" xfId="0" applyNumberFormat="1" applyFont="1" applyFill="1" applyBorder="1" applyAlignment="1" applyProtection="1">
      <alignment horizontal="center" vertical="center"/>
      <protection/>
    </xf>
    <xf numFmtId="164" fontId="103" fillId="8" borderId="29" xfId="0" applyFont="1" applyFill="1" applyBorder="1" applyAlignment="1">
      <alignment horizontal="center" vertical="center"/>
    </xf>
    <xf numFmtId="164" fontId="103" fillId="8" borderId="30" xfId="0" applyFont="1" applyFill="1" applyBorder="1" applyAlignment="1">
      <alignment horizontal="center" vertical="center"/>
    </xf>
    <xf numFmtId="164" fontId="92" fillId="24" borderId="27" xfId="0" applyFont="1" applyFill="1" applyBorder="1" applyAlignment="1">
      <alignment horizontal="center" vertical="center"/>
    </xf>
    <xf numFmtId="164" fontId="92" fillId="24" borderId="12" xfId="0" applyFont="1" applyFill="1" applyBorder="1" applyAlignment="1">
      <alignment horizontal="center" vertical="center"/>
    </xf>
    <xf numFmtId="167" fontId="92" fillId="24" borderId="29" xfId="0" applyNumberFormat="1" applyFont="1" applyFill="1" applyBorder="1" applyAlignment="1">
      <alignment horizontal="center" vertical="center"/>
    </xf>
    <xf numFmtId="168" fontId="92" fillId="24" borderId="30" xfId="0" applyNumberFormat="1" applyFont="1" applyFill="1" applyBorder="1" applyAlignment="1" applyProtection="1">
      <alignment horizontal="center" vertical="center"/>
      <protection/>
    </xf>
    <xf numFmtId="164" fontId="67" fillId="24" borderId="29" xfId="0" applyFont="1" applyFill="1" applyBorder="1" applyAlignment="1">
      <alignment horizontal="center" vertical="center"/>
    </xf>
    <xf numFmtId="164" fontId="67" fillId="24" borderId="12" xfId="0" applyFont="1" applyFill="1" applyBorder="1" applyAlignment="1">
      <alignment horizontal="center" vertical="center"/>
    </xf>
    <xf numFmtId="164" fontId="67" fillId="24" borderId="30" xfId="0" applyFont="1" applyFill="1" applyBorder="1" applyAlignment="1">
      <alignment horizontal="center" vertical="center"/>
    </xf>
    <xf numFmtId="0" fontId="92" fillId="19" borderId="27" xfId="0" applyNumberFormat="1" applyFont="1" applyFill="1" applyBorder="1" applyAlignment="1">
      <alignment horizontal="center" vertical="center"/>
    </xf>
    <xf numFmtId="164" fontId="92" fillId="19" borderId="12" xfId="0" applyFont="1" applyFill="1" applyBorder="1" applyAlignment="1">
      <alignment horizontal="center" vertical="center"/>
    </xf>
    <xf numFmtId="167" fontId="92" fillId="19" borderId="29" xfId="0" applyNumberFormat="1" applyFont="1" applyFill="1" applyBorder="1" applyAlignment="1">
      <alignment horizontal="center" vertical="center"/>
    </xf>
    <xf numFmtId="168" fontId="92" fillId="19" borderId="30" xfId="0" applyNumberFormat="1" applyFont="1" applyFill="1" applyBorder="1" applyAlignment="1" applyProtection="1">
      <alignment horizontal="center" vertical="center"/>
      <protection/>
    </xf>
    <xf numFmtId="164" fontId="92" fillId="19" borderId="29" xfId="0" applyFont="1" applyFill="1" applyBorder="1" applyAlignment="1">
      <alignment horizontal="center" vertical="center"/>
    </xf>
    <xf numFmtId="164" fontId="92" fillId="19" borderId="30" xfId="0" applyFont="1" applyFill="1" applyBorder="1" applyAlignment="1">
      <alignment horizontal="center" vertical="center"/>
    </xf>
    <xf numFmtId="164" fontId="101" fillId="12" borderId="27" xfId="0" applyFont="1" applyFill="1" applyBorder="1" applyAlignment="1">
      <alignment horizontal="center" vertical="center"/>
    </xf>
    <xf numFmtId="164" fontId="101" fillId="12" borderId="12" xfId="0" applyFont="1" applyFill="1" applyBorder="1" applyAlignment="1">
      <alignment horizontal="center" vertical="center"/>
    </xf>
    <xf numFmtId="167" fontId="101" fillId="12" borderId="29" xfId="0" applyNumberFormat="1" applyFont="1" applyFill="1" applyBorder="1" applyAlignment="1">
      <alignment horizontal="center" vertical="center"/>
    </xf>
    <xf numFmtId="168" fontId="101" fillId="12" borderId="30" xfId="0" applyNumberFormat="1" applyFont="1" applyFill="1" applyBorder="1" applyAlignment="1" applyProtection="1">
      <alignment horizontal="center" vertical="center"/>
      <protection/>
    </xf>
    <xf numFmtId="164" fontId="101" fillId="12" borderId="29" xfId="0" applyFont="1" applyFill="1" applyBorder="1" applyAlignment="1">
      <alignment horizontal="center" vertical="center"/>
    </xf>
    <xf numFmtId="164" fontId="101" fillId="12" borderId="30" xfId="0" applyFont="1" applyFill="1" applyBorder="1" applyAlignment="1">
      <alignment horizontal="center" vertical="center"/>
    </xf>
    <xf numFmtId="164" fontId="67" fillId="15" borderId="27" xfId="0" applyFont="1" applyFill="1" applyBorder="1" applyAlignment="1">
      <alignment horizontal="center" vertical="center"/>
    </xf>
    <xf numFmtId="164" fontId="92" fillId="15" borderId="12" xfId="0" applyFont="1" applyFill="1" applyBorder="1" applyAlignment="1">
      <alignment horizontal="center" vertical="center"/>
    </xf>
    <xf numFmtId="164" fontId="92" fillId="15" borderId="44" xfId="0" applyFont="1" applyFill="1" applyBorder="1" applyAlignment="1">
      <alignment horizontal="center" vertical="center"/>
    </xf>
    <xf numFmtId="167" fontId="92" fillId="15" borderId="29" xfId="0" applyNumberFormat="1" applyFont="1" applyFill="1" applyBorder="1" applyAlignment="1">
      <alignment horizontal="center" vertical="center"/>
    </xf>
    <xf numFmtId="168" fontId="92" fillId="15" borderId="30" xfId="0" applyNumberFormat="1" applyFont="1" applyFill="1" applyBorder="1" applyAlignment="1" applyProtection="1">
      <alignment horizontal="center" vertical="center"/>
      <protection/>
    </xf>
    <xf numFmtId="164" fontId="67" fillId="15" borderId="29" xfId="0" applyFont="1" applyFill="1" applyBorder="1" applyAlignment="1">
      <alignment horizontal="center" vertical="center"/>
    </xf>
    <xf numFmtId="164" fontId="67" fillId="15" borderId="12" xfId="0" applyFont="1" applyFill="1" applyBorder="1" applyAlignment="1">
      <alignment horizontal="center" vertical="center"/>
    </xf>
    <xf numFmtId="164" fontId="67" fillId="15" borderId="30" xfId="0" applyFont="1" applyFill="1" applyBorder="1" applyAlignment="1">
      <alignment horizontal="center" vertical="center"/>
    </xf>
    <xf numFmtId="164" fontId="101" fillId="16" borderId="27" xfId="0" applyFont="1" applyFill="1" applyBorder="1" applyAlignment="1">
      <alignment horizontal="center" vertical="center"/>
    </xf>
    <xf numFmtId="164" fontId="101" fillId="16" borderId="12" xfId="0" applyFont="1" applyFill="1" applyBorder="1" applyAlignment="1">
      <alignment horizontal="center" vertical="center"/>
    </xf>
    <xf numFmtId="167" fontId="101" fillId="16" borderId="29" xfId="0" applyNumberFormat="1" applyFont="1" applyFill="1" applyBorder="1" applyAlignment="1">
      <alignment horizontal="center" vertical="center"/>
    </xf>
    <xf numFmtId="168" fontId="101" fillId="16" borderId="30" xfId="0" applyNumberFormat="1" applyFont="1" applyFill="1" applyBorder="1" applyAlignment="1" applyProtection="1">
      <alignment horizontal="center" vertical="center"/>
      <protection/>
    </xf>
    <xf numFmtId="164" fontId="101" fillId="16" borderId="29" xfId="0" applyFont="1" applyFill="1" applyBorder="1" applyAlignment="1">
      <alignment horizontal="center" vertical="center"/>
    </xf>
    <xf numFmtId="164" fontId="101" fillId="16" borderId="30" xfId="0" applyFont="1" applyFill="1" applyBorder="1" applyAlignment="1">
      <alignment horizontal="center" vertical="center"/>
    </xf>
    <xf numFmtId="164" fontId="101" fillId="23" borderId="27" xfId="0" applyFont="1" applyFill="1" applyBorder="1" applyAlignment="1">
      <alignment horizontal="center" vertical="center"/>
    </xf>
    <xf numFmtId="164" fontId="101" fillId="23" borderId="12" xfId="0" applyFont="1" applyFill="1" applyBorder="1" applyAlignment="1">
      <alignment horizontal="center" vertical="center"/>
    </xf>
    <xf numFmtId="167" fontId="101" fillId="23" borderId="29" xfId="0" applyNumberFormat="1" applyFont="1" applyFill="1" applyBorder="1" applyAlignment="1">
      <alignment horizontal="center" vertical="center"/>
    </xf>
    <xf numFmtId="168" fontId="101" fillId="23" borderId="30" xfId="0" applyNumberFormat="1" applyFont="1" applyFill="1" applyBorder="1" applyAlignment="1" applyProtection="1">
      <alignment horizontal="center" vertical="center"/>
      <protection/>
    </xf>
    <xf numFmtId="164" fontId="101" fillId="23" borderId="29" xfId="0" applyFont="1" applyFill="1" applyBorder="1" applyAlignment="1">
      <alignment horizontal="center" vertical="center"/>
    </xf>
    <xf numFmtId="164" fontId="101" fillId="23" borderId="30" xfId="0" applyFont="1" applyFill="1" applyBorder="1" applyAlignment="1">
      <alignment horizontal="center" vertical="center"/>
    </xf>
    <xf numFmtId="164" fontId="92" fillId="9" borderId="27" xfId="0" applyFont="1" applyFill="1" applyBorder="1" applyAlignment="1">
      <alignment horizontal="center" vertical="center"/>
    </xf>
    <xf numFmtId="164" fontId="92" fillId="9" borderId="12" xfId="0" applyFont="1" applyFill="1" applyBorder="1" applyAlignment="1">
      <alignment horizontal="center" vertical="center"/>
    </xf>
    <xf numFmtId="167" fontId="92" fillId="9" borderId="29" xfId="0" applyNumberFormat="1" applyFont="1" applyFill="1" applyBorder="1" applyAlignment="1">
      <alignment horizontal="center" vertical="center"/>
    </xf>
    <xf numFmtId="168" fontId="92" fillId="9" borderId="30" xfId="0" applyNumberFormat="1" applyFont="1" applyFill="1" applyBorder="1" applyAlignment="1" applyProtection="1">
      <alignment horizontal="center" vertical="center"/>
      <protection/>
    </xf>
    <xf numFmtId="164" fontId="92" fillId="9" borderId="29" xfId="0" applyFont="1" applyFill="1" applyBorder="1" applyAlignment="1">
      <alignment horizontal="center" vertical="center"/>
    </xf>
    <xf numFmtId="164" fontId="92" fillId="9" borderId="30" xfId="0" applyFont="1" applyFill="1" applyBorder="1" applyAlignment="1">
      <alignment horizontal="center" vertical="center"/>
    </xf>
    <xf numFmtId="164" fontId="92" fillId="24" borderId="29" xfId="0" applyFont="1" applyFill="1" applyBorder="1" applyAlignment="1">
      <alignment horizontal="center" vertical="center"/>
    </xf>
    <xf numFmtId="164" fontId="92" fillId="24" borderId="30" xfId="0" applyFont="1" applyFill="1" applyBorder="1" applyAlignment="1">
      <alignment horizontal="center" vertical="center"/>
    </xf>
    <xf numFmtId="164" fontId="101" fillId="22" borderId="27" xfId="0" applyFont="1" applyFill="1" applyBorder="1" applyAlignment="1">
      <alignment horizontal="center" vertical="center"/>
    </xf>
    <xf numFmtId="167" fontId="101" fillId="22" borderId="29" xfId="0" applyNumberFormat="1" applyFont="1" applyFill="1" applyBorder="1" applyAlignment="1">
      <alignment horizontal="center" vertical="center"/>
    </xf>
    <xf numFmtId="168" fontId="101" fillId="22" borderId="30" xfId="0" applyNumberFormat="1" applyFont="1" applyFill="1" applyBorder="1" applyAlignment="1" applyProtection="1">
      <alignment horizontal="center" vertical="center"/>
      <protection/>
    </xf>
    <xf numFmtId="164" fontId="101" fillId="22" borderId="29" xfId="0" applyFont="1" applyFill="1" applyBorder="1" applyAlignment="1">
      <alignment horizontal="center" vertical="center"/>
    </xf>
    <xf numFmtId="164" fontId="101" fillId="22" borderId="12" xfId="0" applyFont="1" applyFill="1" applyBorder="1" applyAlignment="1">
      <alignment horizontal="center" vertical="center"/>
    </xf>
    <xf numFmtId="164" fontId="101" fillId="22" borderId="30" xfId="0" applyFont="1" applyFill="1" applyBorder="1" applyAlignment="1">
      <alignment horizontal="center" vertical="center"/>
    </xf>
    <xf numFmtId="164" fontId="92" fillId="21" borderId="27" xfId="0" applyFont="1" applyFill="1" applyBorder="1" applyAlignment="1">
      <alignment horizontal="center" vertical="center"/>
    </xf>
    <xf numFmtId="164" fontId="92" fillId="21" borderId="12" xfId="0" applyFont="1" applyFill="1" applyBorder="1" applyAlignment="1">
      <alignment horizontal="center" vertical="center"/>
    </xf>
    <xf numFmtId="167" fontId="92" fillId="21" borderId="29" xfId="0" applyNumberFormat="1" applyFont="1" applyFill="1" applyBorder="1" applyAlignment="1">
      <alignment horizontal="center" vertical="center"/>
    </xf>
    <xf numFmtId="168" fontId="92" fillId="21" borderId="30" xfId="0" applyNumberFormat="1" applyFont="1" applyFill="1" applyBorder="1" applyAlignment="1" applyProtection="1">
      <alignment horizontal="center" vertical="center"/>
      <protection/>
    </xf>
    <xf numFmtId="164" fontId="92" fillId="21" borderId="29" xfId="0" applyFont="1" applyFill="1" applyBorder="1" applyAlignment="1">
      <alignment horizontal="center" vertical="center"/>
    </xf>
    <xf numFmtId="164" fontId="92" fillId="21" borderId="30" xfId="0" applyFont="1" applyFill="1" applyBorder="1" applyAlignment="1">
      <alignment horizontal="center" vertical="center"/>
    </xf>
    <xf numFmtId="164" fontId="101" fillId="17" borderId="27" xfId="0" applyFont="1" applyFill="1" applyBorder="1" applyAlignment="1">
      <alignment horizontal="center" vertical="center"/>
    </xf>
    <xf numFmtId="164" fontId="101" fillId="17" borderId="12" xfId="0" applyFont="1" applyFill="1" applyBorder="1" applyAlignment="1">
      <alignment horizontal="center" vertical="center"/>
    </xf>
    <xf numFmtId="167" fontId="101" fillId="17" borderId="29" xfId="0" applyNumberFormat="1" applyFont="1" applyFill="1" applyBorder="1" applyAlignment="1">
      <alignment horizontal="center" vertical="center"/>
    </xf>
    <xf numFmtId="168" fontId="101" fillId="17" borderId="30" xfId="0" applyNumberFormat="1" applyFont="1" applyFill="1" applyBorder="1" applyAlignment="1" applyProtection="1">
      <alignment horizontal="center" vertical="center"/>
      <protection/>
    </xf>
    <xf numFmtId="164" fontId="101" fillId="17" borderId="29" xfId="0" applyFont="1" applyFill="1" applyBorder="1" applyAlignment="1">
      <alignment horizontal="center" vertical="center"/>
    </xf>
    <xf numFmtId="164" fontId="101" fillId="17" borderId="30" xfId="0" applyFont="1" applyFill="1" applyBorder="1" applyAlignment="1">
      <alignment horizontal="center" vertical="center"/>
    </xf>
    <xf numFmtId="164" fontId="101" fillId="14" borderId="27" xfId="0" applyFont="1" applyFill="1" applyBorder="1" applyAlignment="1">
      <alignment horizontal="center" vertical="center"/>
    </xf>
    <xf numFmtId="164" fontId="101" fillId="14" borderId="12" xfId="0" applyFont="1" applyFill="1" applyBorder="1" applyAlignment="1">
      <alignment horizontal="center" vertical="center"/>
    </xf>
    <xf numFmtId="167" fontId="101" fillId="14" borderId="29" xfId="0" applyNumberFormat="1" applyFont="1" applyFill="1" applyBorder="1" applyAlignment="1">
      <alignment horizontal="center" vertical="center"/>
    </xf>
    <xf numFmtId="168" fontId="101" fillId="14" borderId="30" xfId="0" applyNumberFormat="1" applyFont="1" applyFill="1" applyBorder="1" applyAlignment="1" applyProtection="1">
      <alignment horizontal="center" vertical="center"/>
      <protection/>
    </xf>
    <xf numFmtId="164" fontId="101" fillId="14" borderId="29" xfId="0" applyFont="1" applyFill="1" applyBorder="1" applyAlignment="1">
      <alignment horizontal="center" vertical="center"/>
    </xf>
    <xf numFmtId="164" fontId="101" fillId="14" borderId="30" xfId="0" applyFont="1" applyFill="1" applyBorder="1" applyAlignment="1">
      <alignment horizontal="center" vertical="center"/>
    </xf>
    <xf numFmtId="164" fontId="101" fillId="13" borderId="27" xfId="0" applyFont="1" applyFill="1" applyBorder="1" applyAlignment="1">
      <alignment horizontal="center" vertical="center"/>
    </xf>
    <xf numFmtId="164" fontId="101" fillId="13" borderId="12" xfId="0" applyFont="1" applyFill="1" applyBorder="1" applyAlignment="1">
      <alignment horizontal="center" vertical="center"/>
    </xf>
    <xf numFmtId="167" fontId="101" fillId="13" borderId="29" xfId="0" applyNumberFormat="1" applyFont="1" applyFill="1" applyBorder="1" applyAlignment="1">
      <alignment horizontal="center" vertical="center"/>
    </xf>
    <xf numFmtId="168" fontId="101" fillId="13" borderId="30" xfId="0" applyNumberFormat="1" applyFont="1" applyFill="1" applyBorder="1" applyAlignment="1" applyProtection="1">
      <alignment horizontal="center" vertical="center"/>
      <protection/>
    </xf>
    <xf numFmtId="164" fontId="101" fillId="13" borderId="29" xfId="0" applyFont="1" applyFill="1" applyBorder="1" applyAlignment="1">
      <alignment horizontal="center" vertical="center"/>
    </xf>
    <xf numFmtId="164" fontId="101" fillId="13" borderId="30" xfId="0" applyFont="1" applyFill="1" applyBorder="1" applyAlignment="1">
      <alignment horizontal="center" vertical="center"/>
    </xf>
    <xf numFmtId="164" fontId="92" fillId="18" borderId="53" xfId="0" applyFont="1" applyFill="1" applyBorder="1" applyAlignment="1">
      <alignment horizontal="center" vertical="center"/>
    </xf>
    <xf numFmtId="164" fontId="92" fillId="18" borderId="52" xfId="0" applyFont="1" applyFill="1" applyBorder="1" applyAlignment="1">
      <alignment horizontal="center" vertical="center"/>
    </xf>
    <xf numFmtId="167" fontId="92" fillId="18" borderId="50" xfId="0" applyNumberFormat="1" applyFont="1" applyFill="1" applyBorder="1" applyAlignment="1">
      <alignment horizontal="center" vertical="center"/>
    </xf>
    <xf numFmtId="168" fontId="92" fillId="18" borderId="51" xfId="0" applyNumberFormat="1" applyFont="1" applyFill="1" applyBorder="1" applyAlignment="1" applyProtection="1">
      <alignment horizontal="center" vertical="center"/>
      <protection/>
    </xf>
    <xf numFmtId="164" fontId="92" fillId="18" borderId="50" xfId="0" applyFont="1" applyFill="1" applyBorder="1" applyAlignment="1">
      <alignment horizontal="center" vertical="center"/>
    </xf>
    <xf numFmtId="164" fontId="92" fillId="18" borderId="51" xfId="0" applyFont="1" applyFill="1" applyBorder="1" applyAlignment="1">
      <alignment horizontal="center" vertical="center"/>
    </xf>
    <xf numFmtId="164" fontId="92" fillId="28" borderId="54" xfId="0" applyFont="1" applyFill="1" applyBorder="1" applyAlignment="1">
      <alignment horizontal="center" vertical="center"/>
    </xf>
    <xf numFmtId="164" fontId="104" fillId="2" borderId="49" xfId="0" applyFont="1" applyFill="1" applyBorder="1" applyAlignment="1">
      <alignment horizontal="center" vertical="center"/>
    </xf>
    <xf numFmtId="164" fontId="104" fillId="2" borderId="25" xfId="0" applyFont="1" applyFill="1" applyBorder="1" applyAlignment="1">
      <alignment horizontal="center" vertical="center"/>
    </xf>
    <xf numFmtId="164" fontId="92" fillId="29" borderId="39" xfId="0" applyFont="1" applyFill="1" applyBorder="1" applyAlignment="1">
      <alignment horizontal="center" vertical="center"/>
    </xf>
    <xf numFmtId="164" fontId="104" fillId="2" borderId="12" xfId="0" applyFont="1" applyFill="1" applyBorder="1" applyAlignment="1">
      <alignment horizontal="center" vertical="center"/>
    </xf>
    <xf numFmtId="164" fontId="92" fillId="30" borderId="55" xfId="0" applyFont="1" applyFill="1" applyBorder="1" applyAlignment="1">
      <alignment horizontal="center" vertical="center"/>
    </xf>
    <xf numFmtId="164" fontId="104" fillId="2" borderId="52" xfId="0" applyFont="1" applyFill="1" applyBorder="1" applyAlignment="1">
      <alignment horizontal="center" vertical="center"/>
    </xf>
    <xf numFmtId="164" fontId="92" fillId="8" borderId="11" xfId="0" applyFont="1" applyFill="1" applyBorder="1" applyAlignment="1">
      <alignment horizontal="center" vertical="center"/>
    </xf>
    <xf numFmtId="168" fontId="92" fillId="8" borderId="11" xfId="0" applyNumberFormat="1" applyFont="1" applyFill="1" applyBorder="1" applyAlignment="1">
      <alignment horizontal="center" vertical="center"/>
    </xf>
    <xf numFmtId="164" fontId="101" fillId="8" borderId="52" xfId="0" applyFont="1" applyFill="1" applyBorder="1" applyAlignment="1">
      <alignment horizontal="center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  <xf numFmtId="164" fontId="64" fillId="7" borderId="0" xfId="0" applyFont="1" applyFill="1" applyBorder="1" applyAlignment="1">
      <alignment vertical="center" wrapText="1"/>
    </xf>
    <xf numFmtId="164" fontId="1" fillId="7" borderId="0" xfId="0" applyFont="1" applyFill="1" applyBorder="1" applyAlignment="1">
      <alignment vertical="center"/>
    </xf>
    <xf numFmtId="164" fontId="64" fillId="7" borderId="15" xfId="0" applyFont="1" applyFill="1" applyBorder="1" applyAlignment="1">
      <alignment vertical="center"/>
    </xf>
    <xf numFmtId="164" fontId="64" fillId="7" borderId="14" xfId="0" applyFont="1" applyFill="1" applyBorder="1" applyAlignment="1">
      <alignment vertical="center"/>
    </xf>
    <xf numFmtId="164" fontId="64" fillId="7" borderId="16" xfId="0" applyFont="1" applyFill="1" applyBorder="1" applyAlignment="1">
      <alignment vertical="center"/>
    </xf>
    <xf numFmtId="164" fontId="72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72" fontId="35" fillId="12" borderId="54" xfId="0" applyNumberFormat="1" applyFont="1" applyFill="1" applyBorder="1" applyAlignment="1">
      <alignment horizontal="center" vertical="center"/>
    </xf>
    <xf numFmtId="172" fontId="35" fillId="12" borderId="56" xfId="0" applyNumberFormat="1" applyFont="1" applyFill="1" applyBorder="1" applyAlignment="1">
      <alignment horizontal="center" vertical="center"/>
    </xf>
    <xf numFmtId="172" fontId="35" fillId="16" borderId="39" xfId="0" applyNumberFormat="1" applyFont="1" applyFill="1" applyBorder="1" applyAlignment="1">
      <alignment horizontal="center" vertical="center"/>
    </xf>
    <xf numFmtId="172" fontId="35" fillId="16" borderId="45" xfId="0" applyNumberFormat="1" applyFont="1" applyFill="1" applyBorder="1" applyAlignment="1">
      <alignment horizontal="center" vertical="center"/>
    </xf>
    <xf numFmtId="172" fontId="35" fillId="23" borderId="39" xfId="0" applyNumberFormat="1" applyFont="1" applyFill="1" applyBorder="1" applyAlignment="1">
      <alignment horizontal="center" vertical="center"/>
    </xf>
    <xf numFmtId="172" fontId="35" fillId="23" borderId="45" xfId="0" applyNumberFormat="1" applyFont="1" applyFill="1" applyBorder="1" applyAlignment="1">
      <alignment horizontal="center" vertical="center"/>
    </xf>
    <xf numFmtId="172" fontId="34" fillId="9" borderId="39" xfId="0" applyNumberFormat="1" applyFont="1" applyFill="1" applyBorder="1" applyAlignment="1">
      <alignment horizontal="center" vertical="center"/>
    </xf>
    <xf numFmtId="172" fontId="34" fillId="9" borderId="45" xfId="0" applyNumberFormat="1" applyFont="1" applyFill="1" applyBorder="1" applyAlignment="1">
      <alignment horizontal="center" vertical="center"/>
    </xf>
    <xf numFmtId="172" fontId="34" fillId="24" borderId="39" xfId="0" applyNumberFormat="1" applyFont="1" applyFill="1" applyBorder="1" applyAlignment="1">
      <alignment horizontal="center" vertical="center"/>
    </xf>
    <xf numFmtId="172" fontId="34" fillId="24" borderId="45" xfId="0" applyNumberFormat="1" applyFont="1" applyFill="1" applyBorder="1" applyAlignment="1">
      <alignment horizontal="center" vertical="center"/>
    </xf>
    <xf numFmtId="172" fontId="35" fillId="22" borderId="39" xfId="0" applyNumberFormat="1" applyFont="1" applyFill="1" applyBorder="1" applyAlignment="1">
      <alignment horizontal="center" vertical="center"/>
    </xf>
    <xf numFmtId="172" fontId="35" fillId="22" borderId="45" xfId="0" applyNumberFormat="1" applyFont="1" applyFill="1" applyBorder="1" applyAlignment="1">
      <alignment horizontal="center" vertical="center"/>
    </xf>
    <xf numFmtId="172" fontId="35" fillId="17" borderId="39" xfId="0" applyNumberFormat="1" applyFont="1" applyFill="1" applyBorder="1" applyAlignment="1">
      <alignment horizontal="center" vertical="center"/>
    </xf>
    <xf numFmtId="172" fontId="35" fillId="17" borderId="45" xfId="0" applyNumberFormat="1" applyFont="1" applyFill="1" applyBorder="1" applyAlignment="1">
      <alignment horizontal="center" vertical="center"/>
    </xf>
    <xf numFmtId="172" fontId="34" fillId="21" borderId="39" xfId="0" applyNumberFormat="1" applyFont="1" applyFill="1" applyBorder="1" applyAlignment="1">
      <alignment horizontal="center" vertical="center"/>
    </xf>
    <xf numFmtId="172" fontId="34" fillId="21" borderId="45" xfId="0" applyNumberFormat="1" applyFont="1" applyFill="1" applyBorder="1" applyAlignment="1">
      <alignment horizontal="center" vertical="center"/>
    </xf>
    <xf numFmtId="172" fontId="35" fillId="14" borderId="39" xfId="0" applyNumberFormat="1" applyFont="1" applyFill="1" applyBorder="1" applyAlignment="1">
      <alignment horizontal="center" vertical="center"/>
    </xf>
    <xf numFmtId="172" fontId="35" fillId="14" borderId="45" xfId="0" applyNumberFormat="1" applyFont="1" applyFill="1" applyBorder="1" applyAlignment="1">
      <alignment horizontal="center" vertical="center"/>
    </xf>
    <xf numFmtId="199" fontId="26" fillId="26" borderId="27" xfId="0" applyNumberFormat="1" applyFont="1" applyFill="1" applyBorder="1" applyAlignment="1">
      <alignment horizontal="center" vertical="center"/>
    </xf>
    <xf numFmtId="199" fontId="26" fillId="26" borderId="28" xfId="0" applyNumberFormat="1" applyFont="1" applyFill="1" applyBorder="1" applyAlignment="1">
      <alignment horizontal="center" vertical="center"/>
    </xf>
    <xf numFmtId="172" fontId="26" fillId="26" borderId="39" xfId="0" applyNumberFormat="1" applyFont="1" applyFill="1" applyBorder="1" applyAlignment="1">
      <alignment horizontal="center" vertical="center"/>
    </xf>
    <xf numFmtId="172" fontId="26" fillId="26" borderId="29" xfId="0" applyNumberFormat="1" applyFont="1" applyFill="1" applyBorder="1" applyAlignment="1">
      <alignment horizontal="center" vertical="center"/>
    </xf>
    <xf numFmtId="172" fontId="26" fillId="26" borderId="12" xfId="0" applyNumberFormat="1" applyFont="1" applyFill="1" applyBorder="1" applyAlignment="1">
      <alignment horizontal="center" vertical="center"/>
    </xf>
    <xf numFmtId="172" fontId="26" fillId="26" borderId="30" xfId="0" applyNumberFormat="1" applyFont="1" applyFill="1" applyBorder="1" applyAlignment="1">
      <alignment horizontal="center" vertical="center"/>
    </xf>
    <xf numFmtId="172" fontId="26" fillId="26" borderId="45" xfId="0" applyNumberFormat="1" applyFont="1" applyFill="1" applyBorder="1" applyAlignment="1">
      <alignment horizontal="center" vertical="center"/>
    </xf>
    <xf numFmtId="172" fontId="26" fillId="26" borderId="46" xfId="0" applyNumberFormat="1" applyFont="1" applyFill="1" applyBorder="1" applyAlignment="1">
      <alignment horizontal="center" vertical="center"/>
    </xf>
    <xf numFmtId="199" fontId="34" fillId="26" borderId="29" xfId="0" applyNumberFormat="1" applyFont="1" applyFill="1" applyBorder="1" applyAlignment="1">
      <alignment horizontal="center" vertical="center"/>
    </xf>
    <xf numFmtId="199" fontId="34" fillId="26" borderId="46" xfId="0" applyNumberFormat="1" applyFont="1" applyFill="1" applyBorder="1" applyAlignment="1">
      <alignment horizontal="center" vertical="center"/>
    </xf>
    <xf numFmtId="199" fontId="34" fillId="26" borderId="12" xfId="0" applyNumberFormat="1" applyFont="1" applyFill="1" applyBorder="1" applyAlignment="1">
      <alignment horizontal="center" vertical="center"/>
    </xf>
    <xf numFmtId="199" fontId="34" fillId="26" borderId="30" xfId="0" applyNumberFormat="1" applyFont="1" applyFill="1" applyBorder="1" applyAlignment="1">
      <alignment horizontal="center" vertical="center"/>
    </xf>
    <xf numFmtId="199" fontId="34" fillId="26" borderId="27" xfId="0" applyNumberFormat="1" applyFont="1" applyFill="1" applyBorder="1" applyAlignment="1">
      <alignment horizontal="right" vertical="center"/>
    </xf>
    <xf numFmtId="172" fontId="35" fillId="13" borderId="39" xfId="0" applyNumberFormat="1" applyFont="1" applyFill="1" applyBorder="1" applyAlignment="1">
      <alignment horizontal="center" vertical="center"/>
    </xf>
    <xf numFmtId="172" fontId="35" fillId="13" borderId="45" xfId="0" applyNumberFormat="1" applyFont="1" applyFill="1" applyBorder="1" applyAlignment="1">
      <alignment horizontal="center" vertical="center"/>
    </xf>
    <xf numFmtId="172" fontId="26" fillId="15" borderId="39" xfId="0" applyNumberFormat="1" applyFont="1" applyFill="1" applyBorder="1" applyAlignment="1">
      <alignment horizontal="center" vertical="center"/>
    </xf>
    <xf numFmtId="172" fontId="26" fillId="15" borderId="45" xfId="0" applyNumberFormat="1" applyFont="1" applyFill="1" applyBorder="1" applyAlignment="1">
      <alignment horizontal="center" vertical="center"/>
    </xf>
    <xf numFmtId="172" fontId="34" fillId="18" borderId="39" xfId="0" applyNumberFormat="1" applyFont="1" applyFill="1" applyBorder="1" applyAlignment="1">
      <alignment horizontal="center" vertical="center"/>
    </xf>
    <xf numFmtId="172" fontId="34" fillId="18" borderId="45" xfId="0" applyNumberFormat="1" applyFont="1" applyFill="1" applyBorder="1" applyAlignment="1">
      <alignment horizontal="center" vertical="center"/>
    </xf>
    <xf numFmtId="172" fontId="34" fillId="5" borderId="39" xfId="0" applyNumberFormat="1" applyFont="1" applyFill="1" applyBorder="1" applyAlignment="1">
      <alignment horizontal="center" vertical="center"/>
    </xf>
    <xf numFmtId="172" fontId="34" fillId="5" borderId="45" xfId="0" applyNumberFormat="1" applyFont="1" applyFill="1" applyBorder="1" applyAlignment="1">
      <alignment horizontal="center" vertical="center"/>
    </xf>
    <xf numFmtId="172" fontId="34" fillId="3" borderId="39" xfId="0" applyNumberFormat="1" applyFont="1" applyFill="1" applyBorder="1" applyAlignment="1">
      <alignment horizontal="center" vertical="center"/>
    </xf>
    <xf numFmtId="172" fontId="34" fillId="3" borderId="45" xfId="0" applyNumberFormat="1" applyFont="1" applyFill="1" applyBorder="1" applyAlignment="1">
      <alignment horizontal="center" vertical="center"/>
    </xf>
    <xf numFmtId="172" fontId="56" fillId="8" borderId="39" xfId="0" applyNumberFormat="1" applyFont="1" applyFill="1" applyBorder="1" applyAlignment="1">
      <alignment horizontal="center" vertical="center"/>
    </xf>
    <xf numFmtId="172" fontId="56" fillId="8" borderId="45" xfId="0" applyNumberFormat="1" applyFont="1" applyFill="1" applyBorder="1" applyAlignment="1">
      <alignment horizontal="center" vertical="center"/>
    </xf>
    <xf numFmtId="172" fontId="34" fillId="19" borderId="39" xfId="0" applyNumberFormat="1" applyFont="1" applyFill="1" applyBorder="1" applyAlignment="1">
      <alignment horizontal="center" vertical="center"/>
    </xf>
    <xf numFmtId="172" fontId="34" fillId="19" borderId="50" xfId="0" applyNumberFormat="1" applyFont="1" applyFill="1" applyBorder="1" applyAlignment="1">
      <alignment horizontal="center" vertical="center"/>
    </xf>
    <xf numFmtId="172" fontId="34" fillId="19" borderId="52" xfId="0" applyNumberFormat="1" applyFont="1" applyFill="1" applyBorder="1" applyAlignment="1">
      <alignment horizontal="center" vertical="center"/>
    </xf>
    <xf numFmtId="172" fontId="34" fillId="19" borderId="51" xfId="0" applyNumberFormat="1" applyFont="1" applyFill="1" applyBorder="1" applyAlignment="1">
      <alignment horizontal="center" vertical="center"/>
    </xf>
    <xf numFmtId="172" fontId="34" fillId="19" borderId="45" xfId="0" applyNumberFormat="1" applyFont="1" applyFill="1" applyBorder="1" applyAlignment="1">
      <alignment horizontal="center" vertical="center"/>
    </xf>
    <xf numFmtId="172" fontId="34" fillId="19" borderId="57" xfId="0" applyNumberFormat="1" applyFont="1" applyFill="1" applyBorder="1" applyAlignment="1">
      <alignment horizontal="center" vertical="center"/>
    </xf>
    <xf numFmtId="164" fontId="92" fillId="26" borderId="27" xfId="0" applyFont="1" applyFill="1" applyBorder="1" applyAlignment="1">
      <alignment horizontal="center" vertical="center"/>
    </xf>
    <xf numFmtId="164" fontId="92" fillId="26" borderId="12" xfId="0" applyFont="1" applyFill="1" applyBorder="1" applyAlignment="1">
      <alignment horizontal="center" vertical="center"/>
    </xf>
    <xf numFmtId="167" fontId="92" fillId="26" borderId="29" xfId="0" applyNumberFormat="1" applyFont="1" applyFill="1" applyBorder="1" applyAlignment="1">
      <alignment horizontal="center" vertical="center"/>
    </xf>
    <xf numFmtId="168" fontId="92" fillId="26" borderId="30" xfId="0" applyNumberFormat="1" applyFont="1" applyFill="1" applyBorder="1" applyAlignment="1" applyProtection="1">
      <alignment horizontal="center" vertical="center"/>
      <protection/>
    </xf>
    <xf numFmtId="164" fontId="92" fillId="26" borderId="29" xfId="0" applyFont="1" applyFill="1" applyBorder="1" applyAlignment="1">
      <alignment horizontal="center" vertical="center"/>
    </xf>
    <xf numFmtId="164" fontId="92" fillId="26" borderId="30" xfId="0" applyFont="1" applyFill="1" applyBorder="1" applyAlignment="1">
      <alignment horizontal="center" vertical="center"/>
    </xf>
    <xf numFmtId="164" fontId="92" fillId="15" borderId="27" xfId="0" applyFont="1" applyFill="1" applyBorder="1" applyAlignment="1">
      <alignment horizontal="center" vertical="center"/>
    </xf>
    <xf numFmtId="164" fontId="92" fillId="15" borderId="29" xfId="0" applyFont="1" applyFill="1" applyBorder="1" applyAlignment="1">
      <alignment horizontal="center" vertical="center"/>
    </xf>
    <xf numFmtId="164" fontId="92" fillId="15" borderId="30" xfId="0" applyFont="1" applyFill="1" applyBorder="1" applyAlignment="1">
      <alignment horizontal="center" vertical="center"/>
    </xf>
    <xf numFmtId="164" fontId="11" fillId="2" borderId="14" xfId="0" applyFont="1" applyFill="1" applyBorder="1" applyAlignment="1">
      <alignment horizontal="left" vertical="center" indent="2"/>
    </xf>
    <xf numFmtId="164" fontId="26" fillId="7" borderId="38" xfId="0" applyFont="1" applyFill="1" applyBorder="1" applyAlignment="1">
      <alignment horizontal="center" vertical="center"/>
    </xf>
    <xf numFmtId="164" fontId="26" fillId="7" borderId="58" xfId="0" applyFont="1" applyFill="1" applyBorder="1" applyAlignment="1">
      <alignment horizontal="center" vertical="center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18" fillId="2" borderId="5" xfId="0" applyFont="1" applyFill="1" applyBorder="1" applyAlignment="1">
      <alignment horizontal="left" indent="2"/>
    </xf>
    <xf numFmtId="164" fontId="17" fillId="0" borderId="0" xfId="0" applyFont="1" applyAlignment="1">
      <alignment horizontal="left" indent="2"/>
    </xf>
    <xf numFmtId="164" fontId="17" fillId="0" borderId="3" xfId="0" applyFont="1" applyBorder="1" applyAlignment="1">
      <alignment horizontal="left" indent="2"/>
    </xf>
    <xf numFmtId="164" fontId="18" fillId="2" borderId="2" xfId="0" applyFont="1" applyFill="1" applyBorder="1" applyAlignment="1">
      <alignment horizontal="left" vertical="center" indent="2"/>
    </xf>
    <xf numFmtId="164" fontId="36" fillId="0" borderId="16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77" fillId="31" borderId="58" xfId="0" applyFont="1" applyFill="1" applyBorder="1" applyAlignment="1">
      <alignment horizontal="center" vertical="center" wrapText="1"/>
    </xf>
    <xf numFmtId="164" fontId="34" fillId="0" borderId="59" xfId="0" applyFont="1" applyBorder="1" applyAlignment="1">
      <alignment horizontal="center" vertical="center" wrapText="1"/>
    </xf>
    <xf numFmtId="164" fontId="34" fillId="0" borderId="60" xfId="0" applyFont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34" fillId="3" borderId="58" xfId="0" applyFont="1" applyFill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94" fillId="0" borderId="42" xfId="0" applyFont="1" applyFill="1" applyBorder="1" applyAlignment="1">
      <alignment horizontal="center" vertical="center" wrapText="1"/>
    </xf>
    <xf numFmtId="164" fontId="94" fillId="0" borderId="61" xfId="0" applyFont="1" applyFill="1" applyBorder="1" applyAlignment="1">
      <alignment horizontal="center" vertical="center" wrapText="1"/>
    </xf>
    <xf numFmtId="164" fontId="94" fillId="0" borderId="62" xfId="0" applyFont="1" applyFill="1" applyBorder="1" applyAlignment="1">
      <alignment horizontal="center" vertical="center" wrapText="1"/>
    </xf>
    <xf numFmtId="164" fontId="35" fillId="14" borderId="38" xfId="0" applyFont="1" applyFill="1" applyBorder="1" applyAlignment="1">
      <alignment horizontal="center" vertical="center" wrapText="1"/>
    </xf>
    <xf numFmtId="164" fontId="34" fillId="9" borderId="38" xfId="0" applyFont="1" applyFill="1" applyBorder="1" applyAlignment="1">
      <alignment horizontal="center" vertical="center" wrapText="1"/>
    </xf>
    <xf numFmtId="164" fontId="34" fillId="9" borderId="58" xfId="0" applyFont="1" applyFill="1" applyBorder="1" applyAlignment="1">
      <alignment horizontal="center" vertical="center" wrapText="1"/>
    </xf>
    <xf numFmtId="164" fontId="34" fillId="9" borderId="48" xfId="0" applyFont="1" applyFill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59" fillId="0" borderId="38" xfId="0" applyFont="1" applyFill="1" applyBorder="1" applyAlignment="1">
      <alignment horizontal="center" vertical="center" wrapText="1"/>
    </xf>
    <xf numFmtId="164" fontId="59" fillId="0" borderId="58" xfId="0" applyFont="1" applyFill="1" applyBorder="1" applyAlignment="1">
      <alignment horizontal="center" vertical="center" wrapText="1"/>
    </xf>
    <xf numFmtId="164" fontId="59" fillId="0" borderId="48" xfId="0" applyFont="1" applyFill="1" applyBorder="1" applyAlignment="1">
      <alignment horizontal="center" vertical="center" wrapText="1"/>
    </xf>
    <xf numFmtId="164" fontId="110" fillId="0" borderId="41" xfId="0" applyFont="1" applyBorder="1" applyAlignment="1">
      <alignment horizontal="center" vertical="center" wrapText="1"/>
    </xf>
    <xf numFmtId="164" fontId="110" fillId="0" borderId="59" xfId="0" applyFont="1" applyBorder="1" applyAlignment="1">
      <alignment horizontal="center" vertical="center" wrapText="1"/>
    </xf>
    <xf numFmtId="164" fontId="60" fillId="0" borderId="33" xfId="0" applyFont="1" applyBorder="1" applyAlignment="1">
      <alignment horizontal="center" vertical="center" wrapText="1"/>
    </xf>
    <xf numFmtId="164" fontId="60" fillId="0" borderId="58" xfId="0" applyFont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7" xfId="0" applyFont="1" applyFill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41" fillId="4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5" fillId="14" borderId="63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26" fillId="2" borderId="63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47" xfId="0" applyFont="1" applyFill="1" applyBorder="1" applyAlignment="1">
      <alignment horizontal="center" vertical="center" wrapText="1"/>
    </xf>
    <xf numFmtId="164" fontId="61" fillId="4" borderId="0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21" fillId="4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11" fillId="3" borderId="64" xfId="0" applyFont="1" applyFill="1" applyBorder="1" applyAlignment="1">
      <alignment horizontal="center" vertical="center" wrapText="1"/>
    </xf>
    <xf numFmtId="164" fontId="11" fillId="3" borderId="65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58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78" fillId="4" borderId="0" xfId="0" applyNumberFormat="1" applyFont="1" applyFill="1" applyBorder="1" applyAlignment="1" applyProtection="1">
      <alignment horizontal="left" vertical="center"/>
      <protection/>
    </xf>
    <xf numFmtId="164" fontId="83" fillId="4" borderId="0" xfId="22" applyFont="1" applyFill="1" applyBorder="1" applyAlignment="1">
      <alignment horizontal="center" vertical="center"/>
      <protection/>
    </xf>
    <xf numFmtId="164" fontId="59" fillId="3" borderId="64" xfId="22" applyFont="1" applyFill="1" applyBorder="1" applyAlignment="1">
      <alignment horizontal="center" vertical="center"/>
      <protection/>
    </xf>
    <xf numFmtId="164" fontId="59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8" fillId="26" borderId="43" xfId="0" applyFont="1" applyFill="1" applyBorder="1" applyAlignment="1">
      <alignment horizontal="center" wrapText="1"/>
    </xf>
    <xf numFmtId="164" fontId="78" fillId="26" borderId="4" xfId="0" applyFont="1" applyFill="1" applyBorder="1" applyAlignment="1">
      <alignment horizontal="center" wrapText="1"/>
    </xf>
    <xf numFmtId="164" fontId="78" fillId="26" borderId="21" xfId="0" applyFont="1" applyFill="1" applyBorder="1" applyAlignment="1">
      <alignment horizontal="center" wrapText="1"/>
    </xf>
    <xf numFmtId="164" fontId="78" fillId="26" borderId="13" xfId="0" applyFont="1" applyFill="1" applyBorder="1" applyAlignment="1">
      <alignment horizontal="center" wrapText="1"/>
    </xf>
    <xf numFmtId="164" fontId="78" fillId="26" borderId="0" xfId="0" applyFont="1" applyFill="1" applyBorder="1" applyAlignment="1">
      <alignment horizontal="center" wrapText="1"/>
    </xf>
    <xf numFmtId="164" fontId="78" fillId="26" borderId="20" xfId="0" applyFont="1" applyFill="1" applyBorder="1" applyAlignment="1">
      <alignment horizontal="center" wrapText="1"/>
    </xf>
    <xf numFmtId="164" fontId="80" fillId="5" borderId="2" xfId="22" applyFont="1" applyFill="1" applyBorder="1" applyAlignment="1">
      <alignment horizontal="center" vertical="center"/>
      <protection/>
    </xf>
    <xf numFmtId="164" fontId="80" fillId="5" borderId="3" xfId="22" applyFont="1" applyFill="1" applyBorder="1" applyAlignment="1">
      <alignment horizontal="center" vertical="center"/>
      <protection/>
    </xf>
    <xf numFmtId="164" fontId="80" fillId="5" borderId="14" xfId="22" applyFont="1" applyFill="1" applyBorder="1" applyAlignment="1">
      <alignment horizontal="center" vertical="center"/>
      <protection/>
    </xf>
    <xf numFmtId="164" fontId="80" fillId="5" borderId="16" xfId="22" applyFont="1" applyFill="1" applyBorder="1" applyAlignment="1">
      <alignment horizontal="center" vertical="center"/>
      <protection/>
    </xf>
    <xf numFmtId="164" fontId="59" fillId="5" borderId="2" xfId="22" applyFont="1" applyFill="1" applyBorder="1" applyAlignment="1">
      <alignment horizontal="center" vertical="center" wrapText="1"/>
      <protection/>
    </xf>
    <xf numFmtId="164" fontId="59" fillId="5" borderId="0" xfId="22" applyFont="1" applyFill="1" applyBorder="1" applyAlignment="1">
      <alignment horizontal="center" vertical="center" wrapText="1"/>
      <protection/>
    </xf>
    <xf numFmtId="164" fontId="59" fillId="5" borderId="2" xfId="22" applyFont="1" applyFill="1" applyBorder="1" applyAlignment="1">
      <alignment horizontal="center" vertical="center"/>
      <protection/>
    </xf>
    <xf numFmtId="164" fontId="59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4" fontId="104" fillId="9" borderId="52" xfId="0" applyFont="1" applyFill="1" applyBorder="1" applyAlignment="1">
      <alignment horizontal="center" vertical="center"/>
    </xf>
    <xf numFmtId="164" fontId="104" fillId="9" borderId="51" xfId="0" applyFont="1" applyFill="1" applyBorder="1" applyAlignment="1">
      <alignment horizontal="center" vertical="center"/>
    </xf>
    <xf numFmtId="164" fontId="101" fillId="8" borderId="66" xfId="0" applyFont="1" applyFill="1" applyBorder="1" applyAlignment="1">
      <alignment horizontal="left" vertical="center"/>
    </xf>
    <xf numFmtId="164" fontId="101" fillId="8" borderId="1" xfId="0" applyFont="1" applyFill="1" applyBorder="1" applyAlignment="1">
      <alignment horizontal="left" vertical="center"/>
    </xf>
    <xf numFmtId="164" fontId="101" fillId="8" borderId="6" xfId="0" applyFont="1" applyFill="1" applyBorder="1" applyAlignment="1">
      <alignment horizontal="left" vertical="center"/>
    </xf>
    <xf numFmtId="164" fontId="101" fillId="8" borderId="67" xfId="0" applyFont="1" applyFill="1" applyBorder="1" applyAlignment="1">
      <alignment horizontal="left" vertical="center"/>
    </xf>
    <xf numFmtId="164" fontId="101" fillId="8" borderId="15" xfId="0" applyFont="1" applyFill="1" applyBorder="1" applyAlignment="1">
      <alignment horizontal="left" vertical="center"/>
    </xf>
    <xf numFmtId="164" fontId="101" fillId="8" borderId="16" xfId="0" applyFont="1" applyFill="1" applyBorder="1" applyAlignment="1">
      <alignment horizontal="left" vertical="center"/>
    </xf>
    <xf numFmtId="199" fontId="34" fillId="10" borderId="64" xfId="0" applyNumberFormat="1" applyFont="1" applyFill="1" applyBorder="1" applyAlignment="1">
      <alignment horizontal="center" vertical="center"/>
    </xf>
    <xf numFmtId="164" fontId="67" fillId="9" borderId="54" xfId="0" applyFont="1" applyFill="1" applyBorder="1" applyAlignment="1">
      <alignment horizontal="center" vertical="center"/>
    </xf>
    <xf numFmtId="164" fontId="67" fillId="9" borderId="56" xfId="0" applyFont="1" applyFill="1" applyBorder="1" applyAlignment="1">
      <alignment horizontal="center" vertical="center"/>
    </xf>
    <xf numFmtId="164" fontId="67" fillId="9" borderId="23" xfId="0" applyFont="1" applyFill="1" applyBorder="1" applyAlignment="1">
      <alignment horizontal="center" vertical="center"/>
    </xf>
    <xf numFmtId="164" fontId="104" fillId="9" borderId="25" xfId="0" applyFont="1" applyFill="1" applyBorder="1" applyAlignment="1">
      <alignment horizontal="center" vertical="center"/>
    </xf>
    <xf numFmtId="164" fontId="104" fillId="9" borderId="26" xfId="0" applyFont="1" applyFill="1" applyBorder="1" applyAlignment="1">
      <alignment horizontal="center" vertical="center"/>
    </xf>
    <xf numFmtId="164" fontId="104" fillId="9" borderId="12" xfId="0" applyFont="1" applyFill="1" applyBorder="1" applyAlignment="1">
      <alignment horizontal="center" vertical="center"/>
    </xf>
    <xf numFmtId="164" fontId="104" fillId="9" borderId="30" xfId="0" applyFont="1" applyFill="1" applyBorder="1" applyAlignment="1">
      <alignment horizontal="center" vertical="center"/>
    </xf>
    <xf numFmtId="167" fontId="92" fillId="4" borderId="11" xfId="0" applyNumberFormat="1" applyFont="1" applyFill="1" applyBorder="1" applyAlignment="1">
      <alignment horizontal="center" vertical="center"/>
    </xf>
    <xf numFmtId="167" fontId="92" fillId="4" borderId="68" xfId="0" applyNumberFormat="1" applyFont="1" applyFill="1" applyBorder="1" applyAlignment="1">
      <alignment horizontal="center" vertical="center"/>
    </xf>
    <xf numFmtId="164" fontId="101" fillId="25" borderId="13" xfId="0" applyFont="1" applyFill="1" applyBorder="1" applyAlignment="1">
      <alignment horizontal="left" vertical="center"/>
    </xf>
    <xf numFmtId="164" fontId="101" fillId="25" borderId="0" xfId="0" applyFont="1" applyFill="1" applyBorder="1" applyAlignment="1">
      <alignment horizontal="left" vertical="center"/>
    </xf>
    <xf numFmtId="164" fontId="101" fillId="25" borderId="20" xfId="0" applyFont="1" applyFill="1" applyBorder="1" applyAlignment="1">
      <alignment horizontal="left" vertical="center"/>
    </xf>
    <xf numFmtId="164" fontId="101" fillId="25" borderId="67" xfId="0" applyFont="1" applyFill="1" applyBorder="1" applyAlignment="1">
      <alignment horizontal="left" vertical="center"/>
    </xf>
    <xf numFmtId="164" fontId="101" fillId="25" borderId="15" xfId="0" applyFont="1" applyFill="1" applyBorder="1" applyAlignment="1">
      <alignment horizontal="left" vertical="center"/>
    </xf>
    <xf numFmtId="164" fontId="101" fillId="25" borderId="69" xfId="0" applyFont="1" applyFill="1" applyBorder="1" applyAlignment="1">
      <alignment horizontal="left" vertical="center"/>
    </xf>
    <xf numFmtId="164" fontId="101" fillId="8" borderId="13" xfId="0" applyFont="1" applyFill="1" applyBorder="1" applyAlignment="1">
      <alignment horizontal="right" vertical="center"/>
    </xf>
    <xf numFmtId="164" fontId="101" fillId="8" borderId="0" xfId="0" applyFont="1" applyFill="1" applyBorder="1" applyAlignment="1">
      <alignment horizontal="right" vertical="center"/>
    </xf>
    <xf numFmtId="164" fontId="101" fillId="8" borderId="20" xfId="0" applyFont="1" applyFill="1" applyBorder="1" applyAlignment="1">
      <alignment horizontal="right" vertical="center"/>
    </xf>
    <xf numFmtId="164" fontId="101" fillId="8" borderId="67" xfId="0" applyFont="1" applyFill="1" applyBorder="1" applyAlignment="1">
      <alignment horizontal="right" vertical="center"/>
    </xf>
    <xf numFmtId="164" fontId="101" fillId="8" borderId="15" xfId="0" applyFont="1" applyFill="1" applyBorder="1" applyAlignment="1">
      <alignment horizontal="right" vertical="center"/>
    </xf>
    <xf numFmtId="164" fontId="101" fillId="8" borderId="69" xfId="0" applyFont="1" applyFill="1" applyBorder="1" applyAlignment="1">
      <alignment horizontal="right" vertical="center"/>
    </xf>
    <xf numFmtId="167" fontId="92" fillId="4" borderId="52" xfId="0" applyNumberFormat="1" applyFont="1" applyFill="1" applyBorder="1" applyAlignment="1">
      <alignment horizontal="center" vertical="center"/>
    </xf>
    <xf numFmtId="164" fontId="70" fillId="8" borderId="0" xfId="0" applyFont="1" applyFill="1" applyBorder="1" applyAlignment="1">
      <alignment horizontal="center" vertical="center" wrapText="1"/>
    </xf>
    <xf numFmtId="164" fontId="70" fillId="8" borderId="3" xfId="0" applyFont="1" applyFill="1" applyBorder="1" applyAlignment="1">
      <alignment horizontal="center" vertical="center" wrapText="1"/>
    </xf>
    <xf numFmtId="164" fontId="67" fillId="11" borderId="29" xfId="0" applyFont="1" applyFill="1" applyBorder="1" applyAlignment="1">
      <alignment horizontal="center" vertical="center" wrapText="1"/>
    </xf>
    <xf numFmtId="164" fontId="67" fillId="11" borderId="12" xfId="0" applyFont="1" applyFill="1" applyBorder="1" applyAlignment="1">
      <alignment horizontal="center" vertical="center" wrapText="1"/>
    </xf>
    <xf numFmtId="164" fontId="67" fillId="11" borderId="44" xfId="0" applyFont="1" applyFill="1" applyBorder="1" applyAlignment="1">
      <alignment horizontal="center" vertical="center" wrapText="1"/>
    </xf>
    <xf numFmtId="164" fontId="67" fillId="11" borderId="30" xfId="0" applyFont="1" applyFill="1" applyBorder="1" applyAlignment="1">
      <alignment horizontal="center" vertical="center" wrapText="1"/>
    </xf>
    <xf numFmtId="164" fontId="68" fillId="9" borderId="12" xfId="0" applyFont="1" applyFill="1" applyBorder="1" applyAlignment="1">
      <alignment horizontal="center" vertical="center" wrapText="1"/>
    </xf>
    <xf numFmtId="164" fontId="70" fillId="12" borderId="12" xfId="0" applyFont="1" applyFill="1" applyBorder="1" applyAlignment="1">
      <alignment horizontal="center" vertical="center" wrapText="1"/>
    </xf>
    <xf numFmtId="164" fontId="64" fillId="7" borderId="25" xfId="0" applyFont="1" applyFill="1" applyBorder="1" applyAlignment="1">
      <alignment horizontal="center" vertical="center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67" fillId="5" borderId="0" xfId="0" applyFont="1" applyFill="1" applyBorder="1" applyAlignment="1">
      <alignment horizontal="center" vertical="center" wrapText="1"/>
    </xf>
    <xf numFmtId="164" fontId="67" fillId="5" borderId="3" xfId="0" applyFont="1" applyFill="1" applyBorder="1" applyAlignment="1">
      <alignment horizontal="center" vertical="center" wrapText="1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54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4" fillId="2" borderId="2" xfId="0" applyFont="1" applyFill="1" applyBorder="1" applyAlignment="1">
      <alignment horizontal="left" vertical="center" indent="2"/>
    </xf>
    <xf numFmtId="164" fontId="64" fillId="2" borderId="2" xfId="0" applyFont="1" applyFill="1" applyBorder="1" applyAlignment="1">
      <alignment horizontal="left" vertical="center" indent="2"/>
    </xf>
    <xf numFmtId="164" fontId="69" fillId="0" borderId="0" xfId="0" applyFont="1" applyAlignment="1">
      <alignment horizontal="left" indent="2"/>
    </xf>
    <xf numFmtId="164" fontId="69" fillId="0" borderId="3" xfId="0" applyFont="1" applyBorder="1" applyAlignment="1">
      <alignment horizontal="left" indent="2"/>
    </xf>
    <xf numFmtId="164" fontId="69" fillId="0" borderId="14" xfId="0" applyFont="1" applyBorder="1" applyAlignment="1">
      <alignment horizontal="left" indent="2"/>
    </xf>
    <xf numFmtId="164" fontId="69" fillId="0" borderId="15" xfId="0" applyFont="1" applyBorder="1" applyAlignment="1">
      <alignment horizontal="left" indent="2"/>
    </xf>
    <xf numFmtId="164" fontId="69" fillId="0" borderId="16" xfId="0" applyFont="1" applyBorder="1" applyAlignment="1">
      <alignment horizontal="left" indent="2"/>
    </xf>
    <xf numFmtId="164" fontId="67" fillId="3" borderId="2" xfId="0" applyFont="1" applyFill="1" applyBorder="1" applyAlignment="1">
      <alignment horizontal="center" vertical="center"/>
    </xf>
    <xf numFmtId="164" fontId="67" fillId="3" borderId="0" xfId="0" applyFont="1" applyFill="1" applyBorder="1" applyAlignment="1">
      <alignment horizontal="center" vertical="center"/>
    </xf>
    <xf numFmtId="164" fontId="67" fillId="3" borderId="3" xfId="0" applyFont="1" applyFill="1" applyBorder="1" applyAlignment="1">
      <alignment horizontal="center" vertical="center"/>
    </xf>
    <xf numFmtId="164" fontId="67" fillId="3" borderId="2" xfId="0" applyFont="1" applyFill="1" applyBorder="1" applyAlignment="1">
      <alignment horizontal="center" vertical="center" wrapText="1"/>
    </xf>
    <xf numFmtId="164" fontId="67" fillId="3" borderId="0" xfId="0" applyFont="1" applyFill="1" applyBorder="1" applyAlignment="1">
      <alignment horizontal="center" vertical="center" wrapText="1"/>
    </xf>
    <xf numFmtId="164" fontId="99" fillId="0" borderId="0" xfId="0" applyFont="1" applyBorder="1" applyAlignment="1">
      <alignment horizontal="center" vertical="center"/>
    </xf>
    <xf numFmtId="164" fontId="99" fillId="0" borderId="3" xfId="0" applyFont="1" applyBorder="1" applyAlignment="1">
      <alignment horizontal="center" vertical="center"/>
    </xf>
    <xf numFmtId="164" fontId="105" fillId="9" borderId="9" xfId="0" applyFont="1" applyFill="1" applyBorder="1" applyAlignment="1">
      <alignment horizontal="center" vertical="center" wrapText="1"/>
    </xf>
    <xf numFmtId="164" fontId="105" fillId="9" borderId="19" xfId="0" applyFont="1" applyFill="1" applyBorder="1" applyAlignment="1">
      <alignment horizontal="center" vertical="center" wrapText="1"/>
    </xf>
    <xf numFmtId="164" fontId="105" fillId="9" borderId="15" xfId="0" applyFont="1" applyFill="1" applyBorder="1" applyAlignment="1">
      <alignment horizontal="center" vertical="center" wrapText="1"/>
    </xf>
    <xf numFmtId="164" fontId="105" fillId="9" borderId="69" xfId="0" applyFont="1" applyFill="1" applyBorder="1" applyAlignment="1">
      <alignment horizontal="center" vertical="center" wrapText="1"/>
    </xf>
    <xf numFmtId="164" fontId="92" fillId="30" borderId="50" xfId="0" applyFont="1" applyFill="1" applyBorder="1" applyAlignment="1">
      <alignment horizontal="center" vertical="center"/>
    </xf>
    <xf numFmtId="164" fontId="92" fillId="30" borderId="57" xfId="0" applyFont="1" applyFill="1" applyBorder="1" applyAlignment="1">
      <alignment horizontal="center" vertical="center"/>
    </xf>
    <xf numFmtId="164" fontId="92" fillId="30" borderId="52" xfId="0" applyFont="1" applyFill="1" applyBorder="1" applyAlignment="1">
      <alignment horizontal="center" vertical="center"/>
    </xf>
    <xf numFmtId="164" fontId="92" fillId="30" borderId="51" xfId="0" applyFont="1" applyFill="1" applyBorder="1" applyAlignment="1">
      <alignment horizontal="center" vertical="center"/>
    </xf>
    <xf numFmtId="164" fontId="92" fillId="24" borderId="46" xfId="0" applyFont="1" applyFill="1" applyBorder="1" applyAlignment="1">
      <alignment horizontal="center" vertical="center"/>
    </xf>
    <xf numFmtId="164" fontId="92" fillId="24" borderId="12" xfId="0" applyFont="1" applyFill="1" applyBorder="1" applyAlignment="1">
      <alignment horizontal="center" vertical="center"/>
    </xf>
    <xf numFmtId="164" fontId="92" fillId="24" borderId="44" xfId="0" applyFont="1" applyFill="1" applyBorder="1" applyAlignment="1">
      <alignment horizontal="center" vertical="center"/>
    </xf>
    <xf numFmtId="164" fontId="101" fillId="22" borderId="45" xfId="0" applyFont="1" applyFill="1" applyBorder="1" applyAlignment="1">
      <alignment horizontal="center" vertical="center"/>
    </xf>
    <xf numFmtId="164" fontId="92" fillId="21" borderId="46" xfId="0" applyFont="1" applyFill="1" applyBorder="1" applyAlignment="1">
      <alignment horizontal="center" vertical="center"/>
    </xf>
    <xf numFmtId="164" fontId="92" fillId="21" borderId="12" xfId="0" applyFont="1" applyFill="1" applyBorder="1" applyAlignment="1">
      <alignment horizontal="center" vertical="center"/>
    </xf>
    <xf numFmtId="164" fontId="92" fillId="21" borderId="44" xfId="0" applyFont="1" applyFill="1" applyBorder="1" applyAlignment="1">
      <alignment horizontal="center" vertical="center"/>
    </xf>
    <xf numFmtId="164" fontId="101" fillId="17" borderId="46" xfId="0" applyFont="1" applyFill="1" applyBorder="1" applyAlignment="1">
      <alignment horizontal="center" vertical="center"/>
    </xf>
    <xf numFmtId="164" fontId="101" fillId="17" borderId="12" xfId="0" applyFont="1" applyFill="1" applyBorder="1" applyAlignment="1">
      <alignment horizontal="center" vertical="center"/>
    </xf>
    <xf numFmtId="164" fontId="101" fillId="17" borderId="44" xfId="0" applyFont="1" applyFill="1" applyBorder="1" applyAlignment="1">
      <alignment horizontal="center" vertical="center"/>
    </xf>
    <xf numFmtId="164" fontId="101" fillId="14" borderId="46" xfId="0" applyFont="1" applyFill="1" applyBorder="1" applyAlignment="1">
      <alignment horizontal="center" vertical="center"/>
    </xf>
    <xf numFmtId="164" fontId="101" fillId="14" borderId="12" xfId="0" applyFont="1" applyFill="1" applyBorder="1" applyAlignment="1">
      <alignment horizontal="center" vertical="center"/>
    </xf>
    <xf numFmtId="164" fontId="101" fillId="14" borderId="44" xfId="0" applyFont="1" applyFill="1" applyBorder="1" applyAlignment="1">
      <alignment horizontal="center" vertical="center"/>
    </xf>
    <xf numFmtId="164" fontId="70" fillId="14" borderId="12" xfId="0" applyFont="1" applyFill="1" applyBorder="1" applyAlignment="1">
      <alignment horizontal="center" vertical="center" wrapText="1"/>
    </xf>
    <xf numFmtId="164" fontId="70" fillId="25" borderId="30" xfId="0" applyFont="1" applyFill="1" applyBorder="1" applyAlignment="1">
      <alignment horizontal="center" vertical="center" wrapText="1"/>
    </xf>
    <xf numFmtId="164" fontId="71" fillId="8" borderId="33" xfId="0" applyFont="1" applyFill="1" applyBorder="1" applyAlignment="1">
      <alignment horizontal="center" vertical="center" wrapText="1"/>
    </xf>
    <xf numFmtId="164" fontId="71" fillId="8" borderId="58" xfId="0" applyFont="1" applyFill="1" applyBorder="1" applyAlignment="1">
      <alignment horizontal="center" vertical="center" wrapText="1"/>
    </xf>
    <xf numFmtId="164" fontId="71" fillId="8" borderId="32" xfId="0" applyFont="1" applyFill="1" applyBorder="1" applyAlignment="1">
      <alignment horizontal="center" vertical="center" wrapText="1"/>
    </xf>
    <xf numFmtId="164" fontId="67" fillId="2" borderId="63" xfId="0" applyFont="1" applyFill="1" applyBorder="1" applyAlignment="1">
      <alignment horizontal="center" vertical="center" wrapText="1"/>
    </xf>
    <xf numFmtId="164" fontId="67" fillId="2" borderId="9" xfId="0" applyFont="1" applyFill="1" applyBorder="1" applyAlignment="1">
      <alignment horizontal="center" vertical="center" wrapText="1"/>
    </xf>
    <xf numFmtId="164" fontId="67" fillId="2" borderId="34" xfId="0" applyFont="1" applyFill="1" applyBorder="1" applyAlignment="1">
      <alignment horizontal="center" vertical="center" wrapText="1"/>
    </xf>
    <xf numFmtId="164" fontId="67" fillId="2" borderId="18" xfId="0" applyFont="1" applyFill="1" applyBorder="1" applyAlignment="1">
      <alignment horizontal="center" vertical="center" wrapText="1"/>
    </xf>
    <xf numFmtId="164" fontId="67" fillId="2" borderId="4" xfId="0" applyFont="1" applyFill="1" applyBorder="1" applyAlignment="1">
      <alignment horizontal="center" vertical="center" wrapText="1"/>
    </xf>
    <xf numFmtId="164" fontId="67" fillId="2" borderId="47" xfId="0" applyFont="1" applyFill="1" applyBorder="1" applyAlignment="1">
      <alignment horizontal="center" vertical="center" wrapText="1"/>
    </xf>
    <xf numFmtId="164" fontId="67" fillId="9" borderId="5" xfId="0" applyFont="1" applyFill="1" applyBorder="1" applyAlignment="1">
      <alignment horizontal="center" vertical="center"/>
    </xf>
    <xf numFmtId="164" fontId="67" fillId="9" borderId="1" xfId="0" applyFont="1" applyFill="1" applyBorder="1" applyAlignment="1">
      <alignment horizontal="center" vertical="center"/>
    </xf>
    <xf numFmtId="164" fontId="67" fillId="9" borderId="6" xfId="0" applyFont="1" applyFill="1" applyBorder="1" applyAlignment="1">
      <alignment horizontal="center" vertical="center"/>
    </xf>
    <xf numFmtId="164" fontId="67" fillId="9" borderId="14" xfId="0" applyFont="1" applyFill="1" applyBorder="1" applyAlignment="1">
      <alignment horizontal="center" vertical="center"/>
    </xf>
    <xf numFmtId="164" fontId="67" fillId="9" borderId="15" xfId="0" applyFont="1" applyFill="1" applyBorder="1" applyAlignment="1">
      <alignment horizontal="center" vertical="center"/>
    </xf>
    <xf numFmtId="164" fontId="67" fillId="9" borderId="16" xfId="0" applyFont="1" applyFill="1" applyBorder="1" applyAlignment="1">
      <alignment horizontal="center" vertical="center"/>
    </xf>
    <xf numFmtId="164" fontId="92" fillId="3" borderId="46" xfId="0" applyFont="1" applyFill="1" applyBorder="1" applyAlignment="1">
      <alignment horizontal="center" vertical="center"/>
    </xf>
    <xf numFmtId="164" fontId="92" fillId="3" borderId="12" xfId="0" applyFont="1" applyFill="1" applyBorder="1" applyAlignment="1">
      <alignment horizontal="center" vertical="center"/>
    </xf>
    <xf numFmtId="164" fontId="92" fillId="3" borderId="44" xfId="0" applyFont="1" applyFill="1" applyBorder="1" applyAlignment="1">
      <alignment horizontal="center" vertical="center"/>
    </xf>
    <xf numFmtId="164" fontId="103" fillId="8" borderId="46" xfId="0" applyFont="1" applyFill="1" applyBorder="1" applyAlignment="1">
      <alignment horizontal="center" vertical="center"/>
    </xf>
    <xf numFmtId="164" fontId="103" fillId="8" borderId="12" xfId="0" applyFont="1" applyFill="1" applyBorder="1" applyAlignment="1">
      <alignment horizontal="center" vertical="center"/>
    </xf>
    <xf numFmtId="164" fontId="103" fillId="8" borderId="44" xfId="0" applyFont="1" applyFill="1" applyBorder="1" applyAlignment="1">
      <alignment horizontal="center" vertical="center"/>
    </xf>
    <xf numFmtId="164" fontId="70" fillId="22" borderId="12" xfId="0" applyFont="1" applyFill="1" applyBorder="1" applyAlignment="1">
      <alignment horizontal="center" vertical="center" wrapText="1"/>
    </xf>
    <xf numFmtId="164" fontId="70" fillId="16" borderId="12" xfId="0" applyFont="1" applyFill="1" applyBorder="1" applyAlignment="1">
      <alignment horizontal="center" vertical="center" wrapText="1"/>
    </xf>
    <xf numFmtId="164" fontId="101" fillId="8" borderId="60" xfId="0" applyFont="1" applyFill="1" applyBorder="1" applyAlignment="1">
      <alignment horizontal="center" vertical="center" wrapText="1"/>
    </xf>
    <xf numFmtId="164" fontId="101" fillId="8" borderId="11" xfId="0" applyFont="1" applyFill="1" applyBorder="1" applyAlignment="1">
      <alignment horizontal="center" vertical="center" wrapText="1"/>
    </xf>
    <xf numFmtId="164" fontId="92" fillId="5" borderId="63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70" fillId="17" borderId="12" xfId="0" applyFont="1" applyFill="1" applyBorder="1" applyAlignment="1">
      <alignment horizontal="center" vertical="center" wrapText="1"/>
    </xf>
    <xf numFmtId="164" fontId="64" fillId="9" borderId="24" xfId="0" applyFont="1" applyFill="1" applyBorder="1" applyAlignment="1">
      <alignment horizontal="center" vertical="center"/>
    </xf>
    <xf numFmtId="164" fontId="64" fillId="9" borderId="26" xfId="0" applyFont="1" applyFill="1" applyBorder="1" applyAlignment="1">
      <alignment horizontal="center" vertical="center"/>
    </xf>
    <xf numFmtId="164" fontId="92" fillId="5" borderId="56" xfId="0" applyFont="1" applyFill="1" applyBorder="1" applyAlignment="1">
      <alignment horizontal="center" vertical="center"/>
    </xf>
    <xf numFmtId="164" fontId="0" fillId="0" borderId="56" xfId="0" applyBorder="1" applyAlignment="1">
      <alignment/>
    </xf>
    <xf numFmtId="164" fontId="71" fillId="8" borderId="24" xfId="0" applyFont="1" applyFill="1" applyBorder="1" applyAlignment="1">
      <alignment horizontal="center" vertical="center" wrapText="1"/>
    </xf>
    <xf numFmtId="164" fontId="71" fillId="8" borderId="49" xfId="0" applyFont="1" applyFill="1" applyBorder="1" applyAlignment="1">
      <alignment horizontal="center" vertical="center" wrapText="1"/>
    </xf>
    <xf numFmtId="164" fontId="100" fillId="8" borderId="25" xfId="0" applyFont="1" applyFill="1" applyBorder="1" applyAlignment="1">
      <alignment vertical="center"/>
    </xf>
    <xf numFmtId="164" fontId="64" fillId="24" borderId="44" xfId="0" applyFont="1" applyFill="1" applyBorder="1" applyAlignment="1">
      <alignment horizontal="center" vertical="center" wrapText="1"/>
    </xf>
    <xf numFmtId="164" fontId="68" fillId="9" borderId="25" xfId="0" applyFont="1" applyFill="1" applyBorder="1" applyAlignment="1">
      <alignment horizontal="center" vertical="center" wrapText="1"/>
    </xf>
    <xf numFmtId="164" fontId="64" fillId="7" borderId="24" xfId="0" applyFont="1" applyFill="1" applyBorder="1" applyAlignment="1">
      <alignment horizontal="center" vertical="center" wrapText="1"/>
    </xf>
    <xf numFmtId="164" fontId="64" fillId="7" borderId="49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67" fillId="4" borderId="38" xfId="0" applyFont="1" applyFill="1" applyBorder="1" applyAlignment="1">
      <alignment horizontal="center" vertical="center"/>
    </xf>
    <xf numFmtId="164" fontId="67" fillId="4" borderId="58" xfId="0" applyFont="1" applyFill="1" applyBorder="1" applyAlignment="1">
      <alignment horizontal="center" vertical="center"/>
    </xf>
    <xf numFmtId="164" fontId="67" fillId="4" borderId="48" xfId="0" applyFont="1" applyFill="1" applyBorder="1" applyAlignment="1">
      <alignment horizontal="center" vertical="center"/>
    </xf>
    <xf numFmtId="164" fontId="70" fillId="22" borderId="29" xfId="0" applyFont="1" applyFill="1" applyBorder="1" applyAlignment="1">
      <alignment horizontal="center" vertical="center" wrapText="1"/>
    </xf>
    <xf numFmtId="164" fontId="98" fillId="5" borderId="38" xfId="0" applyFont="1" applyFill="1" applyBorder="1" applyAlignment="1">
      <alignment horizontal="center" vertical="center"/>
    </xf>
    <xf numFmtId="164" fontId="98" fillId="5" borderId="58" xfId="0" applyFont="1" applyFill="1" applyBorder="1" applyAlignment="1">
      <alignment horizontal="center" vertical="center"/>
    </xf>
    <xf numFmtId="164" fontId="98" fillId="5" borderId="48" xfId="0" applyFont="1" applyFill="1" applyBorder="1" applyAlignment="1">
      <alignment horizontal="center" vertical="center"/>
    </xf>
    <xf numFmtId="164" fontId="67" fillId="11" borderId="41" xfId="0" applyFont="1" applyFill="1" applyBorder="1" applyAlignment="1">
      <alignment horizontal="center" vertical="center" wrapText="1"/>
    </xf>
    <xf numFmtId="164" fontId="67" fillId="11" borderId="8" xfId="0" applyFont="1" applyFill="1" applyBorder="1" applyAlignment="1">
      <alignment horizontal="center" vertical="center" wrapText="1"/>
    </xf>
    <xf numFmtId="164" fontId="92" fillId="19" borderId="46" xfId="0" applyFont="1" applyFill="1" applyBorder="1" applyAlignment="1">
      <alignment horizontal="center" vertical="center"/>
    </xf>
    <xf numFmtId="164" fontId="92" fillId="19" borderId="12" xfId="0" applyFont="1" applyFill="1" applyBorder="1" applyAlignment="1">
      <alignment horizontal="center" vertical="center"/>
    </xf>
    <xf numFmtId="164" fontId="92" fillId="19" borderId="44" xfId="0" applyFont="1" applyFill="1" applyBorder="1" applyAlignment="1">
      <alignment horizontal="center" vertical="center"/>
    </xf>
    <xf numFmtId="164" fontId="101" fillId="12" borderId="46" xfId="0" applyFont="1" applyFill="1" applyBorder="1" applyAlignment="1">
      <alignment horizontal="center" vertical="center"/>
    </xf>
    <xf numFmtId="164" fontId="101" fillId="12" borderId="12" xfId="0" applyFont="1" applyFill="1" applyBorder="1" applyAlignment="1">
      <alignment horizontal="center" vertical="center"/>
    </xf>
    <xf numFmtId="164" fontId="101" fillId="12" borderId="44" xfId="0" applyFont="1" applyFill="1" applyBorder="1" applyAlignment="1">
      <alignment horizontal="center" vertical="center"/>
    </xf>
    <xf numFmtId="164" fontId="101" fillId="23" borderId="46" xfId="0" applyFont="1" applyFill="1" applyBorder="1" applyAlignment="1">
      <alignment horizontal="center" vertical="center"/>
    </xf>
    <xf numFmtId="164" fontId="101" fillId="23" borderId="12" xfId="0" applyFont="1" applyFill="1" applyBorder="1" applyAlignment="1">
      <alignment horizontal="center" vertical="center"/>
    </xf>
    <xf numFmtId="164" fontId="101" fillId="23" borderId="44" xfId="0" applyFont="1" applyFill="1" applyBorder="1" applyAlignment="1">
      <alignment horizontal="center" vertical="center"/>
    </xf>
    <xf numFmtId="164" fontId="92" fillId="9" borderId="46" xfId="0" applyFont="1" applyFill="1" applyBorder="1" applyAlignment="1">
      <alignment horizontal="center" vertical="center"/>
    </xf>
    <xf numFmtId="164" fontId="92" fillId="9" borderId="12" xfId="0" applyFont="1" applyFill="1" applyBorder="1" applyAlignment="1">
      <alignment horizontal="center" vertical="center"/>
    </xf>
    <xf numFmtId="164" fontId="92" fillId="9" borderId="44" xfId="0" applyFont="1" applyFill="1" applyBorder="1" applyAlignment="1">
      <alignment horizontal="center" vertical="center"/>
    </xf>
    <xf numFmtId="164" fontId="92" fillId="15" borderId="46" xfId="0" applyFont="1" applyFill="1" applyBorder="1" applyAlignment="1">
      <alignment horizontal="center" vertical="center"/>
    </xf>
    <xf numFmtId="164" fontId="92" fillId="15" borderId="12" xfId="0" applyFont="1" applyFill="1" applyBorder="1" applyAlignment="1">
      <alignment horizontal="center" vertical="center"/>
    </xf>
    <xf numFmtId="164" fontId="101" fillId="16" borderId="46" xfId="0" applyFont="1" applyFill="1" applyBorder="1" applyAlignment="1">
      <alignment horizontal="center" vertical="center"/>
    </xf>
    <xf numFmtId="164" fontId="101" fillId="16" borderId="12" xfId="0" applyFont="1" applyFill="1" applyBorder="1" applyAlignment="1">
      <alignment horizontal="center" vertical="center"/>
    </xf>
    <xf numFmtId="164" fontId="101" fillId="16" borderId="44" xfId="0" applyFont="1" applyFill="1" applyBorder="1" applyAlignment="1">
      <alignment horizontal="center" vertical="center"/>
    </xf>
    <xf numFmtId="164" fontId="67" fillId="11" borderId="42" xfId="0" applyFont="1" applyFill="1" applyBorder="1" applyAlignment="1">
      <alignment horizontal="center" vertical="center" wrapText="1"/>
    </xf>
    <xf numFmtId="164" fontId="71" fillId="8" borderId="41" xfId="0" applyFont="1" applyFill="1" applyBorder="1" applyAlignment="1">
      <alignment horizontal="center" vertical="center" wrapText="1"/>
    </xf>
    <xf numFmtId="164" fontId="71" fillId="8" borderId="19" xfId="0" applyFont="1" applyFill="1" applyBorder="1" applyAlignment="1">
      <alignment horizontal="center" vertical="center" wrapText="1"/>
    </xf>
    <xf numFmtId="164" fontId="100" fillId="8" borderId="8" xfId="0" applyFont="1" applyFill="1" applyBorder="1" applyAlignment="1">
      <alignment vertical="center"/>
    </xf>
    <xf numFmtId="164" fontId="70" fillId="22" borderId="25" xfId="0" applyFont="1" applyFill="1" applyBorder="1" applyAlignment="1">
      <alignment horizontal="center" vertical="center" wrapText="1"/>
    </xf>
    <xf numFmtId="164" fontId="70" fillId="12" borderId="25" xfId="0" applyFont="1" applyFill="1" applyBorder="1" applyAlignment="1">
      <alignment horizontal="center" vertical="center" wrapText="1"/>
    </xf>
    <xf numFmtId="164" fontId="68" fillId="24" borderId="5" xfId="0" applyFont="1" applyFill="1" applyBorder="1" applyAlignment="1">
      <alignment horizontal="center" vertical="center" wrapText="1"/>
    </xf>
    <xf numFmtId="164" fontId="68" fillId="24" borderId="1" xfId="0" applyFont="1" applyFill="1" applyBorder="1" applyAlignment="1">
      <alignment horizontal="center" vertical="center" wrapText="1"/>
    </xf>
    <xf numFmtId="164" fontId="68" fillId="24" borderId="6" xfId="0" applyFont="1" applyFill="1" applyBorder="1" applyAlignment="1">
      <alignment horizontal="center" vertical="center" wrapText="1"/>
    </xf>
    <xf numFmtId="164" fontId="68" fillId="24" borderId="2" xfId="0" applyFont="1" applyFill="1" applyBorder="1" applyAlignment="1">
      <alignment horizontal="center" vertical="center" wrapText="1"/>
    </xf>
    <xf numFmtId="164" fontId="68" fillId="24" borderId="0" xfId="0" applyFont="1" applyFill="1" applyBorder="1" applyAlignment="1">
      <alignment horizontal="center" vertical="center" wrapText="1"/>
    </xf>
    <xf numFmtId="164" fontId="68" fillId="24" borderId="3" xfId="0" applyFont="1" applyFill="1" applyBorder="1" applyAlignment="1">
      <alignment horizontal="center" vertical="center" wrapText="1"/>
    </xf>
    <xf numFmtId="164" fontId="64" fillId="7" borderId="38" xfId="0" applyFont="1" applyFill="1" applyBorder="1" applyAlignment="1">
      <alignment horizontal="center" vertical="center"/>
    </xf>
    <xf numFmtId="164" fontId="64" fillId="7" borderId="58" xfId="0" applyFont="1" applyFill="1" applyBorder="1" applyAlignment="1">
      <alignment horizontal="center" vertical="center"/>
    </xf>
    <xf numFmtId="164" fontId="67" fillId="3" borderId="5" xfId="0" applyFont="1" applyFill="1" applyBorder="1" applyAlignment="1">
      <alignment horizontal="center" vertical="center" wrapText="1"/>
    </xf>
    <xf numFmtId="164" fontId="67" fillId="3" borderId="1" xfId="0" applyFont="1" applyFill="1" applyBorder="1" applyAlignment="1">
      <alignment horizontal="center" vertical="center" wrapText="1"/>
    </xf>
    <xf numFmtId="164" fontId="67" fillId="3" borderId="6" xfId="0" applyFont="1" applyFill="1" applyBorder="1" applyAlignment="1">
      <alignment horizontal="center" vertical="center" wrapText="1"/>
    </xf>
    <xf numFmtId="164" fontId="67" fillId="3" borderId="3" xfId="0" applyFont="1" applyFill="1" applyBorder="1" applyAlignment="1">
      <alignment horizontal="center" vertical="center" wrapText="1"/>
    </xf>
    <xf numFmtId="164" fontId="67" fillId="2" borderId="29" xfId="0" applyFont="1" applyFill="1" applyBorder="1" applyAlignment="1">
      <alignment horizontal="center" vertical="center" wrapText="1"/>
    </xf>
    <xf numFmtId="164" fontId="67" fillId="2" borderId="12" xfId="0" applyFont="1" applyFill="1" applyBorder="1" applyAlignment="1">
      <alignment horizontal="center" vertical="center" wrapText="1"/>
    </xf>
    <xf numFmtId="164" fontId="67" fillId="2" borderId="30" xfId="0" applyFont="1" applyFill="1" applyBorder="1" applyAlignment="1">
      <alignment horizontal="center" vertical="center" wrapText="1"/>
    </xf>
    <xf numFmtId="164" fontId="64" fillId="24" borderId="29" xfId="0" applyFont="1" applyFill="1" applyBorder="1" applyAlignment="1">
      <alignment horizontal="center" vertical="center" wrapText="1"/>
    </xf>
    <xf numFmtId="164" fontId="76" fillId="26" borderId="27" xfId="0" applyFont="1" applyFill="1" applyBorder="1" applyAlignment="1">
      <alignment horizontal="center" vertical="center" wrapText="1"/>
    </xf>
    <xf numFmtId="164" fontId="92" fillId="11" borderId="33" xfId="0" applyFont="1" applyFill="1" applyBorder="1" applyAlignment="1">
      <alignment horizontal="center" vertical="center"/>
    </xf>
    <xf numFmtId="164" fontId="92" fillId="2" borderId="63" xfId="0" applyFont="1" applyFill="1" applyBorder="1" applyAlignment="1">
      <alignment horizontal="center" vertical="center" wrapText="1"/>
    </xf>
    <xf numFmtId="164" fontId="70" fillId="16" borderId="29" xfId="0" applyFont="1" applyFill="1" applyBorder="1" applyAlignment="1">
      <alignment horizontal="center" vertical="center" wrapText="1"/>
    </xf>
    <xf numFmtId="164" fontId="70" fillId="13" borderId="8" xfId="0" applyFont="1" applyFill="1" applyBorder="1" applyAlignment="1">
      <alignment horizontal="center" vertical="center" wrapText="1"/>
    </xf>
    <xf numFmtId="164" fontId="70" fillId="22" borderId="8" xfId="0" applyFont="1" applyFill="1" applyBorder="1" applyAlignment="1">
      <alignment horizontal="center" vertical="center" wrapText="1"/>
    </xf>
    <xf numFmtId="164" fontId="64" fillId="9" borderId="12" xfId="0" applyFont="1" applyFill="1" applyBorder="1" applyAlignment="1">
      <alignment horizontal="center" vertical="center" wrapText="1"/>
    </xf>
    <xf numFmtId="164" fontId="68" fillId="19" borderId="27" xfId="0" applyFont="1" applyFill="1" applyBorder="1" applyAlignment="1">
      <alignment horizontal="center" vertical="center" wrapText="1"/>
    </xf>
    <xf numFmtId="164" fontId="70" fillId="16" borderId="8" xfId="0" applyFont="1" applyFill="1" applyBorder="1" applyAlignment="1">
      <alignment horizontal="center" vertical="center" wrapText="1"/>
    </xf>
    <xf numFmtId="164" fontId="92" fillId="21" borderId="63" xfId="0" applyFont="1" applyFill="1" applyBorder="1" applyAlignment="1">
      <alignment horizontal="center" vertical="center" wrapText="1"/>
    </xf>
    <xf numFmtId="164" fontId="92" fillId="21" borderId="9" xfId="0" applyFont="1" applyFill="1" applyBorder="1" applyAlignment="1">
      <alignment horizontal="center" vertical="center" wrapText="1"/>
    </xf>
    <xf numFmtId="164" fontId="92" fillId="21" borderId="2" xfId="0" applyFont="1" applyFill="1" applyBorder="1" applyAlignment="1">
      <alignment horizontal="center" vertical="center" wrapText="1"/>
    </xf>
    <xf numFmtId="164" fontId="92" fillId="21" borderId="0" xfId="0" applyFont="1" applyFill="1" applyBorder="1" applyAlignment="1">
      <alignment horizontal="center" vertical="center" wrapText="1"/>
    </xf>
    <xf numFmtId="164" fontId="92" fillId="21" borderId="14" xfId="0" applyFont="1" applyFill="1" applyBorder="1" applyAlignment="1">
      <alignment horizontal="center" vertical="center" wrapText="1"/>
    </xf>
    <xf numFmtId="164" fontId="92" fillId="21" borderId="15" xfId="0" applyFont="1" applyFill="1" applyBorder="1" applyAlignment="1">
      <alignment horizontal="center" vertical="center" wrapText="1"/>
    </xf>
    <xf numFmtId="164" fontId="70" fillId="12" borderId="8" xfId="0" applyFont="1" applyFill="1" applyBorder="1" applyAlignment="1">
      <alignment horizontal="center" vertical="center" wrapText="1"/>
    </xf>
    <xf numFmtId="164" fontId="92" fillId="26" borderId="46" xfId="0" applyFont="1" applyFill="1" applyBorder="1" applyAlignment="1">
      <alignment horizontal="center" vertical="center"/>
    </xf>
    <xf numFmtId="164" fontId="92" fillId="26" borderId="12" xfId="0" applyFont="1" applyFill="1" applyBorder="1" applyAlignment="1">
      <alignment horizontal="center" vertical="center"/>
    </xf>
    <xf numFmtId="164" fontId="92" fillId="26" borderId="44" xfId="0" applyFont="1" applyFill="1" applyBorder="1" applyAlignment="1">
      <alignment horizontal="center" vertical="center"/>
    </xf>
    <xf numFmtId="164" fontId="101" fillId="13" borderId="46" xfId="0" applyFont="1" applyFill="1" applyBorder="1" applyAlignment="1">
      <alignment horizontal="center" vertical="center"/>
    </xf>
    <xf numFmtId="164" fontId="101" fillId="13" borderId="12" xfId="0" applyFont="1" applyFill="1" applyBorder="1" applyAlignment="1">
      <alignment horizontal="center" vertical="center"/>
    </xf>
    <xf numFmtId="164" fontId="101" fillId="13" borderId="44" xfId="0" applyFont="1" applyFill="1" applyBorder="1" applyAlignment="1">
      <alignment horizontal="center" vertical="center"/>
    </xf>
    <xf numFmtId="164" fontId="92" fillId="15" borderId="44" xfId="0" applyFont="1" applyFill="1" applyBorder="1" applyAlignment="1">
      <alignment horizontal="center" vertical="center"/>
    </xf>
    <xf numFmtId="164" fontId="92" fillId="18" borderId="57" xfId="0" applyFont="1" applyFill="1" applyBorder="1" applyAlignment="1">
      <alignment horizontal="center" vertical="center"/>
    </xf>
    <xf numFmtId="164" fontId="92" fillId="18" borderId="52" xfId="0" applyFont="1" applyFill="1" applyBorder="1" applyAlignment="1">
      <alignment horizontal="center" vertical="center"/>
    </xf>
    <xf numFmtId="164" fontId="92" fillId="18" borderId="70" xfId="0" applyFont="1" applyFill="1" applyBorder="1" applyAlignment="1">
      <alignment horizontal="center" vertical="center"/>
    </xf>
    <xf numFmtId="164" fontId="101" fillId="25" borderId="5" xfId="0" applyFont="1" applyFill="1" applyBorder="1" applyAlignment="1">
      <alignment horizontal="right" vertical="center"/>
    </xf>
    <xf numFmtId="164" fontId="101" fillId="25" borderId="1" xfId="0" applyFont="1" applyFill="1" applyBorder="1" applyAlignment="1">
      <alignment horizontal="right" vertical="center"/>
    </xf>
    <xf numFmtId="164" fontId="101" fillId="25" borderId="71" xfId="0" applyFont="1" applyFill="1" applyBorder="1" applyAlignment="1">
      <alignment horizontal="right" vertical="center"/>
    </xf>
    <xf numFmtId="164" fontId="101" fillId="25" borderId="14" xfId="0" applyFont="1" applyFill="1" applyBorder="1" applyAlignment="1">
      <alignment horizontal="right" vertical="center"/>
    </xf>
    <xf numFmtId="164" fontId="101" fillId="25" borderId="15" xfId="0" applyFont="1" applyFill="1" applyBorder="1" applyAlignment="1">
      <alignment horizontal="right" vertical="center"/>
    </xf>
    <xf numFmtId="164" fontId="101" fillId="25" borderId="69" xfId="0" applyFont="1" applyFill="1" applyBorder="1" applyAlignment="1">
      <alignment horizontal="right" vertical="center"/>
    </xf>
    <xf numFmtId="164" fontId="92" fillId="28" borderId="24" xfId="0" applyFont="1" applyFill="1" applyBorder="1" applyAlignment="1">
      <alignment horizontal="center" vertical="center"/>
    </xf>
    <xf numFmtId="164" fontId="92" fillId="28" borderId="49" xfId="0" applyFont="1" applyFill="1" applyBorder="1" applyAlignment="1">
      <alignment horizontal="center" vertical="center"/>
    </xf>
    <xf numFmtId="164" fontId="92" fillId="28" borderId="25" xfId="0" applyFont="1" applyFill="1" applyBorder="1" applyAlignment="1">
      <alignment horizontal="center" vertical="center"/>
    </xf>
    <xf numFmtId="164" fontId="92" fillId="28" borderId="26" xfId="0" applyFont="1" applyFill="1" applyBorder="1" applyAlignment="1">
      <alignment horizontal="center" vertical="center"/>
    </xf>
    <xf numFmtId="164" fontId="92" fillId="29" borderId="29" xfId="0" applyFont="1" applyFill="1" applyBorder="1" applyAlignment="1">
      <alignment horizontal="center" vertical="center"/>
    </xf>
    <xf numFmtId="164" fontId="92" fillId="29" borderId="46" xfId="0" applyFont="1" applyFill="1" applyBorder="1" applyAlignment="1">
      <alignment horizontal="center" vertical="center"/>
    </xf>
    <xf numFmtId="164" fontId="92" fillId="29" borderId="12" xfId="0" applyFont="1" applyFill="1" applyBorder="1" applyAlignment="1">
      <alignment horizontal="center" vertical="center"/>
    </xf>
    <xf numFmtId="164" fontId="92" fillId="29" borderId="30" xfId="0" applyFont="1" applyFill="1" applyBorder="1" applyAlignment="1">
      <alignment horizontal="center" vertical="center"/>
    </xf>
    <xf numFmtId="164" fontId="105" fillId="9" borderId="40" xfId="0" applyFont="1" applyFill="1" applyBorder="1" applyAlignment="1">
      <alignment horizontal="center" vertical="center" wrapText="1"/>
    </xf>
    <xf numFmtId="164" fontId="104" fillId="0" borderId="49" xfId="0" applyFont="1" applyBorder="1" applyAlignment="1">
      <alignment/>
    </xf>
    <xf numFmtId="164" fontId="52" fillId="2" borderId="5" xfId="0" applyFont="1" applyFill="1" applyBorder="1" applyAlignment="1">
      <alignment horizontal="left" indent="2"/>
    </xf>
    <xf numFmtId="164" fontId="52" fillId="2" borderId="1" xfId="0" applyFont="1" applyFill="1" applyBorder="1" applyAlignment="1">
      <alignment horizontal="left" indent="2"/>
    </xf>
    <xf numFmtId="164" fontId="52" fillId="2" borderId="6" xfId="0" applyFont="1" applyFill="1" applyBorder="1" applyAlignment="1">
      <alignment horizontal="left" indent="2"/>
    </xf>
    <xf numFmtId="164" fontId="52" fillId="2" borderId="2" xfId="0" applyFont="1" applyFill="1" applyBorder="1" applyAlignment="1">
      <alignment horizontal="left" vertical="center" indent="2"/>
    </xf>
    <xf numFmtId="164" fontId="52" fillId="2" borderId="0" xfId="0" applyFont="1" applyFill="1" applyBorder="1" applyAlignment="1">
      <alignment horizontal="left" indent="2"/>
    </xf>
    <xf numFmtId="164" fontId="52" fillId="2" borderId="3" xfId="0" applyFont="1" applyFill="1" applyBorder="1" applyAlignment="1">
      <alignment horizontal="left" indent="2"/>
    </xf>
    <xf numFmtId="164" fontId="95" fillId="2" borderId="0" xfId="0" applyFont="1" applyFill="1" applyBorder="1" applyAlignment="1">
      <alignment horizontal="left" indent="2"/>
    </xf>
    <xf numFmtId="164" fontId="95" fillId="2" borderId="3" xfId="0" applyFont="1" applyFill="1" applyBorder="1" applyAlignment="1">
      <alignment horizontal="left" indent="2"/>
    </xf>
    <xf numFmtId="164" fontId="95" fillId="2" borderId="15" xfId="0" applyFont="1" applyFill="1" applyBorder="1" applyAlignment="1">
      <alignment horizontal="left" indent="2"/>
    </xf>
    <xf numFmtId="164" fontId="95" fillId="2" borderId="16" xfId="0" applyFont="1" applyFill="1" applyBorder="1" applyAlignment="1">
      <alignment horizontal="left" indent="2"/>
    </xf>
    <xf numFmtId="164" fontId="26" fillId="7" borderId="2" xfId="0" applyFont="1" applyFill="1" applyBorder="1" applyAlignment="1">
      <alignment horizontal="center" vertical="center" wrapText="1"/>
    </xf>
    <xf numFmtId="164" fontId="26" fillId="7" borderId="0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72" fillId="29" borderId="38" xfId="0" applyFont="1" applyFill="1" applyBorder="1" applyAlignment="1">
      <alignment horizontal="center" vertical="center" wrapText="1"/>
    </xf>
    <xf numFmtId="164" fontId="36" fillId="0" borderId="38" xfId="0" applyFont="1" applyBorder="1" applyAlignment="1">
      <alignment horizontal="center" vertical="center" wrapText="1"/>
    </xf>
    <xf numFmtId="164" fontId="111" fillId="0" borderId="5" xfId="0" applyFont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72" fillId="29" borderId="58" xfId="0" applyFont="1" applyFill="1" applyBorder="1" applyAlignment="1">
      <alignment horizontal="center" vertical="center" wrapText="1"/>
    </xf>
    <xf numFmtId="164" fontId="36" fillId="0" borderId="58" xfId="0" applyFont="1" applyBorder="1" applyAlignment="1">
      <alignment horizontal="center" vertical="center" wrapText="1"/>
    </xf>
    <xf numFmtId="164" fontId="111" fillId="0" borderId="2" xfId="0" applyFont="1" applyBorder="1" applyAlignment="1">
      <alignment horizontal="center" vertical="center" wrapText="1"/>
    </xf>
    <xf numFmtId="164" fontId="72" fillId="29" borderId="48" xfId="0" applyFont="1" applyFill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111" fillId="0" borderId="14" xfId="0" applyFont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26" fillId="11" borderId="64" xfId="0" applyFont="1" applyFill="1" applyBorder="1" applyAlignment="1">
      <alignment horizontal="center" vertical="center" wrapText="1"/>
    </xf>
    <xf numFmtId="164" fontId="26" fillId="11" borderId="65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26" fillId="11" borderId="63" xfId="0" applyFont="1" applyFill="1" applyBorder="1" applyAlignment="1">
      <alignment horizontal="center" vertical="center" wrapText="1"/>
    </xf>
    <xf numFmtId="164" fontId="26" fillId="11" borderId="9" xfId="0" applyFont="1" applyFill="1" applyBorder="1" applyAlignment="1">
      <alignment horizontal="center" vertical="center" wrapText="1"/>
    </xf>
    <xf numFmtId="164" fontId="26" fillId="11" borderId="34" xfId="0" applyFont="1" applyFill="1" applyBorder="1" applyAlignment="1">
      <alignment horizontal="center" vertical="center" wrapText="1"/>
    </xf>
    <xf numFmtId="164" fontId="34" fillId="0" borderId="38" xfId="0" applyFont="1" applyBorder="1" applyAlignment="1">
      <alignment horizontal="center" vertical="center" wrapText="1"/>
    </xf>
    <xf numFmtId="164" fontId="60" fillId="0" borderId="38" xfId="0" applyFont="1" applyBorder="1" applyAlignment="1">
      <alignment horizontal="center" vertical="center" wrapText="1"/>
    </xf>
    <xf numFmtId="164" fontId="110" fillId="0" borderId="38" xfId="0" applyFont="1" applyBorder="1" applyAlignment="1">
      <alignment horizontal="center" vertical="center" wrapText="1"/>
    </xf>
    <xf numFmtId="164" fontId="94" fillId="0" borderId="3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0" borderId="58" xfId="0" applyFont="1" applyBorder="1" applyAlignment="1">
      <alignment horizontal="center" vertical="center" wrapText="1"/>
    </xf>
    <xf numFmtId="164" fontId="110" fillId="0" borderId="58" xfId="0" applyFont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34" fillId="0" borderId="48" xfId="0" applyFont="1" applyBorder="1" applyAlignment="1">
      <alignment horizontal="center" vertical="center" wrapText="1"/>
    </xf>
    <xf numFmtId="164" fontId="60" fillId="0" borderId="48" xfId="0" applyFont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110" fillId="0" borderId="48" xfId="0" applyFont="1" applyBorder="1" applyAlignment="1">
      <alignment horizontal="center" vertical="center" wrapText="1"/>
    </xf>
    <xf numFmtId="164" fontId="94" fillId="0" borderId="16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94" fillId="0" borderId="38" xfId="0" applyFont="1" applyFill="1" applyBorder="1" applyAlignment="1">
      <alignment horizontal="center" vertical="center" wrapText="1"/>
    </xf>
    <xf numFmtId="164" fontId="111" fillId="0" borderId="38" xfId="0" applyFont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94" fillId="0" borderId="58" xfId="0" applyFont="1" applyFill="1" applyBorder="1" applyAlignment="1">
      <alignment horizontal="center" vertical="center" wrapText="1"/>
    </xf>
    <xf numFmtId="164" fontId="111" fillId="0" borderId="58" xfId="0" applyFont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/>
    </xf>
    <xf numFmtId="164" fontId="94" fillId="0" borderId="48" xfId="0" applyFont="1" applyFill="1" applyBorder="1" applyAlignment="1">
      <alignment horizontal="center" vertical="center" wrapText="1"/>
    </xf>
    <xf numFmtId="164" fontId="111" fillId="0" borderId="48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23" fillId="24" borderId="38" xfId="0" applyFont="1" applyFill="1" applyBorder="1" applyAlignment="1">
      <alignment horizontal="center" vertical="center" wrapText="1"/>
    </xf>
    <xf numFmtId="164" fontId="23" fillId="24" borderId="48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4" fillId="0" borderId="58" xfId="0" applyFont="1" applyFill="1" applyBorder="1" applyAlignment="1">
      <alignment horizontal="center" vertical="center" wrapText="1"/>
    </xf>
    <xf numFmtId="164" fontId="34" fillId="0" borderId="48" xfId="0" applyFont="1" applyFill="1" applyBorder="1" applyAlignment="1">
      <alignment horizontal="center" vertical="center" wrapText="1"/>
    </xf>
    <xf numFmtId="164" fontId="18" fillId="3" borderId="4" xfId="0" applyFont="1" applyFill="1" applyBorder="1" applyAlignment="1">
      <alignment horizontal="center" vertical="center"/>
    </xf>
    <xf numFmtId="164" fontId="38" fillId="4" borderId="7" xfId="0" applyFont="1" applyFill="1" applyBorder="1" applyAlignment="1">
      <alignment horizontal="center" vertical="center"/>
    </xf>
    <xf numFmtId="164" fontId="38" fillId="4" borderId="9" xfId="0" applyFont="1" applyFill="1" applyBorder="1" applyAlignment="1">
      <alignment horizontal="center" vertical="center"/>
    </xf>
    <xf numFmtId="164" fontId="38" fillId="4" borderId="19" xfId="0" applyFont="1" applyFill="1" applyBorder="1" applyAlignment="1">
      <alignment horizontal="center" vertical="center"/>
    </xf>
    <xf numFmtId="164" fontId="24" fillId="3" borderId="13" xfId="0" applyFont="1" applyFill="1" applyBorder="1" applyAlignment="1">
      <alignment horizontal="center" vertical="center"/>
    </xf>
    <xf numFmtId="164" fontId="24" fillId="3" borderId="20" xfId="0" applyFont="1" applyFill="1" applyBorder="1" applyAlignment="1">
      <alignment horizontal="center" vertical="center"/>
    </xf>
    <xf numFmtId="164" fontId="24" fillId="4" borderId="7" xfId="0" applyFont="1" applyFill="1" applyBorder="1" applyAlignment="1">
      <alignment horizontal="center" vertical="center"/>
    </xf>
    <xf numFmtId="164" fontId="24" fillId="4" borderId="9" xfId="0" applyFont="1" applyFill="1" applyBorder="1" applyAlignment="1">
      <alignment horizontal="center" vertical="center"/>
    </xf>
    <xf numFmtId="164" fontId="24" fillId="4" borderId="19" xfId="0" applyFont="1" applyFill="1" applyBorder="1" applyAlignment="1">
      <alignment horizontal="center" vertical="center"/>
    </xf>
    <xf numFmtId="164" fontId="21" fillId="4" borderId="13" xfId="0" applyFont="1" applyFill="1" applyBorder="1" applyAlignment="1">
      <alignment horizontal="center" vertical="center"/>
    </xf>
    <xf numFmtId="164" fontId="21" fillId="4" borderId="20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61" fillId="4" borderId="13" xfId="0" applyFont="1" applyFill="1" applyBorder="1" applyAlignment="1">
      <alignment horizontal="center" vertical="center"/>
    </xf>
    <xf numFmtId="164" fontId="61" fillId="4" borderId="20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41" fillId="4" borderId="13" xfId="0" applyFont="1" applyFill="1" applyBorder="1" applyAlignment="1">
      <alignment horizontal="center" vertical="center"/>
    </xf>
    <xf numFmtId="164" fontId="41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46" fillId="3" borderId="0" xfId="0" applyFont="1" applyFill="1" applyBorder="1" applyAlignment="1">
      <alignment horizontal="center" vertical="center"/>
    </xf>
    <xf numFmtId="164" fontId="46" fillId="4" borderId="43" xfId="0" applyFont="1" applyFill="1" applyBorder="1" applyAlignment="1">
      <alignment horizontal="center" vertical="center"/>
    </xf>
    <xf numFmtId="164" fontId="46" fillId="4" borderId="4" xfId="0" applyFont="1" applyFill="1" applyBorder="1" applyAlignment="1">
      <alignment horizontal="center" vertical="center"/>
    </xf>
    <xf numFmtId="164" fontId="46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42" fillId="3" borderId="15" xfId="0" applyFont="1" applyFill="1" applyBorder="1" applyAlignment="1">
      <alignment horizontal="center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vertical="center"/>
    </xf>
    <xf numFmtId="164" fontId="23" fillId="4" borderId="10" xfId="0" applyFont="1" applyFill="1" applyBorder="1" applyAlignment="1">
      <alignment horizontal="center" vertical="center"/>
    </xf>
    <xf numFmtId="164" fontId="18" fillId="0" borderId="2" xfId="0" applyFont="1" applyFill="1" applyBorder="1" applyAlignment="1">
      <alignment horizontal="left" vertical="center" indent="2"/>
    </xf>
    <xf numFmtId="164" fontId="18" fillId="0" borderId="1" xfId="0" applyFont="1" applyFill="1" applyBorder="1" applyAlignment="1">
      <alignment horizontal="left" indent="2"/>
    </xf>
    <xf numFmtId="164" fontId="18" fillId="0" borderId="6" xfId="0" applyFont="1" applyFill="1" applyBorder="1" applyAlignment="1">
      <alignment horizontal="left" indent="2"/>
    </xf>
    <xf numFmtId="164" fontId="8" fillId="0" borderId="0" xfId="0" applyFont="1" applyFill="1" applyAlignment="1">
      <alignment/>
    </xf>
    <xf numFmtId="164" fontId="18" fillId="0" borderId="0" xfId="0" applyFont="1" applyFill="1" applyBorder="1" applyAlignment="1">
      <alignment horizontal="left" indent="2"/>
    </xf>
    <xf numFmtId="164" fontId="18" fillId="0" borderId="3" xfId="0" applyFont="1" applyFill="1" applyBorder="1" applyAlignment="1">
      <alignment horizontal="left" indent="2"/>
    </xf>
    <xf numFmtId="164" fontId="17" fillId="0" borderId="0" xfId="0" applyFont="1" applyFill="1" applyAlignment="1">
      <alignment horizontal="left" indent="2"/>
    </xf>
    <xf numFmtId="164" fontId="17" fillId="0" borderId="3" xfId="0" applyFont="1" applyFill="1" applyBorder="1" applyAlignment="1">
      <alignment horizontal="left" indent="2"/>
    </xf>
    <xf numFmtId="164" fontId="68" fillId="9" borderId="22" xfId="0" applyFont="1" applyFill="1" applyBorder="1" applyAlignment="1">
      <alignment horizontal="center" vertical="center"/>
    </xf>
    <xf numFmtId="164" fontId="1" fillId="7" borderId="1" xfId="0" applyFont="1" applyFill="1" applyBorder="1" applyAlignment="1">
      <alignment/>
    </xf>
    <xf numFmtId="164" fontId="1" fillId="7" borderId="6" xfId="0" applyFont="1" applyFill="1" applyBorder="1" applyAlignment="1">
      <alignment/>
    </xf>
    <xf numFmtId="164" fontId="68" fillId="7" borderId="1" xfId="0" applyFont="1" applyFill="1" applyBorder="1" applyAlignment="1">
      <alignment vertical="center" wrapText="1"/>
    </xf>
    <xf numFmtId="164" fontId="100" fillId="8" borderId="40" xfId="0" applyFont="1" applyFill="1" applyBorder="1" applyAlignment="1">
      <alignment vertical="center"/>
    </xf>
    <xf numFmtId="164" fontId="64" fillId="7" borderId="24" xfId="0" applyFont="1" applyFill="1" applyBorder="1" applyAlignment="1">
      <alignment horizontal="center" vertical="center"/>
    </xf>
    <xf numFmtId="164" fontId="68" fillId="9" borderId="33" xfId="0" applyFont="1" applyFill="1" applyBorder="1" applyAlignment="1">
      <alignment horizontal="center" vertical="center"/>
    </xf>
    <xf numFmtId="164" fontId="1" fillId="7" borderId="0" xfId="0" applyFont="1" applyFill="1" applyBorder="1" applyAlignment="1">
      <alignment/>
    </xf>
    <xf numFmtId="164" fontId="1" fillId="7" borderId="3" xfId="0" applyFont="1" applyFill="1" applyBorder="1" applyAlignment="1">
      <alignment/>
    </xf>
    <xf numFmtId="164" fontId="100" fillId="8" borderId="7" xfId="0" applyFont="1" applyFill="1" applyBorder="1" applyAlignment="1">
      <alignment vertical="center"/>
    </xf>
    <xf numFmtId="164" fontId="68" fillId="9" borderId="38" xfId="0" applyFont="1" applyFill="1" applyBorder="1" applyAlignment="1" quotePrefix="1">
      <alignment horizontal="center" vertical="center" wrapText="1"/>
    </xf>
    <xf numFmtId="164" fontId="64" fillId="28" borderId="9" xfId="0" applyFont="1" applyFill="1" applyBorder="1" applyAlignment="1">
      <alignment horizontal="center" vertical="center" wrapText="1"/>
    </xf>
    <xf numFmtId="164" fontId="64" fillId="28" borderId="34" xfId="0" applyFont="1" applyFill="1" applyBorder="1" applyAlignment="1">
      <alignment horizontal="center" vertical="center" wrapText="1"/>
    </xf>
    <xf numFmtId="164" fontId="68" fillId="21" borderId="24" xfId="0" applyFont="1" applyFill="1" applyBorder="1" applyAlignment="1">
      <alignment horizontal="center" vertical="center" wrapText="1"/>
    </xf>
    <xf numFmtId="164" fontId="64" fillId="24" borderId="25" xfId="0" applyFont="1" applyFill="1" applyBorder="1" applyAlignment="1">
      <alignment horizontal="center" vertical="center" wrapText="1"/>
    </xf>
    <xf numFmtId="164" fontId="64" fillId="9" borderId="30" xfId="0" applyFont="1" applyFill="1" applyBorder="1" applyAlignment="1">
      <alignment horizontal="center" vertical="center" wrapText="1"/>
    </xf>
    <xf numFmtId="164" fontId="70" fillId="25" borderId="24" xfId="0" applyFont="1" applyFill="1" applyBorder="1" applyAlignment="1">
      <alignment horizontal="center" vertical="center" wrapText="1"/>
    </xf>
    <xf numFmtId="164" fontId="70" fillId="14" borderId="25" xfId="0" applyFont="1" applyFill="1" applyBorder="1" applyAlignment="1">
      <alignment horizontal="center" vertical="center" wrapText="1"/>
    </xf>
    <xf numFmtId="164" fontId="68" fillId="26" borderId="25" xfId="0" applyFont="1" applyFill="1" applyBorder="1" applyAlignment="1">
      <alignment horizontal="center" vertical="center" wrapText="1"/>
    </xf>
    <xf numFmtId="164" fontId="70" fillId="13" borderId="26" xfId="0" applyFont="1" applyFill="1" applyBorder="1" applyAlignment="1">
      <alignment horizontal="center" vertical="center" wrapText="1"/>
    </xf>
    <xf numFmtId="164" fontId="70" fillId="16" borderId="40" xfId="0" applyFont="1" applyFill="1" applyBorder="1" applyAlignment="1">
      <alignment horizontal="center" vertical="center" wrapText="1"/>
    </xf>
    <xf numFmtId="164" fontId="67" fillId="5" borderId="2" xfId="0" applyFont="1" applyFill="1" applyBorder="1" applyAlignment="1">
      <alignment horizontal="center" vertical="center" wrapText="1"/>
    </xf>
    <xf numFmtId="164" fontId="68" fillId="9" borderId="33" xfId="0" applyFont="1" applyFill="1" applyBorder="1" applyAlignment="1" quotePrefix="1">
      <alignment horizontal="center" vertical="center" wrapText="1"/>
    </xf>
    <xf numFmtId="164" fontId="64" fillId="28" borderId="0" xfId="0" applyFont="1" applyFill="1" applyBorder="1" applyAlignment="1">
      <alignment horizontal="center" vertical="center" wrapText="1"/>
    </xf>
    <xf numFmtId="164" fontId="64" fillId="28" borderId="3" xfId="0" applyFont="1" applyFill="1" applyBorder="1" applyAlignment="1">
      <alignment horizontal="center" vertical="center" wrapText="1"/>
    </xf>
    <xf numFmtId="164" fontId="68" fillId="21" borderId="29" xfId="0" applyFont="1" applyFill="1" applyBorder="1" applyAlignment="1">
      <alignment horizontal="center" vertical="center" wrapText="1"/>
    </xf>
    <xf numFmtId="164" fontId="64" fillId="24" borderId="12" xfId="0" applyFont="1" applyFill="1" applyBorder="1" applyAlignment="1">
      <alignment horizontal="center" vertical="center" wrapText="1"/>
    </xf>
    <xf numFmtId="164" fontId="70" fillId="25" borderId="29" xfId="0" applyFont="1" applyFill="1" applyBorder="1" applyAlignment="1">
      <alignment horizontal="center" vertical="center" wrapText="1"/>
    </xf>
    <xf numFmtId="164" fontId="68" fillId="26" borderId="12" xfId="0" applyFont="1" applyFill="1" applyBorder="1" applyAlignment="1">
      <alignment horizontal="center" vertical="center" wrapText="1"/>
    </xf>
    <xf numFmtId="164" fontId="70" fillId="13" borderId="30" xfId="0" applyFont="1" applyFill="1" applyBorder="1" applyAlignment="1">
      <alignment horizontal="center" vertical="center" wrapText="1"/>
    </xf>
    <xf numFmtId="164" fontId="70" fillId="16" borderId="44" xfId="0" applyFont="1" applyFill="1" applyBorder="1" applyAlignment="1">
      <alignment horizontal="center" vertical="center" wrapText="1"/>
    </xf>
    <xf numFmtId="164" fontId="71" fillId="7" borderId="58" xfId="0" applyFont="1" applyFill="1" applyBorder="1" applyAlignment="1">
      <alignment vertical="center" wrapText="1"/>
    </xf>
    <xf numFmtId="164" fontId="101" fillId="8" borderId="2" xfId="0" applyFont="1" applyFill="1" applyBorder="1" applyAlignment="1">
      <alignment horizontal="center" vertical="center" wrapText="1"/>
    </xf>
    <xf numFmtId="164" fontId="101" fillId="8" borderId="0" xfId="0" applyFont="1" applyFill="1" applyBorder="1" applyAlignment="1">
      <alignment horizontal="center" vertical="center" wrapText="1"/>
    </xf>
    <xf numFmtId="164" fontId="101" fillId="8" borderId="3" xfId="0" applyFont="1" applyFill="1" applyBorder="1" applyAlignment="1">
      <alignment horizontal="center" vertical="center" wrapText="1"/>
    </xf>
    <xf numFmtId="164" fontId="68" fillId="11" borderId="33" xfId="0" applyFont="1" applyFill="1" applyBorder="1" applyAlignment="1" quotePrefix="1">
      <alignment horizontal="center" vertical="center" wrapText="1"/>
    </xf>
    <xf numFmtId="164" fontId="67" fillId="11" borderId="11" xfId="0" applyFont="1" applyFill="1" applyBorder="1" applyAlignment="1">
      <alignment horizontal="center" vertical="center" wrapText="1"/>
    </xf>
    <xf numFmtId="164" fontId="92" fillId="11" borderId="2" xfId="0" applyFont="1" applyFill="1" applyBorder="1" applyAlignment="1">
      <alignment horizontal="center" vertical="center" wrapText="1"/>
    </xf>
    <xf numFmtId="164" fontId="92" fillId="11" borderId="0" xfId="0" applyFont="1" applyFill="1" applyBorder="1" applyAlignment="1">
      <alignment horizontal="center" vertical="center" wrapText="1"/>
    </xf>
    <xf numFmtId="164" fontId="92" fillId="11" borderId="3" xfId="0" applyFont="1" applyFill="1" applyBorder="1" applyAlignment="1">
      <alignment horizontal="center" vertical="center" wrapText="1"/>
    </xf>
    <xf numFmtId="164" fontId="68" fillId="11" borderId="32" xfId="0" applyFont="1" applyFill="1" applyBorder="1" applyAlignment="1" quotePrefix="1">
      <alignment horizontal="center" vertical="center" wrapText="1"/>
    </xf>
    <xf numFmtId="164" fontId="64" fillId="28" borderId="4" xfId="0" applyFont="1" applyFill="1" applyBorder="1" applyAlignment="1">
      <alignment horizontal="center" vertical="center" wrapText="1"/>
    </xf>
    <xf numFmtId="164" fontId="64" fillId="28" borderId="47" xfId="0" applyFont="1" applyFill="1" applyBorder="1" applyAlignment="1">
      <alignment horizontal="center" vertical="center" wrapText="1"/>
    </xf>
    <xf numFmtId="164" fontId="68" fillId="9" borderId="33" xfId="0" applyFont="1" applyFill="1" applyBorder="1" applyAlignment="1">
      <alignment horizontal="center" vertical="center" wrapText="1"/>
    </xf>
    <xf numFmtId="164" fontId="70" fillId="7" borderId="3" xfId="0" applyFont="1" applyFill="1" applyBorder="1" applyAlignment="1">
      <alignment vertical="center" wrapText="1"/>
    </xf>
    <xf numFmtId="164" fontId="0" fillId="0" borderId="34" xfId="0" applyBorder="1" applyAlignment="1">
      <alignment/>
    </xf>
    <xf numFmtId="164" fontId="70" fillId="8" borderId="2" xfId="0" applyFont="1" applyFill="1" applyBorder="1" applyAlignment="1">
      <alignment horizontal="center" vertical="center" wrapText="1"/>
    </xf>
    <xf numFmtId="164" fontId="68" fillId="29" borderId="9" xfId="0" applyFont="1" applyFill="1" applyBorder="1" applyAlignment="1">
      <alignment horizontal="center" vertical="center" wrapText="1"/>
    </xf>
    <xf numFmtId="164" fontId="68" fillId="29" borderId="34" xfId="0" applyFont="1" applyFill="1" applyBorder="1" applyAlignment="1">
      <alignment horizontal="center" vertical="center" wrapText="1"/>
    </xf>
    <xf numFmtId="164" fontId="0" fillId="0" borderId="3" xfId="0" applyBorder="1" applyAlignment="1">
      <alignment/>
    </xf>
    <xf numFmtId="164" fontId="68" fillId="29" borderId="4" xfId="0" applyFont="1" applyFill="1" applyBorder="1" applyAlignment="1">
      <alignment horizontal="center" vertical="center" wrapText="1"/>
    </xf>
    <xf numFmtId="164" fontId="68" fillId="29" borderId="47" xfId="0" applyFont="1" applyFill="1" applyBorder="1" applyAlignment="1">
      <alignment horizontal="center" vertical="center" wrapText="1"/>
    </xf>
    <xf numFmtId="164" fontId="101" fillId="8" borderId="72" xfId="0" applyFont="1" applyFill="1" applyBorder="1" applyAlignment="1">
      <alignment horizontal="center" vertical="center" wrapText="1"/>
    </xf>
    <xf numFmtId="164" fontId="68" fillId="2" borderId="27" xfId="0" applyFont="1" applyFill="1" applyBorder="1" applyAlignment="1">
      <alignment horizontal="center" vertical="center" wrapText="1"/>
    </xf>
    <xf numFmtId="164" fontId="67" fillId="7" borderId="0" xfId="0" applyFont="1" applyFill="1" applyBorder="1" applyAlignment="1">
      <alignment vertical="center" wrapText="1"/>
    </xf>
    <xf numFmtId="164" fontId="67" fillId="7" borderId="3" xfId="0" applyFont="1" applyFill="1" applyBorder="1" applyAlignment="1">
      <alignment vertical="center" wrapText="1"/>
    </xf>
    <xf numFmtId="164" fontId="70" fillId="16" borderId="2" xfId="0" applyFont="1" applyFill="1" applyBorder="1" applyAlignment="1">
      <alignment horizontal="center" vertical="center"/>
    </xf>
    <xf numFmtId="164" fontId="70" fillId="16" borderId="0" xfId="0" applyFont="1" applyFill="1" applyBorder="1" applyAlignment="1">
      <alignment horizontal="center" vertical="center"/>
    </xf>
    <xf numFmtId="164" fontId="70" fillId="16" borderId="3" xfId="0" applyFont="1" applyFill="1" applyBorder="1" applyAlignment="1">
      <alignment horizontal="center" vertical="center"/>
    </xf>
    <xf numFmtId="164" fontId="68" fillId="28" borderId="63" xfId="0" applyFont="1" applyFill="1" applyBorder="1" applyAlignment="1">
      <alignment horizontal="center" vertical="center"/>
    </xf>
    <xf numFmtId="164" fontId="68" fillId="28" borderId="9" xfId="0" applyFont="1" applyFill="1" applyBorder="1" applyAlignment="1">
      <alignment horizontal="center" vertical="center"/>
    </xf>
    <xf numFmtId="164" fontId="68" fillId="28" borderId="34" xfId="0" applyFont="1" applyFill="1" applyBorder="1" applyAlignment="1">
      <alignment horizontal="center" vertical="center"/>
    </xf>
    <xf numFmtId="164" fontId="68" fillId="9" borderId="33" xfId="0" applyFont="1" applyFill="1" applyBorder="1" applyAlignment="1">
      <alignment horizontal="center" vertical="center" wrapText="1"/>
    </xf>
    <xf numFmtId="164" fontId="1" fillId="7" borderId="58" xfId="0" applyFont="1" applyFill="1" applyBorder="1" applyAlignment="1">
      <alignment/>
    </xf>
    <xf numFmtId="164" fontId="70" fillId="17" borderId="30" xfId="0" applyFont="1" applyFill="1" applyBorder="1" applyAlignment="1">
      <alignment horizontal="center" vertical="center" wrapText="1"/>
    </xf>
    <xf numFmtId="164" fontId="68" fillId="15" borderId="44" xfId="0" applyFont="1" applyFill="1" applyBorder="1" applyAlignment="1">
      <alignment horizontal="center" vertical="center" wrapText="1"/>
    </xf>
    <xf numFmtId="164" fontId="68" fillId="28" borderId="2" xfId="0" applyFont="1" applyFill="1" applyBorder="1" applyAlignment="1">
      <alignment horizontal="center" vertical="center"/>
    </xf>
    <xf numFmtId="164" fontId="68" fillId="28" borderId="0" xfId="0" applyFont="1" applyFill="1" applyBorder="1" applyAlignment="1">
      <alignment horizontal="center" vertical="center"/>
    </xf>
    <xf numFmtId="164" fontId="68" fillId="28" borderId="3" xfId="0" applyFont="1" applyFill="1" applyBorder="1" applyAlignment="1">
      <alignment horizontal="center" vertical="center"/>
    </xf>
    <xf numFmtId="164" fontId="68" fillId="9" borderId="58" xfId="0" applyFont="1" applyFill="1" applyBorder="1" applyAlignment="1">
      <alignment horizontal="center" vertical="center" wrapText="1"/>
    </xf>
    <xf numFmtId="164" fontId="68" fillId="9" borderId="32" xfId="0" applyFont="1" applyFill="1" applyBorder="1" applyAlignment="1">
      <alignment horizontal="center" vertical="center" wrapText="1"/>
    </xf>
    <xf numFmtId="164" fontId="1" fillId="7" borderId="32" xfId="0" applyFont="1" applyFill="1" applyBorder="1" applyAlignment="1">
      <alignment/>
    </xf>
    <xf numFmtId="164" fontId="101" fillId="8" borderId="18" xfId="0" applyFont="1" applyFill="1" applyBorder="1" applyAlignment="1">
      <alignment horizontal="center" vertical="center"/>
    </xf>
    <xf numFmtId="164" fontId="101" fillId="8" borderId="4" xfId="0" applyFont="1" applyFill="1" applyBorder="1" applyAlignment="1">
      <alignment horizontal="center" vertical="center"/>
    </xf>
    <xf numFmtId="164" fontId="101" fillId="8" borderId="47" xfId="0" applyFont="1" applyFill="1" applyBorder="1" applyAlignment="1">
      <alignment horizontal="center" vertical="center"/>
    </xf>
    <xf numFmtId="164" fontId="64" fillId="11" borderId="33" xfId="0" applyFont="1" applyFill="1" applyBorder="1" applyAlignment="1">
      <alignment horizontal="center" vertical="center" wrapText="1"/>
    </xf>
    <xf numFmtId="164" fontId="64" fillId="11" borderId="32" xfId="0" applyFont="1" applyFill="1" applyBorder="1" applyAlignment="1">
      <alignment horizontal="center" vertical="center" wrapText="1"/>
    </xf>
    <xf numFmtId="164" fontId="68" fillId="15" borderId="12" xfId="0" applyFont="1" applyFill="1" applyBorder="1" applyAlignment="1">
      <alignment horizontal="center" vertical="center" wrapText="1"/>
    </xf>
    <xf numFmtId="164" fontId="68" fillId="28" borderId="18" xfId="0" applyFont="1" applyFill="1" applyBorder="1" applyAlignment="1">
      <alignment horizontal="center" vertical="center"/>
    </xf>
    <xf numFmtId="164" fontId="68" fillId="28" borderId="4" xfId="0" applyFont="1" applyFill="1" applyBorder="1" applyAlignment="1">
      <alignment horizontal="center" vertical="center"/>
    </xf>
    <xf numFmtId="164" fontId="68" fillId="28" borderId="47" xfId="0" applyFont="1" applyFill="1" applyBorder="1" applyAlignment="1">
      <alignment horizontal="center" vertical="center"/>
    </xf>
    <xf numFmtId="164" fontId="68" fillId="2" borderId="33" xfId="0" applyFont="1" applyFill="1" applyBorder="1" applyAlignment="1">
      <alignment horizontal="center" vertical="center" wrapText="1"/>
    </xf>
    <xf numFmtId="164" fontId="64" fillId="30" borderId="38" xfId="0" applyFont="1" applyFill="1" applyBorder="1" applyAlignment="1">
      <alignment horizontal="center" vertical="center"/>
    </xf>
    <xf numFmtId="164" fontId="92" fillId="11" borderId="39" xfId="0" applyFont="1" applyFill="1" applyBorder="1" applyAlignment="1">
      <alignment horizontal="center" vertical="center" wrapText="1"/>
    </xf>
    <xf numFmtId="164" fontId="0" fillId="0" borderId="45" xfId="0" applyBorder="1" applyAlignment="1">
      <alignment/>
    </xf>
    <xf numFmtId="164" fontId="0" fillId="0" borderId="28" xfId="0" applyBorder="1" applyAlignment="1">
      <alignment/>
    </xf>
    <xf numFmtId="164" fontId="0" fillId="0" borderId="58" xfId="0" applyBorder="1" applyAlignment="1">
      <alignment/>
    </xf>
    <xf numFmtId="164" fontId="92" fillId="21" borderId="34" xfId="0" applyFont="1" applyFill="1" applyBorder="1" applyAlignment="1">
      <alignment horizontal="center" vertical="center" wrapText="1"/>
    </xf>
    <xf numFmtId="164" fontId="0" fillId="0" borderId="32" xfId="0" applyBorder="1" applyAlignment="1">
      <alignment/>
    </xf>
    <xf numFmtId="164" fontId="0" fillId="0" borderId="18" xfId="0" applyBorder="1" applyAlignment="1">
      <alignment/>
    </xf>
    <xf numFmtId="164" fontId="0" fillId="0" borderId="4" xfId="0" applyBorder="1" applyAlignment="1">
      <alignment/>
    </xf>
    <xf numFmtId="164" fontId="0" fillId="0" borderId="47" xfId="0" applyBorder="1" applyAlignment="1">
      <alignment/>
    </xf>
    <xf numFmtId="164" fontId="92" fillId="21" borderId="3" xfId="0" applyFont="1" applyFill="1" applyBorder="1" applyAlignment="1">
      <alignment horizontal="center" vertical="center" wrapText="1"/>
    </xf>
    <xf numFmtId="164" fontId="64" fillId="30" borderId="33" xfId="0" applyFont="1" applyFill="1" applyBorder="1" applyAlignment="1">
      <alignment horizontal="center" vertical="center"/>
    </xf>
    <xf numFmtId="164" fontId="70" fillId="16" borderId="41" xfId="0" applyFont="1" applyFill="1" applyBorder="1" applyAlignment="1">
      <alignment horizontal="center" vertical="center" wrapText="1"/>
    </xf>
    <xf numFmtId="164" fontId="68" fillId="9" borderId="8" xfId="0" applyFont="1" applyFill="1" applyBorder="1" applyAlignment="1">
      <alignment horizontal="center" vertical="center" wrapText="1"/>
    </xf>
    <xf numFmtId="164" fontId="68" fillId="26" borderId="42" xfId="0" applyFont="1" applyFill="1" applyBorder="1" applyAlignment="1">
      <alignment horizontal="center" vertical="center" wrapText="1"/>
    </xf>
    <xf numFmtId="164" fontId="64" fillId="24" borderId="41" xfId="0" applyFont="1" applyFill="1" applyBorder="1" applyAlignment="1">
      <alignment horizontal="center" vertical="center" wrapText="1"/>
    </xf>
    <xf numFmtId="164" fontId="70" fillId="14" borderId="8" xfId="0" applyFont="1" applyFill="1" applyBorder="1" applyAlignment="1">
      <alignment horizontal="center" vertical="center" wrapText="1"/>
    </xf>
    <xf numFmtId="164" fontId="70" fillId="17" borderId="8" xfId="0" applyFont="1" applyFill="1" applyBorder="1" applyAlignment="1">
      <alignment horizontal="center" vertical="center" wrapText="1"/>
    </xf>
    <xf numFmtId="164" fontId="64" fillId="9" borderId="8" xfId="0" applyFont="1" applyFill="1" applyBorder="1" applyAlignment="1">
      <alignment horizontal="center" vertical="center" wrapText="1"/>
    </xf>
    <xf numFmtId="164" fontId="68" fillId="15" borderId="7" xfId="0" applyFont="1" applyFill="1" applyBorder="1" applyAlignment="1">
      <alignment horizontal="center" vertical="center" wrapText="1"/>
    </xf>
    <xf numFmtId="164" fontId="0" fillId="0" borderId="59" xfId="0" applyBorder="1" applyAlignment="1">
      <alignment/>
    </xf>
    <xf numFmtId="164" fontId="0" fillId="0" borderId="10" xfId="0" applyBorder="1" applyAlignment="1">
      <alignment/>
    </xf>
    <xf numFmtId="164" fontId="64" fillId="30" borderId="58" xfId="0" applyFont="1" applyFill="1" applyBorder="1" applyAlignment="1">
      <alignment horizontal="center" vertical="center"/>
    </xf>
    <xf numFmtId="164" fontId="0" fillId="0" borderId="61" xfId="0" applyBorder="1" applyAlignment="1">
      <alignment/>
    </xf>
    <xf numFmtId="164" fontId="0" fillId="0" borderId="13" xfId="0" applyBorder="1" applyAlignment="1">
      <alignment/>
    </xf>
    <xf numFmtId="164" fontId="68" fillId="9" borderId="53" xfId="0" applyFont="1" applyFill="1" applyBorder="1" applyAlignment="1">
      <alignment horizontal="center" vertical="center" wrapText="1"/>
    </xf>
    <xf numFmtId="164" fontId="0" fillId="0" borderId="48" xfId="0" applyBorder="1" applyAlignment="1">
      <alignment/>
    </xf>
    <xf numFmtId="164" fontId="0" fillId="0" borderId="73" xfId="0" applyBorder="1" applyAlignment="1">
      <alignment/>
    </xf>
    <xf numFmtId="164" fontId="0" fillId="0" borderId="68" xfId="0" applyBorder="1" applyAlignment="1">
      <alignment/>
    </xf>
    <xf numFmtId="164" fontId="0" fillId="0" borderId="62" xfId="0" applyBorder="1" applyAlignment="1">
      <alignment/>
    </xf>
    <xf numFmtId="164" fontId="92" fillId="21" borderId="16" xfId="0" applyFont="1" applyFill="1" applyBorder="1" applyAlignment="1">
      <alignment horizontal="center" vertical="center" wrapText="1"/>
    </xf>
    <xf numFmtId="164" fontId="0" fillId="0" borderId="67" xfId="0" applyBorder="1" applyAlignment="1">
      <alignment/>
    </xf>
    <xf numFmtId="164" fontId="68" fillId="7" borderId="58" xfId="0" applyFont="1" applyFill="1" applyBorder="1" applyAlignment="1">
      <alignment horizontal="center" vertical="center" wrapText="1"/>
    </xf>
    <xf numFmtId="172" fontId="34" fillId="7" borderId="58" xfId="0" applyNumberFormat="1" applyFont="1" applyFill="1" applyBorder="1" applyAlignment="1">
      <alignment horizontal="center" vertical="center"/>
    </xf>
    <xf numFmtId="172" fontId="35" fillId="7" borderId="2" xfId="0" applyNumberFormat="1" applyFont="1" applyFill="1" applyBorder="1" applyAlignment="1">
      <alignment horizontal="center" vertical="center"/>
    </xf>
    <xf numFmtId="172" fontId="35" fillId="7" borderId="0" xfId="0" applyNumberFormat="1" applyFont="1" applyFill="1" applyBorder="1" applyAlignment="1">
      <alignment horizontal="center" vertical="center"/>
    </xf>
    <xf numFmtId="172" fontId="35" fillId="7" borderId="3" xfId="0" applyNumberFormat="1" applyFont="1" applyFill="1" applyBorder="1" applyAlignment="1">
      <alignment horizontal="center" vertical="center"/>
    </xf>
    <xf numFmtId="172" fontId="34" fillId="7" borderId="2" xfId="0" applyNumberFormat="1" applyFont="1" applyFill="1" applyBorder="1" applyAlignment="1">
      <alignment horizontal="center" vertical="center"/>
    </xf>
    <xf numFmtId="172" fontId="34" fillId="7" borderId="0" xfId="0" applyNumberFormat="1" applyFont="1" applyFill="1" applyBorder="1" applyAlignment="1">
      <alignment horizontal="center" vertical="center"/>
    </xf>
    <xf numFmtId="172" fontId="34" fillId="7" borderId="3" xfId="0" applyNumberFormat="1" applyFont="1" applyFill="1" applyBorder="1" applyAlignment="1">
      <alignment horizontal="center" vertical="center"/>
    </xf>
    <xf numFmtId="164" fontId="68" fillId="7" borderId="53" xfId="0" applyFont="1" applyFill="1" applyBorder="1" applyAlignment="1">
      <alignment horizontal="center" vertical="center" wrapText="1"/>
    </xf>
    <xf numFmtId="172" fontId="34" fillId="7" borderId="48" xfId="0" applyNumberFormat="1" applyFont="1" applyFill="1" applyBorder="1" applyAlignment="1">
      <alignment horizontal="center" vertical="center"/>
    </xf>
    <xf numFmtId="172" fontId="35" fillId="7" borderId="14" xfId="0" applyNumberFormat="1" applyFont="1" applyFill="1" applyBorder="1" applyAlignment="1">
      <alignment horizontal="center" vertical="center"/>
    </xf>
    <xf numFmtId="172" fontId="35" fillId="7" borderId="15" xfId="0" applyNumberFormat="1" applyFont="1" applyFill="1" applyBorder="1" applyAlignment="1">
      <alignment horizontal="center" vertical="center"/>
    </xf>
    <xf numFmtId="172" fontId="35" fillId="7" borderId="16" xfId="0" applyNumberFormat="1" applyFont="1" applyFill="1" applyBorder="1" applyAlignment="1">
      <alignment horizontal="center" vertical="center"/>
    </xf>
    <xf numFmtId="172" fontId="34" fillId="7" borderId="14" xfId="0" applyNumberFormat="1" applyFont="1" applyFill="1" applyBorder="1" applyAlignment="1">
      <alignment horizontal="center" vertical="center"/>
    </xf>
    <xf numFmtId="172" fontId="34" fillId="7" borderId="15" xfId="0" applyNumberFormat="1" applyFont="1" applyFill="1" applyBorder="1" applyAlignment="1">
      <alignment horizontal="center" vertical="center"/>
    </xf>
    <xf numFmtId="172" fontId="34" fillId="7" borderId="16" xfId="0" applyNumberFormat="1" applyFont="1" applyFill="1" applyBorder="1" applyAlignment="1">
      <alignment horizontal="center" vertical="center"/>
    </xf>
    <xf numFmtId="199" fontId="34" fillId="4" borderId="38" xfId="0" applyNumberFormat="1" applyFont="1" applyFill="1" applyBorder="1" applyAlignment="1">
      <alignment horizontal="center" vertical="center" textRotation="90"/>
    </xf>
    <xf numFmtId="199" fontId="26" fillId="0" borderId="2" xfId="0" applyNumberFormat="1" applyFont="1" applyBorder="1" applyAlignment="1">
      <alignment horizontal="center" vertical="center"/>
    </xf>
    <xf numFmtId="164" fontId="0" fillId="0" borderId="65" xfId="0" applyBorder="1" applyAlignment="1">
      <alignment/>
    </xf>
    <xf numFmtId="164" fontId="0" fillId="0" borderId="31" xfId="0" applyBorder="1" applyAlignment="1">
      <alignment/>
    </xf>
    <xf numFmtId="199" fontId="34" fillId="4" borderId="58" xfId="0" applyNumberFormat="1" applyFont="1" applyFill="1" applyBorder="1" applyAlignment="1">
      <alignment horizontal="center" vertical="center" textRotation="90"/>
    </xf>
    <xf numFmtId="199" fontId="34" fillId="4" borderId="48" xfId="0" applyNumberFormat="1" applyFont="1" applyFill="1" applyBorder="1" applyAlignment="1">
      <alignment horizontal="center" vertical="center" textRotation="90"/>
    </xf>
    <xf numFmtId="164" fontId="117" fillId="0" borderId="0" xfId="0" applyFont="1" applyAlignment="1">
      <alignment/>
    </xf>
    <xf numFmtId="164" fontId="116" fillId="0" borderId="0" xfId="0" applyFont="1" applyAlignment="1">
      <alignment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'[8]802.11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'[8]802.11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41995082"/>
        <c:axId val="42411419"/>
      </c:barChart>
      <c:catAx>
        <c:axId val="4199508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2411419"/>
        <c:crosses val="autoZero"/>
        <c:auto val="1"/>
        <c:lblOffset val="100"/>
        <c:noMultiLvlLbl val="0"/>
      </c:catAx>
      <c:valAx>
        <c:axId val="4241141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199508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'[7]802.11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'[7]802.11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46158452"/>
        <c:axId val="12772885"/>
      </c:barChart>
      <c:catAx>
        <c:axId val="4615845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2772885"/>
        <c:crosses val="autoZero"/>
        <c:auto val="1"/>
        <c:lblOffset val="100"/>
        <c:noMultiLvlLbl val="0"/>
      </c:catAx>
      <c:valAx>
        <c:axId val="1277288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61584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'[6]802.11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47847102"/>
        <c:axId val="27970735"/>
      </c:barChart>
      <c:catAx>
        <c:axId val="4784710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471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'[5]802.11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50410024"/>
        <c:axId val="51037033"/>
      </c:barChart>
      <c:catAx>
        <c:axId val="5041002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51037033"/>
        <c:crosses val="autoZero"/>
        <c:auto val="1"/>
        <c:lblOffset val="100"/>
        <c:noMultiLvlLbl val="0"/>
      </c:catAx>
      <c:valAx>
        <c:axId val="510370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100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Graphic'!$E$67:$E$81</c:f>
              <c:strCache/>
            </c:strRef>
          </c:cat>
          <c:val>
            <c:numRef>
              <c:f>'[4]802.11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6680114"/>
        <c:axId val="40358979"/>
      </c:barChart>
      <c:catAx>
        <c:axId val="5668011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40358979"/>
        <c:crosses val="autoZero"/>
        <c:auto val="1"/>
        <c:lblOffset val="100"/>
        <c:noMultiLvlLbl val="0"/>
      </c:catAx>
      <c:valAx>
        <c:axId val="4035897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6680114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Graphic'!$D$70:$D$86</c:f>
              <c:strCache/>
            </c:strRef>
          </c:cat>
          <c:val>
            <c:numRef>
              <c:f>'[3]802.11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27686492"/>
        <c:axId val="47851837"/>
      </c:barChart>
      <c:catAx>
        <c:axId val="2768649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768649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Graphic'!$G$69:$G$87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Graphic'!$H$69:$H$87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Graphic'!$I$69:$I$87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Graphic'!$J$69:$J$87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Graphic'!$M$69:$M$87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Graphic'!$N$69:$N$87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Graphic'!$Q$69:$Q$87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/>
            </c:strRef>
          </c:cat>
          <c:val>
            <c:numRef>
              <c:f>'[2]802.11 WLAN Graphic'!$R$69:$R$87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28013350"/>
        <c:axId val="50793559"/>
      </c:barChart>
      <c:catAx>
        <c:axId val="28013350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28013350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5375"/>
          <c:w val="0.915"/>
          <c:h val="0.708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Graphic'!$G$69:$G$87</c:f>
              <c:numCache>
                <c:ptCount val="1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Graphic'!$H$69:$H$87</c:f>
              <c:numCache>
                <c:ptCount val="18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Graphic'!$I$69:$I$87</c:f>
              <c:numCache>
                <c:ptCount val="18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Graphic'!$J$69:$J$87</c:f>
              <c:numCache>
                <c:ptCount val="1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Graphic'!$M$69:$M$87</c:f>
              <c:numCache>
                <c:ptCount val="18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Graphic'!$N$69:$N$87</c:f>
              <c:numCache>
                <c:ptCount val="18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Graphic'!$Q$69:$Q$87</c:f>
              <c:numCache>
                <c:ptCount val="18"/>
                <c:pt idx="0">
                  <c:v>5.999999999999999</c:v>
                </c:pt>
                <c:pt idx="1">
                  <c:v>2</c:v>
                </c:pt>
                <c:pt idx="2">
                  <c:v>6.500000000000001</c:v>
                </c:pt>
                <c:pt idx="3">
                  <c:v>1</c:v>
                </c:pt>
                <c:pt idx="4">
                  <c:v>1.5</c:v>
                </c:pt>
                <c:pt idx="5">
                  <c:v>22</c:v>
                </c:pt>
                <c:pt idx="6">
                  <c:v>24</c:v>
                </c:pt>
                <c:pt idx="7">
                  <c:v>14</c:v>
                </c:pt>
                <c:pt idx="8">
                  <c:v>24</c:v>
                </c:pt>
                <c:pt idx="9">
                  <c:v>12</c:v>
                </c:pt>
                <c:pt idx="10">
                  <c:v>24</c:v>
                </c:pt>
                <c:pt idx="11">
                  <c:v>2</c:v>
                </c:pt>
                <c:pt idx="12">
                  <c:v>10</c:v>
                </c:pt>
                <c:pt idx="13">
                  <c:v>14</c:v>
                </c:pt>
                <c:pt idx="14">
                  <c:v>4</c:v>
                </c:pt>
                <c:pt idx="15">
                  <c:v>14</c:v>
                </c:pt>
                <c:pt idx="16">
                  <c:v>4</c:v>
                </c:pt>
                <c:pt idx="17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Graphic'!$D$69:$D$87</c:f>
              <c:strCache>
                <c:ptCount val="18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Fast Roaming Study Group</c:v>
                </c:pt>
                <c:pt idx="14">
                  <c:v>802.11 ESS Mesh Networking Study Group</c:v>
                </c:pt>
                <c:pt idx="15">
                  <c:v>802.11 Wireless Access Vehicular Environment (formerly DSRC) Study Group</c:v>
                </c:pt>
                <c:pt idx="16">
                  <c:v>802.11 Wireless Performance Prediction Study Group</c:v>
                </c:pt>
                <c:pt idx="17">
                  <c:v>802.11/15/18/19/20 New Members Orientation Mtg.</c:v>
                </c:pt>
              </c:strCache>
            </c:strRef>
          </c:cat>
          <c:val>
            <c:numRef>
              <c:f>'[2]802.11 WLAN Graphic'!$R$69:$R$87</c:f>
              <c:numCache>
                <c:ptCount val="18"/>
                <c:pt idx="0">
                  <c:v>0.032258064516129024</c:v>
                </c:pt>
                <c:pt idx="1">
                  <c:v>0.01075268817204301</c:v>
                </c:pt>
                <c:pt idx="2">
                  <c:v>0.03494623655913979</c:v>
                </c:pt>
                <c:pt idx="3">
                  <c:v>0.005376344086021505</c:v>
                </c:pt>
                <c:pt idx="4">
                  <c:v>0.008064516129032258</c:v>
                </c:pt>
                <c:pt idx="5">
                  <c:v>0.11827956989247311</c:v>
                </c:pt>
                <c:pt idx="6">
                  <c:v>0.12903225806451613</c:v>
                </c:pt>
                <c:pt idx="7">
                  <c:v>0.07526881720430106</c:v>
                </c:pt>
                <c:pt idx="8">
                  <c:v>0.12903225806451613</c:v>
                </c:pt>
                <c:pt idx="9">
                  <c:v>0.06451612903225806</c:v>
                </c:pt>
                <c:pt idx="10">
                  <c:v>0.12903225806451613</c:v>
                </c:pt>
                <c:pt idx="11">
                  <c:v>0.01075268817204301</c:v>
                </c:pt>
                <c:pt idx="12">
                  <c:v>0.053763440860215055</c:v>
                </c:pt>
                <c:pt idx="13">
                  <c:v>0.07526881720430106</c:v>
                </c:pt>
                <c:pt idx="14">
                  <c:v>0.02150537634408602</c:v>
                </c:pt>
                <c:pt idx="15">
                  <c:v>0.07526881720430106</c:v>
                </c:pt>
                <c:pt idx="16">
                  <c:v>0.02150537634408602</c:v>
                </c:pt>
                <c:pt idx="17">
                  <c:v>0.005376344086021505</c:v>
                </c:pt>
              </c:numCache>
            </c:numRef>
          </c:val>
        </c:ser>
        <c:axId val="54488848"/>
        <c:axId val="20637585"/>
      </c:barChart>
      <c:catAx>
        <c:axId val="5448884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448884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7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15"/>
          <c:y val="0.0715"/>
          <c:w val="0.915"/>
          <c:h val="0.90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Graphic'!$G$71:$G$89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Graphic'!$H$71:$H$89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Graphic'!$I$71:$I$89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Graphic'!$J$71:$J$89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Graphic'!$M$71:$M$89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Graphic'!$N$71:$N$89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Graphic'!$Q$71:$Q$89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Graphic'!$D$71:$D$89</c:f>
              <c:strCache/>
            </c:strRef>
          </c:cat>
          <c:val>
            <c:numRef>
              <c:f>'[1]802.11 WLAN Graphic'!$R$71:$R$89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1520538"/>
        <c:axId val="61031659"/>
      </c:barChart>
      <c:catAx>
        <c:axId val="5152053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1520538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jpeg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0" y="0"/>
          <a:ext cx="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63</xdr:row>
      <xdr:rowOff>0</xdr:rowOff>
    </xdr:to>
    <xdr:sp>
      <xdr:nvSpPr>
        <xdr:cNvPr id="42" name="Rectangle 107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205</xdr:row>
      <xdr:rowOff>114300</xdr:rowOff>
    </xdr:to>
    <xdr:graphicFrame>
      <xdr:nvGraphicFramePr>
        <xdr:cNvPr id="43" name="Chart 108"/>
        <xdr:cNvGraphicFramePr/>
      </xdr:nvGraphicFramePr>
      <xdr:xfrm>
        <a:off x="0" y="26241375"/>
        <a:ext cx="0" cy="22059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91</xdr:row>
      <xdr:rowOff>0</xdr:rowOff>
    </xdr:to>
    <xdr:sp>
      <xdr:nvSpPr>
        <xdr:cNvPr id="44" name="Rectangle 109"/>
        <xdr:cNvSpPr>
          <a:spLocks/>
        </xdr:cNvSpPr>
      </xdr:nvSpPr>
      <xdr:spPr>
        <a:xfrm>
          <a:off x="0" y="24822150"/>
          <a:ext cx="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5" name="Line 110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85725</xdr:rowOff>
    </xdr:to>
    <xdr:sp>
      <xdr:nvSpPr>
        <xdr:cNvPr id="46" name="Line 111"/>
        <xdr:cNvSpPr>
          <a:spLocks/>
        </xdr:cNvSpPr>
      </xdr:nvSpPr>
      <xdr:spPr>
        <a:xfrm>
          <a:off x="0" y="4333875"/>
          <a:ext cx="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47" name="Line 11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21</xdr:row>
      <xdr:rowOff>0</xdr:rowOff>
    </xdr:to>
    <xdr:sp>
      <xdr:nvSpPr>
        <xdr:cNvPr id="48" name="Line 113"/>
        <xdr:cNvSpPr>
          <a:spLocks/>
        </xdr:cNvSpPr>
      </xdr:nvSpPr>
      <xdr:spPr>
        <a:xfrm>
          <a:off x="0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39</xdr:row>
      <xdr:rowOff>0</xdr:rowOff>
    </xdr:to>
    <xdr:sp>
      <xdr:nvSpPr>
        <xdr:cNvPr id="49" name="Line 114"/>
        <xdr:cNvSpPr>
          <a:spLocks/>
        </xdr:cNvSpPr>
      </xdr:nvSpPr>
      <xdr:spPr>
        <a:xfrm>
          <a:off x="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50" name="AutoShape 116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10</xdr:row>
      <xdr:rowOff>152400</xdr:rowOff>
    </xdr:from>
    <xdr:to>
      <xdr:col>0</xdr:col>
      <xdr:colOff>0</xdr:colOff>
      <xdr:row>22</xdr:row>
      <xdr:rowOff>190500</xdr:rowOff>
    </xdr:to>
    <xdr:sp>
      <xdr:nvSpPr>
        <xdr:cNvPr id="51" name="Line 117"/>
        <xdr:cNvSpPr>
          <a:spLocks/>
        </xdr:cNvSpPr>
      </xdr:nvSpPr>
      <xdr:spPr>
        <a:xfrm flipH="1" flipV="1">
          <a:off x="0" y="4486275"/>
          <a:ext cx="0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52" name="Line 118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53" name="Line 119"/>
        <xdr:cNvSpPr>
          <a:spLocks/>
        </xdr:cNvSpPr>
      </xdr:nvSpPr>
      <xdr:spPr>
        <a:xfrm>
          <a:off x="0" y="15392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54" name="Line 120"/>
        <xdr:cNvSpPr>
          <a:spLocks/>
        </xdr:cNvSpPr>
      </xdr:nvSpPr>
      <xdr:spPr>
        <a:xfrm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333375</xdr:rowOff>
    </xdr:from>
    <xdr:to>
      <xdr:col>0</xdr:col>
      <xdr:colOff>0</xdr:colOff>
      <xdr:row>39</xdr:row>
      <xdr:rowOff>38100</xdr:rowOff>
    </xdr:to>
    <xdr:sp>
      <xdr:nvSpPr>
        <xdr:cNvPr id="55" name="Line 121"/>
        <xdr:cNvSpPr>
          <a:spLocks/>
        </xdr:cNvSpPr>
      </xdr:nvSpPr>
      <xdr:spPr>
        <a:xfrm flipH="1">
          <a:off x="0" y="12677775"/>
          <a:ext cx="0" cy="2752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>
      <xdr:nvSpPr>
        <xdr:cNvPr id="56" name="Line 122"/>
        <xdr:cNvSpPr>
          <a:spLocks/>
        </xdr:cNvSpPr>
      </xdr:nvSpPr>
      <xdr:spPr>
        <a:xfrm flipV="1">
          <a:off x="0" y="891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sp>
      <xdr:nvSpPr>
        <xdr:cNvPr id="57" name="Rectangle 154"/>
        <xdr:cNvSpPr>
          <a:spLocks/>
        </xdr:cNvSpPr>
      </xdr:nvSpPr>
      <xdr:spPr>
        <a:xfrm>
          <a:off x="0" y="161639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94</xdr:row>
      <xdr:rowOff>0</xdr:rowOff>
    </xdr:from>
    <xdr:to>
      <xdr:col>0</xdr:col>
      <xdr:colOff>0</xdr:colOff>
      <xdr:row>206</xdr:row>
      <xdr:rowOff>114300</xdr:rowOff>
    </xdr:to>
    <xdr:graphicFrame>
      <xdr:nvGraphicFramePr>
        <xdr:cNvPr id="58" name="Chart 155"/>
        <xdr:cNvGraphicFramePr/>
      </xdr:nvGraphicFramePr>
      <xdr:xfrm>
        <a:off x="0" y="26546175"/>
        <a:ext cx="0" cy="2194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90</xdr:row>
      <xdr:rowOff>0</xdr:rowOff>
    </xdr:from>
    <xdr:to>
      <xdr:col>0</xdr:col>
      <xdr:colOff>0</xdr:colOff>
      <xdr:row>92</xdr:row>
      <xdr:rowOff>0</xdr:rowOff>
    </xdr:to>
    <xdr:sp>
      <xdr:nvSpPr>
        <xdr:cNvPr id="59" name="Rectangle 156"/>
        <xdr:cNvSpPr>
          <a:spLocks/>
        </xdr:cNvSpPr>
      </xdr:nvSpPr>
      <xdr:spPr>
        <a:xfrm>
          <a:off x="0" y="25174575"/>
          <a:ext cx="0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0" name="Line 157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333375</xdr:rowOff>
    </xdr:from>
    <xdr:to>
      <xdr:col>0</xdr:col>
      <xdr:colOff>0</xdr:colOff>
      <xdr:row>10</xdr:row>
      <xdr:rowOff>0</xdr:rowOff>
    </xdr:to>
    <xdr:sp>
      <xdr:nvSpPr>
        <xdr:cNvPr id="61" name="Line 158"/>
        <xdr:cNvSpPr>
          <a:spLocks/>
        </xdr:cNvSpPr>
      </xdr:nvSpPr>
      <xdr:spPr>
        <a:xfrm>
          <a:off x="0" y="4286250"/>
          <a:ext cx="0" cy="47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333375</xdr:rowOff>
    </xdr:from>
    <xdr:to>
      <xdr:col>0</xdr:col>
      <xdr:colOff>0</xdr:colOff>
      <xdr:row>19</xdr:row>
      <xdr:rowOff>333375</xdr:rowOff>
    </xdr:to>
    <xdr:sp>
      <xdr:nvSpPr>
        <xdr:cNvPr id="62" name="Line 159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28575</xdr:rowOff>
    </xdr:from>
    <xdr:to>
      <xdr:col>0</xdr:col>
      <xdr:colOff>0</xdr:colOff>
      <xdr:row>21</xdr:row>
      <xdr:rowOff>28575</xdr:rowOff>
    </xdr:to>
    <xdr:sp>
      <xdr:nvSpPr>
        <xdr:cNvPr id="63" name="Line 160"/>
        <xdr:cNvSpPr>
          <a:spLocks/>
        </xdr:cNvSpPr>
      </xdr:nvSpPr>
      <xdr:spPr>
        <a:xfrm>
          <a:off x="0" y="43624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180975</xdr:rowOff>
    </xdr:from>
    <xdr:to>
      <xdr:col>0</xdr:col>
      <xdr:colOff>0</xdr:colOff>
      <xdr:row>65</xdr:row>
      <xdr:rowOff>180975</xdr:rowOff>
    </xdr:to>
    <xdr:sp>
      <xdr:nvSpPr>
        <xdr:cNvPr id="64" name="Line 161"/>
        <xdr:cNvSpPr>
          <a:spLocks/>
        </xdr:cNvSpPr>
      </xdr:nvSpPr>
      <xdr:spPr>
        <a:xfrm>
          <a:off x="0" y="8324850"/>
          <a:ext cx="0" cy="78390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37</xdr:row>
      <xdr:rowOff>314325</xdr:rowOff>
    </xdr:to>
    <xdr:sp>
      <xdr:nvSpPr>
        <xdr:cNvPr id="65" name="AutoShape 163"/>
        <xdr:cNvSpPr>
          <a:spLocks/>
        </xdr:cNvSpPr>
      </xdr:nvSpPr>
      <xdr:spPr>
        <a:xfrm>
          <a:off x="0" y="13563600"/>
          <a:ext cx="0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0</xdr:col>
      <xdr:colOff>0</xdr:colOff>
      <xdr:row>32</xdr:row>
      <xdr:rowOff>0</xdr:rowOff>
    </xdr:to>
    <xdr:sp>
      <xdr:nvSpPr>
        <xdr:cNvPr id="66" name="Line 164"/>
        <xdr:cNvSpPr>
          <a:spLocks/>
        </xdr:cNvSpPr>
      </xdr:nvSpPr>
      <xdr:spPr>
        <a:xfrm>
          <a:off x="0" y="12725400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65</xdr:row>
      <xdr:rowOff>0</xdr:rowOff>
    </xdr:from>
    <xdr:to>
      <xdr:col>0</xdr:col>
      <xdr:colOff>0</xdr:colOff>
      <xdr:row>65</xdr:row>
      <xdr:rowOff>0</xdr:rowOff>
    </xdr:to>
    <xdr:sp>
      <xdr:nvSpPr>
        <xdr:cNvPr id="67" name="Line 165"/>
        <xdr:cNvSpPr>
          <a:spLocks/>
        </xdr:cNvSpPr>
      </xdr:nvSpPr>
      <xdr:spPr>
        <a:xfrm>
          <a:off x="0" y="16163925"/>
          <a:ext cx="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342900</xdr:rowOff>
    </xdr:from>
    <xdr:to>
      <xdr:col>0</xdr:col>
      <xdr:colOff>0</xdr:colOff>
      <xdr:row>39</xdr:row>
      <xdr:rowOff>0</xdr:rowOff>
    </xdr:to>
    <xdr:sp>
      <xdr:nvSpPr>
        <xdr:cNvPr id="68" name="Line 166"/>
        <xdr:cNvSpPr>
          <a:spLocks/>
        </xdr:cNvSpPr>
      </xdr:nvSpPr>
      <xdr:spPr>
        <a:xfrm>
          <a:off x="0" y="12687300"/>
          <a:ext cx="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333375</xdr:rowOff>
    </xdr:from>
    <xdr:to>
      <xdr:col>0</xdr:col>
      <xdr:colOff>0</xdr:colOff>
      <xdr:row>39</xdr:row>
      <xdr:rowOff>0</xdr:rowOff>
    </xdr:to>
    <xdr:sp>
      <xdr:nvSpPr>
        <xdr:cNvPr id="69" name="Line 167"/>
        <xdr:cNvSpPr>
          <a:spLocks/>
        </xdr:cNvSpPr>
      </xdr:nvSpPr>
      <xdr:spPr>
        <a:xfrm flipH="1">
          <a:off x="0" y="12677775"/>
          <a:ext cx="0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0</xdr:colOff>
      <xdr:row>61</xdr:row>
      <xdr:rowOff>0</xdr:rowOff>
    </xdr:from>
    <xdr:to>
      <xdr:col>9</xdr:col>
      <xdr:colOff>0</xdr:colOff>
      <xdr:row>62</xdr:row>
      <xdr:rowOff>0</xdr:rowOff>
    </xdr:to>
    <xdr:sp>
      <xdr:nvSpPr>
        <xdr:cNvPr id="70" name="Rectangle 169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94</xdr:row>
      <xdr:rowOff>0</xdr:rowOff>
    </xdr:from>
    <xdr:to>
      <xdr:col>27</xdr:col>
      <xdr:colOff>1019175</xdr:colOff>
      <xdr:row>206</xdr:row>
      <xdr:rowOff>114300</xdr:rowOff>
    </xdr:to>
    <xdr:graphicFrame>
      <xdr:nvGraphicFramePr>
        <xdr:cNvPr id="71" name="Chart 170"/>
        <xdr:cNvGraphicFramePr/>
      </xdr:nvGraphicFramePr>
      <xdr:xfrm>
        <a:off x="2647950" y="26546175"/>
        <a:ext cx="33918525" cy="21945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90</xdr:row>
      <xdr:rowOff>0</xdr:rowOff>
    </xdr:from>
    <xdr:to>
      <xdr:col>9</xdr:col>
      <xdr:colOff>0</xdr:colOff>
      <xdr:row>92</xdr:row>
      <xdr:rowOff>0</xdr:rowOff>
    </xdr:to>
    <xdr:sp>
      <xdr:nvSpPr>
        <xdr:cNvPr id="72" name="Rectangle 171"/>
        <xdr:cNvSpPr>
          <a:spLocks/>
        </xdr:cNvSpPr>
      </xdr:nvSpPr>
      <xdr:spPr>
        <a:xfrm>
          <a:off x="12677775" y="25174575"/>
          <a:ext cx="11906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2447925</xdr:colOff>
      <xdr:row>3</xdr:row>
      <xdr:rowOff>762000</xdr:rowOff>
    </xdr:to>
    <xdr:pic>
      <xdr:nvPicPr>
        <xdr:cNvPr id="73" name="Picture 1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23825"/>
          <a:ext cx="24098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63</xdr:row>
      <xdr:rowOff>0</xdr:rowOff>
    </xdr:from>
    <xdr:to>
      <xdr:col>9</xdr:col>
      <xdr:colOff>0</xdr:colOff>
      <xdr:row>64</xdr:row>
      <xdr:rowOff>0</xdr:rowOff>
    </xdr:to>
    <xdr:sp>
      <xdr:nvSpPr>
        <xdr:cNvPr id="74" name="Rectangle 184"/>
        <xdr:cNvSpPr>
          <a:spLocks/>
        </xdr:cNvSpPr>
      </xdr:nvSpPr>
      <xdr:spPr>
        <a:xfrm>
          <a:off x="12677775" y="1616392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27</xdr:col>
      <xdr:colOff>1019175</xdr:colOff>
      <xdr:row>230</xdr:row>
      <xdr:rowOff>38100</xdr:rowOff>
    </xdr:to>
    <xdr:graphicFrame>
      <xdr:nvGraphicFramePr>
        <xdr:cNvPr id="75" name="Chart 185"/>
        <xdr:cNvGraphicFramePr/>
      </xdr:nvGraphicFramePr>
      <xdr:xfrm>
        <a:off x="2647950" y="27260550"/>
        <a:ext cx="33918525" cy="2572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92</xdr:row>
      <xdr:rowOff>0</xdr:rowOff>
    </xdr:from>
    <xdr:to>
      <xdr:col>9</xdr:col>
      <xdr:colOff>0</xdr:colOff>
      <xdr:row>94</xdr:row>
      <xdr:rowOff>0</xdr:rowOff>
    </xdr:to>
    <xdr:sp>
      <xdr:nvSpPr>
        <xdr:cNvPr id="76" name="Rectangle 186"/>
        <xdr:cNvSpPr>
          <a:spLocks/>
        </xdr:cNvSpPr>
      </xdr:nvSpPr>
      <xdr:spPr>
        <a:xfrm>
          <a:off x="12677775" y="2588895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38</xdr:row>
      <xdr:rowOff>361950</xdr:rowOff>
    </xdr:from>
    <xdr:to>
      <xdr:col>15</xdr:col>
      <xdr:colOff>38100</xdr:colOff>
      <xdr:row>38</xdr:row>
      <xdr:rowOff>361950</xdr:rowOff>
    </xdr:to>
    <xdr:sp>
      <xdr:nvSpPr>
        <xdr:cNvPr id="77" name="Line 187"/>
        <xdr:cNvSpPr>
          <a:spLocks/>
        </xdr:cNvSpPr>
      </xdr:nvSpPr>
      <xdr:spPr>
        <a:xfrm>
          <a:off x="7867650" y="15363825"/>
          <a:ext cx="131826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78" name="Line 188"/>
        <xdr:cNvSpPr>
          <a:spLocks/>
        </xdr:cNvSpPr>
      </xdr:nvSpPr>
      <xdr:spPr>
        <a:xfrm>
          <a:off x="33099375" y="8096250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79" name="Line 189"/>
        <xdr:cNvSpPr>
          <a:spLocks/>
        </xdr:cNvSpPr>
      </xdr:nvSpPr>
      <xdr:spPr>
        <a:xfrm>
          <a:off x="39119175" y="4333875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80" name="Line 190"/>
        <xdr:cNvSpPr>
          <a:spLocks/>
        </xdr:cNvSpPr>
      </xdr:nvSpPr>
      <xdr:spPr>
        <a:xfrm>
          <a:off x="33166050" y="8143875"/>
          <a:ext cx="0" cy="72485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81" name="AutoShape 191"/>
        <xdr:cNvSpPr>
          <a:spLocks/>
        </xdr:cNvSpPr>
      </xdr:nvSpPr>
      <xdr:spPr>
        <a:xfrm>
          <a:off x="34671000" y="1356360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82" name="Line 192"/>
        <xdr:cNvSpPr>
          <a:spLocks/>
        </xdr:cNvSpPr>
      </xdr:nvSpPr>
      <xdr:spPr>
        <a:xfrm>
          <a:off x="20993100" y="1272540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38</xdr:row>
      <xdr:rowOff>361950</xdr:rowOff>
    </xdr:from>
    <xdr:to>
      <xdr:col>25</xdr:col>
      <xdr:colOff>38100</xdr:colOff>
      <xdr:row>38</xdr:row>
      <xdr:rowOff>361950</xdr:rowOff>
    </xdr:to>
    <xdr:sp>
      <xdr:nvSpPr>
        <xdr:cNvPr id="83" name="Line 193"/>
        <xdr:cNvSpPr>
          <a:spLocks/>
        </xdr:cNvSpPr>
      </xdr:nvSpPr>
      <xdr:spPr>
        <a:xfrm>
          <a:off x="26955750" y="15363825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342900</xdr:rowOff>
    </xdr:from>
    <xdr:to>
      <xdr:col>14</xdr:col>
      <xdr:colOff>1181100</xdr:colOff>
      <xdr:row>39</xdr:row>
      <xdr:rowOff>0</xdr:rowOff>
    </xdr:to>
    <xdr:sp>
      <xdr:nvSpPr>
        <xdr:cNvPr id="84" name="Line 194"/>
        <xdr:cNvSpPr>
          <a:spLocks/>
        </xdr:cNvSpPr>
      </xdr:nvSpPr>
      <xdr:spPr>
        <a:xfrm>
          <a:off x="20993100" y="12687300"/>
          <a:ext cx="19050" cy="2705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333375</xdr:rowOff>
    </xdr:from>
    <xdr:to>
      <xdr:col>19</xdr:col>
      <xdr:colOff>1171575</xdr:colOff>
      <xdr:row>39</xdr:row>
      <xdr:rowOff>0</xdr:rowOff>
    </xdr:to>
    <xdr:sp>
      <xdr:nvSpPr>
        <xdr:cNvPr id="85" name="Line 195"/>
        <xdr:cNvSpPr>
          <a:spLocks/>
        </xdr:cNvSpPr>
      </xdr:nvSpPr>
      <xdr:spPr>
        <a:xfrm flipH="1">
          <a:off x="27041475" y="12677775"/>
          <a:ext cx="28575" cy="271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29</xdr:col>
      <xdr:colOff>1152525</xdr:colOff>
      <xdr:row>10</xdr:row>
      <xdr:rowOff>38100</xdr:rowOff>
    </xdr:to>
    <xdr:sp>
      <xdr:nvSpPr>
        <xdr:cNvPr id="86" name="Line 196"/>
        <xdr:cNvSpPr>
          <a:spLocks/>
        </xdr:cNvSpPr>
      </xdr:nvSpPr>
      <xdr:spPr>
        <a:xfrm>
          <a:off x="14925675" y="4333875"/>
          <a:ext cx="24155400" cy="38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21</xdr:row>
      <xdr:rowOff>333375</xdr:rowOff>
    </xdr:from>
    <xdr:to>
      <xdr:col>3</xdr:col>
      <xdr:colOff>1181100</xdr:colOff>
      <xdr:row>39</xdr:row>
      <xdr:rowOff>38100</xdr:rowOff>
    </xdr:to>
    <xdr:sp>
      <xdr:nvSpPr>
        <xdr:cNvPr id="87" name="Line 197"/>
        <xdr:cNvSpPr>
          <a:spLocks/>
        </xdr:cNvSpPr>
      </xdr:nvSpPr>
      <xdr:spPr>
        <a:xfrm flipH="1" flipV="1">
          <a:off x="7867650" y="8858250"/>
          <a:ext cx="38100" cy="657225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88" name="Line 198"/>
        <xdr:cNvSpPr>
          <a:spLocks/>
        </xdr:cNvSpPr>
      </xdr:nvSpPr>
      <xdr:spPr>
        <a:xfrm flipH="1" flipV="1">
          <a:off x="15011400" y="4371975"/>
          <a:ext cx="9525" cy="4619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1057275</xdr:colOff>
      <xdr:row>22</xdr:row>
      <xdr:rowOff>0</xdr:rowOff>
    </xdr:from>
    <xdr:to>
      <xdr:col>9</xdr:col>
      <xdr:colOff>1152525</xdr:colOff>
      <xdr:row>22</xdr:row>
      <xdr:rowOff>0</xdr:rowOff>
    </xdr:to>
    <xdr:sp>
      <xdr:nvSpPr>
        <xdr:cNvPr id="89" name="Line 199"/>
        <xdr:cNvSpPr>
          <a:spLocks/>
        </xdr:cNvSpPr>
      </xdr:nvSpPr>
      <xdr:spPr>
        <a:xfrm flipV="1">
          <a:off x="7781925" y="8915400"/>
          <a:ext cx="72390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8</xdr:col>
      <xdr:colOff>742950</xdr:colOff>
      <xdr:row>26</xdr:row>
      <xdr:rowOff>142875</xdr:rowOff>
    </xdr:from>
    <xdr:to>
      <xdr:col>10</xdr:col>
      <xdr:colOff>904875</xdr:colOff>
      <xdr:row>27</xdr:row>
      <xdr:rowOff>295275</xdr:rowOff>
    </xdr:to>
    <xdr:sp>
      <xdr:nvSpPr>
        <xdr:cNvPr id="90" name="AutoShape 200"/>
        <xdr:cNvSpPr>
          <a:spLocks/>
        </xdr:cNvSpPr>
      </xdr:nvSpPr>
      <xdr:spPr>
        <a:xfrm>
          <a:off x="13420725" y="10582275"/>
          <a:ext cx="2543175" cy="533400"/>
        </a:xfrm>
        <a:prstGeom prst="wedgeRoundRectCallout">
          <a:avLst>
            <a:gd name="adj1" fmla="val -56250"/>
            <a:gd name="adj2" fmla="val 164287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Cancelled</a:t>
          </a:r>
        </a:p>
      </xdr:txBody>
    </xdr:sp>
    <xdr:clientData/>
  </xdr:twoCellAnchor>
  <xdr:twoCellAnchor>
    <xdr:from>
      <xdr:col>6</xdr:col>
      <xdr:colOff>590550</xdr:colOff>
      <xdr:row>40</xdr:row>
      <xdr:rowOff>114300</xdr:rowOff>
    </xdr:from>
    <xdr:to>
      <xdr:col>8</xdr:col>
      <xdr:colOff>752475</xdr:colOff>
      <xdr:row>67</xdr:row>
      <xdr:rowOff>219075</xdr:rowOff>
    </xdr:to>
    <xdr:sp>
      <xdr:nvSpPr>
        <xdr:cNvPr id="91" name="AutoShape 201"/>
        <xdr:cNvSpPr>
          <a:spLocks/>
        </xdr:cNvSpPr>
      </xdr:nvSpPr>
      <xdr:spPr>
        <a:xfrm>
          <a:off x="10887075" y="15887700"/>
          <a:ext cx="2543175" cy="495300"/>
        </a:xfrm>
        <a:prstGeom prst="wedgeRoundRectCallout">
          <a:avLst>
            <a:gd name="adj1" fmla="val 40625"/>
            <a:gd name="adj2" fmla="val -242856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FFFFFF"/>
              </a:solidFill>
            </a:rPr>
            <a:t>Cancelled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4Mar-Orlando\agendas\11-04-0149-04-0000%20-%2011-04-0149r4-W-802.11-WG-Tentative-Agenda-March-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03-0965-01-0000%20-%2011-03-965r1-W-802.11-WG-Tentative-Agenda-January-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Nov-ABQ\11-03-805r1-W-802.11-WG-Tentative-Agenda-November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19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 SG Agenda"/>
      <sheetName val="WPP SG Agenda"/>
    </sheetNames>
    <sheetDataSet>
      <sheetData sheetId="0">
        <row r="3">
          <cell r="C3" t="str">
            <v>PLENARY</v>
          </cell>
        </row>
        <row r="4">
          <cell r="C4" t="str">
            <v>R4</v>
          </cell>
        </row>
      </sheetData>
      <sheetData sheetId="7">
        <row r="71">
          <cell r="D71" t="str">
            <v>802.11 Working Group Meetings</v>
          </cell>
          <cell r="Q71">
            <v>5.999999999999999</v>
          </cell>
          <cell r="R71">
            <v>0.03488372093023255</v>
          </cell>
        </row>
        <row r="72">
          <cell r="D72" t="str">
            <v>Joint 802.11 / 15 / 16 / 18 / 19 / 20 Opening Plenary</v>
          </cell>
          <cell r="Q72">
            <v>2</v>
          </cell>
          <cell r="R72">
            <v>0.011627906976744186</v>
          </cell>
        </row>
        <row r="73">
          <cell r="D73" t="str">
            <v>802.11 Chair's Advisory Committee</v>
          </cell>
          <cell r="Q73">
            <v>6.500000000000001</v>
          </cell>
          <cell r="R73">
            <v>0.037790697674418616</v>
          </cell>
        </row>
        <row r="74">
          <cell r="D74" t="str">
            <v>802.11 WG, TG, SG, &amp; SC Editors Meeting</v>
          </cell>
          <cell r="Q74">
            <v>1</v>
          </cell>
          <cell r="R74">
            <v>0.005813953488372093</v>
          </cell>
        </row>
        <row r="75">
          <cell r="D75" t="str">
            <v>Joint 802.11/15/16/18/19/20 Leadership Co-ord Ad-Hoc</v>
          </cell>
          <cell r="Q75">
            <v>1.5</v>
          </cell>
          <cell r="R75">
            <v>0.00872093023255814</v>
          </cell>
        </row>
        <row r="76">
          <cell r="D76" t="str">
            <v>Task Group E (MAC Enhancements - QoS)</v>
          </cell>
          <cell r="Q76">
            <v>22</v>
          </cell>
          <cell r="R76">
            <v>0.12790697674418605</v>
          </cell>
        </row>
        <row r="77">
          <cell r="D77" t="str">
            <v>Task Group H (Spectrum Managed 802.11a)</v>
          </cell>
          <cell r="Q77" t="e">
            <v>#REF!</v>
          </cell>
          <cell r="R77" t="e">
            <v>#REF!</v>
          </cell>
        </row>
        <row r="78">
          <cell r="D78" t="str">
            <v>Task Group I (Enhanced Security Mechanisms)</v>
          </cell>
          <cell r="Q78">
            <v>22</v>
          </cell>
          <cell r="R78">
            <v>0.12790697674418605</v>
          </cell>
        </row>
        <row r="79">
          <cell r="D79" t="str">
            <v>Task Group J (4.9 - 5 GHz Operation in Japan)</v>
          </cell>
          <cell r="Q79">
            <v>12</v>
          </cell>
          <cell r="R79">
            <v>0.06976744186046512</v>
          </cell>
        </row>
        <row r="80">
          <cell r="D80" t="str">
            <v>Task Group K (Radio Resource Measurements)</v>
          </cell>
          <cell r="Q80">
            <v>22</v>
          </cell>
          <cell r="R80">
            <v>0.12790697674418605</v>
          </cell>
        </row>
        <row r="81">
          <cell r="D81" t="str">
            <v>Task Group M (802.11 Standard Maintenance)</v>
          </cell>
          <cell r="Q81">
            <v>12</v>
          </cell>
          <cell r="R81">
            <v>0.06976744186046512</v>
          </cell>
        </row>
        <row r="82">
          <cell r="D82" t="str">
            <v>Task Group N (High Throughput)</v>
          </cell>
          <cell r="Q82">
            <v>22</v>
          </cell>
          <cell r="R82">
            <v>0.12790697674418605</v>
          </cell>
        </row>
        <row r="83">
          <cell r="D83" t="str">
            <v>Joint 802.11 / 802.15 Publicity Standing Committee</v>
          </cell>
          <cell r="Q83">
            <v>2</v>
          </cell>
          <cell r="R83">
            <v>0.011627906976744186</v>
          </cell>
        </row>
        <row r="84">
          <cell r="D84" t="str">
            <v>802.11 Wireless Next Generation Standing Committee</v>
          </cell>
          <cell r="Q84">
            <v>8</v>
          </cell>
          <cell r="R84">
            <v>0.046511627906976744</v>
          </cell>
        </row>
        <row r="85">
          <cell r="D85" t="str">
            <v>802.11 Fast Roaming Study Group</v>
          </cell>
          <cell r="Q85">
            <v>8</v>
          </cell>
          <cell r="R85">
            <v>0.046511627906976744</v>
          </cell>
        </row>
        <row r="86">
          <cell r="D86" t="str">
            <v>802.11 ESS Mesh Networking Study Group</v>
          </cell>
          <cell r="Q86">
            <v>8</v>
          </cell>
          <cell r="R86">
            <v>0.046511627906976744</v>
          </cell>
        </row>
        <row r="87">
          <cell r="D87" t="str">
            <v>802.11 Wireless Access Vehicular Environment Study Group</v>
          </cell>
          <cell r="Q87">
            <v>8</v>
          </cell>
          <cell r="R87">
            <v>0.046511627906976744</v>
          </cell>
        </row>
        <row r="88">
          <cell r="D88" t="str">
            <v>802.11 Wireless Performance Prediction Study Group</v>
          </cell>
          <cell r="Q88">
            <v>8</v>
          </cell>
          <cell r="R88">
            <v>0.046511627906976744</v>
          </cell>
        </row>
        <row r="89">
          <cell r="D89" t="str">
            <v>802.11/15/18/19/20 New Members Orientation Meeting</v>
          </cell>
          <cell r="Q89">
            <v>1</v>
          </cell>
          <cell r="R89">
            <v>0.005813953488372093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6-18-20 Mtg"/>
      <sheetName val="802.11 WLAN Graphic"/>
      <sheetName val="802.11 WG Agenda"/>
      <sheetName val="All 802.11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MES SG Agenda"/>
      <sheetName val="WAVE (formerly DSRC) SG Agenda"/>
      <sheetName val="WPP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7">
        <row r="4">
          <cell r="C4" t="str">
            <v>Hyatt Regency Vancouver, 655 Burrard Street, Vancouver, B.C., Canada V6C 2R7</v>
          </cell>
        </row>
        <row r="5">
          <cell r="C5" t="str">
            <v>January 11th-16th, 2004</v>
          </cell>
        </row>
        <row r="69">
          <cell r="D69" t="str">
            <v>802.11 Working Group Meetings</v>
          </cell>
          <cell r="Q69">
            <v>5.999999999999999</v>
          </cell>
          <cell r="R69">
            <v>0.032258064516129024</v>
          </cell>
        </row>
        <row r="70">
          <cell r="D70" t="str">
            <v>Joint 802.11 / 15 / 18 / 19 / 20 Opening Plenary</v>
          </cell>
          <cell r="Q70">
            <v>2</v>
          </cell>
          <cell r="R70">
            <v>0.01075268817204301</v>
          </cell>
        </row>
        <row r="71">
          <cell r="D71" t="str">
            <v>802.11 Chair's Advisory Committee</v>
          </cell>
          <cell r="Q71">
            <v>6.500000000000001</v>
          </cell>
          <cell r="R71">
            <v>0.03494623655913979</v>
          </cell>
        </row>
        <row r="72">
          <cell r="D72" t="str">
            <v>802.11 WG, TG, SG, &amp; SC Editors Meeting</v>
          </cell>
          <cell r="Q72">
            <v>1</v>
          </cell>
          <cell r="R72">
            <v>0.005376344086021505</v>
          </cell>
        </row>
        <row r="73">
          <cell r="D73" t="str">
            <v>Joint 802.11/15/18/19/20 Leadership Co-ord Ad-Hoc</v>
          </cell>
          <cell r="Q73">
            <v>1.5</v>
          </cell>
          <cell r="R73">
            <v>0.008064516129032258</v>
          </cell>
        </row>
        <row r="74">
          <cell r="D74" t="str">
            <v>Task Group E (MAC Enhancements - QoS)</v>
          </cell>
          <cell r="Q74">
            <v>22</v>
          </cell>
          <cell r="R74">
            <v>0.11827956989247311</v>
          </cell>
        </row>
        <row r="75">
          <cell r="D75" t="str">
            <v>Task Group H (Spectrum Managed 802.11a)</v>
          </cell>
          <cell r="Q75" t="e">
            <v>#REF!</v>
          </cell>
          <cell r="R75" t="e">
            <v>#REF!</v>
          </cell>
        </row>
        <row r="76">
          <cell r="D76" t="str">
            <v>Task Group I (Enhanced Security Mechanisms)</v>
          </cell>
          <cell r="Q76">
            <v>24</v>
          </cell>
          <cell r="R76">
            <v>0.12903225806451613</v>
          </cell>
        </row>
        <row r="77">
          <cell r="D77" t="str">
            <v>Task Group J (4.9 - 5 GHz Operation in Japan)</v>
          </cell>
          <cell r="Q77">
            <v>14</v>
          </cell>
          <cell r="R77">
            <v>0.07526881720430106</v>
          </cell>
        </row>
        <row r="78">
          <cell r="D78" t="str">
            <v>Task Group K (Radio Resource Measurements)</v>
          </cell>
          <cell r="Q78">
            <v>24</v>
          </cell>
          <cell r="R78">
            <v>0.12903225806451613</v>
          </cell>
        </row>
        <row r="79">
          <cell r="D79" t="str">
            <v>Task Group M (802.11 Standard Maintenance)</v>
          </cell>
          <cell r="Q79">
            <v>12</v>
          </cell>
          <cell r="R79">
            <v>0.06451612903225806</v>
          </cell>
        </row>
        <row r="80">
          <cell r="D80" t="str">
            <v>Task Group N (High Throughput)</v>
          </cell>
          <cell r="Q80">
            <v>24</v>
          </cell>
          <cell r="R80">
            <v>0.12903225806451613</v>
          </cell>
        </row>
        <row r="81">
          <cell r="D81" t="str">
            <v>Joint 802.11 / 802.15 Publicity Standing Committee</v>
          </cell>
          <cell r="Q81">
            <v>2</v>
          </cell>
          <cell r="R81">
            <v>0.01075268817204301</v>
          </cell>
        </row>
        <row r="82">
          <cell r="D82" t="str">
            <v>802.11 Wireless Next Generation Standing Committee</v>
          </cell>
          <cell r="Q82">
            <v>10</v>
          </cell>
          <cell r="R82">
            <v>0.053763440860215055</v>
          </cell>
        </row>
        <row r="83">
          <cell r="D83" t="str">
            <v>802.11 Fast Roaming Study Group</v>
          </cell>
          <cell r="Q83">
            <v>14</v>
          </cell>
          <cell r="R83">
            <v>0.07526881720430106</v>
          </cell>
        </row>
        <row r="84">
          <cell r="D84" t="str">
            <v>802.11 ESS Mesh Networking Study Group</v>
          </cell>
          <cell r="Q84">
            <v>4</v>
          </cell>
          <cell r="R84">
            <v>0.02150537634408602</v>
          </cell>
        </row>
        <row r="85">
          <cell r="D85" t="str">
            <v>802.11 Wireless Access Vehicular Environment (formerly DSRC) Study Group</v>
          </cell>
          <cell r="Q85">
            <v>14</v>
          </cell>
          <cell r="R85">
            <v>0.07526881720430106</v>
          </cell>
        </row>
        <row r="86">
          <cell r="D86" t="str">
            <v>802.11 Wireless Performance Prediction Study Group</v>
          </cell>
          <cell r="Q86">
            <v>4</v>
          </cell>
          <cell r="R86">
            <v>0.02150537634408602</v>
          </cell>
        </row>
        <row r="87">
          <cell r="D87" t="str">
            <v>802.11/15/18/19/20 New Members Orientation Mtg.</v>
          </cell>
          <cell r="Q87">
            <v>1</v>
          </cell>
          <cell r="R87">
            <v>0.005376344086021505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7"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93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2" customFormat="1" ht="5.25" customHeight="1" thickBot="1"/>
    <row r="2" spans="2:23" s="32" customFormat="1" ht="29.25" customHeight="1">
      <c r="B2" s="978" t="s">
        <v>21</v>
      </c>
      <c r="C2" s="1231" t="s">
        <v>449</v>
      </c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  <c r="Q2" s="1232"/>
      <c r="R2" s="1232"/>
      <c r="S2" s="1232"/>
      <c r="T2" s="1232"/>
      <c r="U2" s="1232"/>
      <c r="V2" s="1232"/>
      <c r="W2" s="1233"/>
    </row>
    <row r="3" spans="2:23" s="32" customFormat="1" ht="31.5" customHeight="1">
      <c r="B3" s="979"/>
      <c r="C3" s="1234" t="s">
        <v>450</v>
      </c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5"/>
      <c r="Q3" s="1235"/>
      <c r="R3" s="1235"/>
      <c r="S3" s="1235"/>
      <c r="T3" s="1235"/>
      <c r="U3" s="1235"/>
      <c r="V3" s="1235"/>
      <c r="W3" s="1236"/>
    </row>
    <row r="4" spans="2:23" s="32" customFormat="1" ht="31.5" customHeight="1">
      <c r="B4" s="979"/>
      <c r="C4" s="1234" t="s">
        <v>451</v>
      </c>
      <c r="D4" s="1237"/>
      <c r="E4" s="1237"/>
      <c r="F4" s="1237"/>
      <c r="G4" s="1237"/>
      <c r="H4" s="1237"/>
      <c r="I4" s="1237"/>
      <c r="J4" s="1237"/>
      <c r="K4" s="1237"/>
      <c r="L4" s="1237"/>
      <c r="M4" s="1237"/>
      <c r="N4" s="1237"/>
      <c r="O4" s="1237"/>
      <c r="P4" s="1237"/>
      <c r="Q4" s="1237"/>
      <c r="R4" s="1237"/>
      <c r="S4" s="1237"/>
      <c r="T4" s="1237"/>
      <c r="U4" s="1237"/>
      <c r="V4" s="1237"/>
      <c r="W4" s="1238"/>
    </row>
    <row r="5" spans="2:23" s="32" customFormat="1" ht="20.25" customHeight="1" thickBot="1">
      <c r="B5" s="979"/>
      <c r="C5" s="895" t="s">
        <v>225</v>
      </c>
      <c r="D5" s="1239"/>
      <c r="E5" s="1239"/>
      <c r="F5" s="1239"/>
      <c r="G5" s="1239"/>
      <c r="H5" s="1239"/>
      <c r="I5" s="1239"/>
      <c r="J5" s="1239"/>
      <c r="K5" s="1239"/>
      <c r="L5" s="1239"/>
      <c r="M5" s="1239"/>
      <c r="N5" s="1239"/>
      <c r="O5" s="1239"/>
      <c r="P5" s="1239"/>
      <c r="Q5" s="1239"/>
      <c r="R5" s="1239"/>
      <c r="S5" s="1239"/>
      <c r="T5" s="1239"/>
      <c r="U5" s="1239"/>
      <c r="V5" s="1239"/>
      <c r="W5" s="1240"/>
    </row>
    <row r="6" spans="2:23" ht="21.75" customHeight="1" thickBot="1">
      <c r="B6" s="148" t="s">
        <v>98</v>
      </c>
      <c r="C6" s="322" t="s">
        <v>119</v>
      </c>
      <c r="D6" s="980" t="s">
        <v>120</v>
      </c>
      <c r="E6" s="981"/>
      <c r="F6" s="981"/>
      <c r="G6" s="982"/>
      <c r="H6" s="973" t="s">
        <v>121</v>
      </c>
      <c r="I6" s="973"/>
      <c r="J6" s="973"/>
      <c r="K6" s="973"/>
      <c r="L6" s="972" t="s">
        <v>122</v>
      </c>
      <c r="M6" s="973"/>
      <c r="N6" s="973"/>
      <c r="O6" s="974"/>
      <c r="P6" s="972" t="s">
        <v>123</v>
      </c>
      <c r="Q6" s="973"/>
      <c r="R6" s="973"/>
      <c r="S6" s="974"/>
      <c r="T6" s="972" t="s">
        <v>124</v>
      </c>
      <c r="U6" s="973"/>
      <c r="V6" s="973"/>
      <c r="W6" s="974"/>
    </row>
    <row r="7" spans="2:23" ht="21.75" customHeight="1">
      <c r="B7" s="323" t="s">
        <v>125</v>
      </c>
      <c r="C7" s="896"/>
      <c r="D7" s="601"/>
      <c r="E7" s="602"/>
      <c r="F7" s="602"/>
      <c r="G7" s="603"/>
      <c r="H7" s="601"/>
      <c r="I7" s="602"/>
      <c r="J7" s="602"/>
      <c r="K7" s="603"/>
      <c r="L7" s="602"/>
      <c r="M7" s="602"/>
      <c r="N7" s="602"/>
      <c r="O7" s="603"/>
      <c r="P7" s="975" t="s">
        <v>226</v>
      </c>
      <c r="Q7" s="976"/>
      <c r="R7" s="976"/>
      <c r="S7" s="977"/>
      <c r="T7" s="607" t="s">
        <v>157</v>
      </c>
      <c r="U7" s="608"/>
      <c r="V7" s="608"/>
      <c r="W7" s="609"/>
    </row>
    <row r="8" spans="2:23" ht="21.75" customHeight="1" thickBot="1">
      <c r="B8" s="323" t="s">
        <v>126</v>
      </c>
      <c r="C8" s="897"/>
      <c r="D8" s="604"/>
      <c r="E8" s="605"/>
      <c r="F8" s="605"/>
      <c r="G8" s="606"/>
      <c r="H8" s="1241"/>
      <c r="I8" s="1242"/>
      <c r="J8" s="605"/>
      <c r="K8" s="606"/>
      <c r="L8" s="605"/>
      <c r="M8" s="605"/>
      <c r="N8" s="605"/>
      <c r="O8" s="606"/>
      <c r="P8" s="960"/>
      <c r="Q8" s="935"/>
      <c r="R8" s="935"/>
      <c r="S8" s="936"/>
      <c r="T8" s="610"/>
      <c r="U8" s="611"/>
      <c r="V8" s="611"/>
      <c r="W8" s="612"/>
    </row>
    <row r="9" spans="2:23" ht="21.75" customHeight="1">
      <c r="B9" s="151" t="s">
        <v>127</v>
      </c>
      <c r="C9" s="897"/>
      <c r="D9" s="1243" t="s">
        <v>452</v>
      </c>
      <c r="E9" s="1243"/>
      <c r="F9" s="1243"/>
      <c r="G9" s="1244"/>
      <c r="H9" s="1245" t="s">
        <v>255</v>
      </c>
      <c r="I9" s="1246" t="s">
        <v>292</v>
      </c>
      <c r="J9" s="913" t="s">
        <v>35</v>
      </c>
      <c r="K9" s="929" t="s">
        <v>34</v>
      </c>
      <c r="L9" s="1247" t="s">
        <v>355</v>
      </c>
      <c r="M9" s="927" t="s">
        <v>36</v>
      </c>
      <c r="N9" s="913" t="s">
        <v>35</v>
      </c>
      <c r="O9" s="929" t="s">
        <v>34</v>
      </c>
      <c r="P9" s="921" t="s">
        <v>292</v>
      </c>
      <c r="Q9" s="1247" t="s">
        <v>355</v>
      </c>
      <c r="R9" s="924" t="s">
        <v>358</v>
      </c>
      <c r="S9" s="914" t="s">
        <v>352</v>
      </c>
      <c r="T9" s="958" t="s">
        <v>228</v>
      </c>
      <c r="U9" s="931"/>
      <c r="V9" s="931"/>
      <c r="W9" s="932"/>
    </row>
    <row r="10" spans="2:23" ht="21.75" customHeight="1">
      <c r="B10" s="151" t="s">
        <v>128</v>
      </c>
      <c r="C10" s="897"/>
      <c r="D10" s="1248"/>
      <c r="E10" s="1248"/>
      <c r="F10" s="1248"/>
      <c r="G10" s="1249"/>
      <c r="H10" s="1250"/>
      <c r="I10" s="1251"/>
      <c r="J10" s="909"/>
      <c r="K10" s="930"/>
      <c r="L10" s="1252"/>
      <c r="M10" s="928"/>
      <c r="N10" s="909"/>
      <c r="O10" s="930"/>
      <c r="P10" s="922"/>
      <c r="Q10" s="1252"/>
      <c r="R10" s="925"/>
      <c r="S10" s="915"/>
      <c r="T10" s="959"/>
      <c r="U10" s="933"/>
      <c r="V10" s="933"/>
      <c r="W10" s="934"/>
    </row>
    <row r="11" spans="2:23" ht="21.75" customHeight="1">
      <c r="B11" s="151" t="s">
        <v>129</v>
      </c>
      <c r="C11" s="897"/>
      <c r="D11" s="1248"/>
      <c r="E11" s="1248"/>
      <c r="F11" s="1248"/>
      <c r="G11" s="1249"/>
      <c r="H11" s="1250"/>
      <c r="I11" s="1251"/>
      <c r="J11" s="909"/>
      <c r="K11" s="930"/>
      <c r="L11" s="1252"/>
      <c r="M11" s="928"/>
      <c r="N11" s="909"/>
      <c r="O11" s="930"/>
      <c r="P11" s="922"/>
      <c r="Q11" s="1252"/>
      <c r="R11" s="925"/>
      <c r="S11" s="915"/>
      <c r="T11" s="959"/>
      <c r="U11" s="933"/>
      <c r="V11" s="933"/>
      <c r="W11" s="934"/>
    </row>
    <row r="12" spans="2:23" ht="21.75" customHeight="1" thickBot="1">
      <c r="B12" s="151" t="s">
        <v>130</v>
      </c>
      <c r="C12" s="897"/>
      <c r="D12" s="1248"/>
      <c r="E12" s="1248"/>
      <c r="F12" s="1248"/>
      <c r="G12" s="1249"/>
      <c r="H12" s="1253"/>
      <c r="I12" s="1254"/>
      <c r="J12" s="909"/>
      <c r="K12" s="930"/>
      <c r="L12" s="1252"/>
      <c r="M12" s="928"/>
      <c r="N12" s="909"/>
      <c r="O12" s="930"/>
      <c r="P12" s="923"/>
      <c r="Q12" s="1255"/>
      <c r="R12" s="926"/>
      <c r="S12" s="916"/>
      <c r="T12" s="960"/>
      <c r="U12" s="935"/>
      <c r="V12" s="935"/>
      <c r="W12" s="936"/>
    </row>
    <row r="13" spans="2:23" ht="21.75" customHeight="1" thickBot="1">
      <c r="B13" s="324" t="s">
        <v>131</v>
      </c>
      <c r="C13" s="897"/>
      <c r="D13" s="1256"/>
      <c r="E13" s="1256"/>
      <c r="F13" s="1256"/>
      <c r="G13" s="1257"/>
      <c r="H13" s="1258" t="s">
        <v>132</v>
      </c>
      <c r="I13" s="1259"/>
      <c r="J13" s="1259"/>
      <c r="K13" s="1260"/>
      <c r="L13" s="1258" t="s">
        <v>132</v>
      </c>
      <c r="M13" s="1259"/>
      <c r="N13" s="1259"/>
      <c r="O13" s="1260"/>
      <c r="P13" s="1258" t="s">
        <v>132</v>
      </c>
      <c r="Q13" s="1259"/>
      <c r="R13" s="1259"/>
      <c r="S13" s="1260"/>
      <c r="T13" s="1261" t="s">
        <v>132</v>
      </c>
      <c r="U13" s="1262"/>
      <c r="V13" s="1262"/>
      <c r="W13" s="1263"/>
    </row>
    <row r="14" spans="2:23" ht="21.75" customHeight="1" thickBot="1">
      <c r="B14" s="149" t="s">
        <v>133</v>
      </c>
      <c r="C14" s="897"/>
      <c r="D14" s="1259" t="s">
        <v>132</v>
      </c>
      <c r="E14" s="1259"/>
      <c r="F14" s="1259"/>
      <c r="G14" s="1260"/>
      <c r="H14" s="922" t="s">
        <v>292</v>
      </c>
      <c r="I14" s="906"/>
      <c r="J14" s="1264" t="s">
        <v>35</v>
      </c>
      <c r="K14" s="1265" t="s">
        <v>34</v>
      </c>
      <c r="L14" s="975" t="s">
        <v>229</v>
      </c>
      <c r="M14" s="976"/>
      <c r="N14" s="976"/>
      <c r="O14" s="977"/>
      <c r="P14" s="922" t="s">
        <v>292</v>
      </c>
      <c r="Q14" s="1252" t="s">
        <v>355</v>
      </c>
      <c r="R14" s="1266" t="s">
        <v>36</v>
      </c>
      <c r="S14" s="1267" t="s">
        <v>352</v>
      </c>
      <c r="T14" s="975" t="s">
        <v>228</v>
      </c>
      <c r="U14" s="976"/>
      <c r="V14" s="976"/>
      <c r="W14" s="977"/>
    </row>
    <row r="15" spans="2:23" ht="21.75" customHeight="1">
      <c r="B15" s="149" t="s">
        <v>134</v>
      </c>
      <c r="C15" s="897"/>
      <c r="D15" s="1268" t="s">
        <v>204</v>
      </c>
      <c r="E15" s="1268"/>
      <c r="F15" s="1268"/>
      <c r="G15" s="1269"/>
      <c r="H15" s="922"/>
      <c r="I15" s="906"/>
      <c r="J15" s="1270"/>
      <c r="K15" s="930"/>
      <c r="L15" s="959"/>
      <c r="M15" s="933"/>
      <c r="N15" s="933"/>
      <c r="O15" s="934"/>
      <c r="P15" s="922"/>
      <c r="Q15" s="1252"/>
      <c r="R15" s="1271"/>
      <c r="S15" s="1267"/>
      <c r="T15" s="959"/>
      <c r="U15" s="933"/>
      <c r="V15" s="933"/>
      <c r="W15" s="934"/>
    </row>
    <row r="16" spans="2:23" ht="21.75" customHeight="1" thickBot="1">
      <c r="B16" s="149" t="s">
        <v>135</v>
      </c>
      <c r="C16" s="897"/>
      <c r="D16" s="1272"/>
      <c r="E16" s="1272"/>
      <c r="F16" s="1272"/>
      <c r="G16" s="1273"/>
      <c r="H16" s="922"/>
      <c r="I16" s="906"/>
      <c r="J16" s="1270"/>
      <c r="K16" s="930"/>
      <c r="L16" s="959"/>
      <c r="M16" s="933"/>
      <c r="N16" s="933"/>
      <c r="O16" s="934"/>
      <c r="P16" s="922"/>
      <c r="Q16" s="1252"/>
      <c r="R16" s="1271"/>
      <c r="S16" s="1267"/>
      <c r="T16" s="959"/>
      <c r="U16" s="933"/>
      <c r="V16" s="933"/>
      <c r="W16" s="934"/>
    </row>
    <row r="17" spans="2:23" ht="21.75" customHeight="1" thickBot="1">
      <c r="B17" s="149" t="s">
        <v>353</v>
      </c>
      <c r="C17" s="897"/>
      <c r="D17" s="950" t="s">
        <v>453</v>
      </c>
      <c r="E17" s="950"/>
      <c r="F17" s="950"/>
      <c r="G17" s="951"/>
      <c r="H17" s="923"/>
      <c r="I17" s="905"/>
      <c r="J17" s="1274"/>
      <c r="K17" s="1275"/>
      <c r="L17" s="1276"/>
      <c r="M17" s="1277"/>
      <c r="N17" s="1277"/>
      <c r="O17" s="1278"/>
      <c r="P17" s="923"/>
      <c r="Q17" s="1255"/>
      <c r="R17" s="1279"/>
      <c r="S17" s="1280"/>
      <c r="T17" s="1276"/>
      <c r="U17" s="1277"/>
      <c r="V17" s="1277"/>
      <c r="W17" s="1278"/>
    </row>
    <row r="18" spans="2:23" ht="21.75" customHeight="1" thickBot="1">
      <c r="B18" s="325" t="s">
        <v>354</v>
      </c>
      <c r="C18" s="897"/>
      <c r="D18" s="953"/>
      <c r="E18" s="953"/>
      <c r="F18" s="953"/>
      <c r="G18" s="954"/>
      <c r="H18" s="961" t="s">
        <v>453</v>
      </c>
      <c r="I18" s="962"/>
      <c r="J18" s="953"/>
      <c r="K18" s="954"/>
      <c r="L18" s="952" t="s">
        <v>453</v>
      </c>
      <c r="M18" s="953"/>
      <c r="N18" s="953"/>
      <c r="O18" s="954"/>
      <c r="P18" s="961" t="s">
        <v>453</v>
      </c>
      <c r="Q18" s="962"/>
      <c r="R18" s="953"/>
      <c r="S18" s="963"/>
      <c r="T18" s="955" t="s">
        <v>453</v>
      </c>
      <c r="U18" s="956"/>
      <c r="V18" s="956"/>
      <c r="W18" s="957"/>
    </row>
    <row r="19" spans="2:23" ht="21.75" customHeight="1" thickBot="1">
      <c r="B19" s="325" t="s">
        <v>137</v>
      </c>
      <c r="C19" s="897"/>
      <c r="D19" s="965"/>
      <c r="E19" s="965"/>
      <c r="F19" s="965"/>
      <c r="G19" s="966"/>
      <c r="H19" s="964"/>
      <c r="I19" s="965"/>
      <c r="J19" s="953"/>
      <c r="K19" s="954"/>
      <c r="L19" s="952"/>
      <c r="M19" s="953"/>
      <c r="N19" s="965"/>
      <c r="O19" s="954"/>
      <c r="P19" s="964"/>
      <c r="Q19" s="953"/>
      <c r="R19" s="953"/>
      <c r="S19" s="954"/>
      <c r="T19" s="1281" t="s">
        <v>452</v>
      </c>
      <c r="U19" s="1282"/>
      <c r="V19" s="1282"/>
      <c r="W19" s="1283"/>
    </row>
    <row r="20" spans="2:23" ht="21.75" customHeight="1">
      <c r="B20" s="149" t="s">
        <v>139</v>
      </c>
      <c r="C20" s="897"/>
      <c r="D20" s="931" t="s">
        <v>215</v>
      </c>
      <c r="E20" s="931"/>
      <c r="F20" s="931"/>
      <c r="G20" s="932"/>
      <c r="H20" s="921" t="s">
        <v>292</v>
      </c>
      <c r="I20" s="907"/>
      <c r="J20" s="1266" t="s">
        <v>36</v>
      </c>
      <c r="K20" s="1284" t="s">
        <v>352</v>
      </c>
      <c r="L20" s="1246" t="s">
        <v>292</v>
      </c>
      <c r="M20" s="1265" t="s">
        <v>34</v>
      </c>
      <c r="N20" s="1285" t="s">
        <v>355</v>
      </c>
      <c r="O20" s="1284" t="s">
        <v>352</v>
      </c>
      <c r="P20" s="921" t="s">
        <v>292</v>
      </c>
      <c r="Q20" s="1264" t="s">
        <v>35</v>
      </c>
      <c r="R20" s="1266" t="s">
        <v>36</v>
      </c>
      <c r="S20" s="1284" t="s">
        <v>352</v>
      </c>
      <c r="T20" s="1286"/>
      <c r="U20" s="1287"/>
      <c r="V20" s="1287"/>
      <c r="W20" s="1288"/>
    </row>
    <row r="21" spans="2:23" ht="21.75" customHeight="1">
      <c r="B21" s="149" t="s">
        <v>140</v>
      </c>
      <c r="C21" s="897"/>
      <c r="D21" s="933"/>
      <c r="E21" s="933"/>
      <c r="F21" s="933"/>
      <c r="G21" s="934"/>
      <c r="H21" s="922"/>
      <c r="I21" s="906"/>
      <c r="J21" s="1271"/>
      <c r="K21" s="1289"/>
      <c r="L21" s="1251"/>
      <c r="M21" s="930"/>
      <c r="N21" s="1290"/>
      <c r="O21" s="1289"/>
      <c r="P21" s="922"/>
      <c r="Q21" s="1270"/>
      <c r="R21" s="1271"/>
      <c r="S21" s="1289"/>
      <c r="T21" s="1286"/>
      <c r="U21" s="1287"/>
      <c r="V21" s="1287"/>
      <c r="W21" s="1288"/>
    </row>
    <row r="22" spans="2:23" ht="21.75" customHeight="1">
      <c r="B22" s="149" t="s">
        <v>141</v>
      </c>
      <c r="C22" s="897"/>
      <c r="D22" s="933"/>
      <c r="E22" s="933"/>
      <c r="F22" s="933"/>
      <c r="G22" s="934"/>
      <c r="H22" s="922"/>
      <c r="I22" s="906"/>
      <c r="J22" s="1271"/>
      <c r="K22" s="1289"/>
      <c r="L22" s="1251"/>
      <c r="M22" s="930"/>
      <c r="N22" s="1290"/>
      <c r="O22" s="1289"/>
      <c r="P22" s="922"/>
      <c r="Q22" s="1270"/>
      <c r="R22" s="1271"/>
      <c r="S22" s="1289"/>
      <c r="T22" s="1286"/>
      <c r="U22" s="1287"/>
      <c r="V22" s="1287"/>
      <c r="W22" s="1288"/>
    </row>
    <row r="23" spans="2:23" ht="21.75" customHeight="1" thickBot="1">
      <c r="B23" s="149" t="s">
        <v>142</v>
      </c>
      <c r="C23" s="1291"/>
      <c r="D23" s="933"/>
      <c r="E23" s="933"/>
      <c r="F23" s="933"/>
      <c r="G23" s="934"/>
      <c r="H23" s="922"/>
      <c r="I23" s="906"/>
      <c r="J23" s="1279"/>
      <c r="K23" s="1292"/>
      <c r="L23" s="1254"/>
      <c r="M23" s="1275"/>
      <c r="N23" s="1293"/>
      <c r="O23" s="1292"/>
      <c r="P23" s="922"/>
      <c r="Q23" s="1274"/>
      <c r="R23" s="1279"/>
      <c r="S23" s="1292"/>
      <c r="T23" s="1286"/>
      <c r="U23" s="1287"/>
      <c r="V23" s="1287"/>
      <c r="W23" s="1288"/>
    </row>
    <row r="24" spans="2:23" ht="21.75" customHeight="1" thickBot="1">
      <c r="B24" s="150" t="s">
        <v>143</v>
      </c>
      <c r="C24" s="908" t="s">
        <v>454</v>
      </c>
      <c r="D24" s="1258" t="s">
        <v>132</v>
      </c>
      <c r="E24" s="1259"/>
      <c r="F24" s="1259"/>
      <c r="G24" s="1260"/>
      <c r="H24" s="1258" t="s">
        <v>132</v>
      </c>
      <c r="I24" s="1259"/>
      <c r="J24" s="1259"/>
      <c r="K24" s="1260"/>
      <c r="L24" s="1258" t="s">
        <v>132</v>
      </c>
      <c r="M24" s="1259"/>
      <c r="N24" s="1259"/>
      <c r="O24" s="1260"/>
      <c r="P24" s="1258" t="s">
        <v>132</v>
      </c>
      <c r="Q24" s="1259"/>
      <c r="R24" s="1259"/>
      <c r="S24" s="1260"/>
      <c r="T24" s="1286"/>
      <c r="U24" s="1287"/>
      <c r="V24" s="1287"/>
      <c r="W24" s="1288"/>
    </row>
    <row r="25" spans="2:23" ht="21.75" customHeight="1">
      <c r="B25" s="151" t="s">
        <v>144</v>
      </c>
      <c r="C25" s="908"/>
      <c r="D25" s="921" t="s">
        <v>292</v>
      </c>
      <c r="E25" s="1294"/>
      <c r="F25" s="1294"/>
      <c r="G25" s="907"/>
      <c r="H25" s="922" t="s">
        <v>292</v>
      </c>
      <c r="I25" s="906"/>
      <c r="J25" s="1285" t="s">
        <v>355</v>
      </c>
      <c r="K25" s="1284" t="s">
        <v>352</v>
      </c>
      <c r="L25" s="937" t="s">
        <v>292</v>
      </c>
      <c r="M25" s="930" t="s">
        <v>34</v>
      </c>
      <c r="N25" s="1285" t="s">
        <v>355</v>
      </c>
      <c r="O25" s="1267" t="s">
        <v>352</v>
      </c>
      <c r="P25" s="1246" t="s">
        <v>292</v>
      </c>
      <c r="Q25" s="909" t="s">
        <v>227</v>
      </c>
      <c r="R25" s="1266" t="s">
        <v>36</v>
      </c>
      <c r="S25" s="1284" t="s">
        <v>352</v>
      </c>
      <c r="T25" s="1286"/>
      <c r="U25" s="1287"/>
      <c r="V25" s="1287"/>
      <c r="W25" s="1288"/>
    </row>
    <row r="26" spans="2:23" ht="21.75" customHeight="1" thickBot="1">
      <c r="B26" s="149" t="s">
        <v>145</v>
      </c>
      <c r="C26" s="908"/>
      <c r="D26" s="922"/>
      <c r="E26" s="900"/>
      <c r="F26" s="900"/>
      <c r="G26" s="906"/>
      <c r="H26" s="922"/>
      <c r="I26" s="906"/>
      <c r="J26" s="1290"/>
      <c r="K26" s="1289"/>
      <c r="L26" s="937"/>
      <c r="M26" s="930"/>
      <c r="N26" s="1290"/>
      <c r="O26" s="1267"/>
      <c r="P26" s="1251"/>
      <c r="Q26" s="909"/>
      <c r="R26" s="1271"/>
      <c r="S26" s="1289"/>
      <c r="T26" s="1286"/>
      <c r="U26" s="1287"/>
      <c r="V26" s="1287"/>
      <c r="W26" s="1288"/>
    </row>
    <row r="27" spans="2:23" ht="21.75" customHeight="1">
      <c r="B27" s="149" t="s">
        <v>146</v>
      </c>
      <c r="C27" s="1295" t="s">
        <v>223</v>
      </c>
      <c r="D27" s="922"/>
      <c r="E27" s="900"/>
      <c r="F27" s="900"/>
      <c r="G27" s="906"/>
      <c r="H27" s="922"/>
      <c r="I27" s="906"/>
      <c r="J27" s="1290"/>
      <c r="K27" s="1289"/>
      <c r="L27" s="937"/>
      <c r="M27" s="930"/>
      <c r="N27" s="1290"/>
      <c r="O27" s="1267"/>
      <c r="P27" s="1251"/>
      <c r="Q27" s="909"/>
      <c r="R27" s="1271"/>
      <c r="S27" s="1289"/>
      <c r="T27" s="1286"/>
      <c r="U27" s="1287"/>
      <c r="V27" s="1287"/>
      <c r="W27" s="1288"/>
    </row>
    <row r="28" spans="2:23" ht="21.75" customHeight="1" thickBot="1">
      <c r="B28" s="149" t="s">
        <v>356</v>
      </c>
      <c r="C28" s="1296"/>
      <c r="D28" s="923"/>
      <c r="E28" s="1297"/>
      <c r="F28" s="1297"/>
      <c r="G28" s="905"/>
      <c r="H28" s="923"/>
      <c r="I28" s="905"/>
      <c r="J28" s="1293"/>
      <c r="K28" s="1292"/>
      <c r="L28" s="937"/>
      <c r="M28" s="930"/>
      <c r="N28" s="1293"/>
      <c r="O28" s="1267"/>
      <c r="P28" s="1254"/>
      <c r="Q28" s="910"/>
      <c r="R28" s="1279"/>
      <c r="S28" s="1292"/>
      <c r="T28" s="1298"/>
      <c r="U28" s="1299"/>
      <c r="V28" s="1299"/>
      <c r="W28" s="1300"/>
    </row>
    <row r="29" spans="2:23" ht="21.75" customHeight="1" thickBot="1">
      <c r="B29" s="325" t="s">
        <v>357</v>
      </c>
      <c r="C29" s="912" t="s">
        <v>455</v>
      </c>
      <c r="D29" s="952" t="s">
        <v>455</v>
      </c>
      <c r="E29" s="953"/>
      <c r="F29" s="953"/>
      <c r="G29" s="899"/>
      <c r="H29" s="961" t="s">
        <v>455</v>
      </c>
      <c r="I29" s="962"/>
      <c r="J29" s="962"/>
      <c r="K29" s="898"/>
      <c r="L29" s="1258" t="s">
        <v>132</v>
      </c>
      <c r="M29" s="1259"/>
      <c r="N29" s="1259"/>
      <c r="O29" s="1260"/>
      <c r="P29" s="949" t="s">
        <v>455</v>
      </c>
      <c r="Q29" s="950"/>
      <c r="R29" s="950"/>
      <c r="S29" s="951"/>
      <c r="T29" s="138"/>
      <c r="U29" s="139"/>
      <c r="V29" s="139"/>
      <c r="W29" s="140"/>
    </row>
    <row r="30" spans="2:23" ht="21.75" customHeight="1">
      <c r="B30" s="325" t="s">
        <v>162</v>
      </c>
      <c r="C30" s="912"/>
      <c r="D30" s="952"/>
      <c r="E30" s="953"/>
      <c r="F30" s="953"/>
      <c r="G30" s="1301" t="s">
        <v>456</v>
      </c>
      <c r="H30" s="952"/>
      <c r="I30" s="953"/>
      <c r="J30" s="953"/>
      <c r="K30" s="1301" t="s">
        <v>457</v>
      </c>
      <c r="L30" s="949" t="s">
        <v>116</v>
      </c>
      <c r="M30" s="950"/>
      <c r="N30" s="950"/>
      <c r="O30" s="951"/>
      <c r="P30" s="952"/>
      <c r="Q30" s="953"/>
      <c r="R30" s="953"/>
      <c r="S30" s="954"/>
      <c r="T30" s="138"/>
      <c r="U30" s="139"/>
      <c r="V30" s="139"/>
      <c r="W30" s="140"/>
    </row>
    <row r="31" spans="2:23" ht="21.75" customHeight="1" thickBot="1">
      <c r="B31" s="325" t="s">
        <v>163</v>
      </c>
      <c r="C31" s="912"/>
      <c r="D31" s="952"/>
      <c r="E31" s="953"/>
      <c r="F31" s="953"/>
      <c r="G31" s="1302"/>
      <c r="H31" s="952"/>
      <c r="I31" s="953"/>
      <c r="J31" s="953"/>
      <c r="K31" s="1302"/>
      <c r="L31" s="952"/>
      <c r="M31" s="953"/>
      <c r="N31" s="953"/>
      <c r="O31" s="954"/>
      <c r="P31" s="955"/>
      <c r="Q31" s="956"/>
      <c r="R31" s="956"/>
      <c r="S31" s="957"/>
      <c r="T31" s="138"/>
      <c r="U31" s="139"/>
      <c r="V31" s="139"/>
      <c r="W31" s="140"/>
    </row>
    <row r="32" spans="2:23" ht="21.75" customHeight="1" thickBot="1">
      <c r="B32" s="149" t="s">
        <v>164</v>
      </c>
      <c r="C32" s="918" t="s">
        <v>138</v>
      </c>
      <c r="D32" s="921" t="s">
        <v>292</v>
      </c>
      <c r="E32" s="907"/>
      <c r="F32" s="1284" t="s">
        <v>352</v>
      </c>
      <c r="G32" s="1303"/>
      <c r="H32" s="921" t="s">
        <v>292</v>
      </c>
      <c r="I32" s="907"/>
      <c r="J32" s="1284" t="s">
        <v>352</v>
      </c>
      <c r="K32" s="1303"/>
      <c r="L32" s="952"/>
      <c r="M32" s="953"/>
      <c r="N32" s="953"/>
      <c r="O32" s="954"/>
      <c r="P32" s="921" t="s">
        <v>292</v>
      </c>
      <c r="Q32" s="1294"/>
      <c r="R32" s="1294"/>
      <c r="S32" s="907"/>
      <c r="T32" s="138"/>
      <c r="U32" s="139"/>
      <c r="V32" s="139"/>
      <c r="W32" s="140"/>
    </row>
    <row r="33" spans="2:23" ht="21.75" customHeight="1">
      <c r="B33" s="327" t="s">
        <v>165</v>
      </c>
      <c r="C33" s="919"/>
      <c r="D33" s="922"/>
      <c r="E33" s="906"/>
      <c r="F33" s="1289"/>
      <c r="G33" s="1301" t="s">
        <v>458</v>
      </c>
      <c r="H33" s="922"/>
      <c r="I33" s="906"/>
      <c r="J33" s="1289"/>
      <c r="K33" s="1301" t="s">
        <v>459</v>
      </c>
      <c r="L33" s="952"/>
      <c r="M33" s="953"/>
      <c r="N33" s="953"/>
      <c r="O33" s="954"/>
      <c r="P33" s="922"/>
      <c r="Q33" s="900"/>
      <c r="R33" s="900"/>
      <c r="S33" s="906"/>
      <c r="T33" s="138"/>
      <c r="U33" s="139"/>
      <c r="V33" s="139"/>
      <c r="W33" s="140"/>
    </row>
    <row r="34" spans="2:23" ht="21.75" customHeight="1" thickBot="1">
      <c r="B34" s="326" t="s">
        <v>166</v>
      </c>
      <c r="C34" s="920"/>
      <c r="D34" s="922"/>
      <c r="E34" s="906"/>
      <c r="F34" s="1289"/>
      <c r="G34" s="1302"/>
      <c r="H34" s="922"/>
      <c r="I34" s="906"/>
      <c r="J34" s="1289"/>
      <c r="K34" s="1302"/>
      <c r="L34" s="952"/>
      <c r="M34" s="953"/>
      <c r="N34" s="953"/>
      <c r="O34" s="954"/>
      <c r="P34" s="922"/>
      <c r="Q34" s="900"/>
      <c r="R34" s="900"/>
      <c r="S34" s="906"/>
      <c r="T34" s="138"/>
      <c r="U34" s="139"/>
      <c r="V34" s="139"/>
      <c r="W34" s="140"/>
    </row>
    <row r="35" spans="2:23" ht="21.75" customHeight="1" thickBot="1">
      <c r="B35" s="328" t="s">
        <v>167</v>
      </c>
      <c r="C35" s="917" t="s">
        <v>226</v>
      </c>
      <c r="D35" s="923"/>
      <c r="E35" s="905"/>
      <c r="F35" s="1292"/>
      <c r="G35" s="1302"/>
      <c r="H35" s="923"/>
      <c r="I35" s="905"/>
      <c r="J35" s="1292"/>
      <c r="K35" s="1302"/>
      <c r="L35" s="952"/>
      <c r="M35" s="953"/>
      <c r="N35" s="953"/>
      <c r="O35" s="954"/>
      <c r="P35" s="923"/>
      <c r="Q35" s="1297"/>
      <c r="R35" s="1297"/>
      <c r="S35" s="905"/>
      <c r="T35" s="138"/>
      <c r="U35" s="139"/>
      <c r="V35" s="139"/>
      <c r="W35" s="140"/>
    </row>
    <row r="36" spans="2:23" ht="21.75" customHeight="1" thickBot="1">
      <c r="B36" s="613" t="s">
        <v>359</v>
      </c>
      <c r="C36" s="911"/>
      <c r="D36" s="614"/>
      <c r="E36" s="615"/>
      <c r="F36" s="615"/>
      <c r="G36" s="616"/>
      <c r="H36" s="614"/>
      <c r="I36" s="615"/>
      <c r="J36" s="615"/>
      <c r="K36" s="616"/>
      <c r="L36" s="952"/>
      <c r="M36" s="953"/>
      <c r="N36" s="953"/>
      <c r="O36" s="954"/>
      <c r="P36" s="614"/>
      <c r="Q36" s="615"/>
      <c r="R36" s="615"/>
      <c r="S36" s="616"/>
      <c r="T36" s="138"/>
      <c r="U36" s="139"/>
      <c r="V36" s="139"/>
      <c r="W36" s="140"/>
    </row>
    <row r="37" spans="2:23" ht="21.75" customHeight="1" thickBot="1">
      <c r="B37" s="617" t="s">
        <v>360</v>
      </c>
      <c r="C37" s="618"/>
      <c r="D37" s="619"/>
      <c r="E37" s="620"/>
      <c r="F37" s="620"/>
      <c r="G37" s="621"/>
      <c r="H37" s="619"/>
      <c r="I37" s="620"/>
      <c r="J37" s="620"/>
      <c r="K37" s="621"/>
      <c r="L37" s="955"/>
      <c r="M37" s="956"/>
      <c r="N37" s="956"/>
      <c r="O37" s="957"/>
      <c r="P37" s="619"/>
      <c r="Q37" s="620"/>
      <c r="R37" s="620"/>
      <c r="S37" s="621"/>
      <c r="T37" s="152"/>
      <c r="U37" s="153"/>
      <c r="V37" s="153"/>
      <c r="W37" s="154"/>
    </row>
    <row r="38" spans="2:23" s="34" customFormat="1" ht="17.25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7"/>
    </row>
    <row r="39" spans="2:23" s="34" customFormat="1" ht="17.25">
      <c r="B39" s="35"/>
      <c r="C39" s="971" t="s">
        <v>168</v>
      </c>
      <c r="D39" s="971"/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971"/>
      <c r="P39" s="971"/>
      <c r="Q39" s="971"/>
      <c r="R39" s="971"/>
      <c r="S39" s="971"/>
      <c r="T39" s="971"/>
      <c r="U39" s="36"/>
      <c r="V39" s="36"/>
      <c r="W39" s="37"/>
    </row>
    <row r="40" spans="2:23" s="34" customFormat="1" ht="17.25">
      <c r="B40" s="35"/>
      <c r="C40" s="39"/>
      <c r="D40" s="970"/>
      <c r="E40" s="970"/>
      <c r="F40" s="970"/>
      <c r="G40" s="970"/>
      <c r="H40" s="970"/>
      <c r="I40" s="970"/>
      <c r="J40" s="970"/>
      <c r="K40" s="38"/>
      <c r="L40" s="38"/>
      <c r="M40" s="38"/>
      <c r="N40" s="1304"/>
      <c r="O40" s="1304"/>
      <c r="P40" s="1304"/>
      <c r="Q40" s="1304"/>
      <c r="R40" s="1304"/>
      <c r="S40" s="1304"/>
      <c r="T40" s="1304"/>
      <c r="U40" s="36"/>
      <c r="V40" s="36"/>
      <c r="W40" s="37"/>
    </row>
    <row r="41" spans="2:23" s="34" customFormat="1" ht="17.25">
      <c r="B41" s="35"/>
      <c r="C41" s="40" t="s">
        <v>352</v>
      </c>
      <c r="D41" s="1305" t="s">
        <v>362</v>
      </c>
      <c r="E41" s="1306"/>
      <c r="F41" s="1306"/>
      <c r="G41" s="1306"/>
      <c r="H41" s="1306"/>
      <c r="I41" s="1306"/>
      <c r="J41" s="1307"/>
      <c r="K41" s="1308" t="s">
        <v>230</v>
      </c>
      <c r="L41" s="948"/>
      <c r="M41" s="1309"/>
      <c r="N41" s="1310" t="s">
        <v>231</v>
      </c>
      <c r="O41" s="1311"/>
      <c r="P41" s="1311"/>
      <c r="Q41" s="1311"/>
      <c r="R41" s="1311"/>
      <c r="S41" s="1311"/>
      <c r="T41" s="1312"/>
      <c r="U41" s="36"/>
      <c r="V41" s="36"/>
      <c r="W41" s="37"/>
    </row>
    <row r="42" spans="2:23" s="34" customFormat="1" ht="17.25">
      <c r="B42" s="35"/>
      <c r="C42" s="39" t="s">
        <v>292</v>
      </c>
      <c r="D42" s="1313" t="s">
        <v>460</v>
      </c>
      <c r="E42" s="969"/>
      <c r="F42" s="969"/>
      <c r="G42" s="969"/>
      <c r="H42" s="969"/>
      <c r="I42" s="969"/>
      <c r="J42" s="1314"/>
      <c r="K42" s="1315" t="s">
        <v>161</v>
      </c>
      <c r="L42" s="1316"/>
      <c r="M42" s="1317"/>
      <c r="N42" s="1318" t="s">
        <v>361</v>
      </c>
      <c r="O42" s="1319"/>
      <c r="P42" s="1319"/>
      <c r="Q42" s="1319"/>
      <c r="R42" s="1319"/>
      <c r="S42" s="1319"/>
      <c r="T42" s="1320"/>
      <c r="U42" s="36"/>
      <c r="V42" s="36"/>
      <c r="W42" s="37"/>
    </row>
    <row r="43" spans="2:23" s="34" customFormat="1" ht="17.25">
      <c r="B43" s="35"/>
      <c r="C43" s="155" t="s">
        <v>34</v>
      </c>
      <c r="D43" s="1321" t="s">
        <v>461</v>
      </c>
      <c r="E43" s="967"/>
      <c r="F43" s="967"/>
      <c r="G43" s="967"/>
      <c r="H43" s="967"/>
      <c r="I43" s="967"/>
      <c r="J43" s="1322"/>
      <c r="K43" s="942" t="s">
        <v>172</v>
      </c>
      <c r="L43" s="942"/>
      <c r="M43" s="942"/>
      <c r="N43" s="1323" t="s">
        <v>173</v>
      </c>
      <c r="O43" s="946"/>
      <c r="P43" s="946"/>
      <c r="Q43" s="946"/>
      <c r="R43" s="946"/>
      <c r="S43" s="946"/>
      <c r="T43" s="1324"/>
      <c r="U43" s="36"/>
      <c r="V43" s="36"/>
      <c r="W43" s="37"/>
    </row>
    <row r="44" spans="2:23" s="34" customFormat="1" ht="17.25">
      <c r="B44" s="35"/>
      <c r="C44" s="646" t="s">
        <v>355</v>
      </c>
      <c r="D44" s="1325" t="s">
        <v>365</v>
      </c>
      <c r="E44" s="947"/>
      <c r="F44" s="947"/>
      <c r="G44" s="947"/>
      <c r="H44" s="947"/>
      <c r="I44" s="947"/>
      <c r="J44" s="1326"/>
      <c r="K44" s="1327" t="s">
        <v>232</v>
      </c>
      <c r="L44" s="1327"/>
      <c r="M44" s="1327"/>
      <c r="N44" s="1328" t="s">
        <v>233</v>
      </c>
      <c r="O44" s="968"/>
      <c r="P44" s="968"/>
      <c r="Q44" s="968"/>
      <c r="R44" s="968"/>
      <c r="S44" s="968"/>
      <c r="T44" s="1329"/>
      <c r="U44" s="36"/>
      <c r="V44" s="36"/>
      <c r="W44" s="37"/>
    </row>
    <row r="45" spans="2:23" s="34" customFormat="1" ht="17.25">
      <c r="B45" s="35"/>
      <c r="C45" s="41" t="s">
        <v>35</v>
      </c>
      <c r="D45" s="1323" t="s">
        <v>462</v>
      </c>
      <c r="E45" s="946"/>
      <c r="F45" s="946"/>
      <c r="G45" s="946"/>
      <c r="H45" s="946"/>
      <c r="I45" s="946"/>
      <c r="J45" s="1324"/>
      <c r="K45" s="942" t="s">
        <v>363</v>
      </c>
      <c r="L45" s="942"/>
      <c r="M45" s="942"/>
      <c r="N45" s="1323" t="s">
        <v>364</v>
      </c>
      <c r="O45" s="946"/>
      <c r="P45" s="946"/>
      <c r="Q45" s="946"/>
      <c r="R45" s="946"/>
      <c r="S45" s="946"/>
      <c r="T45" s="1324"/>
      <c r="U45" s="36"/>
      <c r="V45" s="36"/>
      <c r="W45" s="37"/>
    </row>
    <row r="46" spans="2:23" s="34" customFormat="1" ht="17.25">
      <c r="B46" s="35"/>
      <c r="C46" s="1330" t="s">
        <v>36</v>
      </c>
      <c r="D46" s="1331" t="s">
        <v>463</v>
      </c>
      <c r="E46" s="1332"/>
      <c r="F46" s="1332"/>
      <c r="G46" s="1332"/>
      <c r="H46" s="1332"/>
      <c r="I46" s="1332"/>
      <c r="J46" s="1333"/>
      <c r="K46" s="1334" t="s">
        <v>227</v>
      </c>
      <c r="L46" s="1334"/>
      <c r="M46" s="1334"/>
      <c r="N46" s="1335" t="s">
        <v>464</v>
      </c>
      <c r="O46" s="1336"/>
      <c r="P46" s="1336"/>
      <c r="Q46" s="1336"/>
      <c r="R46" s="1336"/>
      <c r="S46" s="1336"/>
      <c r="T46" s="1337"/>
      <c r="U46" s="36"/>
      <c r="V46" s="36"/>
      <c r="W46" s="37"/>
    </row>
    <row r="47" spans="2:23" s="34" customFormat="1" ht="17.25">
      <c r="B47" s="35"/>
      <c r="C47" s="39"/>
      <c r="D47" s="970"/>
      <c r="E47" s="970"/>
      <c r="F47" s="970"/>
      <c r="G47" s="970"/>
      <c r="H47" s="970"/>
      <c r="I47" s="970"/>
      <c r="J47" s="970"/>
      <c r="K47" s="948"/>
      <c r="L47" s="948"/>
      <c r="M47" s="948"/>
      <c r="N47" s="948"/>
      <c r="O47" s="948"/>
      <c r="P47" s="948"/>
      <c r="Q47" s="948"/>
      <c r="R47" s="948"/>
      <c r="S47" s="948"/>
      <c r="T47" s="948"/>
      <c r="U47" s="36"/>
      <c r="V47" s="36"/>
      <c r="W47" s="37"/>
    </row>
    <row r="48" spans="2:23" s="34" customFormat="1" ht="19.5" customHeight="1" thickBot="1">
      <c r="B48" s="35"/>
      <c r="C48" s="42"/>
      <c r="D48" s="1338"/>
      <c r="E48" s="1338"/>
      <c r="F48" s="1338"/>
      <c r="G48" s="1338"/>
      <c r="H48" s="1338"/>
      <c r="I48" s="1338"/>
      <c r="J48" s="1338"/>
      <c r="K48" s="942"/>
      <c r="L48" s="942"/>
      <c r="M48" s="942"/>
      <c r="N48" s="942"/>
      <c r="O48" s="942"/>
      <c r="P48" s="942"/>
      <c r="Q48" s="942"/>
      <c r="R48" s="942"/>
      <c r="S48" s="942"/>
      <c r="T48" s="942"/>
      <c r="U48" s="36"/>
      <c r="V48" s="36"/>
      <c r="W48" s="37"/>
    </row>
    <row r="49" spans="2:23" s="34" customFormat="1" ht="15.75" customHeight="1">
      <c r="B49" s="44"/>
      <c r="C49" s="45"/>
      <c r="D49" s="45"/>
      <c r="E49" s="45"/>
      <c r="F49" s="45"/>
      <c r="G49" s="45"/>
      <c r="H49" s="46"/>
      <c r="I49" s="47"/>
      <c r="J49" s="48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50"/>
    </row>
    <row r="50" spans="2:23" s="34" customFormat="1" ht="15.75" customHeight="1">
      <c r="B50" s="943" t="s">
        <v>234</v>
      </c>
      <c r="C50" s="944"/>
      <c r="D50" s="944"/>
      <c r="E50" s="944"/>
      <c r="F50" s="944"/>
      <c r="G50" s="944"/>
      <c r="H50" s="945"/>
      <c r="I50" s="53"/>
      <c r="J50" s="54"/>
      <c r="K50" s="54"/>
      <c r="L50" s="54"/>
      <c r="M50" s="54"/>
      <c r="N50" s="941" t="s">
        <v>174</v>
      </c>
      <c r="O50" s="941"/>
      <c r="P50" s="941"/>
      <c r="Q50" s="941"/>
      <c r="R50" s="941"/>
      <c r="S50" s="941"/>
      <c r="T50" s="941"/>
      <c r="U50" s="54"/>
      <c r="V50" s="54"/>
      <c r="W50" s="55"/>
    </row>
    <row r="51" spans="2:23" s="34" customFormat="1" ht="15.75" customHeight="1">
      <c r="B51" s="56"/>
      <c r="C51" s="57"/>
      <c r="D51" s="51"/>
      <c r="E51" s="51"/>
      <c r="F51" s="58"/>
      <c r="G51" s="58"/>
      <c r="H51" s="59"/>
      <c r="I51" s="53"/>
      <c r="J51" s="60"/>
      <c r="K51" s="61"/>
      <c r="L51" s="61"/>
      <c r="M51" s="62"/>
      <c r="N51" s="61"/>
      <c r="O51" s="61"/>
      <c r="P51" s="61"/>
      <c r="Q51" s="61"/>
      <c r="R51" s="61"/>
      <c r="S51" s="61"/>
      <c r="T51" s="61"/>
      <c r="U51" s="61"/>
      <c r="V51" s="61"/>
      <c r="W51" s="63"/>
    </row>
    <row r="52" spans="2:23" s="34" customFormat="1" ht="15.75" customHeight="1">
      <c r="B52" s="64"/>
      <c r="C52" s="65">
        <f>E70/E68</f>
        <v>1</v>
      </c>
      <c r="D52" s="66"/>
      <c r="E52" s="67" t="s">
        <v>175</v>
      </c>
      <c r="F52" s="68" t="s">
        <v>176</v>
      </c>
      <c r="G52" s="51"/>
      <c r="H52" s="52"/>
      <c r="I52" s="54"/>
      <c r="J52" s="53"/>
      <c r="K52" s="622"/>
      <c r="L52" s="622"/>
      <c r="M52" s="54"/>
      <c r="N52" s="69" t="s">
        <v>177</v>
      </c>
      <c r="O52" s="71" t="s">
        <v>178</v>
      </c>
      <c r="P52" s="71" t="s">
        <v>179</v>
      </c>
      <c r="Q52" s="70" t="s">
        <v>180</v>
      </c>
      <c r="R52" s="71" t="s">
        <v>181</v>
      </c>
      <c r="S52" s="71" t="s">
        <v>182</v>
      </c>
      <c r="T52" s="71" t="s">
        <v>183</v>
      </c>
      <c r="U52" s="70" t="s">
        <v>184</v>
      </c>
      <c r="V52" s="71" t="s">
        <v>185</v>
      </c>
      <c r="W52" s="63"/>
    </row>
    <row r="53" spans="2:23" s="34" customFormat="1" ht="15.75" customHeight="1">
      <c r="B53" s="64"/>
      <c r="C53" s="623"/>
      <c r="D53" s="624" t="s">
        <v>366</v>
      </c>
      <c r="E53" s="156"/>
      <c r="F53" s="157">
        <f>(E53)/(E68)/C52</f>
        <v>0</v>
      </c>
      <c r="G53" s="72"/>
      <c r="H53" s="73"/>
      <c r="I53" s="74"/>
      <c r="J53" s="54"/>
      <c r="K53" s="625"/>
      <c r="L53" s="625"/>
      <c r="M53" s="625" t="s">
        <v>366</v>
      </c>
      <c r="N53" s="75">
        <v>12</v>
      </c>
      <c r="O53" s="75" t="s">
        <v>186</v>
      </c>
      <c r="P53" s="75" t="s">
        <v>113</v>
      </c>
      <c r="Q53" s="76" t="s">
        <v>113</v>
      </c>
      <c r="R53" s="75" t="s">
        <v>113</v>
      </c>
      <c r="S53" s="75" t="s">
        <v>113</v>
      </c>
      <c r="T53" s="75" t="s">
        <v>113</v>
      </c>
      <c r="U53" s="76">
        <v>1</v>
      </c>
      <c r="V53" s="75">
        <v>1</v>
      </c>
      <c r="W53" s="63"/>
    </row>
    <row r="54" spans="2:23" s="34" customFormat="1" ht="15.75" customHeight="1">
      <c r="B54" s="64"/>
      <c r="C54" s="623"/>
      <c r="D54" s="624" t="s">
        <v>367</v>
      </c>
      <c r="E54" s="158"/>
      <c r="F54" s="159">
        <f>(E54)/(E68)/C52</f>
        <v>0</v>
      </c>
      <c r="G54" s="72"/>
      <c r="H54" s="73"/>
      <c r="I54" s="74"/>
      <c r="J54" s="74"/>
      <c r="K54" s="625"/>
      <c r="L54" s="625"/>
      <c r="M54" s="625" t="s">
        <v>367</v>
      </c>
      <c r="N54" s="77">
        <v>300</v>
      </c>
      <c r="O54" s="77" t="s">
        <v>188</v>
      </c>
      <c r="P54" s="77" t="s">
        <v>256</v>
      </c>
      <c r="Q54" s="78" t="s">
        <v>113</v>
      </c>
      <c r="R54" s="77">
        <v>2</v>
      </c>
      <c r="S54" s="77">
        <v>1</v>
      </c>
      <c r="T54" s="77">
        <v>1</v>
      </c>
      <c r="U54" s="78">
        <v>1</v>
      </c>
      <c r="V54" s="77">
        <v>1</v>
      </c>
      <c r="W54" s="63"/>
    </row>
    <row r="55" spans="2:23" s="34" customFormat="1" ht="15.75" customHeight="1">
      <c r="B55" s="64"/>
      <c r="C55" s="623"/>
      <c r="D55" s="626" t="s">
        <v>368</v>
      </c>
      <c r="E55" s="160"/>
      <c r="F55" s="159">
        <f>(E55)/(E68)/C52</f>
        <v>0</v>
      </c>
      <c r="G55" s="79"/>
      <c r="H55" s="80"/>
      <c r="I55" s="81"/>
      <c r="J55" s="74"/>
      <c r="K55" s="627"/>
      <c r="L55" s="627"/>
      <c r="M55" s="627" t="s">
        <v>368</v>
      </c>
      <c r="N55" s="77">
        <v>12</v>
      </c>
      <c r="O55" s="77" t="s">
        <v>186</v>
      </c>
      <c r="P55" s="77" t="s">
        <v>113</v>
      </c>
      <c r="Q55" s="78" t="s">
        <v>113</v>
      </c>
      <c r="R55" s="77" t="s">
        <v>113</v>
      </c>
      <c r="S55" s="77" t="s">
        <v>113</v>
      </c>
      <c r="T55" s="77" t="s">
        <v>113</v>
      </c>
      <c r="U55" s="78">
        <v>1</v>
      </c>
      <c r="V55" s="77">
        <v>1</v>
      </c>
      <c r="W55" s="63"/>
    </row>
    <row r="56" spans="2:23" s="34" customFormat="1" ht="15.75" customHeight="1">
      <c r="B56" s="64"/>
      <c r="C56" s="623"/>
      <c r="D56" s="628" t="s">
        <v>369</v>
      </c>
      <c r="E56" s="161"/>
      <c r="F56" s="162">
        <f>(E56)/(E68)/C52</f>
        <v>0</v>
      </c>
      <c r="G56" s="82"/>
      <c r="H56" s="83"/>
      <c r="I56" s="84"/>
      <c r="J56" s="81"/>
      <c r="K56" s="629"/>
      <c r="L56" s="629"/>
      <c r="M56" s="629" t="s">
        <v>369</v>
      </c>
      <c r="N56" s="77">
        <v>12</v>
      </c>
      <c r="O56" s="77" t="s">
        <v>186</v>
      </c>
      <c r="P56" s="77" t="s">
        <v>256</v>
      </c>
      <c r="Q56" s="78" t="s">
        <v>113</v>
      </c>
      <c r="R56" s="77">
        <v>2</v>
      </c>
      <c r="S56" s="77">
        <v>1</v>
      </c>
      <c r="T56" s="77" t="s">
        <v>113</v>
      </c>
      <c r="U56" s="78">
        <v>1</v>
      </c>
      <c r="V56" s="77">
        <v>1</v>
      </c>
      <c r="W56" s="63"/>
    </row>
    <row r="57" spans="2:23" s="34" customFormat="1" ht="15.75" customHeight="1">
      <c r="B57" s="64"/>
      <c r="C57" s="623"/>
      <c r="D57" s="1339" t="s">
        <v>465</v>
      </c>
      <c r="E57" s="163"/>
      <c r="F57" s="164">
        <f>(E57)/(E68)/C52</f>
        <v>0</v>
      </c>
      <c r="G57" s="85"/>
      <c r="H57" s="86"/>
      <c r="I57" s="87"/>
      <c r="J57" s="90"/>
      <c r="K57" s="632"/>
      <c r="L57" s="632"/>
      <c r="M57" s="632" t="s">
        <v>370</v>
      </c>
      <c r="N57" s="77">
        <v>250</v>
      </c>
      <c r="O57" s="77" t="s">
        <v>188</v>
      </c>
      <c r="P57" s="77" t="s">
        <v>256</v>
      </c>
      <c r="Q57" s="78" t="s">
        <v>113</v>
      </c>
      <c r="R57" s="77">
        <v>2</v>
      </c>
      <c r="S57" s="77">
        <v>1</v>
      </c>
      <c r="T57" s="77" t="s">
        <v>113</v>
      </c>
      <c r="U57" s="78">
        <v>1</v>
      </c>
      <c r="V57" s="77">
        <v>1</v>
      </c>
      <c r="W57" s="63"/>
    </row>
    <row r="58" spans="2:23" s="34" customFormat="1" ht="15.75" customHeight="1">
      <c r="B58" s="64"/>
      <c r="C58" s="623"/>
      <c r="D58" s="112" t="s">
        <v>464</v>
      </c>
      <c r="E58" s="165"/>
      <c r="F58" s="166">
        <f>(E58)/(E68)/C52</f>
        <v>0</v>
      </c>
      <c r="G58" s="88"/>
      <c r="H58" s="89"/>
      <c r="I58" s="90"/>
      <c r="J58" s="1340" t="s">
        <v>466</v>
      </c>
      <c r="K58" s="630"/>
      <c r="L58" s="630"/>
      <c r="M58" s="630"/>
      <c r="N58" s="77">
        <v>30</v>
      </c>
      <c r="O58" s="77" t="s">
        <v>188</v>
      </c>
      <c r="P58" s="77" t="s">
        <v>256</v>
      </c>
      <c r="Q58" s="78" t="s">
        <v>113</v>
      </c>
      <c r="R58" s="77">
        <v>2</v>
      </c>
      <c r="S58" s="77">
        <v>1</v>
      </c>
      <c r="T58" s="330" t="s">
        <v>113</v>
      </c>
      <c r="U58" s="78">
        <v>1</v>
      </c>
      <c r="V58" s="77">
        <v>1</v>
      </c>
      <c r="W58" s="63"/>
    </row>
    <row r="59" spans="2:23" s="34" customFormat="1" ht="15.75" customHeight="1">
      <c r="B59" s="64"/>
      <c r="C59" s="623"/>
      <c r="D59" s="631" t="s">
        <v>370</v>
      </c>
      <c r="E59" s="167"/>
      <c r="F59" s="168">
        <f>(E59)/(E68)/C52</f>
        <v>0</v>
      </c>
      <c r="G59" s="91"/>
      <c r="H59" s="92"/>
      <c r="I59" s="93"/>
      <c r="J59" s="84"/>
      <c r="K59" s="630"/>
      <c r="L59" s="630"/>
      <c r="M59" s="634" t="s">
        <v>467</v>
      </c>
      <c r="N59" s="77">
        <v>30</v>
      </c>
      <c r="O59" s="77" t="s">
        <v>188</v>
      </c>
      <c r="P59" s="77" t="s">
        <v>256</v>
      </c>
      <c r="Q59" s="78" t="s">
        <v>113</v>
      </c>
      <c r="R59" s="77">
        <v>2</v>
      </c>
      <c r="S59" s="77">
        <v>1</v>
      </c>
      <c r="T59" s="77">
        <v>1</v>
      </c>
      <c r="U59" s="78">
        <v>1</v>
      </c>
      <c r="V59" s="77">
        <v>1</v>
      </c>
      <c r="W59" s="63"/>
    </row>
    <row r="60" spans="2:23" s="34" customFormat="1" ht="15.75" customHeight="1">
      <c r="B60" s="64"/>
      <c r="C60" s="623"/>
      <c r="D60" s="633"/>
      <c r="E60" s="169"/>
      <c r="F60" s="170">
        <f>(E60)/(E68)/C52</f>
        <v>0</v>
      </c>
      <c r="G60" s="94"/>
      <c r="H60" s="95"/>
      <c r="I60" s="96"/>
      <c r="J60" s="84"/>
      <c r="K60" s="638"/>
      <c r="L60" s="638"/>
      <c r="M60" s="638" t="s">
        <v>468</v>
      </c>
      <c r="N60" s="1341">
        <v>30</v>
      </c>
      <c r="O60" s="77" t="s">
        <v>188</v>
      </c>
      <c r="P60" s="330" t="s">
        <v>113</v>
      </c>
      <c r="Q60" s="78" t="s">
        <v>113</v>
      </c>
      <c r="R60" s="330" t="s">
        <v>113</v>
      </c>
      <c r="S60" s="330" t="s">
        <v>113</v>
      </c>
      <c r="T60" s="77" t="s">
        <v>113</v>
      </c>
      <c r="U60" s="331" t="s">
        <v>113</v>
      </c>
      <c r="V60" s="330" t="s">
        <v>113</v>
      </c>
      <c r="W60" s="63"/>
    </row>
    <row r="61" spans="2:23" s="34" customFormat="1" ht="15.75" customHeight="1">
      <c r="B61" s="64"/>
      <c r="C61" s="623"/>
      <c r="D61" s="635" t="s">
        <v>255</v>
      </c>
      <c r="E61" s="171"/>
      <c r="F61" s="172">
        <f>(E61)/(E68)/C52</f>
        <v>0</v>
      </c>
      <c r="G61" s="82"/>
      <c r="H61" s="83"/>
      <c r="I61" s="84"/>
      <c r="J61" s="84"/>
      <c r="K61" s="638"/>
      <c r="L61" s="638"/>
      <c r="M61" s="627" t="s">
        <v>469</v>
      </c>
      <c r="N61" s="1341">
        <v>30</v>
      </c>
      <c r="O61" s="77" t="s">
        <v>188</v>
      </c>
      <c r="P61" s="77" t="s">
        <v>189</v>
      </c>
      <c r="Q61" s="78" t="s">
        <v>113</v>
      </c>
      <c r="R61" s="77">
        <v>2</v>
      </c>
      <c r="S61" s="77">
        <v>1</v>
      </c>
      <c r="T61" s="77" t="s">
        <v>113</v>
      </c>
      <c r="U61" s="78">
        <v>1</v>
      </c>
      <c r="V61" s="77">
        <v>1</v>
      </c>
      <c r="W61" s="63"/>
    </row>
    <row r="62" spans="2:23" s="34" customFormat="1" ht="15.75" customHeight="1">
      <c r="B62" s="64"/>
      <c r="C62" s="623"/>
      <c r="D62" s="633" t="s">
        <v>467</v>
      </c>
      <c r="E62" s="173"/>
      <c r="F62" s="174">
        <f>(E62)/(E68)/C52</f>
        <v>0</v>
      </c>
      <c r="G62" s="97"/>
      <c r="H62" s="98"/>
      <c r="I62" s="99"/>
      <c r="J62" s="84"/>
      <c r="K62" s="630"/>
      <c r="L62" s="636"/>
      <c r="M62" s="636" t="s">
        <v>255</v>
      </c>
      <c r="N62" s="77" t="s">
        <v>257</v>
      </c>
      <c r="O62" s="77" t="s">
        <v>188</v>
      </c>
      <c r="P62" s="77" t="s">
        <v>256</v>
      </c>
      <c r="Q62" s="78" t="s">
        <v>113</v>
      </c>
      <c r="R62" s="330" t="s">
        <v>113</v>
      </c>
      <c r="S62" s="330" t="s">
        <v>113</v>
      </c>
      <c r="T62" s="77" t="s">
        <v>113</v>
      </c>
      <c r="U62" s="331" t="s">
        <v>113</v>
      </c>
      <c r="V62" s="330">
        <v>1</v>
      </c>
      <c r="W62" s="63"/>
    </row>
    <row r="63" spans="2:23" s="34" customFormat="1" ht="15.75" customHeight="1">
      <c r="B63" s="64"/>
      <c r="C63" s="623"/>
      <c r="D63" s="637" t="s">
        <v>371</v>
      </c>
      <c r="E63" s="167"/>
      <c r="F63" s="168">
        <f>(E63)/(E68)/C52</f>
        <v>0</v>
      </c>
      <c r="G63" s="101"/>
      <c r="H63" s="102"/>
      <c r="I63" s="103"/>
      <c r="J63" s="74"/>
      <c r="K63" s="638"/>
      <c r="L63" s="638"/>
      <c r="M63" s="638" t="s">
        <v>371</v>
      </c>
      <c r="N63" s="77">
        <v>25</v>
      </c>
      <c r="O63" s="77" t="s">
        <v>188</v>
      </c>
      <c r="P63" s="330" t="s">
        <v>113</v>
      </c>
      <c r="Q63" s="78" t="s">
        <v>113</v>
      </c>
      <c r="R63" s="330" t="s">
        <v>113</v>
      </c>
      <c r="S63" s="330" t="s">
        <v>113</v>
      </c>
      <c r="T63" s="77" t="s">
        <v>113</v>
      </c>
      <c r="U63" s="331" t="s">
        <v>113</v>
      </c>
      <c r="V63" s="330" t="s">
        <v>113</v>
      </c>
      <c r="W63" s="63"/>
    </row>
    <row r="64" spans="2:23" s="34" customFormat="1" ht="15.75" customHeight="1">
      <c r="B64" s="64"/>
      <c r="C64" s="623"/>
      <c r="D64" s="105"/>
      <c r="E64" s="175"/>
      <c r="F64" s="176">
        <f>(E64)/(E68)/C52</f>
        <v>0</v>
      </c>
      <c r="G64" s="101"/>
      <c r="H64" s="102"/>
      <c r="I64" s="103"/>
      <c r="J64" s="74"/>
      <c r="K64" s="622"/>
      <c r="L64" s="622"/>
      <c r="M64" s="638" t="s">
        <v>470</v>
      </c>
      <c r="N64" s="106">
        <v>20</v>
      </c>
      <c r="O64" s="106" t="s">
        <v>188</v>
      </c>
      <c r="P64" s="332" t="s">
        <v>113</v>
      </c>
      <c r="Q64" s="43" t="s">
        <v>113</v>
      </c>
      <c r="R64" s="332" t="s">
        <v>113</v>
      </c>
      <c r="S64" s="332" t="s">
        <v>113</v>
      </c>
      <c r="T64" s="332" t="s">
        <v>113</v>
      </c>
      <c r="U64" s="332" t="s">
        <v>113</v>
      </c>
      <c r="V64" s="332" t="s">
        <v>113</v>
      </c>
      <c r="W64" s="63"/>
    </row>
    <row r="65" spans="2:23" s="34" customFormat="1" ht="15.75" customHeight="1">
      <c r="B65" s="107"/>
      <c r="C65" s="100"/>
      <c r="D65" s="58"/>
      <c r="E65" s="108"/>
      <c r="F65" s="109"/>
      <c r="G65" s="58"/>
      <c r="H65" s="59"/>
      <c r="I65" s="103"/>
      <c r="J65" s="53"/>
      <c r="K65" s="636"/>
      <c r="L65" s="636"/>
      <c r="M65" s="104"/>
      <c r="N65" s="110"/>
      <c r="O65" s="110"/>
      <c r="P65" s="110"/>
      <c r="Q65" s="110"/>
      <c r="R65" s="110"/>
      <c r="S65" s="110"/>
      <c r="T65" s="110"/>
      <c r="U65" s="110"/>
      <c r="V65" s="110"/>
      <c r="W65" s="63"/>
    </row>
    <row r="66" spans="2:23" ht="15.75" customHeight="1">
      <c r="B66" s="938" t="s">
        <v>190</v>
      </c>
      <c r="C66" s="939"/>
      <c r="D66" s="940"/>
      <c r="E66" s="113">
        <v>9</v>
      </c>
      <c r="F66" s="114">
        <f>(E66)/(E68)/C52</f>
        <v>0.3</v>
      </c>
      <c r="G66" s="58"/>
      <c r="H66" s="59"/>
      <c r="I66" s="103"/>
      <c r="J66" s="53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119"/>
    </row>
    <row r="67" spans="2:23" ht="15.75" customHeight="1">
      <c r="B67" s="64"/>
      <c r="C67" s="58"/>
      <c r="D67" s="115"/>
      <c r="E67" s="116"/>
      <c r="F67" s="117">
        <f>SUM(F53:F66)</f>
        <v>0.3</v>
      </c>
      <c r="G67" s="115"/>
      <c r="H67" s="118"/>
      <c r="I67" s="53"/>
      <c r="J67" s="54"/>
      <c r="K67" s="54"/>
      <c r="L67" s="53"/>
      <c r="M67" s="53"/>
      <c r="N67" s="122" t="s">
        <v>177</v>
      </c>
      <c r="O67" s="53" t="s">
        <v>193</v>
      </c>
      <c r="P67" s="53"/>
      <c r="Q67" s="122" t="s">
        <v>180</v>
      </c>
      <c r="R67" s="53" t="s">
        <v>194</v>
      </c>
      <c r="S67" s="53"/>
      <c r="T67" s="122" t="s">
        <v>183</v>
      </c>
      <c r="U67" s="53" t="s">
        <v>195</v>
      </c>
      <c r="V67" s="53"/>
      <c r="W67" s="63"/>
    </row>
    <row r="68" spans="2:23" s="34" customFormat="1" ht="15.75" customHeight="1">
      <c r="B68" s="938" t="s">
        <v>191</v>
      </c>
      <c r="C68" s="939"/>
      <c r="D68" s="940"/>
      <c r="E68" s="120">
        <v>30</v>
      </c>
      <c r="F68" s="121" t="s">
        <v>192</v>
      </c>
      <c r="G68" s="58"/>
      <c r="H68" s="59"/>
      <c r="I68" s="53"/>
      <c r="J68" s="53"/>
      <c r="K68" s="53"/>
      <c r="L68" s="53"/>
      <c r="M68" s="53"/>
      <c r="N68" s="122" t="s">
        <v>178</v>
      </c>
      <c r="O68" s="53" t="s">
        <v>196</v>
      </c>
      <c r="P68" s="53"/>
      <c r="Q68" s="122" t="s">
        <v>181</v>
      </c>
      <c r="R68" s="53" t="s">
        <v>197</v>
      </c>
      <c r="S68" s="53"/>
      <c r="T68" s="122" t="s">
        <v>184</v>
      </c>
      <c r="U68" s="53" t="s">
        <v>198</v>
      </c>
      <c r="V68" s="53"/>
      <c r="W68" s="63"/>
    </row>
    <row r="69" spans="2:23" s="34" customFormat="1" ht="15.75" customHeight="1">
      <c r="B69" s="111"/>
      <c r="C69" s="123"/>
      <c r="D69" s="58"/>
      <c r="E69" s="51"/>
      <c r="F69" s="124"/>
      <c r="G69" s="58"/>
      <c r="H69" s="59"/>
      <c r="I69" s="53"/>
      <c r="J69" s="53"/>
      <c r="K69" s="53"/>
      <c r="L69" s="53"/>
      <c r="M69" s="53"/>
      <c r="N69" s="122" t="s">
        <v>179</v>
      </c>
      <c r="O69" s="53" t="s">
        <v>200</v>
      </c>
      <c r="P69" s="53"/>
      <c r="Q69" s="122" t="s">
        <v>182</v>
      </c>
      <c r="R69" s="53" t="s">
        <v>201</v>
      </c>
      <c r="S69" s="53"/>
      <c r="T69" s="122" t="s">
        <v>185</v>
      </c>
      <c r="U69" s="53" t="s">
        <v>202</v>
      </c>
      <c r="V69" s="53"/>
      <c r="W69" s="63"/>
    </row>
    <row r="70" spans="2:23" s="34" customFormat="1" ht="15.75" customHeight="1">
      <c r="B70" s="938" t="s">
        <v>199</v>
      </c>
      <c r="C70" s="939"/>
      <c r="D70" s="940"/>
      <c r="E70" s="120">
        <v>30</v>
      </c>
      <c r="F70" s="121" t="s">
        <v>192</v>
      </c>
      <c r="G70" s="58"/>
      <c r="H70" s="59"/>
      <c r="I70" s="53"/>
      <c r="J70" s="53"/>
      <c r="K70" s="53"/>
      <c r="L70" s="53"/>
      <c r="M70" s="53"/>
      <c r="N70" s="126"/>
      <c r="O70" s="53"/>
      <c r="P70" s="53"/>
      <c r="Q70" s="126"/>
      <c r="R70" s="53"/>
      <c r="S70" s="53"/>
      <c r="T70" s="126"/>
      <c r="U70" s="53"/>
      <c r="V70" s="53"/>
      <c r="W70" s="63"/>
    </row>
    <row r="71" spans="2:23" s="34" customFormat="1" ht="15.75" customHeight="1">
      <c r="B71" s="111"/>
      <c r="C71" s="112"/>
      <c r="D71" s="112"/>
      <c r="E71" s="125"/>
      <c r="F71" s="124"/>
      <c r="G71" s="58"/>
      <c r="H71" s="59"/>
      <c r="I71" s="53"/>
      <c r="J71" s="53"/>
      <c r="K71" s="53"/>
      <c r="L71" s="53"/>
      <c r="M71" s="53"/>
      <c r="N71" s="941" t="s">
        <v>203</v>
      </c>
      <c r="O71" s="941"/>
      <c r="P71" s="941"/>
      <c r="Q71" s="941"/>
      <c r="R71" s="941"/>
      <c r="S71" s="941"/>
      <c r="T71" s="941"/>
      <c r="U71" s="941"/>
      <c r="V71" s="941"/>
      <c r="W71" s="119"/>
    </row>
    <row r="72" spans="2:23" s="34" customFormat="1" ht="15.75" customHeight="1">
      <c r="B72" s="111"/>
      <c r="C72" s="112"/>
      <c r="D72" s="125"/>
      <c r="E72" s="124"/>
      <c r="F72" s="127"/>
      <c r="G72" s="58"/>
      <c r="H72" s="59"/>
      <c r="I72" s="128"/>
      <c r="J72" s="128"/>
      <c r="K72" s="53"/>
      <c r="L72" s="53"/>
      <c r="M72" s="53"/>
      <c r="N72" s="54"/>
      <c r="O72" s="54"/>
      <c r="P72" s="54"/>
      <c r="Q72" s="54"/>
      <c r="R72" s="54"/>
      <c r="S72" s="54"/>
      <c r="T72" s="54"/>
      <c r="U72" s="54"/>
      <c r="V72" s="54"/>
      <c r="W72" s="119"/>
    </row>
    <row r="73" spans="2:23" s="34" customFormat="1" ht="18" thickBot="1">
      <c r="B73" s="129"/>
      <c r="C73" s="130"/>
      <c r="D73" s="130"/>
      <c r="E73" s="130"/>
      <c r="F73" s="130"/>
      <c r="G73" s="130"/>
      <c r="H73" s="131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3"/>
    </row>
    <row r="74" spans="3:5" s="34" customFormat="1" ht="17.25">
      <c r="C74" s="134"/>
      <c r="D74" s="134"/>
      <c r="E74" s="134"/>
    </row>
    <row r="75" spans="3:5" s="34" customFormat="1" ht="17.25">
      <c r="C75" s="134"/>
      <c r="D75" s="134"/>
      <c r="E75" s="134"/>
    </row>
    <row r="76" spans="12:19" s="34" customFormat="1" ht="17.25">
      <c r="L76" s="135"/>
      <c r="M76" s="135"/>
      <c r="N76" s="135"/>
      <c r="O76" s="135"/>
      <c r="P76" s="135"/>
      <c r="Q76" s="135"/>
      <c r="R76" s="135"/>
      <c r="S76" s="135"/>
    </row>
    <row r="77" spans="12:19" s="34" customFormat="1" ht="17.25">
      <c r="L77" s="135"/>
      <c r="M77" s="135"/>
      <c r="N77" s="135"/>
      <c r="O77" s="135"/>
      <c r="P77" s="135"/>
      <c r="Q77" s="135"/>
      <c r="R77" s="135"/>
      <c r="S77" s="135"/>
    </row>
    <row r="78" spans="12:19" s="34" customFormat="1" ht="17.25">
      <c r="L78" s="135"/>
      <c r="M78" s="135"/>
      <c r="N78" s="135"/>
      <c r="O78" s="135"/>
      <c r="P78" s="135"/>
      <c r="Q78" s="135"/>
      <c r="R78" s="135"/>
      <c r="S78" s="135"/>
    </row>
    <row r="79" spans="12:19" s="34" customFormat="1" ht="17.25">
      <c r="L79" s="135"/>
      <c r="M79" s="135"/>
      <c r="N79" s="135"/>
      <c r="O79" s="135"/>
      <c r="P79" s="135"/>
      <c r="Q79" s="135"/>
      <c r="R79" s="135"/>
      <c r="S79" s="135"/>
    </row>
    <row r="80" spans="12:19" s="34" customFormat="1" ht="17.25">
      <c r="L80" s="135"/>
      <c r="M80" s="135"/>
      <c r="N80" s="135"/>
      <c r="O80" s="135"/>
      <c r="P80" s="135"/>
      <c r="Q80" s="135"/>
      <c r="R80" s="135"/>
      <c r="S80" s="135"/>
    </row>
    <row r="81" spans="12:19" s="34" customFormat="1" ht="17.25">
      <c r="L81" s="135"/>
      <c r="M81" s="135"/>
      <c r="N81" s="135"/>
      <c r="O81" s="135"/>
      <c r="P81" s="135"/>
      <c r="Q81" s="135"/>
      <c r="R81" s="135"/>
      <c r="S81" s="135"/>
    </row>
    <row r="82" spans="12:19" s="34" customFormat="1" ht="17.25">
      <c r="L82" s="135"/>
      <c r="M82" s="135"/>
      <c r="N82" s="135"/>
      <c r="O82" s="135"/>
      <c r="P82" s="135"/>
      <c r="Q82" s="135"/>
      <c r="R82" s="135"/>
      <c r="S82" s="135"/>
    </row>
    <row r="83" s="34" customFormat="1" ht="17.25"/>
    <row r="84" s="34" customFormat="1" ht="17.25"/>
    <row r="85" s="34" customFormat="1" ht="17.25"/>
    <row r="86" s="34" customFormat="1" ht="17.25"/>
    <row r="87" s="34" customFormat="1" ht="17.25"/>
    <row r="88" spans="2:23" ht="17.2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2:23" ht="17.2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3:23" ht="17.2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3:20" ht="17.25"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</row>
    <row r="92" spans="3:5" ht="17.25">
      <c r="C92" s="34"/>
      <c r="D92" s="34"/>
      <c r="E92" s="34"/>
    </row>
    <row r="93" spans="3:5" ht="17.25">
      <c r="C93" s="34"/>
      <c r="D93" s="34"/>
      <c r="E93" s="34"/>
    </row>
  </sheetData>
  <mergeCells count="121">
    <mergeCell ref="N71:V71"/>
    <mergeCell ref="N50:T50"/>
    <mergeCell ref="B66:D66"/>
    <mergeCell ref="B68:D68"/>
    <mergeCell ref="B70:D70"/>
    <mergeCell ref="K44:M44"/>
    <mergeCell ref="K45:M45"/>
    <mergeCell ref="D48:J48"/>
    <mergeCell ref="K48:M48"/>
    <mergeCell ref="P32:S35"/>
    <mergeCell ref="G33:G35"/>
    <mergeCell ref="K33:K35"/>
    <mergeCell ref="K41:M41"/>
    <mergeCell ref="D29:F31"/>
    <mergeCell ref="H29:J31"/>
    <mergeCell ref="G30:G32"/>
    <mergeCell ref="K30:K32"/>
    <mergeCell ref="D32:E35"/>
    <mergeCell ref="H32:I35"/>
    <mergeCell ref="T18:W18"/>
    <mergeCell ref="T19:W28"/>
    <mergeCell ref="D20:G23"/>
    <mergeCell ref="L20:L23"/>
    <mergeCell ref="M20:M23"/>
    <mergeCell ref="D25:G28"/>
    <mergeCell ref="L25:L28"/>
    <mergeCell ref="M25:M28"/>
    <mergeCell ref="P14:P17"/>
    <mergeCell ref="Q14:Q17"/>
    <mergeCell ref="D15:G16"/>
    <mergeCell ref="D17:G19"/>
    <mergeCell ref="L9:L12"/>
    <mergeCell ref="M9:M12"/>
    <mergeCell ref="P9:P12"/>
    <mergeCell ref="Q9:Q12"/>
    <mergeCell ref="B2:B5"/>
    <mergeCell ref="L13:O13"/>
    <mergeCell ref="H9:H12"/>
    <mergeCell ref="H13:K13"/>
    <mergeCell ref="K9:K12"/>
    <mergeCell ref="D6:G6"/>
    <mergeCell ref="H6:K6"/>
    <mergeCell ref="L6:O6"/>
    <mergeCell ref="O9:O12"/>
    <mergeCell ref="T9:W12"/>
    <mergeCell ref="P13:S13"/>
    <mergeCell ref="T6:W6"/>
    <mergeCell ref="P7:S8"/>
    <mergeCell ref="P6:S6"/>
    <mergeCell ref="F32:F35"/>
    <mergeCell ref="T13:W13"/>
    <mergeCell ref="O25:O28"/>
    <mergeCell ref="O20:O23"/>
    <mergeCell ref="K20:K23"/>
    <mergeCell ref="S14:S17"/>
    <mergeCell ref="T14:W17"/>
    <mergeCell ref="N20:N23"/>
    <mergeCell ref="D40:J40"/>
    <mergeCell ref="D41:J41"/>
    <mergeCell ref="N41:T41"/>
    <mergeCell ref="C39:T39"/>
    <mergeCell ref="N42:T42"/>
    <mergeCell ref="D43:J43"/>
    <mergeCell ref="N43:T43"/>
    <mergeCell ref="D42:J42"/>
    <mergeCell ref="K42:M42"/>
    <mergeCell ref="K43:M43"/>
    <mergeCell ref="P20:P23"/>
    <mergeCell ref="Q20:Q23"/>
    <mergeCell ref="K14:K17"/>
    <mergeCell ref="L14:O17"/>
    <mergeCell ref="H18:K19"/>
    <mergeCell ref="L18:O19"/>
    <mergeCell ref="P18:S19"/>
    <mergeCell ref="R14:R17"/>
    <mergeCell ref="S20:S23"/>
    <mergeCell ref="D24:G24"/>
    <mergeCell ref="H24:K24"/>
    <mergeCell ref="L24:O24"/>
    <mergeCell ref="P24:S24"/>
    <mergeCell ref="K25:K28"/>
    <mergeCell ref="S25:S28"/>
    <mergeCell ref="P29:S31"/>
    <mergeCell ref="L30:O37"/>
    <mergeCell ref="D45:J45"/>
    <mergeCell ref="N45:T45"/>
    <mergeCell ref="D44:J44"/>
    <mergeCell ref="N44:T44"/>
    <mergeCell ref="J32:J35"/>
    <mergeCell ref="D46:J46"/>
    <mergeCell ref="K46:M46"/>
    <mergeCell ref="N46:T46"/>
    <mergeCell ref="K47:M47"/>
    <mergeCell ref="N47:T47"/>
    <mergeCell ref="D47:J47"/>
    <mergeCell ref="N48:T48"/>
    <mergeCell ref="B50:H50"/>
    <mergeCell ref="I9:I12"/>
    <mergeCell ref="J9:J12"/>
    <mergeCell ref="N9:N12"/>
    <mergeCell ref="R9:R12"/>
    <mergeCell ref="S9:S12"/>
    <mergeCell ref="H14:I17"/>
    <mergeCell ref="J14:J17"/>
    <mergeCell ref="D9:G13"/>
    <mergeCell ref="D14:G14"/>
    <mergeCell ref="H20:I23"/>
    <mergeCell ref="J20:J23"/>
    <mergeCell ref="R20:R23"/>
    <mergeCell ref="C24:C26"/>
    <mergeCell ref="H25:I28"/>
    <mergeCell ref="J25:J28"/>
    <mergeCell ref="N25:N28"/>
    <mergeCell ref="P25:P28"/>
    <mergeCell ref="Q25:Q28"/>
    <mergeCell ref="R25:R28"/>
    <mergeCell ref="C27:C28"/>
    <mergeCell ref="L29:O29"/>
    <mergeCell ref="C32:C34"/>
    <mergeCell ref="C35:C36"/>
    <mergeCell ref="C29:C31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37"/>
  <sheetViews>
    <sheetView showGridLines="0" workbookViewId="0" topLeftCell="A1">
      <selection activeCell="C8" sqref="C8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54" customFormat="1" ht="24">
      <c r="A1" s="901" t="s">
        <v>449</v>
      </c>
      <c r="B1" s="352"/>
      <c r="C1" s="353"/>
      <c r="D1" s="352"/>
      <c r="E1" s="352"/>
      <c r="F1" s="352"/>
      <c r="G1" s="352"/>
    </row>
    <row r="2" spans="1:7" s="354" customFormat="1" ht="18" customHeight="1">
      <c r="A2" s="904" t="s">
        <v>450</v>
      </c>
      <c r="B2" s="355"/>
      <c r="C2" s="356"/>
      <c r="D2" s="355"/>
      <c r="E2" s="355"/>
      <c r="F2" s="355"/>
      <c r="G2" s="355"/>
    </row>
    <row r="3" spans="1:7" s="354" customFormat="1" ht="18" customHeight="1">
      <c r="A3" s="904" t="s">
        <v>451</v>
      </c>
      <c r="B3" s="355"/>
      <c r="C3" s="357"/>
      <c r="D3" s="355"/>
      <c r="E3" s="355"/>
      <c r="F3" s="355"/>
      <c r="G3" s="355"/>
    </row>
    <row r="4" spans="1:7" s="24" customFormat="1" ht="18">
      <c r="A4" s="25"/>
      <c r="B4" s="27"/>
      <c r="C4" s="28"/>
      <c r="D4" s="28"/>
      <c r="E4" s="29"/>
      <c r="F4" s="30"/>
      <c r="G4" s="31"/>
    </row>
    <row r="5" spans="2:7" ht="15">
      <c r="B5" s="2"/>
      <c r="C5" s="5"/>
      <c r="D5" s="2"/>
      <c r="E5" s="5"/>
      <c r="F5" s="21"/>
      <c r="G5" s="22"/>
    </row>
    <row r="6" spans="1:7" ht="15">
      <c r="A6" s="639" t="s">
        <v>372</v>
      </c>
      <c r="B6" s="2"/>
      <c r="C6" s="5"/>
      <c r="D6" s="2"/>
      <c r="E6" s="5"/>
      <c r="F6" s="21"/>
      <c r="G6" s="22"/>
    </row>
    <row r="7" spans="1:7" ht="15">
      <c r="A7" s="640" t="s">
        <v>6</v>
      </c>
      <c r="B7" s="2"/>
      <c r="C7" s="5"/>
      <c r="D7" s="2"/>
      <c r="E7" s="5"/>
      <c r="F7" s="21"/>
      <c r="G7" s="22"/>
    </row>
    <row r="8" spans="1:7" ht="15">
      <c r="A8" s="640"/>
      <c r="B8" s="2"/>
      <c r="C8" s="5"/>
      <c r="D8" s="2"/>
      <c r="E8" s="5"/>
      <c r="F8" s="21"/>
      <c r="G8" s="22"/>
    </row>
    <row r="9" spans="1:7" ht="15">
      <c r="A9" s="639" t="s">
        <v>7</v>
      </c>
      <c r="B9" s="2"/>
      <c r="C9" s="5"/>
      <c r="D9" s="2"/>
      <c r="E9" s="5"/>
      <c r="F9" s="21"/>
      <c r="G9" s="22"/>
    </row>
    <row r="10" spans="1:7" ht="15">
      <c r="A10" s="640" t="s">
        <v>8</v>
      </c>
      <c r="B10" s="2"/>
      <c r="C10" s="5"/>
      <c r="D10" s="2"/>
      <c r="E10" s="5"/>
      <c r="F10" s="21"/>
      <c r="G10" s="22"/>
    </row>
    <row r="11" spans="1:7" ht="15">
      <c r="A11" s="640" t="s">
        <v>9</v>
      </c>
      <c r="B11" s="2"/>
      <c r="C11" s="5"/>
      <c r="D11" s="2"/>
      <c r="E11" s="5"/>
      <c r="F11" s="21"/>
      <c r="G11" s="22"/>
    </row>
    <row r="12" spans="1:7" ht="15">
      <c r="A12" s="640"/>
      <c r="B12" s="2"/>
      <c r="C12" s="5"/>
      <c r="D12" s="2"/>
      <c r="E12" s="5"/>
      <c r="F12" s="21"/>
      <c r="G12" s="22"/>
    </row>
    <row r="13" spans="1:7" ht="15">
      <c r="A13" s="639" t="s">
        <v>10</v>
      </c>
      <c r="B13" s="2"/>
      <c r="C13" s="5"/>
      <c r="D13" s="2"/>
      <c r="E13" s="5"/>
      <c r="F13" s="21"/>
      <c r="G13" s="22"/>
    </row>
    <row r="14" spans="1:7" ht="15">
      <c r="A14" s="640" t="s">
        <v>11</v>
      </c>
      <c r="B14" s="2"/>
      <c r="C14" s="5"/>
      <c r="D14" s="2"/>
      <c r="E14" s="5"/>
      <c r="F14" s="21"/>
      <c r="G14" s="22"/>
    </row>
    <row r="15" spans="1:7" ht="15">
      <c r="A15" s="640" t="s">
        <v>12</v>
      </c>
      <c r="B15" s="2"/>
      <c r="C15" s="5"/>
      <c r="D15" s="2"/>
      <c r="E15" s="5"/>
      <c r="F15" s="21"/>
      <c r="G15" s="22"/>
    </row>
    <row r="16" spans="1:7" ht="15">
      <c r="A16" s="640"/>
      <c r="B16" s="2"/>
      <c r="C16" s="5"/>
      <c r="D16" s="2"/>
      <c r="E16" s="5"/>
      <c r="F16" s="21"/>
      <c r="G16" s="22"/>
    </row>
    <row r="17" spans="1:7" ht="15">
      <c r="A17" s="639" t="s">
        <v>13</v>
      </c>
      <c r="B17" s="2"/>
      <c r="C17" s="5"/>
      <c r="D17" s="2"/>
      <c r="E17" s="5"/>
      <c r="F17" s="21"/>
      <c r="G17" s="22"/>
    </row>
    <row r="18" spans="1:7" ht="15">
      <c r="A18" s="640" t="s">
        <v>14</v>
      </c>
      <c r="B18" s="2"/>
      <c r="C18" s="5"/>
      <c r="D18" s="2"/>
      <c r="E18" s="5"/>
      <c r="F18" s="21"/>
      <c r="G18" s="22"/>
    </row>
    <row r="19" spans="1:7" ht="15">
      <c r="A19" s="640" t="s">
        <v>15</v>
      </c>
      <c r="B19" s="2"/>
      <c r="C19" s="5"/>
      <c r="D19" s="2"/>
      <c r="E19" s="5"/>
      <c r="F19" s="21"/>
      <c r="G19" s="22"/>
    </row>
    <row r="20" spans="1:7" ht="15">
      <c r="A20" s="640"/>
      <c r="B20" s="2"/>
      <c r="C20" s="5"/>
      <c r="D20" s="2"/>
      <c r="E20" s="5"/>
      <c r="F20" s="21"/>
      <c r="G20" s="22"/>
    </row>
    <row r="21" spans="1:7" ht="15">
      <c r="A21" s="1486" t="s">
        <v>37</v>
      </c>
      <c r="B21" s="2"/>
      <c r="C21" s="5"/>
      <c r="D21" s="2"/>
      <c r="E21" s="5"/>
      <c r="F21" s="21"/>
      <c r="G21" s="22"/>
    </row>
    <row r="22" spans="1:7" ht="15">
      <c r="A22" s="1487" t="s">
        <v>11</v>
      </c>
      <c r="B22" s="2"/>
      <c r="C22" s="5"/>
      <c r="D22" s="2"/>
      <c r="E22" s="5"/>
      <c r="F22" s="21"/>
      <c r="G22" s="22"/>
    </row>
    <row r="23" spans="1:7" ht="15">
      <c r="A23" s="1487" t="s">
        <v>16</v>
      </c>
      <c r="B23" s="2"/>
      <c r="C23" s="5"/>
      <c r="D23" s="2"/>
      <c r="E23" s="5"/>
      <c r="F23" s="21"/>
      <c r="G23" s="22"/>
    </row>
    <row r="24" spans="1:7" ht="15">
      <c r="A24" s="1487"/>
      <c r="B24" s="2"/>
      <c r="C24" s="5"/>
      <c r="D24" s="2"/>
      <c r="E24" s="5"/>
      <c r="F24" s="21"/>
      <c r="G24" s="22"/>
    </row>
    <row r="25" spans="1:7" ht="15">
      <c r="A25" s="1486" t="s">
        <v>38</v>
      </c>
      <c r="B25" s="2"/>
      <c r="C25" s="5"/>
      <c r="D25" s="2"/>
      <c r="E25" s="5"/>
      <c r="F25" s="21"/>
      <c r="G25" s="22"/>
    </row>
    <row r="26" spans="1:7" ht="15">
      <c r="A26" s="1487" t="s">
        <v>17</v>
      </c>
      <c r="B26" s="2"/>
      <c r="C26" s="5"/>
      <c r="D26" s="2"/>
      <c r="E26" s="5"/>
      <c r="F26" s="21"/>
      <c r="G26" s="22"/>
    </row>
    <row r="27" spans="1:7" ht="15">
      <c r="A27" s="1487" t="s">
        <v>18</v>
      </c>
      <c r="B27" s="2"/>
      <c r="C27" s="5"/>
      <c r="D27" s="2"/>
      <c r="E27" s="5"/>
      <c r="F27" s="21"/>
      <c r="G27" s="22"/>
    </row>
    <row r="28" spans="1:7" ht="15">
      <c r="A28" s="1487" t="s">
        <v>19</v>
      </c>
      <c r="B28" s="2"/>
      <c r="C28" s="5"/>
      <c r="D28" s="2"/>
      <c r="E28" s="5"/>
      <c r="F28" s="21"/>
      <c r="G28" s="22"/>
    </row>
    <row r="29" spans="1:7" ht="15">
      <c r="A29" s="1487"/>
      <c r="B29" s="2"/>
      <c r="C29" s="5"/>
      <c r="D29" s="2"/>
      <c r="E29" s="5"/>
      <c r="F29" s="21"/>
      <c r="G29" s="22"/>
    </row>
    <row r="30" spans="1:7" ht="15">
      <c r="A30" s="1487"/>
      <c r="B30" s="2"/>
      <c r="C30" s="5"/>
      <c r="D30" s="2"/>
      <c r="E30" s="5"/>
      <c r="F30" s="21"/>
      <c r="G30" s="22"/>
    </row>
    <row r="31" spans="1:7" ht="15">
      <c r="A31" s="1487"/>
      <c r="B31" s="2"/>
      <c r="C31" s="5"/>
      <c r="D31" s="2"/>
      <c r="E31" s="5"/>
      <c r="F31" s="21"/>
      <c r="G31" s="22"/>
    </row>
    <row r="32" spans="2:7" ht="15">
      <c r="B32" s="2" t="s">
        <v>98</v>
      </c>
      <c r="C32" s="20" t="s">
        <v>99</v>
      </c>
      <c r="D32" s="2" t="s">
        <v>98</v>
      </c>
      <c r="E32" s="20"/>
      <c r="F32" s="21" t="s">
        <v>98</v>
      </c>
      <c r="G32" s="22" t="s">
        <v>98</v>
      </c>
    </row>
    <row r="33" spans="2:4" ht="15">
      <c r="B33" s="20"/>
      <c r="C33" s="20" t="s">
        <v>100</v>
      </c>
      <c r="D33" s="20"/>
    </row>
    <row r="34" spans="2:4" ht="15">
      <c r="B34" s="20"/>
      <c r="C34" s="20"/>
      <c r="D34" s="20"/>
    </row>
    <row r="35" spans="2:3" ht="15">
      <c r="B35" s="20"/>
      <c r="C35" s="20"/>
    </row>
    <row r="36" spans="2:3" ht="15">
      <c r="B36" s="20"/>
      <c r="C36" s="20"/>
    </row>
    <row r="37" spans="2:3" ht="15">
      <c r="B37" s="20"/>
      <c r="C37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6"/>
  <sheetViews>
    <sheetView showGridLines="0" zoomScale="80" zoomScaleNormal="80" workbookViewId="0" topLeftCell="A1">
      <selection activeCell="E22" sqref="E22"/>
    </sheetView>
  </sheetViews>
  <sheetFormatPr defaultColWidth="9.3984375" defaultRowHeight="16.5" customHeight="1"/>
  <cols>
    <col min="1" max="1" width="3.69921875" style="233" customWidth="1"/>
    <col min="2" max="2" width="2.19921875" style="234" customWidth="1"/>
    <col min="3" max="3" width="8.19921875" style="234" customWidth="1"/>
    <col min="4" max="4" width="4.69921875" style="233" customWidth="1"/>
    <col min="5" max="5" width="67" style="233" customWidth="1"/>
    <col min="6" max="6" width="2.69921875" style="233" customWidth="1"/>
    <col min="7" max="7" width="19.796875" style="233" customWidth="1"/>
    <col min="8" max="8" width="3.19921875" style="235" customWidth="1"/>
    <col min="9" max="9" width="8.19921875" style="236" customWidth="1"/>
    <col min="10" max="10" width="4.09765625" style="233" customWidth="1"/>
    <col min="11" max="16384" width="9.3984375" style="233" customWidth="1"/>
  </cols>
  <sheetData>
    <row r="2" spans="1:175" s="230" customFormat="1" ht="16.5" customHeight="1" thickBot="1">
      <c r="A2" s="147"/>
      <c r="B2" s="471"/>
      <c r="C2" s="472"/>
      <c r="D2" s="472"/>
      <c r="E2" s="473"/>
      <c r="F2" s="472"/>
      <c r="G2" s="472"/>
      <c r="H2" s="472"/>
      <c r="I2" s="474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</row>
    <row r="3" spans="1:174" s="230" customFormat="1" ht="16.5" customHeight="1" thickBot="1">
      <c r="A3" s="147"/>
      <c r="B3" s="231"/>
      <c r="C3" s="985" t="str">
        <f>'[2]802.11 Cover'!$C$3</f>
        <v>INTERIM</v>
      </c>
      <c r="D3" s="986"/>
      <c r="E3" s="987" t="s">
        <v>314</v>
      </c>
      <c r="F3" s="988"/>
      <c r="G3" s="988"/>
      <c r="H3" s="988"/>
      <c r="I3" s="475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</row>
    <row r="4" spans="1:174" s="230" customFormat="1" ht="16.5" customHeight="1">
      <c r="A4" s="147"/>
      <c r="B4" s="231"/>
      <c r="C4" s="995" t="str">
        <f>'[2]802.11 Cover'!$C$4</f>
        <v>R1</v>
      </c>
      <c r="D4" s="996"/>
      <c r="E4" s="999" t="str">
        <f>'[2]802.11 WLAN Graphic'!$C$4</f>
        <v>Hyatt Regency Vancouver, 655 Burrard Street, Vancouver, B.C., Canada V6C 2R7</v>
      </c>
      <c r="F4" s="1000"/>
      <c r="G4" s="1000"/>
      <c r="H4" s="1000"/>
      <c r="I4" s="476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  <c r="EZ4" s="147"/>
      <c r="FA4" s="147"/>
      <c r="FB4" s="147"/>
      <c r="FC4" s="147"/>
      <c r="FD4" s="147"/>
      <c r="FE4" s="147"/>
      <c r="FF4" s="147"/>
      <c r="FG4" s="147"/>
      <c r="FH4" s="147"/>
      <c r="FI4" s="147"/>
      <c r="FJ4" s="147"/>
      <c r="FK4" s="147"/>
      <c r="FL4" s="147"/>
      <c r="FM4" s="147"/>
      <c r="FN4" s="147"/>
      <c r="FO4" s="147"/>
      <c r="FP4" s="147"/>
      <c r="FQ4" s="147"/>
      <c r="FR4" s="147"/>
    </row>
    <row r="5" spans="1:174" s="230" customFormat="1" ht="16.5" customHeight="1" thickBot="1">
      <c r="A5" s="147"/>
      <c r="B5" s="231"/>
      <c r="C5" s="997"/>
      <c r="D5" s="998"/>
      <c r="E5" s="1001" t="str">
        <f>'[2]802.11 WLAN Graphic'!$C$5</f>
        <v>January 11th-16th, 2004</v>
      </c>
      <c r="F5" s="1002"/>
      <c r="G5" s="1002"/>
      <c r="H5" s="1002"/>
      <c r="I5" s="476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/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  <c r="EZ5" s="147"/>
      <c r="FA5" s="147"/>
      <c r="FB5" s="147"/>
      <c r="FC5" s="147"/>
      <c r="FD5" s="147"/>
      <c r="FE5" s="147"/>
      <c r="FF5" s="147"/>
      <c r="FG5" s="147"/>
      <c r="FH5" s="147"/>
      <c r="FI5" s="147"/>
      <c r="FJ5" s="147"/>
      <c r="FK5" s="147"/>
      <c r="FL5" s="147"/>
      <c r="FM5" s="147"/>
      <c r="FN5" s="147"/>
      <c r="FO5" s="147"/>
      <c r="FP5" s="147"/>
      <c r="FQ5" s="147"/>
      <c r="FR5" s="147"/>
    </row>
    <row r="6" spans="1:174" s="230" customFormat="1" ht="16.5" customHeight="1">
      <c r="A6" s="147"/>
      <c r="B6" s="231"/>
      <c r="C6" s="333"/>
      <c r="D6" s="333"/>
      <c r="E6" s="232"/>
      <c r="F6" s="232"/>
      <c r="G6" s="232"/>
      <c r="H6" s="232"/>
      <c r="I6" s="47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47"/>
      <c r="CW6" s="147"/>
      <c r="CX6" s="147"/>
      <c r="CY6" s="147"/>
      <c r="CZ6" s="147"/>
      <c r="DA6" s="147"/>
      <c r="DB6" s="147"/>
      <c r="DC6" s="147"/>
      <c r="DD6" s="147"/>
      <c r="DE6" s="147"/>
      <c r="DF6" s="147"/>
      <c r="DG6" s="147"/>
      <c r="DH6" s="147"/>
      <c r="DI6" s="147"/>
      <c r="DJ6" s="147"/>
      <c r="DK6" s="147"/>
      <c r="DL6" s="147"/>
      <c r="DM6" s="147"/>
      <c r="DN6" s="147"/>
      <c r="DO6" s="147"/>
      <c r="DP6" s="147"/>
      <c r="DQ6" s="147"/>
      <c r="DR6" s="147"/>
      <c r="DS6" s="147"/>
      <c r="DT6" s="147"/>
      <c r="DU6" s="147"/>
      <c r="DV6" s="147"/>
      <c r="DW6" s="147"/>
      <c r="DX6" s="147"/>
      <c r="DY6" s="147"/>
      <c r="DZ6" s="147"/>
      <c r="EA6" s="147"/>
      <c r="EB6" s="147"/>
      <c r="EC6" s="147"/>
      <c r="ED6" s="147"/>
      <c r="EE6" s="147"/>
      <c r="EF6" s="147"/>
      <c r="EG6" s="147"/>
      <c r="EH6" s="147"/>
      <c r="EI6" s="147"/>
      <c r="EJ6" s="147"/>
      <c r="EK6" s="147"/>
      <c r="EL6" s="147"/>
      <c r="EM6" s="147"/>
      <c r="EN6" s="147"/>
      <c r="EO6" s="147"/>
      <c r="EP6" s="147"/>
      <c r="EQ6" s="147"/>
      <c r="ER6" s="147"/>
      <c r="ES6" s="147"/>
      <c r="ET6" s="147"/>
      <c r="EU6" s="147"/>
      <c r="EV6" s="147"/>
      <c r="EW6" s="147"/>
      <c r="EX6" s="147"/>
      <c r="EY6" s="147"/>
      <c r="EZ6" s="147"/>
      <c r="FA6" s="147"/>
      <c r="FB6" s="147"/>
      <c r="FC6" s="147"/>
      <c r="FD6" s="147"/>
      <c r="FE6" s="147"/>
      <c r="FF6" s="147"/>
      <c r="FG6" s="147"/>
      <c r="FH6" s="147"/>
      <c r="FI6" s="147"/>
      <c r="FJ6" s="147"/>
      <c r="FK6" s="147"/>
      <c r="FL6" s="147"/>
      <c r="FM6" s="147"/>
      <c r="FN6" s="147"/>
      <c r="FO6" s="147"/>
      <c r="FP6" s="147"/>
      <c r="FQ6" s="147"/>
      <c r="FR6" s="147"/>
    </row>
    <row r="7" spans="1:174" s="337" customFormat="1" ht="16.5" customHeight="1">
      <c r="A7" s="478"/>
      <c r="B7" s="334"/>
      <c r="C7" s="335"/>
      <c r="D7" s="335"/>
      <c r="E7" s="336"/>
      <c r="F7" s="336"/>
      <c r="G7" s="336"/>
      <c r="H7" s="336"/>
      <c r="I7" s="479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478"/>
      <c r="AT7" s="478"/>
      <c r="AU7" s="478"/>
      <c r="AV7" s="478"/>
      <c r="AW7" s="478"/>
      <c r="AX7" s="478"/>
      <c r="AY7" s="478"/>
      <c r="AZ7" s="478"/>
      <c r="BA7" s="478"/>
      <c r="BB7" s="478"/>
      <c r="BC7" s="478"/>
      <c r="BD7" s="478"/>
      <c r="BE7" s="478"/>
      <c r="BF7" s="478"/>
      <c r="BG7" s="478"/>
      <c r="BH7" s="478"/>
      <c r="BI7" s="478"/>
      <c r="BJ7" s="478"/>
      <c r="BK7" s="478"/>
      <c r="BL7" s="478"/>
      <c r="BM7" s="478"/>
      <c r="BN7" s="478"/>
      <c r="BO7" s="478"/>
      <c r="BP7" s="478"/>
      <c r="BQ7" s="478"/>
      <c r="BR7" s="478"/>
      <c r="BS7" s="478"/>
      <c r="BT7" s="478"/>
      <c r="BU7" s="478"/>
      <c r="BV7" s="478"/>
      <c r="BW7" s="478"/>
      <c r="BX7" s="478"/>
      <c r="BY7" s="478"/>
      <c r="BZ7" s="478"/>
      <c r="CA7" s="478"/>
      <c r="CB7" s="478"/>
      <c r="CC7" s="478"/>
      <c r="CD7" s="478"/>
      <c r="CE7" s="478"/>
      <c r="CF7" s="478"/>
      <c r="CG7" s="478"/>
      <c r="CH7" s="478"/>
      <c r="CI7" s="478"/>
      <c r="CJ7" s="478"/>
      <c r="CK7" s="478"/>
      <c r="CL7" s="478"/>
      <c r="CM7" s="478"/>
      <c r="CN7" s="478"/>
      <c r="CO7" s="478"/>
      <c r="CP7" s="478"/>
      <c r="CQ7" s="478"/>
      <c r="CR7" s="478"/>
      <c r="CS7" s="478"/>
      <c r="CT7" s="478"/>
      <c r="CU7" s="478"/>
      <c r="CV7" s="478"/>
      <c r="CW7" s="478"/>
      <c r="CX7" s="478"/>
      <c r="CY7" s="478"/>
      <c r="CZ7" s="478"/>
      <c r="DA7" s="478"/>
      <c r="DB7" s="478"/>
      <c r="DC7" s="478"/>
      <c r="DD7" s="478"/>
      <c r="DE7" s="478"/>
      <c r="DF7" s="478"/>
      <c r="DG7" s="478"/>
      <c r="DH7" s="478"/>
      <c r="DI7" s="478"/>
      <c r="DJ7" s="478"/>
      <c r="DK7" s="478"/>
      <c r="DL7" s="478"/>
      <c r="DM7" s="478"/>
      <c r="DN7" s="478"/>
      <c r="DO7" s="478"/>
      <c r="DP7" s="478"/>
      <c r="DQ7" s="478"/>
      <c r="DR7" s="478"/>
      <c r="DS7" s="478"/>
      <c r="DT7" s="478"/>
      <c r="DU7" s="478"/>
      <c r="DV7" s="478"/>
      <c r="DW7" s="478"/>
      <c r="DX7" s="478"/>
      <c r="DY7" s="478"/>
      <c r="DZ7" s="478"/>
      <c r="EA7" s="478"/>
      <c r="EB7" s="478"/>
      <c r="EC7" s="478"/>
      <c r="ED7" s="478"/>
      <c r="EE7" s="478"/>
      <c r="EF7" s="478"/>
      <c r="EG7" s="478"/>
      <c r="EH7" s="478"/>
      <c r="EI7" s="478"/>
      <c r="EJ7" s="478"/>
      <c r="EK7" s="478"/>
      <c r="EL7" s="478"/>
      <c r="EM7" s="478"/>
      <c r="EN7" s="478"/>
      <c r="EO7" s="478"/>
      <c r="EP7" s="478"/>
      <c r="EQ7" s="478"/>
      <c r="ER7" s="478"/>
      <c r="ES7" s="478"/>
      <c r="ET7" s="478"/>
      <c r="EU7" s="478"/>
      <c r="EV7" s="478"/>
      <c r="EW7" s="478"/>
      <c r="EX7" s="478"/>
      <c r="EY7" s="478"/>
      <c r="EZ7" s="478"/>
      <c r="FA7" s="478"/>
      <c r="FB7" s="478"/>
      <c r="FC7" s="478"/>
      <c r="FD7" s="478"/>
      <c r="FE7" s="478"/>
      <c r="FF7" s="478"/>
      <c r="FG7" s="478"/>
      <c r="FH7" s="478"/>
      <c r="FI7" s="478"/>
      <c r="FJ7" s="478"/>
      <c r="FK7" s="478"/>
      <c r="FL7" s="478"/>
      <c r="FM7" s="478"/>
      <c r="FN7" s="478"/>
      <c r="FO7" s="478"/>
      <c r="FP7" s="478"/>
      <c r="FQ7" s="478"/>
      <c r="FR7" s="478"/>
    </row>
    <row r="8" spans="1:174" s="142" customFormat="1" ht="16.5" customHeight="1">
      <c r="A8" s="147"/>
      <c r="B8" s="1003" t="s">
        <v>25</v>
      </c>
      <c r="C8" s="1004"/>
      <c r="D8" s="1004"/>
      <c r="E8" s="1004"/>
      <c r="F8" s="1004"/>
      <c r="G8" s="1004"/>
      <c r="H8" s="1004"/>
      <c r="I8" s="1005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7"/>
      <c r="BY8" s="147"/>
      <c r="BZ8" s="147"/>
      <c r="CA8" s="147"/>
      <c r="CB8" s="147"/>
      <c r="CC8" s="147"/>
      <c r="CD8" s="147"/>
      <c r="CE8" s="147"/>
      <c r="CF8" s="147"/>
      <c r="CG8" s="147"/>
      <c r="CH8" s="147"/>
      <c r="CI8" s="147"/>
      <c r="CJ8" s="147"/>
      <c r="CK8" s="147"/>
      <c r="CL8" s="147"/>
      <c r="CM8" s="147"/>
      <c r="CN8" s="147"/>
      <c r="CO8" s="147"/>
      <c r="CP8" s="147"/>
      <c r="CQ8" s="147"/>
      <c r="CR8" s="147"/>
      <c r="CS8" s="147"/>
      <c r="CT8" s="147"/>
      <c r="CU8" s="147"/>
      <c r="CV8" s="147"/>
      <c r="CW8" s="147"/>
      <c r="CX8" s="147"/>
      <c r="CY8" s="147"/>
      <c r="CZ8" s="147"/>
      <c r="DA8" s="147"/>
      <c r="DB8" s="147"/>
      <c r="DC8" s="147"/>
      <c r="DD8" s="147"/>
      <c r="DE8" s="147"/>
      <c r="DF8" s="147"/>
      <c r="DG8" s="147"/>
      <c r="DH8" s="147"/>
      <c r="DI8" s="147"/>
      <c r="DJ8" s="147"/>
      <c r="DK8" s="147"/>
      <c r="DL8" s="147"/>
      <c r="DM8" s="147"/>
      <c r="DN8" s="147"/>
      <c r="DO8" s="147"/>
      <c r="DP8" s="147"/>
      <c r="DQ8" s="147"/>
      <c r="DR8" s="147"/>
      <c r="DS8" s="147"/>
      <c r="DT8" s="147"/>
      <c r="DU8" s="147"/>
      <c r="DV8" s="147"/>
      <c r="DW8" s="147"/>
      <c r="DX8" s="147"/>
      <c r="DY8" s="147"/>
      <c r="DZ8" s="147"/>
      <c r="EA8" s="147"/>
      <c r="EB8" s="147"/>
      <c r="EC8" s="147"/>
      <c r="ED8" s="147"/>
      <c r="EE8" s="147"/>
      <c r="EF8" s="147"/>
      <c r="EG8" s="147"/>
      <c r="EH8" s="147"/>
      <c r="EI8" s="147"/>
      <c r="EJ8" s="147"/>
      <c r="EK8" s="147"/>
      <c r="EL8" s="147"/>
      <c r="EM8" s="147"/>
      <c r="EN8" s="147"/>
      <c r="EO8" s="147"/>
      <c r="EP8" s="147"/>
      <c r="EQ8" s="147"/>
      <c r="ER8" s="147"/>
      <c r="ES8" s="147"/>
      <c r="ET8" s="147"/>
      <c r="EU8" s="147"/>
      <c r="EV8" s="147"/>
      <c r="EW8" s="147"/>
      <c r="EX8" s="147"/>
      <c r="EY8" s="147"/>
      <c r="EZ8" s="147"/>
      <c r="FA8" s="147"/>
      <c r="FB8" s="147"/>
      <c r="FC8" s="147"/>
      <c r="FD8" s="147"/>
      <c r="FE8" s="147"/>
      <c r="FF8" s="147"/>
      <c r="FG8" s="147"/>
      <c r="FH8" s="147"/>
      <c r="FI8" s="147"/>
      <c r="FJ8" s="147"/>
      <c r="FK8" s="147"/>
      <c r="FL8" s="147"/>
      <c r="FM8" s="147"/>
      <c r="FN8" s="147"/>
      <c r="FO8" s="147"/>
      <c r="FP8" s="147"/>
      <c r="FQ8" s="147"/>
      <c r="FR8" s="147"/>
    </row>
    <row r="9" spans="1:175" s="482" customFormat="1" ht="16.5" customHeight="1">
      <c r="A9" s="480"/>
      <c r="B9" s="992" t="s">
        <v>66</v>
      </c>
      <c r="C9" s="993"/>
      <c r="D9" s="993"/>
      <c r="E9" s="993"/>
      <c r="F9" s="993"/>
      <c r="G9" s="993"/>
      <c r="H9" s="993"/>
      <c r="I9" s="994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  <c r="BB9" s="481"/>
      <c r="BC9" s="481"/>
      <c r="BD9" s="481"/>
      <c r="BE9" s="481"/>
      <c r="BF9" s="481"/>
      <c r="BG9" s="481"/>
      <c r="BH9" s="481"/>
      <c r="BI9" s="481"/>
      <c r="BJ9" s="481"/>
      <c r="BK9" s="481"/>
      <c r="BL9" s="481"/>
      <c r="BM9" s="481"/>
      <c r="BN9" s="481"/>
      <c r="BO9" s="481"/>
      <c r="BP9" s="481"/>
      <c r="BQ9" s="481"/>
      <c r="BR9" s="481"/>
      <c r="BS9" s="481"/>
      <c r="BT9" s="481"/>
      <c r="BU9" s="481"/>
      <c r="BV9" s="481"/>
      <c r="BW9" s="481"/>
      <c r="BX9" s="481"/>
      <c r="BY9" s="481"/>
      <c r="BZ9" s="481"/>
      <c r="CA9" s="481"/>
      <c r="CB9" s="481"/>
      <c r="CC9" s="481"/>
      <c r="CD9" s="481"/>
      <c r="CE9" s="481"/>
      <c r="CF9" s="481"/>
      <c r="CG9" s="481"/>
      <c r="CH9" s="481"/>
      <c r="CI9" s="481"/>
      <c r="CJ9" s="481"/>
      <c r="CK9" s="481"/>
      <c r="CL9" s="481"/>
      <c r="CM9" s="481"/>
      <c r="CN9" s="481"/>
      <c r="CO9" s="481"/>
      <c r="CP9" s="481"/>
      <c r="CQ9" s="481"/>
      <c r="CR9" s="481"/>
      <c r="CS9" s="481"/>
      <c r="CT9" s="480"/>
      <c r="CU9" s="480"/>
      <c r="CV9" s="480"/>
      <c r="CW9" s="480"/>
      <c r="CX9" s="480"/>
      <c r="CY9" s="480"/>
      <c r="CZ9" s="480"/>
      <c r="DA9" s="480"/>
      <c r="DB9" s="480"/>
      <c r="DC9" s="480"/>
      <c r="DD9" s="480"/>
      <c r="DE9" s="480"/>
      <c r="DF9" s="480"/>
      <c r="DG9" s="480"/>
      <c r="DH9" s="480"/>
      <c r="DI9" s="480"/>
      <c r="DJ9" s="480"/>
      <c r="DK9" s="480"/>
      <c r="DL9" s="480"/>
      <c r="DM9" s="480"/>
      <c r="DN9" s="480"/>
      <c r="DO9" s="480"/>
      <c r="DP9" s="480"/>
      <c r="DQ9" s="480"/>
      <c r="DR9" s="480"/>
      <c r="DS9" s="480"/>
      <c r="DT9" s="480"/>
      <c r="DU9" s="480"/>
      <c r="DV9" s="480"/>
      <c r="DW9" s="480"/>
      <c r="DX9" s="480"/>
      <c r="DY9" s="480"/>
      <c r="DZ9" s="480"/>
      <c r="EA9" s="480"/>
      <c r="EB9" s="480"/>
      <c r="EC9" s="480"/>
      <c r="ED9" s="480"/>
      <c r="EE9" s="480"/>
      <c r="EF9" s="480"/>
      <c r="EG9" s="480"/>
      <c r="EH9" s="480"/>
      <c r="EI9" s="480"/>
      <c r="EJ9" s="480"/>
      <c r="EK9" s="480"/>
      <c r="EL9" s="480"/>
      <c r="EM9" s="480"/>
      <c r="EN9" s="480"/>
      <c r="EO9" s="480"/>
      <c r="EP9" s="480"/>
      <c r="EQ9" s="480"/>
      <c r="ER9" s="480"/>
      <c r="ES9" s="480"/>
      <c r="ET9" s="480"/>
      <c r="EU9" s="480"/>
      <c r="EV9" s="480"/>
      <c r="EW9" s="480"/>
      <c r="EX9" s="480"/>
      <c r="EY9" s="480"/>
      <c r="EZ9" s="480"/>
      <c r="FA9" s="480"/>
      <c r="FB9" s="480"/>
      <c r="FC9" s="480"/>
      <c r="FD9" s="480"/>
      <c r="FE9" s="480"/>
      <c r="FF9" s="480"/>
      <c r="FG9" s="480"/>
      <c r="FH9" s="480"/>
      <c r="FI9" s="480"/>
      <c r="FJ9" s="480"/>
      <c r="FK9" s="480"/>
      <c r="FL9" s="480"/>
      <c r="FM9" s="480"/>
      <c r="FN9" s="480"/>
      <c r="FO9" s="480"/>
      <c r="FP9" s="480"/>
      <c r="FQ9" s="480"/>
      <c r="FR9" s="480"/>
      <c r="FS9" s="480"/>
    </row>
    <row r="10" spans="1:175" s="482" customFormat="1" ht="16.5" customHeight="1">
      <c r="A10" s="480"/>
      <c r="B10" s="989" t="s">
        <v>26</v>
      </c>
      <c r="C10" s="990"/>
      <c r="D10" s="990"/>
      <c r="E10" s="990"/>
      <c r="F10" s="990"/>
      <c r="G10" s="990"/>
      <c r="H10" s="990"/>
      <c r="I10" s="991"/>
      <c r="J10" s="481"/>
      <c r="K10" s="481"/>
      <c r="L10" s="481"/>
      <c r="M10" s="481"/>
      <c r="N10" s="481"/>
      <c r="O10" s="481"/>
      <c r="P10" s="481"/>
      <c r="Q10" s="481"/>
      <c r="R10" s="481"/>
      <c r="S10" s="481"/>
      <c r="T10" s="481"/>
      <c r="U10" s="481"/>
      <c r="V10" s="481"/>
      <c r="W10" s="481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1"/>
      <c r="CS10" s="481"/>
      <c r="CT10" s="480"/>
      <c r="CU10" s="480"/>
      <c r="CV10" s="480"/>
      <c r="CW10" s="480"/>
      <c r="CX10" s="480"/>
      <c r="CY10" s="480"/>
      <c r="CZ10" s="480"/>
      <c r="DA10" s="480"/>
      <c r="DB10" s="480"/>
      <c r="DC10" s="480"/>
      <c r="DD10" s="480"/>
      <c r="DE10" s="480"/>
      <c r="DF10" s="480"/>
      <c r="DG10" s="480"/>
      <c r="DH10" s="480"/>
      <c r="DI10" s="480"/>
      <c r="DJ10" s="480"/>
      <c r="DK10" s="480"/>
      <c r="DL10" s="480"/>
      <c r="DM10" s="480"/>
      <c r="DN10" s="480"/>
      <c r="DO10" s="480"/>
      <c r="DP10" s="480"/>
      <c r="DQ10" s="480"/>
      <c r="DR10" s="480"/>
      <c r="DS10" s="480"/>
      <c r="DT10" s="480"/>
      <c r="DU10" s="480"/>
      <c r="DV10" s="480"/>
      <c r="DW10" s="480"/>
      <c r="DX10" s="480"/>
      <c r="DY10" s="480"/>
      <c r="DZ10" s="480"/>
      <c r="EA10" s="480"/>
      <c r="EB10" s="480"/>
      <c r="EC10" s="480"/>
      <c r="ED10" s="480"/>
      <c r="EE10" s="480"/>
      <c r="EF10" s="480"/>
      <c r="EG10" s="480"/>
      <c r="EH10" s="480"/>
      <c r="EI10" s="480"/>
      <c r="EJ10" s="480"/>
      <c r="EK10" s="480"/>
      <c r="EL10" s="480"/>
      <c r="EM10" s="480"/>
      <c r="EN10" s="480"/>
      <c r="EO10" s="480"/>
      <c r="EP10" s="480"/>
      <c r="EQ10" s="480"/>
      <c r="ER10" s="480"/>
      <c r="ES10" s="480"/>
      <c r="ET10" s="480"/>
      <c r="EU10" s="480"/>
      <c r="EV10" s="480"/>
      <c r="EW10" s="480"/>
      <c r="EX10" s="480"/>
      <c r="EY10" s="480"/>
      <c r="EZ10" s="480"/>
      <c r="FA10" s="480"/>
      <c r="FB10" s="480"/>
      <c r="FC10" s="480"/>
      <c r="FD10" s="480"/>
      <c r="FE10" s="480"/>
      <c r="FF10" s="480"/>
      <c r="FG10" s="480"/>
      <c r="FH10" s="480"/>
      <c r="FI10" s="480"/>
      <c r="FJ10" s="480"/>
      <c r="FK10" s="480"/>
      <c r="FL10" s="480"/>
      <c r="FM10" s="480"/>
      <c r="FN10" s="480"/>
      <c r="FO10" s="480"/>
      <c r="FP10" s="480"/>
      <c r="FQ10" s="480"/>
      <c r="FR10" s="480"/>
      <c r="FS10" s="480"/>
    </row>
    <row r="11" spans="2:175" s="483" customFormat="1" ht="16.5" customHeight="1">
      <c r="B11" s="484"/>
      <c r="C11" s="484"/>
      <c r="D11" s="485"/>
      <c r="E11" s="485"/>
      <c r="F11" s="485"/>
      <c r="G11" s="485"/>
      <c r="H11" s="984" t="s">
        <v>218</v>
      </c>
      <c r="I11" s="984"/>
      <c r="J11" s="486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29"/>
      <c r="FK11" s="329"/>
      <c r="FL11" s="329"/>
      <c r="FM11" s="329"/>
      <c r="FN11" s="329"/>
      <c r="FO11" s="329"/>
      <c r="FP11" s="329"/>
      <c r="FQ11" s="329"/>
      <c r="FR11" s="329"/>
      <c r="FS11" s="329"/>
    </row>
    <row r="12" spans="2:175" s="143" customFormat="1" ht="16.5" customHeight="1">
      <c r="B12" s="487"/>
      <c r="C12" s="488">
        <v>1</v>
      </c>
      <c r="D12" s="489" t="s">
        <v>109</v>
      </c>
      <c r="E12" s="490" t="s">
        <v>28</v>
      </c>
      <c r="F12" s="491" t="s">
        <v>90</v>
      </c>
      <c r="G12" s="491" t="s">
        <v>258</v>
      </c>
      <c r="H12" s="492">
        <v>1</v>
      </c>
      <c r="I12" s="493">
        <f>TIME(8,0,0)</f>
        <v>0.3333333333333333</v>
      </c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  <c r="EB12" s="146"/>
      <c r="EC12" s="146"/>
      <c r="ED12" s="146"/>
      <c r="EE12" s="146"/>
      <c r="EF12" s="146"/>
      <c r="EG12" s="146"/>
      <c r="EH12" s="146"/>
      <c r="EI12" s="146"/>
      <c r="EJ12" s="146"/>
      <c r="EK12" s="146"/>
      <c r="EL12" s="146"/>
      <c r="EM12" s="146"/>
      <c r="EN12" s="146"/>
      <c r="EO12" s="146"/>
      <c r="EP12" s="146"/>
      <c r="EQ12" s="146"/>
      <c r="ER12" s="146"/>
      <c r="ES12" s="146"/>
      <c r="ET12" s="146"/>
      <c r="EU12" s="146"/>
      <c r="EV12" s="146"/>
      <c r="EW12" s="146"/>
      <c r="EX12" s="146"/>
      <c r="EY12" s="146"/>
      <c r="EZ12" s="146"/>
      <c r="FA12" s="146"/>
      <c r="FB12" s="146"/>
      <c r="FC12" s="146"/>
      <c r="FD12" s="146"/>
      <c r="FE12" s="146"/>
      <c r="FF12" s="146"/>
      <c r="FG12" s="146"/>
      <c r="FH12" s="146"/>
      <c r="FI12" s="146"/>
      <c r="FJ12" s="146"/>
      <c r="FK12" s="146"/>
      <c r="FL12" s="146"/>
      <c r="FM12" s="146"/>
      <c r="FN12" s="146"/>
      <c r="FO12" s="146"/>
      <c r="FP12" s="146"/>
      <c r="FQ12" s="146"/>
      <c r="FR12" s="146"/>
      <c r="FS12" s="146"/>
    </row>
    <row r="13" spans="2:175" s="143" customFormat="1" ht="16.5" customHeight="1">
      <c r="B13" s="538"/>
      <c r="C13" s="214">
        <v>1.1</v>
      </c>
      <c r="D13" s="205" t="s">
        <v>109</v>
      </c>
      <c r="E13" s="223" t="s">
        <v>68</v>
      </c>
      <c r="F13" s="207" t="s">
        <v>90</v>
      </c>
      <c r="G13" s="207" t="s">
        <v>118</v>
      </c>
      <c r="H13" s="208"/>
      <c r="I13" s="539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  <c r="EB13" s="146"/>
      <c r="EC13" s="146"/>
      <c r="ED13" s="146"/>
      <c r="EE13" s="146"/>
      <c r="EF13" s="146"/>
      <c r="EG13" s="146"/>
      <c r="EH13" s="146"/>
      <c r="EI13" s="146"/>
      <c r="EJ13" s="146"/>
      <c r="EK13" s="146"/>
      <c r="EL13" s="146"/>
      <c r="EM13" s="146"/>
      <c r="EN13" s="146"/>
      <c r="EO13" s="146"/>
      <c r="EP13" s="146"/>
      <c r="EQ13" s="146"/>
      <c r="ER13" s="146"/>
      <c r="ES13" s="146"/>
      <c r="ET13" s="146"/>
      <c r="EU13" s="146"/>
      <c r="EV13" s="146"/>
      <c r="EW13" s="146"/>
      <c r="EX13" s="146"/>
      <c r="EY13" s="146"/>
      <c r="EZ13" s="146"/>
      <c r="FA13" s="146"/>
      <c r="FB13" s="146"/>
      <c r="FC13" s="146"/>
      <c r="FD13" s="146"/>
      <c r="FE13" s="146"/>
      <c r="FF13" s="146"/>
      <c r="FG13" s="146"/>
      <c r="FH13" s="146"/>
      <c r="FI13" s="146"/>
      <c r="FJ13" s="146"/>
      <c r="FK13" s="146"/>
      <c r="FL13" s="146"/>
      <c r="FM13" s="146"/>
      <c r="FN13" s="146"/>
      <c r="FO13" s="146"/>
      <c r="FP13" s="146"/>
      <c r="FQ13" s="146"/>
      <c r="FR13" s="146"/>
      <c r="FS13" s="146"/>
    </row>
    <row r="14" spans="2:175" s="143" customFormat="1" ht="16.5" customHeight="1">
      <c r="B14" s="209"/>
      <c r="C14" s="209"/>
      <c r="D14" s="210"/>
      <c r="E14" s="211"/>
      <c r="F14" s="211"/>
      <c r="G14" s="211"/>
      <c r="H14" s="212"/>
      <c r="I14" s="213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  <c r="EB14" s="146"/>
      <c r="EC14" s="146"/>
      <c r="ED14" s="146"/>
      <c r="EE14" s="146"/>
      <c r="EF14" s="146"/>
      <c r="EG14" s="146"/>
      <c r="EH14" s="146"/>
      <c r="EI14" s="146"/>
      <c r="EJ14" s="146"/>
      <c r="EK14" s="146"/>
      <c r="EL14" s="146"/>
      <c r="EM14" s="146"/>
      <c r="EN14" s="146"/>
      <c r="EO14" s="146"/>
      <c r="EP14" s="146"/>
      <c r="EQ14" s="146"/>
      <c r="ER14" s="146"/>
      <c r="ES14" s="146"/>
      <c r="ET14" s="146"/>
      <c r="EU14" s="146"/>
      <c r="EV14" s="146"/>
      <c r="EW14" s="146"/>
      <c r="EX14" s="146"/>
      <c r="EY14" s="146"/>
      <c r="EZ14" s="146"/>
      <c r="FA14" s="146"/>
      <c r="FB14" s="146"/>
      <c r="FC14" s="146"/>
      <c r="FD14" s="146"/>
      <c r="FE14" s="146"/>
      <c r="FF14" s="146"/>
      <c r="FG14" s="146"/>
      <c r="FH14" s="146"/>
      <c r="FI14" s="146"/>
      <c r="FJ14" s="146"/>
      <c r="FK14" s="146"/>
      <c r="FL14" s="146"/>
      <c r="FM14" s="146"/>
      <c r="FN14" s="146"/>
      <c r="FO14" s="146"/>
      <c r="FP14" s="146"/>
      <c r="FQ14" s="146"/>
      <c r="FR14" s="146"/>
      <c r="FS14" s="146"/>
    </row>
    <row r="15" spans="2:175" s="143" customFormat="1" ht="16.5" customHeight="1">
      <c r="B15" s="500"/>
      <c r="C15" s="501">
        <v>2</v>
      </c>
      <c r="D15" s="502" t="s">
        <v>109</v>
      </c>
      <c r="E15" s="503" t="s">
        <v>114</v>
      </c>
      <c r="F15" s="504"/>
      <c r="G15" s="504"/>
      <c r="H15" s="505">
        <v>12</v>
      </c>
      <c r="I15" s="506">
        <f>I12+TIME(0,H12,0)</f>
        <v>0.33402777777777776</v>
      </c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  <c r="EB15" s="146"/>
      <c r="EC15" s="146"/>
      <c r="ED15" s="146"/>
      <c r="EE15" s="146"/>
      <c r="EF15" s="146"/>
      <c r="EG15" s="146"/>
      <c r="EH15" s="146"/>
      <c r="EI15" s="146"/>
      <c r="EJ15" s="146"/>
      <c r="EK15" s="146"/>
      <c r="EL15" s="146"/>
      <c r="EM15" s="146"/>
      <c r="EN15" s="146"/>
      <c r="EO15" s="146"/>
      <c r="EP15" s="146"/>
      <c r="EQ15" s="146"/>
      <c r="ER15" s="146"/>
      <c r="ES15" s="146"/>
      <c r="ET15" s="146"/>
      <c r="EU15" s="146"/>
      <c r="EV15" s="146"/>
      <c r="EW15" s="146"/>
      <c r="EX15" s="146"/>
      <c r="EY15" s="146"/>
      <c r="EZ15" s="146"/>
      <c r="FA15" s="146"/>
      <c r="FB15" s="146"/>
      <c r="FC15" s="146"/>
      <c r="FD15" s="146"/>
      <c r="FE15" s="146"/>
      <c r="FF15" s="146"/>
      <c r="FG15" s="146"/>
      <c r="FH15" s="146"/>
      <c r="FI15" s="146"/>
      <c r="FJ15" s="146"/>
      <c r="FK15" s="146"/>
      <c r="FL15" s="146"/>
      <c r="FM15" s="146"/>
      <c r="FN15" s="146"/>
      <c r="FO15" s="146"/>
      <c r="FP15" s="146"/>
      <c r="FQ15" s="146"/>
      <c r="FR15" s="146"/>
      <c r="FS15" s="146"/>
    </row>
    <row r="16" spans="2:175" s="144" customFormat="1" ht="16.5" customHeight="1">
      <c r="B16" s="507"/>
      <c r="C16" s="221">
        <v>2.1</v>
      </c>
      <c r="D16" s="508" t="s">
        <v>109</v>
      </c>
      <c r="E16" s="509" t="s">
        <v>27</v>
      </c>
      <c r="F16" s="206" t="s">
        <v>90</v>
      </c>
      <c r="G16" s="207" t="s">
        <v>258</v>
      </c>
      <c r="H16" s="510"/>
      <c r="I16" s="511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147"/>
      <c r="DY16" s="147"/>
      <c r="DZ16" s="147"/>
      <c r="EA16" s="147"/>
      <c r="EB16" s="147"/>
      <c r="EC16" s="147"/>
      <c r="ED16" s="147"/>
      <c r="EE16" s="147"/>
      <c r="EF16" s="147"/>
      <c r="EG16" s="147"/>
      <c r="EH16" s="147"/>
      <c r="EI16" s="147"/>
      <c r="EJ16" s="147"/>
      <c r="EK16" s="147"/>
      <c r="EL16" s="147"/>
      <c r="EM16" s="147"/>
      <c r="EN16" s="147"/>
      <c r="EO16" s="147"/>
      <c r="EP16" s="147"/>
      <c r="EQ16" s="147"/>
      <c r="ER16" s="147"/>
      <c r="ES16" s="147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47"/>
      <c r="FI16" s="147"/>
      <c r="FJ16" s="147"/>
      <c r="FK16" s="147"/>
      <c r="FL16" s="147"/>
      <c r="FM16" s="147"/>
      <c r="FN16" s="147"/>
      <c r="FO16" s="147"/>
      <c r="FP16" s="147"/>
      <c r="FQ16" s="147"/>
      <c r="FR16" s="147"/>
      <c r="FS16" s="147"/>
    </row>
    <row r="17" spans="2:175" s="483" customFormat="1" ht="16.5" customHeight="1">
      <c r="B17" s="512"/>
      <c r="C17" s="513" t="s">
        <v>309</v>
      </c>
      <c r="D17" s="338" t="s">
        <v>109</v>
      </c>
      <c r="E17" s="514" t="s">
        <v>54</v>
      </c>
      <c r="F17" s="206" t="s">
        <v>90</v>
      </c>
      <c r="G17" s="207" t="s">
        <v>258</v>
      </c>
      <c r="H17" s="510"/>
      <c r="I17" s="511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29"/>
      <c r="BC17" s="329"/>
      <c r="BD17" s="329"/>
      <c r="BE17" s="329"/>
      <c r="BF17" s="329"/>
      <c r="BG17" s="329"/>
      <c r="BH17" s="329"/>
      <c r="BI17" s="329"/>
      <c r="BJ17" s="329"/>
      <c r="BK17" s="329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29"/>
      <c r="FK17" s="329"/>
      <c r="FL17" s="329"/>
      <c r="FM17" s="329"/>
      <c r="FN17" s="329"/>
      <c r="FO17" s="329"/>
      <c r="FP17" s="329"/>
      <c r="FQ17" s="329"/>
      <c r="FR17" s="329"/>
      <c r="FS17" s="329"/>
    </row>
    <row r="18" spans="2:175" s="483" customFormat="1" ht="16.5" customHeight="1">
      <c r="B18" s="515"/>
      <c r="C18" s="516">
        <v>2.2</v>
      </c>
      <c r="D18" s="517" t="s">
        <v>109</v>
      </c>
      <c r="E18" s="518" t="s">
        <v>428</v>
      </c>
      <c r="F18" s="519" t="s">
        <v>90</v>
      </c>
      <c r="G18" s="497" t="s">
        <v>373</v>
      </c>
      <c r="H18" s="520"/>
      <c r="I18" s="521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29"/>
      <c r="BC18" s="329"/>
      <c r="BD18" s="329"/>
      <c r="BE18" s="329"/>
      <c r="BF18" s="329"/>
      <c r="BG18" s="329"/>
      <c r="BH18" s="329"/>
      <c r="BI18" s="329"/>
      <c r="BJ18" s="329"/>
      <c r="BK18" s="329"/>
      <c r="BL18" s="329"/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29"/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29"/>
      <c r="FK18" s="329"/>
      <c r="FL18" s="329"/>
      <c r="FM18" s="329"/>
      <c r="FN18" s="329"/>
      <c r="FO18" s="329"/>
      <c r="FP18" s="329"/>
      <c r="FQ18" s="329"/>
      <c r="FR18" s="329"/>
      <c r="FS18" s="329"/>
    </row>
    <row r="19" spans="2:175" s="143" customFormat="1" ht="16.5" customHeight="1">
      <c r="B19" s="209"/>
      <c r="C19" s="209"/>
      <c r="D19" s="983" t="s">
        <v>94</v>
      </c>
      <c r="E19" s="983"/>
      <c r="F19" s="211"/>
      <c r="G19" s="211"/>
      <c r="H19" s="212"/>
      <c r="I19" s="522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146"/>
      <c r="DM19" s="146"/>
      <c r="DN19" s="146"/>
      <c r="DO19" s="146"/>
      <c r="DP19" s="146"/>
      <c r="DQ19" s="146"/>
      <c r="DR19" s="146"/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46"/>
      <c r="ED19" s="146"/>
      <c r="EE19" s="146"/>
      <c r="EF19" s="146"/>
      <c r="EG19" s="146"/>
      <c r="EH19" s="146"/>
      <c r="EI19" s="146"/>
      <c r="EJ19" s="146"/>
      <c r="EK19" s="146"/>
      <c r="EL19" s="146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  <c r="FF19" s="146"/>
      <c r="FG19" s="146"/>
      <c r="FH19" s="146"/>
      <c r="FI19" s="146"/>
      <c r="FJ19" s="146"/>
      <c r="FK19" s="146"/>
      <c r="FL19" s="146"/>
      <c r="FM19" s="146"/>
      <c r="FN19" s="146"/>
      <c r="FO19" s="146"/>
      <c r="FP19" s="146"/>
      <c r="FQ19" s="146"/>
      <c r="FR19" s="146"/>
      <c r="FS19" s="146"/>
    </row>
    <row r="20" spans="2:175" s="143" customFormat="1" ht="16.5" customHeight="1">
      <c r="B20" s="209"/>
      <c r="C20" s="209"/>
      <c r="D20" s="211"/>
      <c r="E20" s="210"/>
      <c r="F20" s="211"/>
      <c r="G20" s="211"/>
      <c r="H20" s="212"/>
      <c r="I20" s="522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6"/>
      <c r="DO20" s="146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6"/>
      <c r="EB20" s="146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6"/>
      <c r="EO20" s="146"/>
      <c r="EP20" s="146"/>
      <c r="EQ20" s="146"/>
      <c r="ER20" s="146"/>
      <c r="ES20" s="146"/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6"/>
      <c r="FL20" s="146"/>
      <c r="FM20" s="146"/>
      <c r="FN20" s="146"/>
      <c r="FO20" s="146"/>
      <c r="FP20" s="146"/>
      <c r="FQ20" s="146"/>
      <c r="FR20" s="146"/>
      <c r="FS20" s="146"/>
    </row>
    <row r="21" spans="2:175" s="144" customFormat="1" ht="16.5" customHeight="1">
      <c r="B21" s="523"/>
      <c r="C21" s="524">
        <v>3</v>
      </c>
      <c r="D21" s="525" t="s">
        <v>95</v>
      </c>
      <c r="E21" s="526" t="s">
        <v>29</v>
      </c>
      <c r="F21" s="527" t="s">
        <v>90</v>
      </c>
      <c r="G21" s="528" t="s">
        <v>258</v>
      </c>
      <c r="H21" s="529">
        <v>2</v>
      </c>
      <c r="I21" s="530">
        <f>I15+TIME(0,H15,0)</f>
        <v>0.3423611111111111</v>
      </c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7"/>
      <c r="DD21" s="147"/>
      <c r="DE21" s="147"/>
      <c r="DF21" s="147"/>
      <c r="DG21" s="147"/>
      <c r="DH21" s="147"/>
      <c r="DI21" s="147"/>
      <c r="DJ21" s="147"/>
      <c r="DK21" s="147"/>
      <c r="DL21" s="147"/>
      <c r="DM21" s="147"/>
      <c r="DN21" s="147"/>
      <c r="DO21" s="147"/>
      <c r="DP21" s="147"/>
      <c r="DQ21" s="147"/>
      <c r="DR21" s="147"/>
      <c r="DS21" s="147"/>
      <c r="DT21" s="147"/>
      <c r="DU21" s="147"/>
      <c r="DV21" s="147"/>
      <c r="DW21" s="147"/>
      <c r="DX21" s="147"/>
      <c r="DY21" s="147"/>
      <c r="DZ21" s="147"/>
      <c r="EA21" s="147"/>
      <c r="EB21" s="147"/>
      <c r="EC21" s="147"/>
      <c r="ED21" s="147"/>
      <c r="EE21" s="147"/>
      <c r="EF21" s="147"/>
      <c r="EG21" s="147"/>
      <c r="EH21" s="147"/>
      <c r="EI21" s="147"/>
      <c r="EJ21" s="147"/>
      <c r="EK21" s="147"/>
      <c r="EL21" s="147"/>
      <c r="EM21" s="147"/>
      <c r="EN21" s="147"/>
      <c r="EO21" s="147"/>
      <c r="EP21" s="147"/>
      <c r="EQ21" s="147"/>
      <c r="ER21" s="147"/>
      <c r="ES21" s="147"/>
      <c r="ET21" s="147"/>
      <c r="EU21" s="147"/>
      <c r="EV21" s="147"/>
      <c r="EW21" s="147"/>
      <c r="EX21" s="147"/>
      <c r="EY21" s="147"/>
      <c r="EZ21" s="147"/>
      <c r="FA21" s="147"/>
      <c r="FB21" s="147"/>
      <c r="FC21" s="147"/>
      <c r="FD21" s="147"/>
      <c r="FE21" s="147"/>
      <c r="FF21" s="147"/>
      <c r="FG21" s="147"/>
      <c r="FH21" s="147"/>
      <c r="FI21" s="147"/>
      <c r="FJ21" s="147"/>
      <c r="FK21" s="147"/>
      <c r="FL21" s="147"/>
      <c r="FM21" s="147"/>
      <c r="FN21" s="147"/>
      <c r="FO21" s="147"/>
      <c r="FP21" s="147"/>
      <c r="FQ21" s="147"/>
      <c r="FR21" s="147"/>
      <c r="FS21" s="147"/>
    </row>
    <row r="22" spans="2:175" s="144" customFormat="1" ht="16.5" customHeight="1">
      <c r="B22" s="339"/>
      <c r="C22" s="339"/>
      <c r="D22" s="215"/>
      <c r="E22" s="216"/>
      <c r="F22" s="216"/>
      <c r="G22" s="211"/>
      <c r="H22" s="217"/>
      <c r="I22" s="213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</row>
    <row r="23" spans="2:175" s="144" customFormat="1" ht="16.5" customHeight="1">
      <c r="B23" s="531"/>
      <c r="C23" s="532">
        <v>4</v>
      </c>
      <c r="D23" s="533" t="s">
        <v>95</v>
      </c>
      <c r="E23" s="490" t="s">
        <v>439</v>
      </c>
      <c r="F23" s="534" t="s">
        <v>90</v>
      </c>
      <c r="G23" s="491" t="s">
        <v>258</v>
      </c>
      <c r="H23" s="535">
        <v>2</v>
      </c>
      <c r="I23" s="536">
        <f>I21+TIME(0,H21,0)</f>
        <v>0.34375</v>
      </c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</row>
    <row r="24" spans="2:175" s="143" customFormat="1" ht="16.5" customHeight="1">
      <c r="B24" s="494"/>
      <c r="C24" s="495">
        <v>4.1</v>
      </c>
      <c r="D24" s="496" t="s">
        <v>96</v>
      </c>
      <c r="E24" s="537" t="s">
        <v>248</v>
      </c>
      <c r="F24" s="497" t="s">
        <v>90</v>
      </c>
      <c r="G24" s="497" t="s">
        <v>118</v>
      </c>
      <c r="H24" s="520"/>
      <c r="I24" s="521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6"/>
      <c r="FG24" s="146"/>
      <c r="FH24" s="146"/>
      <c r="FI24" s="146"/>
      <c r="FJ24" s="146"/>
      <c r="FK24" s="146"/>
      <c r="FL24" s="146"/>
      <c r="FM24" s="146"/>
      <c r="FN24" s="146"/>
      <c r="FO24" s="146"/>
      <c r="FP24" s="146"/>
      <c r="FQ24" s="146"/>
      <c r="FR24" s="146"/>
      <c r="FS24" s="146"/>
    </row>
    <row r="25" spans="2:175" s="143" customFormat="1" ht="16.5" customHeight="1">
      <c r="B25" s="209"/>
      <c r="C25" s="209"/>
      <c r="D25" s="210"/>
      <c r="E25" s="340"/>
      <c r="F25" s="211"/>
      <c r="G25" s="211"/>
      <c r="H25" s="217"/>
      <c r="I25" s="341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6"/>
      <c r="DM25" s="146"/>
      <c r="DN25" s="146"/>
      <c r="DO25" s="146"/>
      <c r="DP25" s="146"/>
      <c r="DQ25" s="146"/>
      <c r="DR25" s="146"/>
      <c r="DS25" s="146"/>
      <c r="DT25" s="146"/>
      <c r="DU25" s="146"/>
      <c r="DV25" s="146"/>
      <c r="DW25" s="146"/>
      <c r="DX25" s="146"/>
      <c r="DY25" s="146"/>
      <c r="DZ25" s="146"/>
      <c r="EA25" s="146"/>
      <c r="EB25" s="146"/>
      <c r="EC25" s="146"/>
      <c r="ED25" s="146"/>
      <c r="EE25" s="146"/>
      <c r="EF25" s="146"/>
      <c r="EG25" s="146"/>
      <c r="EH25" s="146"/>
      <c r="EI25" s="146"/>
      <c r="EJ25" s="146"/>
      <c r="EK25" s="146"/>
      <c r="EL25" s="146"/>
      <c r="EM25" s="146"/>
      <c r="EN25" s="146"/>
      <c r="EO25" s="146"/>
      <c r="EP25" s="146"/>
      <c r="EQ25" s="146"/>
      <c r="ER25" s="146"/>
      <c r="ES25" s="146"/>
      <c r="ET25" s="146"/>
      <c r="EU25" s="146"/>
      <c r="EV25" s="146"/>
      <c r="EW25" s="146"/>
      <c r="EX25" s="146"/>
      <c r="EY25" s="146"/>
      <c r="EZ25" s="146"/>
      <c r="FA25" s="146"/>
      <c r="FB25" s="146"/>
      <c r="FC25" s="146"/>
      <c r="FD25" s="146"/>
      <c r="FE25" s="146"/>
      <c r="FF25" s="146"/>
      <c r="FG25" s="146"/>
      <c r="FH25" s="146"/>
      <c r="FI25" s="146"/>
      <c r="FJ25" s="146"/>
      <c r="FK25" s="146"/>
      <c r="FL25" s="146"/>
      <c r="FM25" s="146"/>
      <c r="FN25" s="146"/>
      <c r="FO25" s="146"/>
      <c r="FP25" s="146"/>
      <c r="FQ25" s="146"/>
      <c r="FR25" s="146"/>
      <c r="FS25" s="146"/>
    </row>
    <row r="26" spans="2:175" s="143" customFormat="1" ht="16.5" customHeight="1">
      <c r="B26" s="500"/>
      <c r="C26" s="501">
        <v>5</v>
      </c>
      <c r="D26" s="489"/>
      <c r="E26" s="503" t="s">
        <v>219</v>
      </c>
      <c r="F26" s="504"/>
      <c r="G26" s="504"/>
      <c r="H26" s="492"/>
      <c r="I26" s="53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6"/>
      <c r="DM26" s="146"/>
      <c r="DN26" s="146"/>
      <c r="DO26" s="146"/>
      <c r="DP26" s="146"/>
      <c r="DQ26" s="146"/>
      <c r="DR26" s="146"/>
      <c r="DS26" s="146"/>
      <c r="DT26" s="146"/>
      <c r="DU26" s="146"/>
      <c r="DV26" s="146"/>
      <c r="DW26" s="146"/>
      <c r="DX26" s="146"/>
      <c r="DY26" s="146"/>
      <c r="DZ26" s="146"/>
      <c r="EA26" s="146"/>
      <c r="EB26" s="146"/>
      <c r="EC26" s="146"/>
      <c r="ED26" s="146"/>
      <c r="EE26" s="146"/>
      <c r="EF26" s="146"/>
      <c r="EG26" s="146"/>
      <c r="EH26" s="146"/>
      <c r="EI26" s="146"/>
      <c r="EJ26" s="146"/>
      <c r="EK26" s="146"/>
      <c r="EL26" s="146"/>
      <c r="EM26" s="146"/>
      <c r="EN26" s="146"/>
      <c r="EO26" s="146"/>
      <c r="EP26" s="146"/>
      <c r="EQ26" s="146"/>
      <c r="ER26" s="146"/>
      <c r="ES26" s="146"/>
      <c r="ET26" s="146"/>
      <c r="EU26" s="146"/>
      <c r="EV26" s="146"/>
      <c r="EW26" s="146"/>
      <c r="EX26" s="146"/>
      <c r="EY26" s="146"/>
      <c r="EZ26" s="146"/>
      <c r="FA26" s="146"/>
      <c r="FB26" s="146"/>
      <c r="FC26" s="146"/>
      <c r="FD26" s="146"/>
      <c r="FE26" s="146"/>
      <c r="FF26" s="146"/>
      <c r="FG26" s="146"/>
      <c r="FH26" s="146"/>
      <c r="FI26" s="146"/>
      <c r="FJ26" s="146"/>
      <c r="FK26" s="146"/>
      <c r="FL26" s="146"/>
      <c r="FM26" s="146"/>
      <c r="FN26" s="146"/>
      <c r="FO26" s="146"/>
      <c r="FP26" s="146"/>
      <c r="FQ26" s="146"/>
      <c r="FR26" s="146"/>
      <c r="FS26" s="146"/>
    </row>
    <row r="27" spans="2:175" s="143" customFormat="1" ht="16.5" customHeight="1">
      <c r="B27" s="538"/>
      <c r="C27" s="214">
        <v>5.1</v>
      </c>
      <c r="D27" s="205" t="s">
        <v>56</v>
      </c>
      <c r="E27" s="223" t="s">
        <v>318</v>
      </c>
      <c r="F27" s="207" t="s">
        <v>90</v>
      </c>
      <c r="G27" s="207" t="s">
        <v>258</v>
      </c>
      <c r="H27" s="208">
        <v>4</v>
      </c>
      <c r="I27" s="539">
        <f>I21+TIME(0,H21,0)</f>
        <v>0.34375</v>
      </c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146"/>
      <c r="EW27" s="146"/>
      <c r="EX27" s="146"/>
      <c r="EY27" s="146"/>
      <c r="EZ27" s="146"/>
      <c r="FA27" s="146"/>
      <c r="FB27" s="146"/>
      <c r="FC27" s="146"/>
      <c r="FD27" s="146"/>
      <c r="FE27" s="146"/>
      <c r="FF27" s="146"/>
      <c r="FG27" s="146"/>
      <c r="FH27" s="146"/>
      <c r="FI27" s="146"/>
      <c r="FJ27" s="146"/>
      <c r="FK27" s="146"/>
      <c r="FL27" s="146"/>
      <c r="FM27" s="146"/>
      <c r="FN27" s="146"/>
      <c r="FO27" s="146"/>
      <c r="FP27" s="146"/>
      <c r="FQ27" s="146"/>
      <c r="FR27" s="146"/>
      <c r="FS27" s="146"/>
    </row>
    <row r="28" spans="2:175" s="144" customFormat="1" ht="16.5" customHeight="1">
      <c r="B28" s="512"/>
      <c r="C28" s="513" t="s">
        <v>259</v>
      </c>
      <c r="D28" s="205" t="s">
        <v>97</v>
      </c>
      <c r="E28" s="514" t="s">
        <v>249</v>
      </c>
      <c r="F28" s="206" t="s">
        <v>90</v>
      </c>
      <c r="G28" s="207" t="s">
        <v>440</v>
      </c>
      <c r="H28" s="510"/>
      <c r="I28" s="511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</row>
    <row r="29" spans="2:175" s="143" customFormat="1" ht="16.5" customHeight="1">
      <c r="B29" s="538"/>
      <c r="C29" s="214">
        <v>5.2</v>
      </c>
      <c r="D29" s="205" t="s">
        <v>97</v>
      </c>
      <c r="E29" s="223" t="s">
        <v>374</v>
      </c>
      <c r="F29" s="207" t="s">
        <v>90</v>
      </c>
      <c r="G29" s="207" t="s">
        <v>258</v>
      </c>
      <c r="H29" s="208">
        <v>4</v>
      </c>
      <c r="I29" s="539">
        <f>I27+TIME(0,H27,0)</f>
        <v>0.34652777777777777</v>
      </c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6"/>
      <c r="DR29" s="146"/>
      <c r="DS29" s="146"/>
      <c r="DT29" s="146"/>
      <c r="DU29" s="146"/>
      <c r="DV29" s="146"/>
      <c r="DW29" s="146"/>
      <c r="DX29" s="146"/>
      <c r="DY29" s="146"/>
      <c r="DZ29" s="146"/>
      <c r="EA29" s="146"/>
      <c r="EB29" s="146"/>
      <c r="EC29" s="146"/>
      <c r="ED29" s="146"/>
      <c r="EE29" s="146"/>
      <c r="EF29" s="146"/>
      <c r="EG29" s="146"/>
      <c r="EH29" s="146"/>
      <c r="EI29" s="146"/>
      <c r="EJ29" s="146"/>
      <c r="EK29" s="146"/>
      <c r="EL29" s="146"/>
      <c r="EM29" s="146"/>
      <c r="EN29" s="146"/>
      <c r="EO29" s="146"/>
      <c r="EP29" s="146"/>
      <c r="EQ29" s="146"/>
      <c r="ER29" s="146"/>
      <c r="ES29" s="146"/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  <c r="FG29" s="146"/>
      <c r="FH29" s="146"/>
      <c r="FI29" s="146"/>
      <c r="FJ29" s="146"/>
      <c r="FK29" s="146"/>
      <c r="FL29" s="146"/>
      <c r="FM29" s="146"/>
      <c r="FN29" s="146"/>
      <c r="FO29" s="146"/>
      <c r="FP29" s="146"/>
      <c r="FQ29" s="146"/>
      <c r="FR29" s="146"/>
      <c r="FS29" s="146"/>
    </row>
    <row r="30" spans="2:175" s="143" customFormat="1" ht="16.5" customHeight="1">
      <c r="B30" s="538"/>
      <c r="C30" s="214" t="s">
        <v>375</v>
      </c>
      <c r="D30" s="205" t="s">
        <v>97</v>
      </c>
      <c r="E30" s="224" t="s">
        <v>377</v>
      </c>
      <c r="F30" s="207"/>
      <c r="G30" s="207"/>
      <c r="H30" s="208"/>
      <c r="I30" s="539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</row>
    <row r="31" spans="2:175" s="143" customFormat="1" ht="16.5" customHeight="1">
      <c r="B31" s="538"/>
      <c r="C31" s="214" t="s">
        <v>376</v>
      </c>
      <c r="D31" s="205" t="s">
        <v>97</v>
      </c>
      <c r="E31" s="224" t="s">
        <v>379</v>
      </c>
      <c r="F31" s="207"/>
      <c r="G31" s="207"/>
      <c r="H31" s="208"/>
      <c r="I31" s="539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</row>
    <row r="32" spans="2:175" s="143" customFormat="1" ht="16.5" customHeight="1">
      <c r="B32" s="494"/>
      <c r="C32" s="495" t="s">
        <v>378</v>
      </c>
      <c r="D32" s="496" t="s">
        <v>97</v>
      </c>
      <c r="E32" s="540" t="s">
        <v>380</v>
      </c>
      <c r="F32" s="497"/>
      <c r="G32" s="497"/>
      <c r="H32" s="498"/>
      <c r="I32" s="499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</row>
    <row r="33" spans="2:175" s="143" customFormat="1" ht="16.5" customHeight="1">
      <c r="B33" s="209"/>
      <c r="C33" s="209"/>
      <c r="D33" s="210"/>
      <c r="E33" s="238"/>
      <c r="F33" s="211"/>
      <c r="G33" s="211"/>
      <c r="H33" s="212"/>
      <c r="I33" s="213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</row>
    <row r="34" spans="2:175" s="143" customFormat="1" ht="16.5" customHeight="1">
      <c r="B34" s="541"/>
      <c r="C34" s="542">
        <v>6</v>
      </c>
      <c r="D34" s="543" t="s">
        <v>97</v>
      </c>
      <c r="E34" s="641" t="s">
        <v>381</v>
      </c>
      <c r="F34" s="528" t="s">
        <v>90</v>
      </c>
      <c r="G34" s="528" t="s">
        <v>258</v>
      </c>
      <c r="H34" s="545">
        <v>4</v>
      </c>
      <c r="I34" s="546">
        <f>I29+TIME(0,H29,0)</f>
        <v>0.34930555555555554</v>
      </c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</row>
    <row r="35" spans="2:175" s="143" customFormat="1" ht="16.5" customHeight="1">
      <c r="B35" s="209"/>
      <c r="C35" s="209"/>
      <c r="D35" s="210"/>
      <c r="E35" s="239"/>
      <c r="F35" s="211"/>
      <c r="G35" s="211"/>
      <c r="H35" s="212"/>
      <c r="I35" s="213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6"/>
      <c r="DO35" s="146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6"/>
      <c r="EB35" s="146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6"/>
      <c r="FL35" s="146"/>
      <c r="FM35" s="146"/>
      <c r="FN35" s="146"/>
      <c r="FO35" s="146"/>
      <c r="FP35" s="146"/>
      <c r="FQ35" s="146"/>
      <c r="FR35" s="146"/>
      <c r="FS35" s="146"/>
    </row>
    <row r="36" spans="2:175" s="144" customFormat="1" ht="16.5" customHeight="1">
      <c r="B36" s="547"/>
      <c r="C36" s="548">
        <v>7</v>
      </c>
      <c r="D36" s="489"/>
      <c r="E36" s="490" t="s">
        <v>30</v>
      </c>
      <c r="F36" s="549"/>
      <c r="G36" s="549"/>
      <c r="H36" s="535"/>
      <c r="I36" s="493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7"/>
      <c r="CR36" s="147"/>
      <c r="CS36" s="147"/>
      <c r="CT36" s="147"/>
      <c r="CU36" s="147"/>
      <c r="CV36" s="147"/>
      <c r="CW36" s="147"/>
      <c r="CX36" s="147"/>
      <c r="CY36" s="147"/>
      <c r="CZ36" s="147"/>
      <c r="DA36" s="147"/>
      <c r="DB36" s="147"/>
      <c r="DC36" s="147"/>
      <c r="DD36" s="147"/>
      <c r="DE36" s="147"/>
      <c r="DF36" s="147"/>
      <c r="DG36" s="147"/>
      <c r="DH36" s="147"/>
      <c r="DI36" s="147"/>
      <c r="DJ36" s="147"/>
      <c r="DK36" s="147"/>
      <c r="DL36" s="147"/>
      <c r="DM36" s="147"/>
      <c r="DN36" s="147"/>
      <c r="DO36" s="147"/>
      <c r="DP36" s="147"/>
      <c r="DQ36" s="147"/>
      <c r="DR36" s="147"/>
      <c r="DS36" s="147"/>
      <c r="DT36" s="147"/>
      <c r="DU36" s="147"/>
      <c r="DV36" s="147"/>
      <c r="DW36" s="147"/>
      <c r="DX36" s="147"/>
      <c r="DY36" s="147"/>
      <c r="DZ36" s="147"/>
      <c r="EA36" s="147"/>
      <c r="EB36" s="147"/>
      <c r="EC36" s="147"/>
      <c r="ED36" s="147"/>
      <c r="EE36" s="147"/>
      <c r="EF36" s="147"/>
      <c r="EG36" s="147"/>
      <c r="EH36" s="147"/>
      <c r="EI36" s="147"/>
      <c r="EJ36" s="147"/>
      <c r="EK36" s="147"/>
      <c r="EL36" s="147"/>
      <c r="EM36" s="147"/>
      <c r="EN36" s="147"/>
      <c r="EO36" s="147"/>
      <c r="EP36" s="147"/>
      <c r="EQ36" s="147"/>
      <c r="ER36" s="147"/>
      <c r="ES36" s="147"/>
      <c r="ET36" s="147"/>
      <c r="EU36" s="147"/>
      <c r="EV36" s="147"/>
      <c r="EW36" s="147"/>
      <c r="EX36" s="147"/>
      <c r="EY36" s="147"/>
      <c r="EZ36" s="147"/>
      <c r="FA36" s="147"/>
      <c r="FB36" s="147"/>
      <c r="FC36" s="147"/>
      <c r="FD36" s="147"/>
      <c r="FE36" s="147"/>
      <c r="FF36" s="147"/>
      <c r="FG36" s="147"/>
      <c r="FH36" s="147"/>
      <c r="FI36" s="147"/>
      <c r="FJ36" s="147"/>
      <c r="FK36" s="147"/>
      <c r="FL36" s="147"/>
      <c r="FM36" s="147"/>
      <c r="FN36" s="147"/>
      <c r="FO36" s="147"/>
      <c r="FP36" s="147"/>
      <c r="FQ36" s="147"/>
      <c r="FR36" s="147"/>
      <c r="FS36" s="147"/>
    </row>
    <row r="37" spans="2:175" s="144" customFormat="1" ht="16.5" customHeight="1">
      <c r="B37" s="507"/>
      <c r="C37" s="221">
        <v>7.1</v>
      </c>
      <c r="D37" s="206" t="s">
        <v>97</v>
      </c>
      <c r="E37" s="550" t="s">
        <v>220</v>
      </c>
      <c r="F37" s="206" t="s">
        <v>90</v>
      </c>
      <c r="G37" s="207" t="s">
        <v>258</v>
      </c>
      <c r="H37" s="218">
        <v>4</v>
      </c>
      <c r="I37" s="539">
        <f>I34+TIME(0,H34,0)</f>
        <v>0.3520833333333333</v>
      </c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  <c r="CQ37" s="147"/>
      <c r="CR37" s="147"/>
      <c r="CS37" s="147"/>
      <c r="CT37" s="147"/>
      <c r="CU37" s="147"/>
      <c r="CV37" s="147"/>
      <c r="CW37" s="147"/>
      <c r="CX37" s="147"/>
      <c r="CY37" s="147"/>
      <c r="CZ37" s="147"/>
      <c r="DA37" s="147"/>
      <c r="DB37" s="147"/>
      <c r="DC37" s="147"/>
      <c r="DD37" s="147"/>
      <c r="DE37" s="147"/>
      <c r="DF37" s="147"/>
      <c r="DG37" s="147"/>
      <c r="DH37" s="147"/>
      <c r="DI37" s="147"/>
      <c r="DJ37" s="147"/>
      <c r="DK37" s="147"/>
      <c r="DL37" s="147"/>
      <c r="DM37" s="147"/>
      <c r="DN37" s="147"/>
      <c r="DO37" s="147"/>
      <c r="DP37" s="147"/>
      <c r="DQ37" s="147"/>
      <c r="DR37" s="147"/>
      <c r="DS37" s="147"/>
      <c r="DT37" s="147"/>
      <c r="DU37" s="147"/>
      <c r="DV37" s="147"/>
      <c r="DW37" s="147"/>
      <c r="DX37" s="147"/>
      <c r="DY37" s="147"/>
      <c r="DZ37" s="147"/>
      <c r="EA37" s="147"/>
      <c r="EB37" s="147"/>
      <c r="EC37" s="147"/>
      <c r="ED37" s="147"/>
      <c r="EE37" s="147"/>
      <c r="EF37" s="147"/>
      <c r="EG37" s="147"/>
      <c r="EH37" s="147"/>
      <c r="EI37" s="147"/>
      <c r="EJ37" s="147"/>
      <c r="EK37" s="147"/>
      <c r="EL37" s="147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  <c r="FF37" s="147"/>
      <c r="FG37" s="147"/>
      <c r="FH37" s="147"/>
      <c r="FI37" s="147"/>
      <c r="FJ37" s="147"/>
      <c r="FK37" s="147"/>
      <c r="FL37" s="147"/>
      <c r="FM37" s="147"/>
      <c r="FN37" s="147"/>
      <c r="FO37" s="147"/>
      <c r="FP37" s="147"/>
      <c r="FQ37" s="147"/>
      <c r="FR37" s="147"/>
      <c r="FS37" s="147"/>
    </row>
    <row r="38" spans="2:175" s="143" customFormat="1" ht="16.5" customHeight="1">
      <c r="B38" s="538"/>
      <c r="C38" s="214">
        <v>7.2</v>
      </c>
      <c r="D38" s="205" t="s">
        <v>97</v>
      </c>
      <c r="E38" s="223" t="s">
        <v>260</v>
      </c>
      <c r="F38" s="207"/>
      <c r="G38" s="207"/>
      <c r="H38" s="208"/>
      <c r="I38" s="539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6"/>
      <c r="DH38" s="146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6"/>
      <c r="DU38" s="146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6"/>
      <c r="EH38" s="146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6"/>
      <c r="EU38" s="146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6"/>
      <c r="FG38" s="146"/>
      <c r="FH38" s="146"/>
      <c r="FI38" s="146"/>
      <c r="FJ38" s="146"/>
      <c r="FK38" s="146"/>
      <c r="FL38" s="146"/>
      <c r="FM38" s="146"/>
      <c r="FN38" s="146"/>
      <c r="FO38" s="146"/>
      <c r="FP38" s="146"/>
      <c r="FQ38" s="146"/>
      <c r="FR38" s="146"/>
      <c r="FS38" s="146"/>
    </row>
    <row r="39" spans="2:175" s="551" customFormat="1" ht="16.5" customHeight="1">
      <c r="B39" s="500"/>
      <c r="C39" s="501" t="s">
        <v>261</v>
      </c>
      <c r="D39" s="502"/>
      <c r="E39" s="552" t="s">
        <v>262</v>
      </c>
      <c r="F39" s="504"/>
      <c r="G39" s="504"/>
      <c r="H39" s="505"/>
      <c r="I39" s="506"/>
      <c r="J39" s="553"/>
      <c r="K39" s="553"/>
      <c r="L39" s="553"/>
      <c r="M39" s="553"/>
      <c r="N39" s="553"/>
      <c r="O39" s="553"/>
      <c r="P39" s="553"/>
      <c r="Q39" s="553"/>
      <c r="R39" s="553"/>
      <c r="S39" s="553"/>
      <c r="T39" s="553"/>
      <c r="U39" s="553"/>
      <c r="V39" s="553"/>
      <c r="W39" s="553"/>
      <c r="X39" s="553"/>
      <c r="Y39" s="553"/>
      <c r="Z39" s="553"/>
      <c r="AA39" s="553"/>
      <c r="AB39" s="553"/>
      <c r="AC39" s="553"/>
      <c r="AD39" s="553"/>
      <c r="AE39" s="553"/>
      <c r="AF39" s="553"/>
      <c r="AG39" s="553"/>
      <c r="AH39" s="553"/>
      <c r="AI39" s="553"/>
      <c r="AJ39" s="553"/>
      <c r="AK39" s="553"/>
      <c r="AL39" s="553"/>
      <c r="AM39" s="553"/>
      <c r="AN39" s="553"/>
      <c r="AO39" s="553"/>
      <c r="AP39" s="553"/>
      <c r="AQ39" s="553"/>
      <c r="AR39" s="553"/>
      <c r="AS39" s="553"/>
      <c r="AT39" s="553"/>
      <c r="AU39" s="553"/>
      <c r="AV39" s="553"/>
      <c r="AW39" s="553"/>
      <c r="AX39" s="553"/>
      <c r="AY39" s="553"/>
      <c r="AZ39" s="553"/>
      <c r="BA39" s="553"/>
      <c r="BB39" s="553"/>
      <c r="BC39" s="553"/>
      <c r="BD39" s="553"/>
      <c r="BE39" s="553"/>
      <c r="BF39" s="553"/>
      <c r="BG39" s="553"/>
      <c r="BH39" s="553"/>
      <c r="BI39" s="553"/>
      <c r="BJ39" s="553"/>
      <c r="BK39" s="553"/>
      <c r="BL39" s="553"/>
      <c r="BM39" s="553"/>
      <c r="BN39" s="553"/>
      <c r="BO39" s="553"/>
      <c r="BP39" s="553"/>
      <c r="BQ39" s="553"/>
      <c r="BR39" s="553"/>
      <c r="BS39" s="553"/>
      <c r="BT39" s="553"/>
      <c r="BU39" s="553"/>
      <c r="BV39" s="553"/>
      <c r="BW39" s="553"/>
      <c r="BX39" s="553"/>
      <c r="BY39" s="553"/>
      <c r="BZ39" s="553"/>
      <c r="CA39" s="553"/>
      <c r="CB39" s="553"/>
      <c r="CC39" s="553"/>
      <c r="CD39" s="553"/>
      <c r="CE39" s="553"/>
      <c r="CF39" s="553"/>
      <c r="CG39" s="553"/>
      <c r="CH39" s="553"/>
      <c r="CI39" s="553"/>
      <c r="CJ39" s="553"/>
      <c r="CK39" s="553"/>
      <c r="CL39" s="553"/>
      <c r="CM39" s="553"/>
      <c r="CN39" s="553"/>
      <c r="CO39" s="553"/>
      <c r="CP39" s="553"/>
      <c r="CQ39" s="553"/>
      <c r="CR39" s="553"/>
      <c r="CS39" s="553"/>
      <c r="CT39" s="553"/>
      <c r="CU39" s="553"/>
      <c r="CV39" s="553"/>
      <c r="CW39" s="553"/>
      <c r="CX39" s="553"/>
      <c r="CY39" s="553"/>
      <c r="CZ39" s="553"/>
      <c r="DA39" s="553"/>
      <c r="DB39" s="553"/>
      <c r="DC39" s="553"/>
      <c r="DD39" s="553"/>
      <c r="DE39" s="553"/>
      <c r="DF39" s="553"/>
      <c r="DG39" s="553"/>
      <c r="DH39" s="553"/>
      <c r="DI39" s="553"/>
      <c r="DJ39" s="553"/>
      <c r="DK39" s="553"/>
      <c r="DL39" s="553"/>
      <c r="DM39" s="553"/>
      <c r="DN39" s="553"/>
      <c r="DO39" s="553"/>
      <c r="DP39" s="553"/>
      <c r="DQ39" s="553"/>
      <c r="DR39" s="553"/>
      <c r="DS39" s="553"/>
      <c r="DT39" s="553"/>
      <c r="DU39" s="553"/>
      <c r="DV39" s="553"/>
      <c r="DW39" s="553"/>
      <c r="DX39" s="553"/>
      <c r="DY39" s="553"/>
      <c r="DZ39" s="553"/>
      <c r="EA39" s="553"/>
      <c r="EB39" s="553"/>
      <c r="EC39" s="553"/>
      <c r="ED39" s="553"/>
      <c r="EE39" s="553"/>
      <c r="EF39" s="553"/>
      <c r="EG39" s="553"/>
      <c r="EH39" s="553"/>
      <c r="EI39" s="553"/>
      <c r="EJ39" s="553"/>
      <c r="EK39" s="553"/>
      <c r="EL39" s="553"/>
      <c r="EM39" s="553"/>
      <c r="EN39" s="553"/>
      <c r="EO39" s="553"/>
      <c r="EP39" s="553"/>
      <c r="EQ39" s="553"/>
      <c r="ER39" s="553"/>
      <c r="ES39" s="553"/>
      <c r="ET39" s="553"/>
      <c r="EU39" s="553"/>
      <c r="EV39" s="553"/>
      <c r="EW39" s="553"/>
      <c r="EX39" s="553"/>
      <c r="EY39" s="553"/>
      <c r="EZ39" s="553"/>
      <c r="FA39" s="553"/>
      <c r="FB39" s="553"/>
      <c r="FC39" s="553"/>
      <c r="FD39" s="553"/>
      <c r="FE39" s="553"/>
      <c r="FF39" s="553"/>
      <c r="FG39" s="553"/>
      <c r="FH39" s="553"/>
      <c r="FI39" s="553"/>
      <c r="FJ39" s="553"/>
      <c r="FK39" s="553"/>
      <c r="FL39" s="553"/>
      <c r="FM39" s="553"/>
      <c r="FN39" s="553"/>
      <c r="FO39" s="553"/>
      <c r="FP39" s="553"/>
      <c r="FQ39" s="553"/>
      <c r="FR39" s="553"/>
      <c r="FS39" s="553"/>
    </row>
    <row r="40" spans="2:175" s="483" customFormat="1" ht="16.5" customHeight="1">
      <c r="B40" s="512"/>
      <c r="C40" s="513" t="s">
        <v>263</v>
      </c>
      <c r="D40" s="205" t="s">
        <v>97</v>
      </c>
      <c r="E40" s="554" t="s">
        <v>308</v>
      </c>
      <c r="F40" s="206" t="s">
        <v>90</v>
      </c>
      <c r="G40" s="206" t="s">
        <v>67</v>
      </c>
      <c r="H40" s="218">
        <v>1</v>
      </c>
      <c r="I40" s="539">
        <f>I37+TIME(0,H37,0)</f>
        <v>0.35486111111111107</v>
      </c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29"/>
      <c r="CE40" s="329"/>
      <c r="CF40" s="329"/>
      <c r="CG40" s="329"/>
      <c r="CH40" s="329"/>
      <c r="CI40" s="329"/>
      <c r="CJ40" s="329"/>
      <c r="CK40" s="329"/>
      <c r="CL40" s="329"/>
      <c r="CM40" s="329"/>
      <c r="CN40" s="329"/>
      <c r="CO40" s="329"/>
      <c r="CP40" s="329"/>
      <c r="CQ40" s="329"/>
      <c r="CR40" s="329"/>
      <c r="CS40" s="329"/>
      <c r="CT40" s="329"/>
      <c r="CU40" s="329"/>
      <c r="CV40" s="329"/>
      <c r="CW40" s="329"/>
      <c r="CX40" s="329"/>
      <c r="CY40" s="329"/>
      <c r="CZ40" s="329"/>
      <c r="DA40" s="329"/>
      <c r="DB40" s="329"/>
      <c r="DC40" s="329"/>
      <c r="DD40" s="329"/>
      <c r="DE40" s="329"/>
      <c r="DF40" s="329"/>
      <c r="DG40" s="329"/>
      <c r="DH40" s="329"/>
      <c r="DI40" s="329"/>
      <c r="DJ40" s="329"/>
      <c r="DK40" s="329"/>
      <c r="DL40" s="329"/>
      <c r="DM40" s="329"/>
      <c r="DN40" s="329"/>
      <c r="DO40" s="329"/>
      <c r="DP40" s="329"/>
      <c r="DQ40" s="329"/>
      <c r="DR40" s="329"/>
      <c r="DS40" s="329"/>
      <c r="DT40" s="329"/>
      <c r="DU40" s="329"/>
      <c r="DV40" s="329"/>
      <c r="DW40" s="329"/>
      <c r="DX40" s="329"/>
      <c r="DY40" s="329"/>
      <c r="DZ40" s="329"/>
      <c r="EA40" s="329"/>
      <c r="EB40" s="329"/>
      <c r="EC40" s="329"/>
      <c r="ED40" s="329"/>
      <c r="EE40" s="329"/>
      <c r="EF40" s="329"/>
      <c r="EG40" s="329"/>
      <c r="EH40" s="329"/>
      <c r="EI40" s="329"/>
      <c r="EJ40" s="329"/>
      <c r="EK40" s="329"/>
      <c r="EL40" s="329"/>
      <c r="EM40" s="329"/>
      <c r="EN40" s="329"/>
      <c r="EO40" s="329"/>
      <c r="EP40" s="329"/>
      <c r="EQ40" s="329"/>
      <c r="ER40" s="329"/>
      <c r="ES40" s="329"/>
      <c r="ET40" s="329"/>
      <c r="EU40" s="329"/>
      <c r="EV40" s="329"/>
      <c r="EW40" s="329"/>
      <c r="EX40" s="329"/>
      <c r="EY40" s="329"/>
      <c r="EZ40" s="329"/>
      <c r="FA40" s="329"/>
      <c r="FB40" s="329"/>
      <c r="FC40" s="329"/>
      <c r="FD40" s="329"/>
      <c r="FE40" s="329"/>
      <c r="FF40" s="329"/>
      <c r="FG40" s="329"/>
      <c r="FH40" s="329"/>
      <c r="FI40" s="329"/>
      <c r="FJ40" s="329"/>
      <c r="FK40" s="329"/>
      <c r="FL40" s="329"/>
      <c r="FM40" s="329"/>
      <c r="FN40" s="329"/>
      <c r="FO40" s="329"/>
      <c r="FP40" s="329"/>
      <c r="FQ40" s="329"/>
      <c r="FR40" s="329"/>
      <c r="FS40" s="329"/>
    </row>
    <row r="41" spans="2:175" s="144" customFormat="1" ht="16.5" customHeight="1">
      <c r="B41" s="512"/>
      <c r="C41" s="513" t="s">
        <v>264</v>
      </c>
      <c r="D41" s="227" t="s">
        <v>95</v>
      </c>
      <c r="E41" s="554" t="s">
        <v>55</v>
      </c>
      <c r="F41" s="206" t="s">
        <v>90</v>
      </c>
      <c r="G41" s="207" t="s">
        <v>64</v>
      </c>
      <c r="H41" s="218">
        <v>1</v>
      </c>
      <c r="I41" s="539">
        <f>I40+TIME(0,H40,0)</f>
        <v>0.3555555555555555</v>
      </c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  <c r="DM41" s="147"/>
      <c r="DN41" s="147"/>
      <c r="DO41" s="147"/>
      <c r="DP41" s="147"/>
      <c r="DQ41" s="147"/>
      <c r="DR41" s="147"/>
      <c r="DS41" s="147"/>
      <c r="DT41" s="147"/>
      <c r="DU41" s="147"/>
      <c r="DV41" s="147"/>
      <c r="DW41" s="147"/>
      <c r="DX41" s="147"/>
      <c r="DY41" s="147"/>
      <c r="DZ41" s="147"/>
      <c r="EA41" s="147"/>
      <c r="EB41" s="147"/>
      <c r="EC41" s="147"/>
      <c r="ED41" s="147"/>
      <c r="EE41" s="147"/>
      <c r="EF41" s="147"/>
      <c r="EG41" s="147"/>
      <c r="EH41" s="147"/>
      <c r="EI41" s="147"/>
      <c r="EJ41" s="147"/>
      <c r="EK41" s="147"/>
      <c r="EL41" s="147"/>
      <c r="EM41" s="147"/>
      <c r="EN41" s="147"/>
      <c r="EO41" s="147"/>
      <c r="EP41" s="147"/>
      <c r="EQ41" s="147"/>
      <c r="ER41" s="147"/>
      <c r="ES41" s="147"/>
      <c r="ET41" s="147"/>
      <c r="EU41" s="147"/>
      <c r="EV41" s="147"/>
      <c r="EW41" s="147"/>
      <c r="EX41" s="147"/>
      <c r="EY41" s="147"/>
      <c r="EZ41" s="147"/>
      <c r="FA41" s="147"/>
      <c r="FB41" s="147"/>
      <c r="FC41" s="147"/>
      <c r="FD41" s="147"/>
      <c r="FE41" s="147"/>
      <c r="FF41" s="147"/>
      <c r="FG41" s="147"/>
      <c r="FH41" s="147"/>
      <c r="FI41" s="147"/>
      <c r="FJ41" s="147"/>
      <c r="FK41" s="147"/>
      <c r="FL41" s="147"/>
      <c r="FM41" s="147"/>
      <c r="FN41" s="147"/>
      <c r="FO41" s="147"/>
      <c r="FP41" s="147"/>
      <c r="FQ41" s="147"/>
      <c r="FR41" s="147"/>
      <c r="FS41" s="147"/>
    </row>
    <row r="42" spans="2:175" s="144" customFormat="1" ht="16.5" customHeight="1">
      <c r="B42" s="512"/>
      <c r="C42" s="513" t="s">
        <v>265</v>
      </c>
      <c r="D42" s="227" t="s">
        <v>95</v>
      </c>
      <c r="E42" s="555" t="s">
        <v>441</v>
      </c>
      <c r="F42" s="206" t="s">
        <v>90</v>
      </c>
      <c r="G42" s="207" t="s">
        <v>64</v>
      </c>
      <c r="H42" s="218">
        <v>2</v>
      </c>
      <c r="I42" s="539">
        <f>I41+TIME(0,H41,0)</f>
        <v>0.35624999999999996</v>
      </c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  <c r="CQ42" s="147"/>
      <c r="CR42" s="147"/>
      <c r="CS42" s="147"/>
      <c r="CT42" s="147"/>
      <c r="CU42" s="147"/>
      <c r="CV42" s="147"/>
      <c r="CW42" s="147"/>
      <c r="CX42" s="147"/>
      <c r="CY42" s="147"/>
      <c r="CZ42" s="147"/>
      <c r="DA42" s="147"/>
      <c r="DB42" s="147"/>
      <c r="DC42" s="147"/>
      <c r="DD42" s="147"/>
      <c r="DE42" s="147"/>
      <c r="DF42" s="147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7"/>
      <c r="DS42" s="147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7"/>
      <c r="EF42" s="147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7"/>
      <c r="ES42" s="147"/>
      <c r="ET42" s="147"/>
      <c r="EU42" s="147"/>
      <c r="EV42" s="147"/>
      <c r="EW42" s="147"/>
      <c r="EX42" s="147"/>
      <c r="EY42" s="147"/>
      <c r="EZ42" s="147"/>
      <c r="FA42" s="147"/>
      <c r="FB42" s="147"/>
      <c r="FC42" s="147"/>
      <c r="FD42" s="147"/>
      <c r="FE42" s="147"/>
      <c r="FF42" s="147"/>
      <c r="FG42" s="147"/>
      <c r="FH42" s="147"/>
      <c r="FI42" s="147"/>
      <c r="FJ42" s="147"/>
      <c r="FK42" s="147"/>
      <c r="FL42" s="147"/>
      <c r="FM42" s="147"/>
      <c r="FN42" s="147"/>
      <c r="FO42" s="147"/>
      <c r="FP42" s="147"/>
      <c r="FQ42" s="147"/>
      <c r="FR42" s="147"/>
      <c r="FS42" s="147"/>
    </row>
    <row r="43" spans="2:175" s="143" customFormat="1" ht="16.5" customHeight="1">
      <c r="B43" s="512"/>
      <c r="C43" s="513" t="s">
        <v>312</v>
      </c>
      <c r="D43" s="205" t="s">
        <v>96</v>
      </c>
      <c r="E43" s="556" t="s">
        <v>248</v>
      </c>
      <c r="F43" s="207" t="s">
        <v>90</v>
      </c>
      <c r="G43" s="207" t="s">
        <v>118</v>
      </c>
      <c r="H43" s="218"/>
      <c r="I43" s="557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146"/>
      <c r="ED43" s="146"/>
      <c r="EE43" s="146"/>
      <c r="EF43" s="146"/>
      <c r="EG43" s="146"/>
      <c r="EH43" s="146"/>
      <c r="EI43" s="146"/>
      <c r="EJ43" s="146"/>
      <c r="EK43" s="146"/>
      <c r="EL43" s="146"/>
      <c r="EM43" s="146"/>
      <c r="EN43" s="146"/>
      <c r="EO43" s="146"/>
      <c r="EP43" s="146"/>
      <c r="EQ43" s="146"/>
      <c r="ER43" s="146"/>
      <c r="ES43" s="146"/>
      <c r="ET43" s="146"/>
      <c r="EU43" s="146"/>
      <c r="EV43" s="146"/>
      <c r="EW43" s="146"/>
      <c r="EX43" s="146"/>
      <c r="EY43" s="146"/>
      <c r="EZ43" s="146"/>
      <c r="FA43" s="146"/>
      <c r="FB43" s="146"/>
      <c r="FC43" s="146"/>
      <c r="FD43" s="146"/>
      <c r="FE43" s="146"/>
      <c r="FF43" s="146"/>
      <c r="FG43" s="146"/>
      <c r="FH43" s="146"/>
      <c r="FI43" s="146"/>
      <c r="FJ43" s="146"/>
      <c r="FK43" s="146"/>
      <c r="FL43" s="146"/>
      <c r="FM43" s="146"/>
      <c r="FN43" s="146"/>
      <c r="FO43" s="146"/>
      <c r="FP43" s="146"/>
      <c r="FQ43" s="146"/>
      <c r="FR43" s="146"/>
      <c r="FS43" s="146"/>
    </row>
    <row r="44" spans="2:175" s="143" customFormat="1" ht="16.5" customHeight="1">
      <c r="B44" s="558"/>
      <c r="C44" s="219" t="s">
        <v>266</v>
      </c>
      <c r="D44" s="205" t="s">
        <v>56</v>
      </c>
      <c r="E44" s="225" t="s">
        <v>326</v>
      </c>
      <c r="F44" s="207" t="s">
        <v>90</v>
      </c>
      <c r="G44" s="205" t="s">
        <v>67</v>
      </c>
      <c r="H44" s="559">
        <v>3</v>
      </c>
      <c r="I44" s="539">
        <f>I42+TIME(0,H42,0)</f>
        <v>0.35763888888888884</v>
      </c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6"/>
      <c r="DX44" s="146"/>
      <c r="DY44" s="146"/>
      <c r="DZ44" s="146"/>
      <c r="EA44" s="146"/>
      <c r="EB44" s="146"/>
      <c r="EC44" s="146"/>
      <c r="ED44" s="146"/>
      <c r="EE44" s="146"/>
      <c r="EF44" s="146"/>
      <c r="EG44" s="146"/>
      <c r="EH44" s="146"/>
      <c r="EI44" s="146"/>
      <c r="EJ44" s="146"/>
      <c r="EK44" s="146"/>
      <c r="EL44" s="146"/>
      <c r="EM44" s="146"/>
      <c r="EN44" s="146"/>
      <c r="EO44" s="146"/>
      <c r="EP44" s="146"/>
      <c r="EQ44" s="146"/>
      <c r="ER44" s="146"/>
      <c r="ES44" s="146"/>
      <c r="ET44" s="146"/>
      <c r="EU44" s="146"/>
      <c r="EV44" s="146"/>
      <c r="EW44" s="146"/>
      <c r="EX44" s="146"/>
      <c r="EY44" s="146"/>
      <c r="EZ44" s="146"/>
      <c r="FA44" s="146"/>
      <c r="FB44" s="146"/>
      <c r="FC44" s="146"/>
      <c r="FD44" s="146"/>
      <c r="FE44" s="146"/>
      <c r="FF44" s="146"/>
      <c r="FG44" s="146"/>
      <c r="FH44" s="146"/>
      <c r="FI44" s="146"/>
      <c r="FJ44" s="146"/>
      <c r="FK44" s="146"/>
      <c r="FL44" s="146"/>
      <c r="FM44" s="146"/>
      <c r="FN44" s="146"/>
      <c r="FO44" s="146"/>
      <c r="FP44" s="146"/>
      <c r="FQ44" s="146"/>
      <c r="FR44" s="146"/>
      <c r="FS44" s="146"/>
    </row>
    <row r="45" spans="2:175" s="144" customFormat="1" ht="16.5" customHeight="1">
      <c r="B45" s="512"/>
      <c r="C45" s="513" t="s">
        <v>267</v>
      </c>
      <c r="D45" s="227" t="s">
        <v>95</v>
      </c>
      <c r="E45" s="554" t="s">
        <v>382</v>
      </c>
      <c r="F45" s="206" t="s">
        <v>90</v>
      </c>
      <c r="G45" s="207" t="s">
        <v>383</v>
      </c>
      <c r="H45" s="218">
        <v>3</v>
      </c>
      <c r="I45" s="539">
        <f>I44+TIME(0,H44,0)</f>
        <v>0.35972222222222217</v>
      </c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7"/>
      <c r="DA45" s="147"/>
      <c r="DB45" s="147"/>
      <c r="DC45" s="147"/>
      <c r="DD45" s="147"/>
      <c r="DE45" s="147"/>
      <c r="DF45" s="147"/>
      <c r="DG45" s="147"/>
      <c r="DH45" s="147"/>
      <c r="DI45" s="147"/>
      <c r="DJ45" s="147"/>
      <c r="DK45" s="147"/>
      <c r="DL45" s="147"/>
      <c r="DM45" s="147"/>
      <c r="DN45" s="147"/>
      <c r="DO45" s="147"/>
      <c r="DP45" s="147"/>
      <c r="DQ45" s="147"/>
      <c r="DR45" s="147"/>
      <c r="DS45" s="147"/>
      <c r="DT45" s="147"/>
      <c r="DU45" s="147"/>
      <c r="DV45" s="147"/>
      <c r="DW45" s="147"/>
      <c r="DX45" s="147"/>
      <c r="DY45" s="147"/>
      <c r="DZ45" s="147"/>
      <c r="EA45" s="147"/>
      <c r="EB45" s="147"/>
      <c r="EC45" s="147"/>
      <c r="ED45" s="147"/>
      <c r="EE45" s="147"/>
      <c r="EF45" s="147"/>
      <c r="EG45" s="147"/>
      <c r="EH45" s="147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7"/>
      <c r="EU45" s="147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7"/>
      <c r="FH45" s="147"/>
      <c r="FI45" s="147"/>
      <c r="FJ45" s="147"/>
      <c r="FK45" s="147"/>
      <c r="FL45" s="147"/>
      <c r="FM45" s="147"/>
      <c r="FN45" s="147"/>
      <c r="FO45" s="147"/>
      <c r="FP45" s="147"/>
      <c r="FQ45" s="147"/>
      <c r="FR45" s="147"/>
      <c r="FS45" s="147"/>
    </row>
    <row r="46" spans="2:175" s="143" customFormat="1" ht="16.5" customHeight="1">
      <c r="B46" s="558"/>
      <c r="C46" s="219" t="s">
        <v>269</v>
      </c>
      <c r="D46" s="205" t="s">
        <v>97</v>
      </c>
      <c r="E46" s="225" t="s">
        <v>221</v>
      </c>
      <c r="F46" s="207" t="s">
        <v>90</v>
      </c>
      <c r="G46" s="205" t="s">
        <v>222</v>
      </c>
      <c r="H46" s="208">
        <v>3</v>
      </c>
      <c r="I46" s="539">
        <f>I45+TIME(0,H45,0)</f>
        <v>0.3618055555555555</v>
      </c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  <c r="DF46" s="146"/>
      <c r="DG46" s="146"/>
      <c r="DH46" s="146"/>
      <c r="DI46" s="146"/>
      <c r="DJ46" s="146"/>
      <c r="DK46" s="146"/>
      <c r="DL46" s="146"/>
      <c r="DM46" s="146"/>
      <c r="DN46" s="146"/>
      <c r="DO46" s="146"/>
      <c r="DP46" s="146"/>
      <c r="DQ46" s="146"/>
      <c r="DR46" s="146"/>
      <c r="DS46" s="146"/>
      <c r="DT46" s="146"/>
      <c r="DU46" s="146"/>
      <c r="DV46" s="146"/>
      <c r="DW46" s="146"/>
      <c r="DX46" s="146"/>
      <c r="DY46" s="146"/>
      <c r="DZ46" s="146"/>
      <c r="EA46" s="146"/>
      <c r="EB46" s="146"/>
      <c r="EC46" s="146"/>
      <c r="ED46" s="146"/>
      <c r="EE46" s="146"/>
      <c r="EF46" s="146"/>
      <c r="EG46" s="146"/>
      <c r="EH46" s="146"/>
      <c r="EI46" s="146"/>
      <c r="EJ46" s="146"/>
      <c r="EK46" s="146"/>
      <c r="EL46" s="146"/>
      <c r="EM46" s="146"/>
      <c r="EN46" s="146"/>
      <c r="EO46" s="146"/>
      <c r="EP46" s="146"/>
      <c r="EQ46" s="146"/>
      <c r="ER46" s="146"/>
      <c r="ES46" s="146"/>
      <c r="ET46" s="146"/>
      <c r="EU46" s="146"/>
      <c r="EV46" s="146"/>
      <c r="EW46" s="146"/>
      <c r="EX46" s="146"/>
      <c r="EY46" s="146"/>
      <c r="EZ46" s="146"/>
      <c r="FA46" s="146"/>
      <c r="FB46" s="146"/>
      <c r="FC46" s="146"/>
      <c r="FD46" s="146"/>
      <c r="FE46" s="146"/>
      <c r="FF46" s="146"/>
      <c r="FG46" s="146"/>
      <c r="FH46" s="146"/>
      <c r="FI46" s="146"/>
      <c r="FJ46" s="146"/>
      <c r="FK46" s="146"/>
      <c r="FL46" s="146"/>
      <c r="FM46" s="146"/>
      <c r="FN46" s="146"/>
      <c r="FO46" s="146"/>
      <c r="FP46" s="146"/>
      <c r="FQ46" s="146"/>
      <c r="FR46" s="146"/>
      <c r="FS46" s="146"/>
    </row>
    <row r="47" spans="2:175" s="143" customFormat="1" ht="16.5" customHeight="1">
      <c r="B47" s="558"/>
      <c r="C47" s="219" t="s">
        <v>270</v>
      </c>
      <c r="D47" s="205" t="s">
        <v>97</v>
      </c>
      <c r="E47" s="225" t="s">
        <v>268</v>
      </c>
      <c r="F47" s="207" t="s">
        <v>90</v>
      </c>
      <c r="G47" s="205" t="s">
        <v>155</v>
      </c>
      <c r="H47" s="208">
        <v>3</v>
      </c>
      <c r="I47" s="539">
        <f>I46+TIME(0,H46,0)</f>
        <v>0.3638888888888888</v>
      </c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  <c r="DM47" s="146"/>
      <c r="DN47" s="146"/>
      <c r="DO47" s="146"/>
      <c r="DP47" s="146"/>
      <c r="DQ47" s="146"/>
      <c r="DR47" s="146"/>
      <c r="DS47" s="146"/>
      <c r="DT47" s="146"/>
      <c r="DU47" s="146"/>
      <c r="DV47" s="146"/>
      <c r="DW47" s="146"/>
      <c r="DX47" s="146"/>
      <c r="DY47" s="146"/>
      <c r="DZ47" s="146"/>
      <c r="EA47" s="146"/>
      <c r="EB47" s="146"/>
      <c r="EC47" s="146"/>
      <c r="ED47" s="146"/>
      <c r="EE47" s="146"/>
      <c r="EF47" s="146"/>
      <c r="EG47" s="146"/>
      <c r="EH47" s="146"/>
      <c r="EI47" s="146"/>
      <c r="EJ47" s="146"/>
      <c r="EK47" s="146"/>
      <c r="EL47" s="146"/>
      <c r="EM47" s="146"/>
      <c r="EN47" s="146"/>
      <c r="EO47" s="146"/>
      <c r="EP47" s="146"/>
      <c r="EQ47" s="146"/>
      <c r="ER47" s="146"/>
      <c r="ES47" s="146"/>
      <c r="ET47" s="146"/>
      <c r="EU47" s="146"/>
      <c r="EV47" s="146"/>
      <c r="EW47" s="146"/>
      <c r="EX47" s="146"/>
      <c r="EY47" s="146"/>
      <c r="EZ47" s="146"/>
      <c r="FA47" s="146"/>
      <c r="FB47" s="146"/>
      <c r="FC47" s="146"/>
      <c r="FD47" s="146"/>
      <c r="FE47" s="146"/>
      <c r="FF47" s="146"/>
      <c r="FG47" s="146"/>
      <c r="FH47" s="146"/>
      <c r="FI47" s="146"/>
      <c r="FJ47" s="146"/>
      <c r="FK47" s="146"/>
      <c r="FL47" s="146"/>
      <c r="FM47" s="146"/>
      <c r="FN47" s="146"/>
      <c r="FO47" s="146"/>
      <c r="FP47" s="146"/>
      <c r="FQ47" s="146"/>
      <c r="FR47" s="146"/>
      <c r="FS47" s="146"/>
    </row>
    <row r="48" spans="2:175" s="143" customFormat="1" ht="16.5" customHeight="1">
      <c r="B48" s="558"/>
      <c r="C48" s="219" t="s">
        <v>272</v>
      </c>
      <c r="D48" s="205" t="s">
        <v>97</v>
      </c>
      <c r="E48" s="225" t="s">
        <v>294</v>
      </c>
      <c r="F48" s="207" t="s">
        <v>90</v>
      </c>
      <c r="G48" s="205" t="s">
        <v>63</v>
      </c>
      <c r="H48" s="208">
        <v>3</v>
      </c>
      <c r="I48" s="539">
        <f>I47+TIME(0,H47,0)</f>
        <v>0.36597222222222214</v>
      </c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6"/>
      <c r="CT48" s="146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6"/>
      <c r="DH48" s="146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6"/>
      <c r="DU48" s="146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6"/>
      <c r="EH48" s="146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6"/>
      <c r="EU48" s="146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6"/>
      <c r="FG48" s="146"/>
      <c r="FH48" s="146"/>
      <c r="FI48" s="146"/>
      <c r="FJ48" s="146"/>
      <c r="FK48" s="146"/>
      <c r="FL48" s="146"/>
      <c r="FM48" s="146"/>
      <c r="FN48" s="146"/>
      <c r="FO48" s="146"/>
      <c r="FP48" s="146"/>
      <c r="FQ48" s="146"/>
      <c r="FR48" s="146"/>
      <c r="FS48" s="146"/>
    </row>
    <row r="49" spans="2:175" s="143" customFormat="1" ht="16.5" customHeight="1">
      <c r="B49" s="558"/>
      <c r="C49" s="219" t="s">
        <v>295</v>
      </c>
      <c r="D49" s="205" t="s">
        <v>97</v>
      </c>
      <c r="E49" s="225" t="s">
        <v>293</v>
      </c>
      <c r="F49" s="207" t="s">
        <v>90</v>
      </c>
      <c r="G49" s="205" t="s">
        <v>271</v>
      </c>
      <c r="H49" s="208">
        <v>3</v>
      </c>
      <c r="I49" s="539">
        <f aca="true" t="shared" si="0" ref="I49:I54">I48+TIME(0,H48,0)</f>
        <v>0.36805555555555547</v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  <c r="DF49" s="146"/>
      <c r="DG49" s="146"/>
      <c r="DH49" s="146"/>
      <c r="DI49" s="146"/>
      <c r="DJ49" s="146"/>
      <c r="DK49" s="146"/>
      <c r="DL49" s="146"/>
      <c r="DM49" s="146"/>
      <c r="DN49" s="146"/>
      <c r="DO49" s="146"/>
      <c r="DP49" s="146"/>
      <c r="DQ49" s="146"/>
      <c r="DR49" s="146"/>
      <c r="DS49" s="146"/>
      <c r="DT49" s="146"/>
      <c r="DU49" s="146"/>
      <c r="DV49" s="146"/>
      <c r="DW49" s="146"/>
      <c r="DX49" s="146"/>
      <c r="DY49" s="146"/>
      <c r="DZ49" s="146"/>
      <c r="EA49" s="146"/>
      <c r="EB49" s="146"/>
      <c r="EC49" s="146"/>
      <c r="ED49" s="146"/>
      <c r="EE49" s="146"/>
      <c r="EF49" s="146"/>
      <c r="EG49" s="146"/>
      <c r="EH49" s="146"/>
      <c r="EI49" s="146"/>
      <c r="EJ49" s="146"/>
      <c r="EK49" s="146"/>
      <c r="EL49" s="146"/>
      <c r="EM49" s="146"/>
      <c r="EN49" s="146"/>
      <c r="EO49" s="146"/>
      <c r="EP49" s="146"/>
      <c r="EQ49" s="146"/>
      <c r="ER49" s="146"/>
      <c r="ES49" s="146"/>
      <c r="ET49" s="146"/>
      <c r="EU49" s="146"/>
      <c r="EV49" s="146"/>
      <c r="EW49" s="146"/>
      <c r="EX49" s="146"/>
      <c r="EY49" s="146"/>
      <c r="EZ49" s="146"/>
      <c r="FA49" s="146"/>
      <c r="FB49" s="146"/>
      <c r="FC49" s="146"/>
      <c r="FD49" s="146"/>
      <c r="FE49" s="146"/>
      <c r="FF49" s="146"/>
      <c r="FG49" s="146"/>
      <c r="FH49" s="146"/>
      <c r="FI49" s="146"/>
      <c r="FJ49" s="146"/>
      <c r="FK49" s="146"/>
      <c r="FL49" s="146"/>
      <c r="FM49" s="146"/>
      <c r="FN49" s="146"/>
      <c r="FO49" s="146"/>
      <c r="FP49" s="146"/>
      <c r="FQ49" s="146"/>
      <c r="FR49" s="146"/>
      <c r="FS49" s="146"/>
    </row>
    <row r="50" spans="2:175" s="143" customFormat="1" ht="16.5" customHeight="1">
      <c r="B50" s="558"/>
      <c r="C50" s="219" t="s">
        <v>62</v>
      </c>
      <c r="D50" s="205" t="s">
        <v>97</v>
      </c>
      <c r="E50" s="225" t="s">
        <v>328</v>
      </c>
      <c r="F50" s="207" t="s">
        <v>90</v>
      </c>
      <c r="G50" s="205" t="s">
        <v>336</v>
      </c>
      <c r="H50" s="208">
        <v>3</v>
      </c>
      <c r="I50" s="539">
        <f t="shared" si="0"/>
        <v>0.3701388888888888</v>
      </c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14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  <c r="DF50" s="146"/>
      <c r="DG50" s="146"/>
      <c r="DH50" s="146"/>
      <c r="DI50" s="146"/>
      <c r="DJ50" s="146"/>
      <c r="DK50" s="146"/>
      <c r="DL50" s="146"/>
      <c r="DM50" s="146"/>
      <c r="DN50" s="146"/>
      <c r="DO50" s="146"/>
      <c r="DP50" s="146"/>
      <c r="DQ50" s="146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6"/>
      <c r="EL50" s="146"/>
      <c r="EM50" s="146"/>
      <c r="EN50" s="146"/>
      <c r="EO50" s="146"/>
      <c r="EP50" s="146"/>
      <c r="EQ50" s="146"/>
      <c r="ER50" s="146"/>
      <c r="ES50" s="146"/>
      <c r="ET50" s="146"/>
      <c r="EU50" s="146"/>
      <c r="EV50" s="146"/>
      <c r="EW50" s="146"/>
      <c r="EX50" s="146"/>
      <c r="EY50" s="146"/>
      <c r="EZ50" s="146"/>
      <c r="FA50" s="146"/>
      <c r="FB50" s="146"/>
      <c r="FC50" s="146"/>
      <c r="FD50" s="146"/>
      <c r="FE50" s="146"/>
      <c r="FF50" s="146"/>
      <c r="FG50" s="146"/>
      <c r="FH50" s="146"/>
      <c r="FI50" s="146"/>
      <c r="FJ50" s="146"/>
      <c r="FK50" s="146"/>
      <c r="FL50" s="146"/>
      <c r="FM50" s="146"/>
      <c r="FN50" s="146"/>
      <c r="FO50" s="146"/>
      <c r="FP50" s="146"/>
      <c r="FQ50" s="146"/>
      <c r="FR50" s="146"/>
      <c r="FS50" s="146"/>
    </row>
    <row r="51" spans="2:175" s="143" customFormat="1" ht="16.5" customHeight="1">
      <c r="B51" s="558"/>
      <c r="C51" s="219" t="s">
        <v>319</v>
      </c>
      <c r="D51" s="205" t="s">
        <v>97</v>
      </c>
      <c r="E51" s="225" t="s">
        <v>384</v>
      </c>
      <c r="F51" s="207" t="s">
        <v>90</v>
      </c>
      <c r="G51" s="205" t="s">
        <v>385</v>
      </c>
      <c r="H51" s="208">
        <v>3</v>
      </c>
      <c r="I51" s="539">
        <f t="shared" si="0"/>
        <v>0.3722222222222221</v>
      </c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14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  <c r="DF51" s="146"/>
      <c r="DG51" s="146"/>
      <c r="DH51" s="146"/>
      <c r="DI51" s="146"/>
      <c r="DJ51" s="146"/>
      <c r="DK51" s="146"/>
      <c r="DL51" s="146"/>
      <c r="DM51" s="146"/>
      <c r="DN51" s="146"/>
      <c r="DO51" s="146"/>
      <c r="DP51" s="146"/>
      <c r="DQ51" s="146"/>
      <c r="DR51" s="146"/>
      <c r="DS51" s="146"/>
      <c r="DT51" s="146"/>
      <c r="DU51" s="146"/>
      <c r="DV51" s="146"/>
      <c r="DW51" s="146"/>
      <c r="DX51" s="146"/>
      <c r="DY51" s="146"/>
      <c r="DZ51" s="146"/>
      <c r="EA51" s="146"/>
      <c r="EB51" s="146"/>
      <c r="EC51" s="146"/>
      <c r="ED51" s="146"/>
      <c r="EE51" s="146"/>
      <c r="EF51" s="146"/>
      <c r="EG51" s="146"/>
      <c r="EH51" s="146"/>
      <c r="EI51" s="146"/>
      <c r="EJ51" s="146"/>
      <c r="EK51" s="146"/>
      <c r="EL51" s="146"/>
      <c r="EM51" s="146"/>
      <c r="EN51" s="146"/>
      <c r="EO51" s="146"/>
      <c r="EP51" s="146"/>
      <c r="EQ51" s="146"/>
      <c r="ER51" s="146"/>
      <c r="ES51" s="146"/>
      <c r="ET51" s="146"/>
      <c r="EU51" s="146"/>
      <c r="EV51" s="146"/>
      <c r="EW51" s="146"/>
      <c r="EX51" s="146"/>
      <c r="EY51" s="146"/>
      <c r="EZ51" s="146"/>
      <c r="FA51" s="146"/>
      <c r="FB51" s="146"/>
      <c r="FC51" s="146"/>
      <c r="FD51" s="146"/>
      <c r="FE51" s="146"/>
      <c r="FF51" s="146"/>
      <c r="FG51" s="146"/>
      <c r="FH51" s="146"/>
      <c r="FI51" s="146"/>
      <c r="FJ51" s="146"/>
      <c r="FK51" s="146"/>
      <c r="FL51" s="146"/>
      <c r="FM51" s="146"/>
      <c r="FN51" s="146"/>
      <c r="FO51" s="146"/>
      <c r="FP51" s="146"/>
      <c r="FQ51" s="146"/>
      <c r="FR51" s="146"/>
      <c r="FS51" s="146"/>
    </row>
    <row r="52" spans="2:175" s="143" customFormat="1" ht="16.5" customHeight="1">
      <c r="B52" s="558"/>
      <c r="C52" s="219" t="s">
        <v>320</v>
      </c>
      <c r="D52" s="205" t="s">
        <v>97</v>
      </c>
      <c r="E52" s="225" t="s">
        <v>84</v>
      </c>
      <c r="F52" s="207" t="s">
        <v>90</v>
      </c>
      <c r="G52" s="205" t="s">
        <v>250</v>
      </c>
      <c r="H52" s="208">
        <v>3</v>
      </c>
      <c r="I52" s="539">
        <f t="shared" si="0"/>
        <v>0.37430555555555545</v>
      </c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6"/>
      <c r="DH52" s="146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6"/>
      <c r="DU52" s="146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6"/>
      <c r="EH52" s="146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6"/>
      <c r="EU52" s="146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6"/>
      <c r="FG52" s="146"/>
      <c r="FH52" s="146"/>
      <c r="FI52" s="146"/>
      <c r="FJ52" s="146"/>
      <c r="FK52" s="146"/>
      <c r="FL52" s="146"/>
      <c r="FM52" s="146"/>
      <c r="FN52" s="146"/>
      <c r="FO52" s="146"/>
      <c r="FP52" s="146"/>
      <c r="FQ52" s="146"/>
      <c r="FR52" s="146"/>
      <c r="FS52" s="146"/>
    </row>
    <row r="53" spans="2:175" s="143" customFormat="1" ht="16.5" customHeight="1">
      <c r="B53" s="558"/>
      <c r="C53" s="219" t="s">
        <v>321</v>
      </c>
      <c r="D53" s="205" t="s">
        <v>97</v>
      </c>
      <c r="E53" s="225" t="s">
        <v>386</v>
      </c>
      <c r="F53" s="207" t="s">
        <v>90</v>
      </c>
      <c r="G53" s="205" t="s">
        <v>434</v>
      </c>
      <c r="H53" s="208">
        <v>3</v>
      </c>
      <c r="I53" s="539">
        <f t="shared" si="0"/>
        <v>0.3763888888888888</v>
      </c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6"/>
      <c r="DX53" s="146"/>
      <c r="DY53" s="146"/>
      <c r="DZ53" s="146"/>
      <c r="EA53" s="146"/>
      <c r="EB53" s="146"/>
      <c r="EC53" s="146"/>
      <c r="ED53" s="146"/>
      <c r="EE53" s="146"/>
      <c r="EF53" s="146"/>
      <c r="EG53" s="146"/>
      <c r="EH53" s="146"/>
      <c r="EI53" s="146"/>
      <c r="EJ53" s="146"/>
      <c r="EK53" s="146"/>
      <c r="EL53" s="146"/>
      <c r="EM53" s="146"/>
      <c r="EN53" s="146"/>
      <c r="EO53" s="146"/>
      <c r="EP53" s="146"/>
      <c r="EQ53" s="146"/>
      <c r="ER53" s="146"/>
      <c r="ES53" s="146"/>
      <c r="ET53" s="146"/>
      <c r="EU53" s="146"/>
      <c r="EV53" s="146"/>
      <c r="EW53" s="146"/>
      <c r="EX53" s="146"/>
      <c r="EY53" s="146"/>
      <c r="EZ53" s="146"/>
      <c r="FA53" s="146"/>
      <c r="FB53" s="146"/>
      <c r="FC53" s="146"/>
      <c r="FD53" s="146"/>
      <c r="FE53" s="146"/>
      <c r="FF53" s="146"/>
      <c r="FG53" s="146"/>
      <c r="FH53" s="146"/>
      <c r="FI53" s="146"/>
      <c r="FJ53" s="146"/>
      <c r="FK53" s="146"/>
      <c r="FL53" s="146"/>
      <c r="FM53" s="146"/>
      <c r="FN53" s="146"/>
      <c r="FO53" s="146"/>
      <c r="FP53" s="146"/>
      <c r="FQ53" s="146"/>
      <c r="FR53" s="146"/>
      <c r="FS53" s="146"/>
    </row>
    <row r="54" spans="2:175" s="143" customFormat="1" ht="16.5" customHeight="1">
      <c r="B54" s="558"/>
      <c r="C54" s="219" t="s">
        <v>387</v>
      </c>
      <c r="D54" s="205" t="s">
        <v>97</v>
      </c>
      <c r="E54" s="225" t="s">
        <v>435</v>
      </c>
      <c r="F54" s="207" t="s">
        <v>90</v>
      </c>
      <c r="G54" s="205" t="s">
        <v>443</v>
      </c>
      <c r="H54" s="208">
        <v>3</v>
      </c>
      <c r="I54" s="539">
        <f t="shared" si="0"/>
        <v>0.3784722222222221</v>
      </c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  <c r="DE54" s="146"/>
      <c r="DF54" s="146"/>
      <c r="DG54" s="146"/>
      <c r="DH54" s="146"/>
      <c r="DI54" s="146"/>
      <c r="DJ54" s="146"/>
      <c r="DK54" s="146"/>
      <c r="DL54" s="146"/>
      <c r="DM54" s="146"/>
      <c r="DN54" s="146"/>
      <c r="DO54" s="146"/>
      <c r="DP54" s="146"/>
      <c r="DQ54" s="146"/>
      <c r="DR54" s="146"/>
      <c r="DS54" s="146"/>
      <c r="DT54" s="146"/>
      <c r="DU54" s="146"/>
      <c r="DV54" s="146"/>
      <c r="DW54" s="146"/>
      <c r="DX54" s="146"/>
      <c r="DY54" s="146"/>
      <c r="DZ54" s="146"/>
      <c r="EA54" s="146"/>
      <c r="EB54" s="146"/>
      <c r="EC54" s="146"/>
      <c r="ED54" s="146"/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6"/>
      <c r="ES54" s="146"/>
      <c r="ET54" s="146"/>
      <c r="EU54" s="146"/>
      <c r="EV54" s="146"/>
      <c r="EW54" s="146"/>
      <c r="EX54" s="146"/>
      <c r="EY54" s="146"/>
      <c r="EZ54" s="146"/>
      <c r="FA54" s="146"/>
      <c r="FB54" s="146"/>
      <c r="FC54" s="146"/>
      <c r="FD54" s="146"/>
      <c r="FE54" s="146"/>
      <c r="FF54" s="146"/>
      <c r="FG54" s="146"/>
      <c r="FH54" s="146"/>
      <c r="FI54" s="146"/>
      <c r="FJ54" s="146"/>
      <c r="FK54" s="146"/>
      <c r="FL54" s="146"/>
      <c r="FM54" s="146"/>
      <c r="FN54" s="146"/>
      <c r="FO54" s="146"/>
      <c r="FP54" s="146"/>
      <c r="FQ54" s="146"/>
      <c r="FR54" s="146"/>
      <c r="FS54" s="146"/>
    </row>
    <row r="55" spans="2:175" s="143" customFormat="1" ht="16.5" customHeight="1">
      <c r="B55" s="558"/>
      <c r="C55" s="219" t="s">
        <v>390</v>
      </c>
      <c r="D55" s="205" t="s">
        <v>97</v>
      </c>
      <c r="E55" s="225" t="s">
        <v>388</v>
      </c>
      <c r="F55" s="207" t="s">
        <v>90</v>
      </c>
      <c r="G55" s="205" t="s">
        <v>389</v>
      </c>
      <c r="H55" s="208">
        <v>3</v>
      </c>
      <c r="I55" s="539">
        <f>I54+TIME(0,H54,0)</f>
        <v>0.3805555555555554</v>
      </c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6"/>
      <c r="DH55" s="146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6"/>
      <c r="DU55" s="146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6"/>
      <c r="EH55" s="146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6"/>
      <c r="EU55" s="146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6"/>
      <c r="FG55" s="146"/>
      <c r="FH55" s="146"/>
      <c r="FI55" s="146"/>
      <c r="FJ55" s="146"/>
      <c r="FK55" s="146"/>
      <c r="FL55" s="146"/>
      <c r="FM55" s="146"/>
      <c r="FN55" s="146"/>
      <c r="FO55" s="146"/>
      <c r="FP55" s="146"/>
      <c r="FQ55" s="146"/>
      <c r="FR55" s="146"/>
      <c r="FS55" s="146"/>
    </row>
    <row r="56" spans="2:175" s="143" customFormat="1" ht="16.5" customHeight="1">
      <c r="B56" s="558"/>
      <c r="C56" s="219" t="s">
        <v>437</v>
      </c>
      <c r="D56" s="205" t="s">
        <v>97</v>
      </c>
      <c r="E56" s="225" t="s">
        <v>436</v>
      </c>
      <c r="F56" s="207" t="s">
        <v>90</v>
      </c>
      <c r="G56" s="205" t="s">
        <v>20</v>
      </c>
      <c r="H56" s="208">
        <v>3</v>
      </c>
      <c r="I56" s="539">
        <f>I55+TIME(0,H55,0)</f>
        <v>0.38263888888888875</v>
      </c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6"/>
      <c r="DH56" s="146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6"/>
      <c r="DU56" s="146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6"/>
      <c r="EH56" s="146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6"/>
      <c r="EU56" s="146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6"/>
      <c r="FG56" s="146"/>
      <c r="FH56" s="146"/>
      <c r="FI56" s="146"/>
      <c r="FJ56" s="146"/>
      <c r="FK56" s="146"/>
      <c r="FL56" s="146"/>
      <c r="FM56" s="146"/>
      <c r="FN56" s="146"/>
      <c r="FO56" s="146"/>
      <c r="FP56" s="146"/>
      <c r="FQ56" s="146"/>
      <c r="FR56" s="146"/>
      <c r="FS56" s="146"/>
    </row>
    <row r="57" spans="2:175" s="143" customFormat="1" ht="16.5" customHeight="1">
      <c r="B57" s="558"/>
      <c r="C57" s="219" t="s">
        <v>438</v>
      </c>
      <c r="D57" s="205" t="s">
        <v>97</v>
      </c>
      <c r="E57" s="225" t="s">
        <v>327</v>
      </c>
      <c r="F57" s="207" t="s">
        <v>90</v>
      </c>
      <c r="G57" s="205" t="s">
        <v>391</v>
      </c>
      <c r="H57" s="559">
        <v>3</v>
      </c>
      <c r="I57" s="539">
        <f>I56+TIME(0,H56,0)</f>
        <v>0.3847222222222221</v>
      </c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6"/>
      <c r="DG57" s="146"/>
      <c r="DH57" s="146"/>
      <c r="DI57" s="146"/>
      <c r="DJ57" s="146"/>
      <c r="DK57" s="146"/>
      <c r="DL57" s="146"/>
      <c r="DM57" s="146"/>
      <c r="DN57" s="146"/>
      <c r="DO57" s="146"/>
      <c r="DP57" s="146"/>
      <c r="DQ57" s="146"/>
      <c r="DR57" s="146"/>
      <c r="DS57" s="146"/>
      <c r="DT57" s="146"/>
      <c r="DU57" s="146"/>
      <c r="DV57" s="146"/>
      <c r="DW57" s="146"/>
      <c r="DX57" s="146"/>
      <c r="DY57" s="146"/>
      <c r="DZ57" s="146"/>
      <c r="EA57" s="146"/>
      <c r="EB57" s="146"/>
      <c r="EC57" s="146"/>
      <c r="ED57" s="146"/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6"/>
      <c r="ES57" s="146"/>
      <c r="ET57" s="146"/>
      <c r="EU57" s="146"/>
      <c r="EV57" s="146"/>
      <c r="EW57" s="146"/>
      <c r="EX57" s="146"/>
      <c r="EY57" s="146"/>
      <c r="EZ57" s="146"/>
      <c r="FA57" s="146"/>
      <c r="FB57" s="146"/>
      <c r="FC57" s="146"/>
      <c r="FD57" s="146"/>
      <c r="FE57" s="146"/>
      <c r="FF57" s="146"/>
      <c r="FG57" s="146"/>
      <c r="FH57" s="146"/>
      <c r="FI57" s="146"/>
      <c r="FJ57" s="146"/>
      <c r="FK57" s="146"/>
      <c r="FL57" s="146"/>
      <c r="FM57" s="146"/>
      <c r="FN57" s="146"/>
      <c r="FO57" s="146"/>
      <c r="FP57" s="146"/>
      <c r="FQ57" s="146"/>
      <c r="FR57" s="146"/>
      <c r="FS57" s="146"/>
    </row>
    <row r="58" spans="2:175" s="143" customFormat="1" ht="16.5" customHeight="1">
      <c r="B58" s="500"/>
      <c r="C58" s="501" t="s">
        <v>273</v>
      </c>
      <c r="D58" s="489"/>
      <c r="E58" s="552" t="s">
        <v>274</v>
      </c>
      <c r="F58" s="504"/>
      <c r="G58" s="504"/>
      <c r="H58" s="492"/>
      <c r="I58" s="493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  <c r="DF58" s="146"/>
      <c r="DG58" s="146"/>
      <c r="DH58" s="146"/>
      <c r="DI58" s="146"/>
      <c r="DJ58" s="146"/>
      <c r="DK58" s="146"/>
      <c r="DL58" s="146"/>
      <c r="DM58" s="146"/>
      <c r="DN58" s="146"/>
      <c r="DO58" s="146"/>
      <c r="DP58" s="146"/>
      <c r="DQ58" s="146"/>
      <c r="DR58" s="146"/>
      <c r="DS58" s="146"/>
      <c r="DT58" s="146"/>
      <c r="DU58" s="146"/>
      <c r="DV58" s="146"/>
      <c r="DW58" s="146"/>
      <c r="DX58" s="146"/>
      <c r="DY58" s="146"/>
      <c r="DZ58" s="146"/>
      <c r="EA58" s="146"/>
      <c r="EB58" s="146"/>
      <c r="EC58" s="146"/>
      <c r="ED58" s="146"/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6"/>
      <c r="ES58" s="146"/>
      <c r="ET58" s="146"/>
      <c r="EU58" s="146"/>
      <c r="EV58" s="146"/>
      <c r="EW58" s="146"/>
      <c r="EX58" s="146"/>
      <c r="EY58" s="146"/>
      <c r="EZ58" s="146"/>
      <c r="FA58" s="146"/>
      <c r="FB58" s="146"/>
      <c r="FC58" s="146"/>
      <c r="FD58" s="146"/>
      <c r="FE58" s="146"/>
      <c r="FF58" s="146"/>
      <c r="FG58" s="146"/>
      <c r="FH58" s="146"/>
      <c r="FI58" s="146"/>
      <c r="FJ58" s="146"/>
      <c r="FK58" s="146"/>
      <c r="FL58" s="146"/>
      <c r="FM58" s="146"/>
      <c r="FN58" s="146"/>
      <c r="FO58" s="146"/>
      <c r="FP58" s="146"/>
      <c r="FQ58" s="146"/>
      <c r="FR58" s="146"/>
      <c r="FS58" s="146"/>
    </row>
    <row r="59" spans="2:175" s="143" customFormat="1" ht="16.5" customHeight="1">
      <c r="B59" s="512"/>
      <c r="C59" s="513" t="s">
        <v>275</v>
      </c>
      <c r="D59" s="205" t="s">
        <v>97</v>
      </c>
      <c r="E59" s="554" t="s">
        <v>308</v>
      </c>
      <c r="F59" s="206" t="s">
        <v>90</v>
      </c>
      <c r="G59" s="206" t="s">
        <v>105</v>
      </c>
      <c r="H59" s="208">
        <v>1</v>
      </c>
      <c r="I59" s="539">
        <f>I57+TIME(0,H57,0)</f>
        <v>0.3868055555555554</v>
      </c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6"/>
      <c r="DU59" s="146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6"/>
      <c r="EU59" s="146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6"/>
      <c r="FG59" s="146"/>
      <c r="FH59" s="146"/>
      <c r="FI59" s="146"/>
      <c r="FJ59" s="146"/>
      <c r="FK59" s="146"/>
      <c r="FL59" s="146"/>
      <c r="FM59" s="146"/>
      <c r="FN59" s="146"/>
      <c r="FO59" s="146"/>
      <c r="FP59" s="146"/>
      <c r="FQ59" s="146"/>
      <c r="FR59" s="146"/>
      <c r="FS59" s="146"/>
    </row>
    <row r="60" spans="2:175" s="143" customFormat="1" ht="16.5" customHeight="1">
      <c r="B60" s="512"/>
      <c r="C60" s="513" t="s">
        <v>277</v>
      </c>
      <c r="D60" s="227" t="s">
        <v>95</v>
      </c>
      <c r="E60" s="554" t="s">
        <v>313</v>
      </c>
      <c r="F60" s="206" t="s">
        <v>90</v>
      </c>
      <c r="G60" s="206" t="s">
        <v>105</v>
      </c>
      <c r="H60" s="218">
        <v>1</v>
      </c>
      <c r="I60" s="539">
        <f>I59+TIME(0,H59,0)</f>
        <v>0.38749999999999984</v>
      </c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6"/>
      <c r="DY60" s="146"/>
      <c r="DZ60" s="146"/>
      <c r="EA60" s="146"/>
      <c r="EB60" s="146"/>
      <c r="EC60" s="146"/>
      <c r="ED60" s="146"/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6"/>
      <c r="ES60" s="146"/>
      <c r="ET60" s="146"/>
      <c r="EU60" s="146"/>
      <c r="EV60" s="146"/>
      <c r="EW60" s="146"/>
      <c r="EX60" s="146"/>
      <c r="EY60" s="146"/>
      <c r="EZ60" s="146"/>
      <c r="FA60" s="146"/>
      <c r="FB60" s="146"/>
      <c r="FC60" s="146"/>
      <c r="FD60" s="146"/>
      <c r="FE60" s="146"/>
      <c r="FF60" s="146"/>
      <c r="FG60" s="146"/>
      <c r="FH60" s="146"/>
      <c r="FI60" s="146"/>
      <c r="FJ60" s="146"/>
      <c r="FK60" s="146"/>
      <c r="FL60" s="146"/>
      <c r="FM60" s="146"/>
      <c r="FN60" s="146"/>
      <c r="FO60" s="146"/>
      <c r="FP60" s="146"/>
      <c r="FQ60" s="146"/>
      <c r="FR60" s="146"/>
      <c r="FS60" s="146"/>
    </row>
    <row r="61" spans="2:175" s="143" customFormat="1" ht="16.5" customHeight="1">
      <c r="B61" s="512"/>
      <c r="C61" s="513" t="s">
        <v>279</v>
      </c>
      <c r="D61" s="227" t="s">
        <v>95</v>
      </c>
      <c r="E61" s="555" t="s">
        <v>442</v>
      </c>
      <c r="F61" s="206" t="s">
        <v>90</v>
      </c>
      <c r="G61" s="206" t="s">
        <v>105</v>
      </c>
      <c r="H61" s="218">
        <v>2</v>
      </c>
      <c r="I61" s="539">
        <f>I60+TIME(0,H60,0)</f>
        <v>0.3881944444444443</v>
      </c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6"/>
      <c r="CP61" s="146"/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6"/>
      <c r="DG61" s="146"/>
      <c r="DH61" s="146"/>
      <c r="DI61" s="146"/>
      <c r="DJ61" s="146"/>
      <c r="DK61" s="146"/>
      <c r="DL61" s="146"/>
      <c r="DM61" s="146"/>
      <c r="DN61" s="146"/>
      <c r="DO61" s="146"/>
      <c r="DP61" s="146"/>
      <c r="DQ61" s="146"/>
      <c r="DR61" s="146"/>
      <c r="DS61" s="146"/>
      <c r="DT61" s="146"/>
      <c r="DU61" s="146"/>
      <c r="DV61" s="146"/>
      <c r="DW61" s="146"/>
      <c r="DX61" s="146"/>
      <c r="DY61" s="146"/>
      <c r="DZ61" s="146"/>
      <c r="EA61" s="146"/>
      <c r="EB61" s="146"/>
      <c r="EC61" s="146"/>
      <c r="ED61" s="146"/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6"/>
      <c r="ES61" s="146"/>
      <c r="ET61" s="146"/>
      <c r="EU61" s="146"/>
      <c r="EV61" s="146"/>
      <c r="EW61" s="146"/>
      <c r="EX61" s="146"/>
      <c r="EY61" s="146"/>
      <c r="EZ61" s="146"/>
      <c r="FA61" s="146"/>
      <c r="FB61" s="146"/>
      <c r="FC61" s="146"/>
      <c r="FD61" s="146"/>
      <c r="FE61" s="146"/>
      <c r="FF61" s="146"/>
      <c r="FG61" s="146"/>
      <c r="FH61" s="146"/>
      <c r="FI61" s="146"/>
      <c r="FJ61" s="146"/>
      <c r="FK61" s="146"/>
      <c r="FL61" s="146"/>
      <c r="FM61" s="146"/>
      <c r="FN61" s="146"/>
      <c r="FO61" s="146"/>
      <c r="FP61" s="146"/>
      <c r="FQ61" s="146"/>
      <c r="FR61" s="146"/>
      <c r="FS61" s="146"/>
    </row>
    <row r="62" spans="2:175" s="143" customFormat="1" ht="16.5" customHeight="1">
      <c r="B62" s="512"/>
      <c r="C62" s="513" t="s">
        <v>322</v>
      </c>
      <c r="D62" s="205" t="s">
        <v>96</v>
      </c>
      <c r="E62" s="556" t="s">
        <v>248</v>
      </c>
      <c r="F62" s="207" t="s">
        <v>90</v>
      </c>
      <c r="G62" s="207" t="s">
        <v>118</v>
      </c>
      <c r="H62" s="218"/>
      <c r="I62" s="557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146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6"/>
      <c r="CP62" s="146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6"/>
      <c r="DE62" s="146"/>
      <c r="DF62" s="146"/>
      <c r="DG62" s="146"/>
      <c r="DH62" s="146"/>
      <c r="DI62" s="146"/>
      <c r="DJ62" s="146"/>
      <c r="DK62" s="146"/>
      <c r="DL62" s="146"/>
      <c r="DM62" s="146"/>
      <c r="DN62" s="146"/>
      <c r="DO62" s="146"/>
      <c r="DP62" s="146"/>
      <c r="DQ62" s="146"/>
      <c r="DR62" s="146"/>
      <c r="DS62" s="146"/>
      <c r="DT62" s="146"/>
      <c r="DU62" s="146"/>
      <c r="DV62" s="146"/>
      <c r="DW62" s="146"/>
      <c r="DX62" s="146"/>
      <c r="DY62" s="146"/>
      <c r="DZ62" s="146"/>
      <c r="EA62" s="146"/>
      <c r="EB62" s="146"/>
      <c r="EC62" s="146"/>
      <c r="ED62" s="146"/>
      <c r="EE62" s="146"/>
      <c r="EF62" s="146"/>
      <c r="EG62" s="146"/>
      <c r="EH62" s="146"/>
      <c r="EI62" s="146"/>
      <c r="EJ62" s="146"/>
      <c r="EK62" s="146"/>
      <c r="EL62" s="146"/>
      <c r="EM62" s="146"/>
      <c r="EN62" s="146"/>
      <c r="EO62" s="146"/>
      <c r="EP62" s="146"/>
      <c r="EQ62" s="146"/>
      <c r="ER62" s="146"/>
      <c r="ES62" s="146"/>
      <c r="ET62" s="146"/>
      <c r="EU62" s="146"/>
      <c r="EV62" s="146"/>
      <c r="EW62" s="146"/>
      <c r="EX62" s="146"/>
      <c r="EY62" s="146"/>
      <c r="EZ62" s="146"/>
      <c r="FA62" s="146"/>
      <c r="FB62" s="146"/>
      <c r="FC62" s="146"/>
      <c r="FD62" s="146"/>
      <c r="FE62" s="146"/>
      <c r="FF62" s="146"/>
      <c r="FG62" s="146"/>
      <c r="FH62" s="146"/>
      <c r="FI62" s="146"/>
      <c r="FJ62" s="146"/>
      <c r="FK62" s="146"/>
      <c r="FL62" s="146"/>
      <c r="FM62" s="146"/>
      <c r="FN62" s="146"/>
      <c r="FO62" s="146"/>
      <c r="FP62" s="146"/>
      <c r="FQ62" s="146"/>
      <c r="FR62" s="146"/>
      <c r="FS62" s="146"/>
    </row>
    <row r="63" spans="2:175" s="551" customFormat="1" ht="16.5" customHeight="1">
      <c r="B63" s="558"/>
      <c r="C63" s="219" t="s">
        <v>281</v>
      </c>
      <c r="D63" s="642" t="s">
        <v>96</v>
      </c>
      <c r="E63" s="225" t="s">
        <v>326</v>
      </c>
      <c r="F63" s="207" t="s">
        <v>90</v>
      </c>
      <c r="G63" s="206" t="s">
        <v>338</v>
      </c>
      <c r="H63" s="643">
        <v>3</v>
      </c>
      <c r="I63" s="644">
        <f>I61+TIME(0,H61,0)</f>
        <v>0.38958333333333317</v>
      </c>
      <c r="J63" s="553"/>
      <c r="K63" s="553"/>
      <c r="L63" s="553"/>
      <c r="M63" s="553"/>
      <c r="N63" s="553"/>
      <c r="O63" s="553"/>
      <c r="P63" s="553"/>
      <c r="Q63" s="553"/>
      <c r="R63" s="553"/>
      <c r="S63" s="553"/>
      <c r="T63" s="553"/>
      <c r="U63" s="553"/>
      <c r="V63" s="553"/>
      <c r="W63" s="553"/>
      <c r="X63" s="553"/>
      <c r="Y63" s="553"/>
      <c r="Z63" s="553"/>
      <c r="AA63" s="553"/>
      <c r="AB63" s="553"/>
      <c r="AC63" s="553"/>
      <c r="AD63" s="553"/>
      <c r="AE63" s="553"/>
      <c r="AF63" s="553"/>
      <c r="AG63" s="553"/>
      <c r="AH63" s="553"/>
      <c r="AI63" s="553"/>
      <c r="AJ63" s="553"/>
      <c r="AK63" s="553"/>
      <c r="AL63" s="553"/>
      <c r="AM63" s="553"/>
      <c r="AN63" s="553"/>
      <c r="AO63" s="553"/>
      <c r="AP63" s="553"/>
      <c r="AQ63" s="553"/>
      <c r="AR63" s="553"/>
      <c r="AS63" s="553"/>
      <c r="AT63" s="553"/>
      <c r="AU63" s="553"/>
      <c r="AV63" s="553"/>
      <c r="AW63" s="553"/>
      <c r="AX63" s="553"/>
      <c r="AY63" s="553"/>
      <c r="AZ63" s="553"/>
      <c r="BA63" s="553"/>
      <c r="BB63" s="553"/>
      <c r="BC63" s="553"/>
      <c r="BD63" s="553"/>
      <c r="BE63" s="553"/>
      <c r="BF63" s="553"/>
      <c r="BG63" s="553"/>
      <c r="BH63" s="553"/>
      <c r="BI63" s="553"/>
      <c r="BJ63" s="553"/>
      <c r="BK63" s="553"/>
      <c r="BL63" s="553"/>
      <c r="BM63" s="553"/>
      <c r="BN63" s="553"/>
      <c r="BO63" s="553"/>
      <c r="BP63" s="553"/>
      <c r="BQ63" s="553"/>
      <c r="BR63" s="553"/>
      <c r="BS63" s="553"/>
      <c r="BT63" s="553"/>
      <c r="BU63" s="553"/>
      <c r="BV63" s="553"/>
      <c r="BW63" s="553"/>
      <c r="BX63" s="553"/>
      <c r="BY63" s="553"/>
      <c r="BZ63" s="553"/>
      <c r="CA63" s="553"/>
      <c r="CB63" s="553"/>
      <c r="CC63" s="553"/>
      <c r="CD63" s="553"/>
      <c r="CE63" s="553"/>
      <c r="CF63" s="553"/>
      <c r="CG63" s="553"/>
      <c r="CH63" s="553"/>
      <c r="CI63" s="553"/>
      <c r="CJ63" s="553"/>
      <c r="CK63" s="553"/>
      <c r="CL63" s="553"/>
      <c r="CM63" s="553"/>
      <c r="CN63" s="553"/>
      <c r="CO63" s="553"/>
      <c r="CP63" s="553"/>
      <c r="CQ63" s="553"/>
      <c r="CR63" s="553"/>
      <c r="CS63" s="553"/>
      <c r="CT63" s="553"/>
      <c r="CU63" s="553"/>
      <c r="CV63" s="553"/>
      <c r="CW63" s="553"/>
      <c r="CX63" s="553"/>
      <c r="CY63" s="553"/>
      <c r="CZ63" s="553"/>
      <c r="DA63" s="553"/>
      <c r="DB63" s="553"/>
      <c r="DC63" s="553"/>
      <c r="DD63" s="553"/>
      <c r="DE63" s="553"/>
      <c r="DF63" s="553"/>
      <c r="DG63" s="553"/>
      <c r="DH63" s="553"/>
      <c r="DI63" s="553"/>
      <c r="DJ63" s="553"/>
      <c r="DK63" s="553"/>
      <c r="DL63" s="553"/>
      <c r="DM63" s="553"/>
      <c r="DN63" s="553"/>
      <c r="DO63" s="553"/>
      <c r="DP63" s="553"/>
      <c r="DQ63" s="553"/>
      <c r="DR63" s="553"/>
      <c r="DS63" s="553"/>
      <c r="DT63" s="553"/>
      <c r="DU63" s="553"/>
      <c r="DV63" s="553"/>
      <c r="DW63" s="553"/>
      <c r="DX63" s="553"/>
      <c r="DY63" s="553"/>
      <c r="DZ63" s="553"/>
      <c r="EA63" s="553"/>
      <c r="EB63" s="553"/>
      <c r="EC63" s="553"/>
      <c r="ED63" s="553"/>
      <c r="EE63" s="553"/>
      <c r="EF63" s="553"/>
      <c r="EG63" s="553"/>
      <c r="EH63" s="553"/>
      <c r="EI63" s="553"/>
      <c r="EJ63" s="553"/>
      <c r="EK63" s="553"/>
      <c r="EL63" s="553"/>
      <c r="EM63" s="553"/>
      <c r="EN63" s="553"/>
      <c r="EO63" s="553"/>
      <c r="EP63" s="553"/>
      <c r="EQ63" s="553"/>
      <c r="ER63" s="553"/>
      <c r="ES63" s="553"/>
      <c r="ET63" s="553"/>
      <c r="EU63" s="553"/>
      <c r="EV63" s="553"/>
      <c r="EW63" s="553"/>
      <c r="EX63" s="553"/>
      <c r="EY63" s="553"/>
      <c r="EZ63" s="553"/>
      <c r="FA63" s="553"/>
      <c r="FB63" s="553"/>
      <c r="FC63" s="553"/>
      <c r="FD63" s="553"/>
      <c r="FE63" s="553"/>
      <c r="FF63" s="553"/>
      <c r="FG63" s="553"/>
      <c r="FH63" s="553"/>
      <c r="FI63" s="553"/>
      <c r="FJ63" s="553"/>
      <c r="FK63" s="553"/>
      <c r="FL63" s="553"/>
      <c r="FM63" s="553"/>
      <c r="FN63" s="553"/>
      <c r="FO63" s="553"/>
      <c r="FP63" s="553"/>
      <c r="FQ63" s="553"/>
      <c r="FR63" s="553"/>
      <c r="FS63" s="553"/>
    </row>
    <row r="64" spans="2:175" s="143" customFormat="1" ht="16.5" customHeight="1">
      <c r="B64" s="512"/>
      <c r="C64" s="513" t="s">
        <v>323</v>
      </c>
      <c r="D64" s="206" t="s">
        <v>97</v>
      </c>
      <c r="E64" s="562" t="s">
        <v>392</v>
      </c>
      <c r="F64" s="206" t="s">
        <v>90</v>
      </c>
      <c r="G64" s="220" t="s">
        <v>331</v>
      </c>
      <c r="H64" s="208">
        <v>3</v>
      </c>
      <c r="I64" s="539">
        <f aca="true" t="shared" si="1" ref="I64:I70">I63+TIME(0,H63,0)</f>
        <v>0.3916666666666665</v>
      </c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6"/>
      <c r="DG64" s="146"/>
      <c r="DH64" s="146"/>
      <c r="DI64" s="146"/>
      <c r="DJ64" s="146"/>
      <c r="DK64" s="146"/>
      <c r="DL64" s="146"/>
      <c r="DM64" s="146"/>
      <c r="DN64" s="146"/>
      <c r="DO64" s="146"/>
      <c r="DP64" s="146"/>
      <c r="DQ64" s="146"/>
      <c r="DR64" s="146"/>
      <c r="DS64" s="146"/>
      <c r="DT64" s="146"/>
      <c r="DU64" s="146"/>
      <c r="DV64" s="146"/>
      <c r="DW64" s="146"/>
      <c r="DX64" s="146"/>
      <c r="DY64" s="146"/>
      <c r="DZ64" s="146"/>
      <c r="EA64" s="146"/>
      <c r="EB64" s="146"/>
      <c r="EC64" s="146"/>
      <c r="ED64" s="146"/>
      <c r="EE64" s="146"/>
      <c r="EF64" s="146"/>
      <c r="EG64" s="146"/>
      <c r="EH64" s="146"/>
      <c r="EI64" s="146"/>
      <c r="EJ64" s="146"/>
      <c r="EK64" s="146"/>
      <c r="EL64" s="146"/>
      <c r="EM64" s="146"/>
      <c r="EN64" s="146"/>
      <c r="EO64" s="146"/>
      <c r="EP64" s="146"/>
      <c r="EQ64" s="146"/>
      <c r="ER64" s="146"/>
      <c r="ES64" s="146"/>
      <c r="ET64" s="146"/>
      <c r="EU64" s="146"/>
      <c r="EV64" s="146"/>
      <c r="EW64" s="146"/>
      <c r="EX64" s="146"/>
      <c r="EY64" s="146"/>
      <c r="EZ64" s="146"/>
      <c r="FA64" s="146"/>
      <c r="FB64" s="146"/>
      <c r="FC64" s="146"/>
      <c r="FD64" s="146"/>
      <c r="FE64" s="146"/>
      <c r="FF64" s="146"/>
      <c r="FG64" s="146"/>
      <c r="FH64" s="146"/>
      <c r="FI64" s="146"/>
      <c r="FJ64" s="146"/>
      <c r="FK64" s="146"/>
      <c r="FL64" s="146"/>
      <c r="FM64" s="146"/>
      <c r="FN64" s="146"/>
      <c r="FO64" s="146"/>
      <c r="FP64" s="146"/>
      <c r="FQ64" s="146"/>
      <c r="FR64" s="146"/>
      <c r="FS64" s="146"/>
    </row>
    <row r="65" spans="2:175" s="143" customFormat="1" ht="16.5" customHeight="1">
      <c r="B65" s="512"/>
      <c r="C65" s="513" t="s">
        <v>324</v>
      </c>
      <c r="D65" s="205" t="s">
        <v>97</v>
      </c>
      <c r="E65" s="225" t="s">
        <v>276</v>
      </c>
      <c r="F65" s="207" t="s">
        <v>90</v>
      </c>
      <c r="G65" s="207" t="s">
        <v>105</v>
      </c>
      <c r="H65" s="208">
        <v>3</v>
      </c>
      <c r="I65" s="539">
        <f t="shared" si="1"/>
        <v>0.3937499999999998</v>
      </c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6"/>
      <c r="DG65" s="146"/>
      <c r="DH65" s="146"/>
      <c r="DI65" s="146"/>
      <c r="DJ65" s="146"/>
      <c r="DK65" s="146"/>
      <c r="DL65" s="146"/>
      <c r="DM65" s="146"/>
      <c r="DN65" s="146"/>
      <c r="DO65" s="146"/>
      <c r="DP65" s="146"/>
      <c r="DQ65" s="146"/>
      <c r="DR65" s="146"/>
      <c r="DS65" s="146"/>
      <c r="DT65" s="146"/>
      <c r="DU65" s="146"/>
      <c r="DV65" s="146"/>
      <c r="DW65" s="146"/>
      <c r="DX65" s="146"/>
      <c r="DY65" s="146"/>
      <c r="DZ65" s="146"/>
      <c r="EA65" s="146"/>
      <c r="EB65" s="146"/>
      <c r="EC65" s="146"/>
      <c r="ED65" s="146"/>
      <c r="EE65" s="146"/>
      <c r="EF65" s="146"/>
      <c r="EG65" s="146"/>
      <c r="EH65" s="146"/>
      <c r="EI65" s="146"/>
      <c r="EJ65" s="146"/>
      <c r="EK65" s="146"/>
      <c r="EL65" s="146"/>
      <c r="EM65" s="146"/>
      <c r="EN65" s="146"/>
      <c r="EO65" s="146"/>
      <c r="EP65" s="146"/>
      <c r="EQ65" s="146"/>
      <c r="ER65" s="146"/>
      <c r="ES65" s="146"/>
      <c r="ET65" s="146"/>
      <c r="EU65" s="146"/>
      <c r="EV65" s="146"/>
      <c r="EW65" s="146"/>
      <c r="EX65" s="146"/>
      <c r="EY65" s="146"/>
      <c r="EZ65" s="146"/>
      <c r="FA65" s="146"/>
      <c r="FB65" s="146"/>
      <c r="FC65" s="146"/>
      <c r="FD65" s="146"/>
      <c r="FE65" s="146"/>
      <c r="FF65" s="146"/>
      <c r="FG65" s="146"/>
      <c r="FH65" s="146"/>
      <c r="FI65" s="146"/>
      <c r="FJ65" s="146"/>
      <c r="FK65" s="146"/>
      <c r="FL65" s="146"/>
      <c r="FM65" s="146"/>
      <c r="FN65" s="146"/>
      <c r="FO65" s="146"/>
      <c r="FP65" s="146"/>
      <c r="FQ65" s="146"/>
      <c r="FR65" s="146"/>
      <c r="FS65" s="146"/>
    </row>
    <row r="66" spans="2:175" s="483" customFormat="1" ht="16.5" customHeight="1">
      <c r="B66" s="512"/>
      <c r="C66" s="513" t="s">
        <v>325</v>
      </c>
      <c r="D66" s="205" t="s">
        <v>97</v>
      </c>
      <c r="E66" s="226" t="s">
        <v>278</v>
      </c>
      <c r="F66" s="207" t="s">
        <v>90</v>
      </c>
      <c r="G66" s="207" t="s">
        <v>105</v>
      </c>
      <c r="H66" s="208">
        <v>3</v>
      </c>
      <c r="I66" s="539">
        <f t="shared" si="1"/>
        <v>0.39583333333333315</v>
      </c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BX66" s="329"/>
      <c r="BY66" s="329"/>
      <c r="BZ66" s="329"/>
      <c r="CA66" s="329"/>
      <c r="CB66" s="329"/>
      <c r="CC66" s="329"/>
      <c r="CD66" s="329"/>
      <c r="CE66" s="329"/>
      <c r="CF66" s="329"/>
      <c r="CG66" s="329"/>
      <c r="CH66" s="329"/>
      <c r="CI66" s="329"/>
      <c r="CJ66" s="329"/>
      <c r="CK66" s="329"/>
      <c r="CL66" s="329"/>
      <c r="CM66" s="329"/>
      <c r="CN66" s="329"/>
      <c r="CO66" s="329"/>
      <c r="CP66" s="329"/>
      <c r="CQ66" s="329"/>
      <c r="CR66" s="329"/>
      <c r="CS66" s="329"/>
      <c r="CT66" s="329"/>
      <c r="CU66" s="329"/>
      <c r="CV66" s="329"/>
      <c r="CW66" s="329"/>
      <c r="CX66" s="329"/>
      <c r="CY66" s="329"/>
      <c r="CZ66" s="329"/>
      <c r="DA66" s="329"/>
      <c r="DB66" s="329"/>
      <c r="DC66" s="329"/>
      <c r="DD66" s="329"/>
      <c r="DE66" s="329"/>
      <c r="DF66" s="329"/>
      <c r="DG66" s="329"/>
      <c r="DH66" s="329"/>
      <c r="DI66" s="329"/>
      <c r="DJ66" s="329"/>
      <c r="DK66" s="329"/>
      <c r="DL66" s="329"/>
      <c r="DM66" s="329"/>
      <c r="DN66" s="329"/>
      <c r="DO66" s="329"/>
      <c r="DP66" s="329"/>
      <c r="DQ66" s="329"/>
      <c r="DR66" s="329"/>
      <c r="DS66" s="329"/>
      <c r="DT66" s="329"/>
      <c r="DU66" s="329"/>
      <c r="DV66" s="329"/>
      <c r="DW66" s="329"/>
      <c r="DX66" s="329"/>
      <c r="DY66" s="329"/>
      <c r="DZ66" s="329"/>
      <c r="EA66" s="329"/>
      <c r="EB66" s="329"/>
      <c r="EC66" s="329"/>
      <c r="ED66" s="329"/>
      <c r="EE66" s="329"/>
      <c r="EF66" s="329"/>
      <c r="EG66" s="329"/>
      <c r="EH66" s="329"/>
      <c r="EI66" s="329"/>
      <c r="EJ66" s="329"/>
      <c r="EK66" s="329"/>
      <c r="EL66" s="329"/>
      <c r="EM66" s="329"/>
      <c r="EN66" s="329"/>
      <c r="EO66" s="329"/>
      <c r="EP66" s="329"/>
      <c r="EQ66" s="329"/>
      <c r="ER66" s="329"/>
      <c r="ES66" s="329"/>
      <c r="ET66" s="329"/>
      <c r="EU66" s="329"/>
      <c r="EV66" s="329"/>
      <c r="EW66" s="329"/>
      <c r="EX66" s="329"/>
      <c r="EY66" s="329"/>
      <c r="EZ66" s="329"/>
      <c r="FA66" s="329"/>
      <c r="FB66" s="329"/>
      <c r="FC66" s="329"/>
      <c r="FD66" s="329"/>
      <c r="FE66" s="329"/>
      <c r="FF66" s="329"/>
      <c r="FG66" s="329"/>
      <c r="FH66" s="329"/>
      <c r="FI66" s="329"/>
      <c r="FJ66" s="329"/>
      <c r="FK66" s="329"/>
      <c r="FL66" s="329"/>
      <c r="FM66" s="329"/>
      <c r="FN66" s="329"/>
      <c r="FO66" s="329"/>
      <c r="FP66" s="329"/>
      <c r="FQ66" s="329"/>
      <c r="FR66" s="329"/>
      <c r="FS66" s="329"/>
    </row>
    <row r="67" spans="2:175" s="144" customFormat="1" ht="16.5" customHeight="1">
      <c r="B67" s="512"/>
      <c r="C67" s="513" t="s">
        <v>330</v>
      </c>
      <c r="D67" s="205" t="s">
        <v>97</v>
      </c>
      <c r="E67" s="226" t="s">
        <v>280</v>
      </c>
      <c r="F67" s="207" t="s">
        <v>90</v>
      </c>
      <c r="G67" s="207" t="s">
        <v>105</v>
      </c>
      <c r="H67" s="208">
        <v>3</v>
      </c>
      <c r="I67" s="539">
        <f t="shared" si="1"/>
        <v>0.3979166666666665</v>
      </c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/>
      <c r="BX67" s="147"/>
      <c r="BY67" s="147"/>
      <c r="BZ67" s="147"/>
      <c r="CA67" s="147"/>
      <c r="CB67" s="147"/>
      <c r="CC67" s="147"/>
      <c r="CD67" s="147"/>
      <c r="CE67" s="147"/>
      <c r="CF67" s="147"/>
      <c r="CG67" s="147"/>
      <c r="CH67" s="147"/>
      <c r="CI67" s="147"/>
      <c r="CJ67" s="147"/>
      <c r="CK67" s="147"/>
      <c r="CL67" s="147"/>
      <c r="CM67" s="147"/>
      <c r="CN67" s="147"/>
      <c r="CO67" s="147"/>
      <c r="CP67" s="147"/>
      <c r="CQ67" s="147"/>
      <c r="CR67" s="147"/>
      <c r="CS67" s="147"/>
      <c r="CT67" s="147"/>
      <c r="CU67" s="147"/>
      <c r="CV67" s="147"/>
      <c r="CW67" s="147"/>
      <c r="CX67" s="147"/>
      <c r="CY67" s="147"/>
      <c r="CZ67" s="147"/>
      <c r="DA67" s="147"/>
      <c r="DB67" s="147"/>
      <c r="DC67" s="147"/>
      <c r="DD67" s="147"/>
      <c r="DE67" s="147"/>
      <c r="DF67" s="147"/>
      <c r="DG67" s="147"/>
      <c r="DH67" s="147"/>
      <c r="DI67" s="147"/>
      <c r="DJ67" s="147"/>
      <c r="DK67" s="147"/>
      <c r="DL67" s="147"/>
      <c r="DM67" s="147"/>
      <c r="DN67" s="147"/>
      <c r="DO67" s="147"/>
      <c r="DP67" s="147"/>
      <c r="DQ67" s="147"/>
      <c r="DR67" s="147"/>
      <c r="DS67" s="147"/>
      <c r="DT67" s="147"/>
      <c r="DU67" s="147"/>
      <c r="DV67" s="147"/>
      <c r="DW67" s="147"/>
      <c r="DX67" s="147"/>
      <c r="DY67" s="147"/>
      <c r="DZ67" s="147"/>
      <c r="EA67" s="147"/>
      <c r="EB67" s="147"/>
      <c r="EC67" s="147"/>
      <c r="ED67" s="147"/>
      <c r="EE67" s="147"/>
      <c r="EF67" s="147"/>
      <c r="EG67" s="147"/>
      <c r="EH67" s="147"/>
      <c r="EI67" s="147"/>
      <c r="EJ67" s="147"/>
      <c r="EK67" s="147"/>
      <c r="EL67" s="147"/>
      <c r="EM67" s="147"/>
      <c r="EN67" s="147"/>
      <c r="EO67" s="147"/>
      <c r="EP67" s="147"/>
      <c r="EQ67" s="147"/>
      <c r="ER67" s="147"/>
      <c r="ES67" s="147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47"/>
      <c r="FI67" s="147"/>
      <c r="FJ67" s="147"/>
      <c r="FK67" s="147"/>
      <c r="FL67" s="147"/>
      <c r="FM67" s="147"/>
      <c r="FN67" s="147"/>
      <c r="FO67" s="147"/>
      <c r="FP67" s="147"/>
      <c r="FQ67" s="147"/>
      <c r="FR67" s="147"/>
      <c r="FS67" s="147"/>
    </row>
    <row r="68" spans="2:175" s="144" customFormat="1" ht="16.5" customHeight="1">
      <c r="B68" s="512"/>
      <c r="C68" s="513" t="s">
        <v>393</v>
      </c>
      <c r="D68" s="206" t="s">
        <v>97</v>
      </c>
      <c r="E68" s="562" t="s">
        <v>329</v>
      </c>
      <c r="F68" s="206" t="s">
        <v>90</v>
      </c>
      <c r="G68" s="220" t="s">
        <v>105</v>
      </c>
      <c r="H68" s="208">
        <v>3</v>
      </c>
      <c r="I68" s="539">
        <f t="shared" si="1"/>
        <v>0.3999999999999998</v>
      </c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7"/>
      <c r="CB68" s="147"/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7"/>
      <c r="ET68" s="147"/>
      <c r="EU68" s="147"/>
      <c r="EV68" s="147"/>
      <c r="EW68" s="147"/>
      <c r="EX68" s="147"/>
      <c r="EY68" s="147"/>
      <c r="EZ68" s="147"/>
      <c r="FA68" s="147"/>
      <c r="FB68" s="147"/>
      <c r="FC68" s="147"/>
      <c r="FD68" s="147"/>
      <c r="FE68" s="147"/>
      <c r="FF68" s="147"/>
      <c r="FG68" s="147"/>
      <c r="FH68" s="147"/>
      <c r="FI68" s="147"/>
      <c r="FJ68" s="147"/>
      <c r="FK68" s="147"/>
      <c r="FL68" s="147"/>
      <c r="FM68" s="147"/>
      <c r="FN68" s="147"/>
      <c r="FO68" s="147"/>
      <c r="FP68" s="147"/>
      <c r="FQ68" s="147"/>
      <c r="FR68" s="147"/>
      <c r="FS68" s="147"/>
    </row>
    <row r="69" spans="2:175" s="143" customFormat="1" ht="16.5" customHeight="1">
      <c r="B69" s="512"/>
      <c r="C69" s="513" t="s">
        <v>394</v>
      </c>
      <c r="D69" s="206" t="s">
        <v>97</v>
      </c>
      <c r="E69" s="562" t="s">
        <v>395</v>
      </c>
      <c r="F69" s="206" t="s">
        <v>90</v>
      </c>
      <c r="G69" s="220" t="s">
        <v>348</v>
      </c>
      <c r="H69" s="208">
        <v>3</v>
      </c>
      <c r="I69" s="539">
        <f t="shared" si="1"/>
        <v>0.4020833333333331</v>
      </c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146"/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6"/>
      <c r="CP69" s="146"/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6"/>
      <c r="DG69" s="146"/>
      <c r="DH69" s="146"/>
      <c r="DI69" s="146"/>
      <c r="DJ69" s="146"/>
      <c r="DK69" s="146"/>
      <c r="DL69" s="146"/>
      <c r="DM69" s="146"/>
      <c r="DN69" s="146"/>
      <c r="DO69" s="146"/>
      <c r="DP69" s="146"/>
      <c r="DQ69" s="146"/>
      <c r="DR69" s="146"/>
      <c r="DS69" s="146"/>
      <c r="DT69" s="146"/>
      <c r="DU69" s="146"/>
      <c r="DV69" s="146"/>
      <c r="DW69" s="146"/>
      <c r="DX69" s="146"/>
      <c r="DY69" s="146"/>
      <c r="DZ69" s="146"/>
      <c r="EA69" s="146"/>
      <c r="EB69" s="146"/>
      <c r="EC69" s="146"/>
      <c r="ED69" s="146"/>
      <c r="EE69" s="146"/>
      <c r="EF69" s="146"/>
      <c r="EG69" s="146"/>
      <c r="EH69" s="146"/>
      <c r="EI69" s="146"/>
      <c r="EJ69" s="146"/>
      <c r="EK69" s="146"/>
      <c r="EL69" s="146"/>
      <c r="EM69" s="146"/>
      <c r="EN69" s="146"/>
      <c r="EO69" s="146"/>
      <c r="EP69" s="146"/>
      <c r="EQ69" s="146"/>
      <c r="ER69" s="146"/>
      <c r="ES69" s="146"/>
      <c r="ET69" s="146"/>
      <c r="EU69" s="146"/>
      <c r="EV69" s="146"/>
      <c r="EW69" s="146"/>
      <c r="EX69" s="146"/>
      <c r="EY69" s="146"/>
      <c r="EZ69" s="146"/>
      <c r="FA69" s="146"/>
      <c r="FB69" s="146"/>
      <c r="FC69" s="146"/>
      <c r="FD69" s="146"/>
      <c r="FE69" s="146"/>
      <c r="FF69" s="146"/>
      <c r="FG69" s="146"/>
      <c r="FH69" s="146"/>
      <c r="FI69" s="146"/>
      <c r="FJ69" s="146"/>
      <c r="FK69" s="146"/>
      <c r="FL69" s="146"/>
      <c r="FM69" s="146"/>
      <c r="FN69" s="146"/>
      <c r="FO69" s="146"/>
      <c r="FP69" s="146"/>
      <c r="FQ69" s="146"/>
      <c r="FR69" s="146"/>
      <c r="FS69" s="146"/>
    </row>
    <row r="70" spans="2:175" s="143" customFormat="1" ht="16.5" customHeight="1">
      <c r="B70" s="515"/>
      <c r="C70" s="516" t="s">
        <v>396</v>
      </c>
      <c r="D70" s="519" t="s">
        <v>97</v>
      </c>
      <c r="E70" s="563" t="s">
        <v>397</v>
      </c>
      <c r="F70" s="519" t="s">
        <v>90</v>
      </c>
      <c r="G70" s="564" t="s">
        <v>351</v>
      </c>
      <c r="H70" s="498">
        <v>3</v>
      </c>
      <c r="I70" s="499">
        <f t="shared" si="1"/>
        <v>0.40416666666666645</v>
      </c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146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6"/>
      <c r="CP70" s="146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6"/>
      <c r="DG70" s="146"/>
      <c r="DH70" s="146"/>
      <c r="DI70" s="146"/>
      <c r="DJ70" s="146"/>
      <c r="DK70" s="146"/>
      <c r="DL70" s="146"/>
      <c r="DM70" s="146"/>
      <c r="DN70" s="146"/>
      <c r="DO70" s="146"/>
      <c r="DP70" s="146"/>
      <c r="DQ70" s="146"/>
      <c r="DR70" s="146"/>
      <c r="DS70" s="146"/>
      <c r="DT70" s="146"/>
      <c r="DU70" s="146"/>
      <c r="DV70" s="146"/>
      <c r="DW70" s="146"/>
      <c r="DX70" s="146"/>
      <c r="DY70" s="146"/>
      <c r="DZ70" s="146"/>
      <c r="EA70" s="146"/>
      <c r="EB70" s="146"/>
      <c r="EC70" s="146"/>
      <c r="ED70" s="146"/>
      <c r="EE70" s="146"/>
      <c r="EF70" s="146"/>
      <c r="EG70" s="146"/>
      <c r="EH70" s="146"/>
      <c r="EI70" s="146"/>
      <c r="EJ70" s="146"/>
      <c r="EK70" s="146"/>
      <c r="EL70" s="146"/>
      <c r="EM70" s="146"/>
      <c r="EN70" s="146"/>
      <c r="EO70" s="146"/>
      <c r="EP70" s="146"/>
      <c r="EQ70" s="146"/>
      <c r="ER70" s="146"/>
      <c r="ES70" s="146"/>
      <c r="ET70" s="146"/>
      <c r="EU70" s="146"/>
      <c r="EV70" s="146"/>
      <c r="EW70" s="146"/>
      <c r="EX70" s="146"/>
      <c r="EY70" s="146"/>
      <c r="EZ70" s="146"/>
      <c r="FA70" s="146"/>
      <c r="FB70" s="146"/>
      <c r="FC70" s="146"/>
      <c r="FD70" s="146"/>
      <c r="FE70" s="146"/>
      <c r="FF70" s="146"/>
      <c r="FG70" s="146"/>
      <c r="FH70" s="146"/>
      <c r="FI70" s="146"/>
      <c r="FJ70" s="146"/>
      <c r="FK70" s="146"/>
      <c r="FL70" s="146"/>
      <c r="FM70" s="146"/>
      <c r="FN70" s="146"/>
      <c r="FO70" s="146"/>
      <c r="FP70" s="146"/>
      <c r="FQ70" s="146"/>
      <c r="FR70" s="146"/>
      <c r="FS70" s="146"/>
    </row>
    <row r="71" spans="2:175" s="143" customFormat="1" ht="16.5" customHeight="1">
      <c r="B71" s="500"/>
      <c r="C71" s="501" t="s">
        <v>315</v>
      </c>
      <c r="D71" s="489"/>
      <c r="E71" s="552" t="s">
        <v>282</v>
      </c>
      <c r="F71" s="504"/>
      <c r="G71" s="504"/>
      <c r="H71" s="492"/>
      <c r="I71" s="493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146"/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6"/>
      <c r="CP71" s="146"/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6"/>
      <c r="DG71" s="146"/>
      <c r="DH71" s="146"/>
      <c r="DI71" s="146"/>
      <c r="DJ71" s="146"/>
      <c r="DK71" s="146"/>
      <c r="DL71" s="146"/>
      <c r="DM71" s="146"/>
      <c r="DN71" s="146"/>
      <c r="DO71" s="146"/>
      <c r="DP71" s="146"/>
      <c r="DQ71" s="146"/>
      <c r="DR71" s="146"/>
      <c r="DS71" s="146"/>
      <c r="DT71" s="146"/>
      <c r="DU71" s="146"/>
      <c r="DV71" s="146"/>
      <c r="DW71" s="146"/>
      <c r="DX71" s="146"/>
      <c r="DY71" s="146"/>
      <c r="DZ71" s="146"/>
      <c r="EA71" s="146"/>
      <c r="EB71" s="146"/>
      <c r="EC71" s="146"/>
      <c r="ED71" s="146"/>
      <c r="EE71" s="146"/>
      <c r="EF71" s="146"/>
      <c r="EG71" s="146"/>
      <c r="EH71" s="146"/>
      <c r="EI71" s="146"/>
      <c r="EJ71" s="146"/>
      <c r="EK71" s="146"/>
      <c r="EL71" s="146"/>
      <c r="EM71" s="146"/>
      <c r="EN71" s="146"/>
      <c r="EO71" s="146"/>
      <c r="EP71" s="146"/>
      <c r="EQ71" s="146"/>
      <c r="ER71" s="146"/>
      <c r="ES71" s="146"/>
      <c r="ET71" s="146"/>
      <c r="EU71" s="146"/>
      <c r="EV71" s="146"/>
      <c r="EW71" s="146"/>
      <c r="EX71" s="146"/>
      <c r="EY71" s="146"/>
      <c r="EZ71" s="146"/>
      <c r="FA71" s="146"/>
      <c r="FB71" s="146"/>
      <c r="FC71" s="146"/>
      <c r="FD71" s="146"/>
      <c r="FE71" s="146"/>
      <c r="FF71" s="146"/>
      <c r="FG71" s="146"/>
      <c r="FH71" s="146"/>
      <c r="FI71" s="146"/>
      <c r="FJ71" s="146"/>
      <c r="FK71" s="146"/>
      <c r="FL71" s="146"/>
      <c r="FM71" s="146"/>
      <c r="FN71" s="146"/>
      <c r="FO71" s="146"/>
      <c r="FP71" s="146"/>
      <c r="FQ71" s="146"/>
      <c r="FR71" s="146"/>
      <c r="FS71" s="146"/>
    </row>
    <row r="72" spans="2:175" s="143" customFormat="1" ht="16.5" customHeight="1">
      <c r="B72" s="538"/>
      <c r="C72" s="214" t="s">
        <v>316</v>
      </c>
      <c r="D72" s="205" t="s">
        <v>97</v>
      </c>
      <c r="E72" s="225" t="s">
        <v>158</v>
      </c>
      <c r="F72" s="207" t="s">
        <v>90</v>
      </c>
      <c r="G72" s="207" t="s">
        <v>73</v>
      </c>
      <c r="H72" s="208">
        <v>3</v>
      </c>
      <c r="I72" s="539">
        <f>I70+TIME(0,H70,0)</f>
        <v>0.4062499999999998</v>
      </c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6"/>
      <c r="DE72" s="146"/>
      <c r="DF72" s="146"/>
      <c r="DG72" s="146"/>
      <c r="DH72" s="146"/>
      <c r="DI72" s="146"/>
      <c r="DJ72" s="146"/>
      <c r="DK72" s="146"/>
      <c r="DL72" s="146"/>
      <c r="DM72" s="146"/>
      <c r="DN72" s="146"/>
      <c r="DO72" s="146"/>
      <c r="DP72" s="146"/>
      <c r="DQ72" s="146"/>
      <c r="DR72" s="146"/>
      <c r="DS72" s="146"/>
      <c r="DT72" s="146"/>
      <c r="DU72" s="146"/>
      <c r="DV72" s="146"/>
      <c r="DW72" s="146"/>
      <c r="DX72" s="146"/>
      <c r="DY72" s="146"/>
      <c r="DZ72" s="146"/>
      <c r="EA72" s="146"/>
      <c r="EB72" s="146"/>
      <c r="EC72" s="146"/>
      <c r="ED72" s="146"/>
      <c r="EE72" s="146"/>
      <c r="EF72" s="146"/>
      <c r="EG72" s="146"/>
      <c r="EH72" s="146"/>
      <c r="EI72" s="146"/>
      <c r="EJ72" s="146"/>
      <c r="EK72" s="146"/>
      <c r="EL72" s="146"/>
      <c r="EM72" s="146"/>
      <c r="EN72" s="146"/>
      <c r="EO72" s="146"/>
      <c r="EP72" s="146"/>
      <c r="EQ72" s="146"/>
      <c r="ER72" s="146"/>
      <c r="ES72" s="146"/>
      <c r="ET72" s="146"/>
      <c r="EU72" s="146"/>
      <c r="EV72" s="146"/>
      <c r="EW72" s="146"/>
      <c r="EX72" s="146"/>
      <c r="EY72" s="146"/>
      <c r="EZ72" s="146"/>
      <c r="FA72" s="146"/>
      <c r="FB72" s="146"/>
      <c r="FC72" s="146"/>
      <c r="FD72" s="146"/>
      <c r="FE72" s="146"/>
      <c r="FF72" s="146"/>
      <c r="FG72" s="146"/>
      <c r="FH72" s="146"/>
      <c r="FI72" s="146"/>
      <c r="FJ72" s="146"/>
      <c r="FK72" s="146"/>
      <c r="FL72" s="146"/>
      <c r="FM72" s="146"/>
      <c r="FN72" s="146"/>
      <c r="FO72" s="146"/>
      <c r="FP72" s="146"/>
      <c r="FQ72" s="146"/>
      <c r="FR72" s="146"/>
      <c r="FS72" s="146"/>
    </row>
    <row r="73" spans="2:175" s="143" customFormat="1" ht="16.5" customHeight="1">
      <c r="B73" s="494"/>
      <c r="C73" s="495" t="s">
        <v>317</v>
      </c>
      <c r="D73" s="496" t="s">
        <v>97</v>
      </c>
      <c r="E73" s="565" t="s">
        <v>332</v>
      </c>
      <c r="F73" s="497" t="s">
        <v>90</v>
      </c>
      <c r="G73" s="497" t="s">
        <v>73</v>
      </c>
      <c r="H73" s="498"/>
      <c r="I73" s="499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146"/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6"/>
      <c r="CP73" s="146"/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6"/>
      <c r="DE73" s="146"/>
      <c r="DF73" s="146"/>
      <c r="DG73" s="146"/>
      <c r="DH73" s="146"/>
      <c r="DI73" s="146"/>
      <c r="DJ73" s="146"/>
      <c r="DK73" s="146"/>
      <c r="DL73" s="146"/>
      <c r="DM73" s="146"/>
      <c r="DN73" s="146"/>
      <c r="DO73" s="146"/>
      <c r="DP73" s="146"/>
      <c r="DQ73" s="146"/>
      <c r="DR73" s="146"/>
      <c r="DS73" s="146"/>
      <c r="DT73" s="146"/>
      <c r="DU73" s="146"/>
      <c r="DV73" s="146"/>
      <c r="DW73" s="146"/>
      <c r="DX73" s="146"/>
      <c r="DY73" s="146"/>
      <c r="DZ73" s="146"/>
      <c r="EA73" s="146"/>
      <c r="EB73" s="146"/>
      <c r="EC73" s="146"/>
      <c r="ED73" s="146"/>
      <c r="EE73" s="146"/>
      <c r="EF73" s="146"/>
      <c r="EG73" s="146"/>
      <c r="EH73" s="146"/>
      <c r="EI73" s="146"/>
      <c r="EJ73" s="146"/>
      <c r="EK73" s="146"/>
      <c r="EL73" s="146"/>
      <c r="EM73" s="146"/>
      <c r="EN73" s="146"/>
      <c r="EO73" s="146"/>
      <c r="EP73" s="146"/>
      <c r="EQ73" s="146"/>
      <c r="ER73" s="146"/>
      <c r="ES73" s="146"/>
      <c r="ET73" s="146"/>
      <c r="EU73" s="146"/>
      <c r="EV73" s="146"/>
      <c r="EW73" s="146"/>
      <c r="EX73" s="146"/>
      <c r="EY73" s="146"/>
      <c r="EZ73" s="146"/>
      <c r="FA73" s="146"/>
      <c r="FB73" s="146"/>
      <c r="FC73" s="146"/>
      <c r="FD73" s="146"/>
      <c r="FE73" s="146"/>
      <c r="FF73" s="146"/>
      <c r="FG73" s="146"/>
      <c r="FH73" s="146"/>
      <c r="FI73" s="146"/>
      <c r="FJ73" s="146"/>
      <c r="FK73" s="146"/>
      <c r="FL73" s="146"/>
      <c r="FM73" s="146"/>
      <c r="FN73" s="146"/>
      <c r="FO73" s="146"/>
      <c r="FP73" s="146"/>
      <c r="FQ73" s="146"/>
      <c r="FR73" s="146"/>
      <c r="FS73" s="146"/>
    </row>
    <row r="74" spans="2:9" s="143" customFormat="1" ht="16.5" customHeight="1">
      <c r="B74" s="209"/>
      <c r="C74" s="209"/>
      <c r="D74" s="210"/>
      <c r="E74" s="381"/>
      <c r="F74" s="211"/>
      <c r="G74" s="211"/>
      <c r="H74" s="212"/>
      <c r="I74" s="213"/>
    </row>
    <row r="75" spans="2:175" s="143" customFormat="1" ht="16.5" customHeight="1">
      <c r="B75" s="541"/>
      <c r="C75" s="542">
        <v>8</v>
      </c>
      <c r="D75" s="543" t="s">
        <v>97</v>
      </c>
      <c r="E75" s="544" t="s">
        <v>22</v>
      </c>
      <c r="F75" s="528" t="s">
        <v>90</v>
      </c>
      <c r="G75" s="528" t="s">
        <v>23</v>
      </c>
      <c r="H75" s="545">
        <v>3</v>
      </c>
      <c r="I75" s="546">
        <f>I72+TIME(0,H72,0)</f>
        <v>0.4083333333333331</v>
      </c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6"/>
      <c r="CT75" s="146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6"/>
      <c r="DH75" s="146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6"/>
      <c r="DU75" s="146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6"/>
      <c r="EH75" s="146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6"/>
      <c r="EU75" s="146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6"/>
      <c r="FG75" s="146"/>
      <c r="FH75" s="146"/>
      <c r="FI75" s="146"/>
      <c r="FJ75" s="146"/>
      <c r="FK75" s="146"/>
      <c r="FL75" s="146"/>
      <c r="FM75" s="146"/>
      <c r="FN75" s="146"/>
      <c r="FO75" s="146"/>
      <c r="FP75" s="146"/>
      <c r="FQ75" s="146"/>
      <c r="FR75" s="146"/>
      <c r="FS75" s="146"/>
    </row>
    <row r="76" spans="2:175" s="143" customFormat="1" ht="16.5" customHeight="1">
      <c r="B76" s="209"/>
      <c r="C76" s="209"/>
      <c r="D76" s="210"/>
      <c r="E76" s="381"/>
      <c r="F76" s="211"/>
      <c r="G76" s="211"/>
      <c r="H76" s="212"/>
      <c r="I76" s="213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146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6"/>
      <c r="CP76" s="146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  <c r="DE76" s="146"/>
      <c r="DF76" s="146"/>
      <c r="DG76" s="146"/>
      <c r="DH76" s="146"/>
      <c r="DI76" s="146"/>
      <c r="DJ76" s="146"/>
      <c r="DK76" s="146"/>
      <c r="DL76" s="146"/>
      <c r="DM76" s="146"/>
      <c r="DN76" s="146"/>
      <c r="DO76" s="146"/>
      <c r="DP76" s="146"/>
      <c r="DQ76" s="146"/>
      <c r="DR76" s="146"/>
      <c r="DS76" s="146"/>
      <c r="DT76" s="146"/>
      <c r="DU76" s="146"/>
      <c r="DV76" s="146"/>
      <c r="DW76" s="146"/>
      <c r="DX76" s="146"/>
      <c r="DY76" s="146"/>
      <c r="DZ76" s="146"/>
      <c r="EA76" s="146"/>
      <c r="EB76" s="146"/>
      <c r="EC76" s="146"/>
      <c r="ED76" s="146"/>
      <c r="EE76" s="146"/>
      <c r="EF76" s="146"/>
      <c r="EG76" s="146"/>
      <c r="EH76" s="146"/>
      <c r="EI76" s="146"/>
      <c r="EJ76" s="146"/>
      <c r="EK76" s="146"/>
      <c r="EL76" s="146"/>
      <c r="EM76" s="146"/>
      <c r="EN76" s="146"/>
      <c r="EO76" s="146"/>
      <c r="EP76" s="146"/>
      <c r="EQ76" s="146"/>
      <c r="ER76" s="146"/>
      <c r="ES76" s="146"/>
      <c r="ET76" s="146"/>
      <c r="EU76" s="146"/>
      <c r="EV76" s="146"/>
      <c r="EW76" s="146"/>
      <c r="EX76" s="146"/>
      <c r="EY76" s="146"/>
      <c r="EZ76" s="146"/>
      <c r="FA76" s="146"/>
      <c r="FB76" s="146"/>
      <c r="FC76" s="146"/>
      <c r="FD76" s="146"/>
      <c r="FE76" s="146"/>
      <c r="FF76" s="146"/>
      <c r="FG76" s="146"/>
      <c r="FH76" s="146"/>
      <c r="FI76" s="146"/>
      <c r="FJ76" s="146"/>
      <c r="FK76" s="146"/>
      <c r="FL76" s="146"/>
      <c r="FM76" s="146"/>
      <c r="FN76" s="146"/>
      <c r="FO76" s="146"/>
      <c r="FP76" s="146"/>
      <c r="FQ76" s="146"/>
      <c r="FR76" s="146"/>
      <c r="FS76" s="146"/>
    </row>
    <row r="77" spans="2:175" s="143" customFormat="1" ht="16.5" customHeight="1">
      <c r="B77" s="541"/>
      <c r="C77" s="542">
        <v>9</v>
      </c>
      <c r="D77" s="543" t="s">
        <v>97</v>
      </c>
      <c r="E77" s="544" t="s">
        <v>283</v>
      </c>
      <c r="F77" s="528" t="s">
        <v>90</v>
      </c>
      <c r="G77" s="528" t="s">
        <v>206</v>
      </c>
      <c r="H77" s="545">
        <v>3</v>
      </c>
      <c r="I77" s="546">
        <f>I75+TIME(0,H75,0)</f>
        <v>0.41041666666666643</v>
      </c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6"/>
      <c r="DE77" s="146"/>
      <c r="DF77" s="146"/>
      <c r="DG77" s="146"/>
      <c r="DH77" s="146"/>
      <c r="DI77" s="146"/>
      <c r="DJ77" s="146"/>
      <c r="DK77" s="146"/>
      <c r="DL77" s="146"/>
      <c r="DM77" s="146"/>
      <c r="DN77" s="146"/>
      <c r="DO77" s="146"/>
      <c r="DP77" s="146"/>
      <c r="DQ77" s="146"/>
      <c r="DR77" s="146"/>
      <c r="DS77" s="146"/>
      <c r="DT77" s="146"/>
      <c r="DU77" s="146"/>
      <c r="DV77" s="146"/>
      <c r="DW77" s="146"/>
      <c r="DX77" s="146"/>
      <c r="DY77" s="146"/>
      <c r="DZ77" s="146"/>
      <c r="EA77" s="146"/>
      <c r="EB77" s="146"/>
      <c r="EC77" s="146"/>
      <c r="ED77" s="146"/>
      <c r="EE77" s="146"/>
      <c r="EF77" s="146"/>
      <c r="EG77" s="146"/>
      <c r="EH77" s="146"/>
      <c r="EI77" s="146"/>
      <c r="EJ77" s="146"/>
      <c r="EK77" s="146"/>
      <c r="EL77" s="146"/>
      <c r="EM77" s="146"/>
      <c r="EN77" s="146"/>
      <c r="EO77" s="146"/>
      <c r="EP77" s="146"/>
      <c r="EQ77" s="146"/>
      <c r="ER77" s="146"/>
      <c r="ES77" s="146"/>
      <c r="ET77" s="146"/>
      <c r="EU77" s="146"/>
      <c r="EV77" s="146"/>
      <c r="EW77" s="146"/>
      <c r="EX77" s="146"/>
      <c r="EY77" s="146"/>
      <c r="EZ77" s="146"/>
      <c r="FA77" s="146"/>
      <c r="FB77" s="146"/>
      <c r="FC77" s="146"/>
      <c r="FD77" s="146"/>
      <c r="FE77" s="146"/>
      <c r="FF77" s="146"/>
      <c r="FG77" s="146"/>
      <c r="FH77" s="146"/>
      <c r="FI77" s="146"/>
      <c r="FJ77" s="146"/>
      <c r="FK77" s="146"/>
      <c r="FL77" s="146"/>
      <c r="FM77" s="146"/>
      <c r="FN77" s="146"/>
      <c r="FO77" s="146"/>
      <c r="FP77" s="146"/>
      <c r="FQ77" s="146"/>
      <c r="FR77" s="146"/>
      <c r="FS77" s="146"/>
    </row>
    <row r="78" spans="2:175" s="143" customFormat="1" ht="16.5" customHeight="1">
      <c r="B78" s="209"/>
      <c r="C78" s="209"/>
      <c r="D78" s="210"/>
      <c r="E78" s="381"/>
      <c r="F78" s="211"/>
      <c r="G78" s="211"/>
      <c r="H78" s="212"/>
      <c r="I78" s="213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</row>
    <row r="79" spans="2:175" s="143" customFormat="1" ht="16.5" customHeight="1">
      <c r="B79" s="541"/>
      <c r="C79" s="542">
        <v>10</v>
      </c>
      <c r="D79" s="543" t="s">
        <v>97</v>
      </c>
      <c r="E79" s="566" t="s">
        <v>284</v>
      </c>
      <c r="F79" s="528" t="s">
        <v>90</v>
      </c>
      <c r="G79" s="543" t="s">
        <v>117</v>
      </c>
      <c r="H79" s="545">
        <v>3</v>
      </c>
      <c r="I79" s="546">
        <f>I77+TIME(0,H77,0)</f>
        <v>0.41249999999999976</v>
      </c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6"/>
      <c r="FG79" s="146"/>
      <c r="FH79" s="146"/>
      <c r="FI79" s="146"/>
      <c r="FJ79" s="146"/>
      <c r="FK79" s="146"/>
      <c r="FL79" s="146"/>
      <c r="FM79" s="146"/>
      <c r="FN79" s="146"/>
      <c r="FO79" s="146"/>
      <c r="FP79" s="146"/>
      <c r="FQ79" s="146"/>
      <c r="FR79" s="146"/>
      <c r="FS79" s="146"/>
    </row>
    <row r="80" spans="2:175" s="143" customFormat="1" ht="16.5" customHeight="1">
      <c r="B80" s="209"/>
      <c r="C80" s="209"/>
      <c r="D80" s="210"/>
      <c r="E80" s="240"/>
      <c r="F80" s="211"/>
      <c r="G80" s="210"/>
      <c r="H80" s="212"/>
      <c r="I80" s="213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6"/>
      <c r="DG80" s="146"/>
      <c r="DH80" s="146"/>
      <c r="DI80" s="146"/>
      <c r="DJ80" s="146"/>
      <c r="DK80" s="146"/>
      <c r="DL80" s="146"/>
      <c r="DM80" s="146"/>
      <c r="DN80" s="146"/>
      <c r="DO80" s="146"/>
      <c r="DP80" s="146"/>
      <c r="DQ80" s="146"/>
      <c r="DR80" s="146"/>
      <c r="DS80" s="146"/>
      <c r="DT80" s="146"/>
      <c r="DU80" s="146"/>
      <c r="DV80" s="146"/>
      <c r="DW80" s="146"/>
      <c r="DX80" s="146"/>
      <c r="DY80" s="146"/>
      <c r="DZ80" s="146"/>
      <c r="EA80" s="146"/>
      <c r="EB80" s="146"/>
      <c r="EC80" s="146"/>
      <c r="ED80" s="146"/>
      <c r="EE80" s="146"/>
      <c r="EF80" s="146"/>
      <c r="EG80" s="146"/>
      <c r="EH80" s="146"/>
      <c r="EI80" s="146"/>
      <c r="EJ80" s="146"/>
      <c r="EK80" s="146"/>
      <c r="EL80" s="146"/>
      <c r="EM80" s="146"/>
      <c r="EN80" s="146"/>
      <c r="EO80" s="146"/>
      <c r="EP80" s="146"/>
      <c r="EQ80" s="146"/>
      <c r="ER80" s="146"/>
      <c r="ES80" s="146"/>
      <c r="ET80" s="146"/>
      <c r="EU80" s="146"/>
      <c r="EV80" s="146"/>
      <c r="EW80" s="146"/>
      <c r="EX80" s="146"/>
      <c r="EY80" s="146"/>
      <c r="EZ80" s="146"/>
      <c r="FA80" s="146"/>
      <c r="FB80" s="146"/>
      <c r="FC80" s="146"/>
      <c r="FD80" s="146"/>
      <c r="FE80" s="146"/>
      <c r="FF80" s="146"/>
      <c r="FG80" s="146"/>
      <c r="FH80" s="146"/>
      <c r="FI80" s="146"/>
      <c r="FJ80" s="146"/>
      <c r="FK80" s="146"/>
      <c r="FL80" s="146"/>
      <c r="FM80" s="146"/>
      <c r="FN80" s="146"/>
      <c r="FO80" s="146"/>
      <c r="FP80" s="146"/>
      <c r="FQ80" s="146"/>
      <c r="FR80" s="146"/>
      <c r="FS80" s="146"/>
    </row>
    <row r="81" spans="2:175" s="144" customFormat="1" ht="16.5" customHeight="1">
      <c r="B81" s="541"/>
      <c r="C81" s="542">
        <v>11</v>
      </c>
      <c r="D81" s="543" t="s">
        <v>97</v>
      </c>
      <c r="E81" s="566" t="s">
        <v>78</v>
      </c>
      <c r="F81" s="528" t="s">
        <v>113</v>
      </c>
      <c r="G81" s="543" t="s">
        <v>429</v>
      </c>
      <c r="H81" s="545">
        <v>3</v>
      </c>
      <c r="I81" s="546">
        <f>I79+TIME(0,H79,0)</f>
        <v>0.4145833333333331</v>
      </c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/>
      <c r="BX81" s="147"/>
      <c r="BY81" s="147"/>
      <c r="BZ81" s="147"/>
      <c r="CA81" s="147"/>
      <c r="CB81" s="147"/>
      <c r="CC81" s="147"/>
      <c r="CD81" s="147"/>
      <c r="CE81" s="147"/>
      <c r="CF81" s="147"/>
      <c r="CG81" s="147"/>
      <c r="CH81" s="147"/>
      <c r="CI81" s="147"/>
      <c r="CJ81" s="147"/>
      <c r="CK81" s="147"/>
      <c r="CL81" s="147"/>
      <c r="CM81" s="147"/>
      <c r="CN81" s="147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147"/>
      <c r="DI81" s="147"/>
      <c r="DJ81" s="147"/>
      <c r="DK81" s="147"/>
      <c r="DL81" s="147"/>
      <c r="DM81" s="147"/>
      <c r="DN81" s="147"/>
      <c r="DO81" s="147"/>
      <c r="DP81" s="147"/>
      <c r="DQ81" s="147"/>
      <c r="DR81" s="147"/>
      <c r="DS81" s="147"/>
      <c r="DT81" s="147"/>
      <c r="DU81" s="147"/>
      <c r="DV81" s="147"/>
      <c r="DW81" s="147"/>
      <c r="DX81" s="147"/>
      <c r="DY81" s="147"/>
      <c r="DZ81" s="147"/>
      <c r="EA81" s="147"/>
      <c r="EB81" s="147"/>
      <c r="EC81" s="147"/>
      <c r="ED81" s="147"/>
      <c r="EE81" s="147"/>
      <c r="EF81" s="147"/>
      <c r="EG81" s="147"/>
      <c r="EH81" s="147"/>
      <c r="EI81" s="147"/>
      <c r="EJ81" s="147"/>
      <c r="EK81" s="147"/>
      <c r="EL81" s="147"/>
      <c r="EM81" s="147"/>
      <c r="EN81" s="147"/>
      <c r="EO81" s="147"/>
      <c r="EP81" s="147"/>
      <c r="EQ81" s="147"/>
      <c r="ER81" s="147"/>
      <c r="ES81" s="147"/>
      <c r="ET81" s="147"/>
      <c r="EU81" s="147"/>
      <c r="EV81" s="147"/>
      <c r="EW81" s="147"/>
      <c r="EX81" s="147"/>
      <c r="EY81" s="147"/>
      <c r="EZ81" s="147"/>
      <c r="FA81" s="147"/>
      <c r="FB81" s="147"/>
      <c r="FC81" s="147"/>
      <c r="FD81" s="147"/>
      <c r="FE81" s="147"/>
      <c r="FF81" s="147"/>
      <c r="FG81" s="147"/>
      <c r="FH81" s="147"/>
      <c r="FI81" s="147"/>
      <c r="FJ81" s="147"/>
      <c r="FK81" s="147"/>
      <c r="FL81" s="147"/>
      <c r="FM81" s="147"/>
      <c r="FN81" s="147"/>
      <c r="FO81" s="147"/>
      <c r="FP81" s="147"/>
      <c r="FQ81" s="147"/>
      <c r="FR81" s="147"/>
      <c r="FS81" s="147"/>
    </row>
    <row r="82" spans="2:175" s="144" customFormat="1" ht="16.5" customHeight="1">
      <c r="B82" s="209"/>
      <c r="C82" s="209"/>
      <c r="D82" s="210"/>
      <c r="E82" s="240"/>
      <c r="F82" s="211"/>
      <c r="G82" s="210"/>
      <c r="H82" s="212"/>
      <c r="I82" s="213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147"/>
      <c r="DI82" s="147"/>
      <c r="DJ82" s="147"/>
      <c r="DK82" s="147"/>
      <c r="DL82" s="147"/>
      <c r="DM82" s="147"/>
      <c r="DN82" s="147"/>
      <c r="DO82" s="147"/>
      <c r="DP82" s="147"/>
      <c r="DQ82" s="147"/>
      <c r="DR82" s="147"/>
      <c r="DS82" s="147"/>
      <c r="DT82" s="147"/>
      <c r="DU82" s="147"/>
      <c r="DV82" s="147"/>
      <c r="DW82" s="147"/>
      <c r="DX82" s="147"/>
      <c r="DY82" s="147"/>
      <c r="DZ82" s="147"/>
      <c r="EA82" s="147"/>
      <c r="EB82" s="147"/>
      <c r="EC82" s="147"/>
      <c r="ED82" s="147"/>
      <c r="EE82" s="147"/>
      <c r="EF82" s="147"/>
      <c r="EG82" s="147"/>
      <c r="EH82" s="147"/>
      <c r="EI82" s="147"/>
      <c r="EJ82" s="147"/>
      <c r="EK82" s="147"/>
      <c r="EL82" s="147"/>
      <c r="EM82" s="147"/>
      <c r="EN82" s="147"/>
      <c r="EO82" s="147"/>
      <c r="EP82" s="147"/>
      <c r="EQ82" s="147"/>
      <c r="ER82" s="147"/>
      <c r="ES82" s="147"/>
      <c r="ET82" s="147"/>
      <c r="EU82" s="147"/>
      <c r="EV82" s="147"/>
      <c r="EW82" s="147"/>
      <c r="EX82" s="147"/>
      <c r="EY82" s="147"/>
      <c r="EZ82" s="147"/>
      <c r="FA82" s="147"/>
      <c r="FB82" s="147"/>
      <c r="FC82" s="147"/>
      <c r="FD82" s="147"/>
      <c r="FE82" s="147"/>
      <c r="FF82" s="147"/>
      <c r="FG82" s="147"/>
      <c r="FH82" s="147"/>
      <c r="FI82" s="147"/>
      <c r="FJ82" s="147"/>
      <c r="FK82" s="147"/>
      <c r="FL82" s="147"/>
      <c r="FM82" s="147"/>
      <c r="FN82" s="147"/>
      <c r="FO82" s="147"/>
      <c r="FP82" s="147"/>
      <c r="FQ82" s="147"/>
      <c r="FR82" s="147"/>
      <c r="FS82" s="147"/>
    </row>
    <row r="83" spans="2:175" s="144" customFormat="1" ht="16.5" customHeight="1">
      <c r="B83" s="567"/>
      <c r="C83" s="568">
        <v>12</v>
      </c>
      <c r="D83" s="489" t="s">
        <v>95</v>
      </c>
      <c r="E83" s="569" t="s">
        <v>24</v>
      </c>
      <c r="F83" s="504"/>
      <c r="G83" s="570"/>
      <c r="H83" s="492">
        <v>0</v>
      </c>
      <c r="I83" s="493">
        <f>I81+TIME(0,H81,0)</f>
        <v>0.4166666666666664</v>
      </c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  <c r="CZ83" s="147"/>
      <c r="DA83" s="147"/>
      <c r="DB83" s="147"/>
      <c r="DC83" s="147"/>
      <c r="DD83" s="147"/>
      <c r="DE83" s="147"/>
      <c r="DF83" s="147"/>
      <c r="DG83" s="147"/>
      <c r="DH83" s="147"/>
      <c r="DI83" s="147"/>
      <c r="DJ83" s="147"/>
      <c r="DK83" s="147"/>
      <c r="DL83" s="147"/>
      <c r="DM83" s="147"/>
      <c r="DN83" s="147"/>
      <c r="DO83" s="147"/>
      <c r="DP83" s="147"/>
      <c r="DQ83" s="147"/>
      <c r="DR83" s="147"/>
      <c r="DS83" s="147"/>
      <c r="DT83" s="147"/>
      <c r="DU83" s="147"/>
      <c r="DV83" s="147"/>
      <c r="DW83" s="147"/>
      <c r="DX83" s="147"/>
      <c r="DY83" s="147"/>
      <c r="DZ83" s="147"/>
      <c r="EA83" s="147"/>
      <c r="EB83" s="147"/>
      <c r="EC83" s="147"/>
      <c r="ED83" s="147"/>
      <c r="EE83" s="147"/>
      <c r="EF83" s="147"/>
      <c r="EG83" s="147"/>
      <c r="EH83" s="147"/>
      <c r="EI83" s="147"/>
      <c r="EJ83" s="147"/>
      <c r="EK83" s="147"/>
      <c r="EL83" s="147"/>
      <c r="EM83" s="147"/>
      <c r="EN83" s="147"/>
      <c r="EO83" s="147"/>
      <c r="EP83" s="147"/>
      <c r="EQ83" s="147"/>
      <c r="ER83" s="147"/>
      <c r="ES83" s="147"/>
      <c r="ET83" s="147"/>
      <c r="EU83" s="147"/>
      <c r="EV83" s="147"/>
      <c r="EW83" s="147"/>
      <c r="EX83" s="147"/>
      <c r="EY83" s="147"/>
      <c r="EZ83" s="147"/>
      <c r="FA83" s="147"/>
      <c r="FB83" s="147"/>
      <c r="FC83" s="147"/>
      <c r="FD83" s="147"/>
      <c r="FE83" s="147"/>
      <c r="FF83" s="147"/>
      <c r="FG83" s="147"/>
      <c r="FH83" s="147"/>
      <c r="FI83" s="147"/>
      <c r="FJ83" s="147"/>
      <c r="FK83" s="147"/>
      <c r="FL83" s="147"/>
      <c r="FM83" s="147"/>
      <c r="FN83" s="147"/>
      <c r="FO83" s="147"/>
      <c r="FP83" s="147"/>
      <c r="FQ83" s="147"/>
      <c r="FR83" s="147"/>
      <c r="FS83" s="147"/>
    </row>
    <row r="84" spans="2:175" s="144" customFormat="1" ht="16.5" customHeight="1">
      <c r="B84" s="507"/>
      <c r="C84" s="221"/>
      <c r="D84" s="206"/>
      <c r="E84" s="145"/>
      <c r="F84" s="206"/>
      <c r="G84" s="220"/>
      <c r="H84" s="218"/>
      <c r="I84" s="571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7"/>
      <c r="CY84" s="147"/>
      <c r="CZ84" s="147"/>
      <c r="DA84" s="147"/>
      <c r="DB84" s="147"/>
      <c r="DC84" s="147"/>
      <c r="DD84" s="147"/>
      <c r="DE84" s="147"/>
      <c r="DF84" s="147"/>
      <c r="DG84" s="147"/>
      <c r="DH84" s="147"/>
      <c r="DI84" s="147"/>
      <c r="DJ84" s="147"/>
      <c r="DK84" s="147"/>
      <c r="DL84" s="147"/>
      <c r="DM84" s="147"/>
      <c r="DN84" s="147"/>
      <c r="DO84" s="147"/>
      <c r="DP84" s="147"/>
      <c r="DQ84" s="147"/>
      <c r="DR84" s="147"/>
      <c r="DS84" s="147"/>
      <c r="DT84" s="147"/>
      <c r="DU84" s="147"/>
      <c r="DV84" s="147"/>
      <c r="DW84" s="147"/>
      <c r="DX84" s="147"/>
      <c r="DY84" s="147"/>
      <c r="DZ84" s="147"/>
      <c r="EA84" s="147"/>
      <c r="EB84" s="147"/>
      <c r="EC84" s="147"/>
      <c r="ED84" s="147"/>
      <c r="EE84" s="147"/>
      <c r="EF84" s="147"/>
      <c r="EG84" s="147"/>
      <c r="EH84" s="147"/>
      <c r="EI84" s="147"/>
      <c r="EJ84" s="147"/>
      <c r="EK84" s="147"/>
      <c r="EL84" s="147"/>
      <c r="EM84" s="147"/>
      <c r="EN84" s="147"/>
      <c r="EO84" s="147"/>
      <c r="EP84" s="147"/>
      <c r="EQ84" s="147"/>
      <c r="ER84" s="147"/>
      <c r="ES84" s="147"/>
      <c r="ET84" s="147"/>
      <c r="EU84" s="147"/>
      <c r="EV84" s="147"/>
      <c r="EW84" s="147"/>
      <c r="EX84" s="147"/>
      <c r="EY84" s="147"/>
      <c r="EZ84" s="147"/>
      <c r="FA84" s="147"/>
      <c r="FB84" s="147"/>
      <c r="FC84" s="147"/>
      <c r="FD84" s="147"/>
      <c r="FE84" s="147"/>
      <c r="FF84" s="147"/>
      <c r="FG84" s="147"/>
      <c r="FH84" s="147"/>
      <c r="FI84" s="147"/>
      <c r="FJ84" s="147"/>
      <c r="FK84" s="147"/>
      <c r="FL84" s="147"/>
      <c r="FM84" s="147"/>
      <c r="FN84" s="147"/>
      <c r="FO84" s="147"/>
      <c r="FP84" s="147"/>
      <c r="FQ84" s="147"/>
      <c r="FR84" s="147"/>
      <c r="FS84" s="147"/>
    </row>
    <row r="85" spans="2:175" s="144" customFormat="1" ht="16.5" customHeight="1">
      <c r="B85" s="558"/>
      <c r="C85" s="219"/>
      <c r="D85" s="206"/>
      <c r="E85" s="227" t="s">
        <v>106</v>
      </c>
      <c r="F85" s="145"/>
      <c r="G85" s="145"/>
      <c r="H85" s="228">
        <v>30</v>
      </c>
      <c r="I85" s="539">
        <f>I83+TIME(0,H83,0)</f>
        <v>0.4166666666666664</v>
      </c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/>
      <c r="BX85" s="147"/>
      <c r="BY85" s="147"/>
      <c r="BZ85" s="147"/>
      <c r="CA85" s="147"/>
      <c r="CB85" s="147"/>
      <c r="CC85" s="147"/>
      <c r="CD85" s="147"/>
      <c r="CE85" s="147"/>
      <c r="CF85" s="147"/>
      <c r="CG85" s="147"/>
      <c r="CH85" s="147"/>
      <c r="CI85" s="147"/>
      <c r="CJ85" s="147"/>
      <c r="CK85" s="147"/>
      <c r="CL85" s="147"/>
      <c r="CM85" s="147"/>
      <c r="CN85" s="147"/>
      <c r="CO85" s="147"/>
      <c r="CP85" s="147"/>
      <c r="CQ85" s="147"/>
      <c r="CR85" s="147"/>
      <c r="CS85" s="147"/>
      <c r="CT85" s="147"/>
      <c r="CU85" s="147"/>
      <c r="CV85" s="147"/>
      <c r="CW85" s="147"/>
      <c r="CX85" s="147"/>
      <c r="CY85" s="147"/>
      <c r="CZ85" s="147"/>
      <c r="DA85" s="147"/>
      <c r="DB85" s="147"/>
      <c r="DC85" s="147"/>
      <c r="DD85" s="147"/>
      <c r="DE85" s="147"/>
      <c r="DF85" s="147"/>
      <c r="DG85" s="147"/>
      <c r="DH85" s="147"/>
      <c r="DI85" s="147"/>
      <c r="DJ85" s="147"/>
      <c r="DK85" s="147"/>
      <c r="DL85" s="147"/>
      <c r="DM85" s="147"/>
      <c r="DN85" s="147"/>
      <c r="DO85" s="147"/>
      <c r="DP85" s="147"/>
      <c r="DQ85" s="147"/>
      <c r="DR85" s="147"/>
      <c r="DS85" s="147"/>
      <c r="DT85" s="147"/>
      <c r="DU85" s="147"/>
      <c r="DV85" s="147"/>
      <c r="DW85" s="147"/>
      <c r="DX85" s="147"/>
      <c r="DY85" s="147"/>
      <c r="DZ85" s="147"/>
      <c r="EA85" s="147"/>
      <c r="EB85" s="147"/>
      <c r="EC85" s="147"/>
      <c r="ED85" s="147"/>
      <c r="EE85" s="147"/>
      <c r="EF85" s="147"/>
      <c r="EG85" s="147"/>
      <c r="EH85" s="147"/>
      <c r="EI85" s="147"/>
      <c r="EJ85" s="147"/>
      <c r="EK85" s="147"/>
      <c r="EL85" s="147"/>
      <c r="EM85" s="147"/>
      <c r="EN85" s="147"/>
      <c r="EO85" s="147"/>
      <c r="EP85" s="147"/>
      <c r="EQ85" s="147"/>
      <c r="ER85" s="147"/>
      <c r="ES85" s="147"/>
      <c r="ET85" s="147"/>
      <c r="EU85" s="147"/>
      <c r="EV85" s="147"/>
      <c r="EW85" s="147"/>
      <c r="EX85" s="147"/>
      <c r="EY85" s="147"/>
      <c r="EZ85" s="147"/>
      <c r="FA85" s="147"/>
      <c r="FB85" s="147"/>
      <c r="FC85" s="147"/>
      <c r="FD85" s="147"/>
      <c r="FE85" s="147"/>
      <c r="FF85" s="147"/>
      <c r="FG85" s="147"/>
      <c r="FH85" s="147"/>
      <c r="FI85" s="147"/>
      <c r="FJ85" s="147"/>
      <c r="FK85" s="147"/>
      <c r="FL85" s="147"/>
      <c r="FM85" s="147"/>
      <c r="FN85" s="147"/>
      <c r="FO85" s="147"/>
      <c r="FP85" s="147"/>
      <c r="FQ85" s="147"/>
      <c r="FR85" s="147"/>
      <c r="FS85" s="147"/>
    </row>
    <row r="86" spans="1:175" s="342" customFormat="1" ht="16.5" customHeight="1">
      <c r="A86" s="572"/>
      <c r="B86" s="558"/>
      <c r="C86" s="219"/>
      <c r="D86" s="206"/>
      <c r="E86" s="227"/>
      <c r="F86" s="145"/>
      <c r="G86" s="145"/>
      <c r="H86" s="228"/>
      <c r="I86" s="539"/>
      <c r="J86" s="573"/>
      <c r="K86" s="573"/>
      <c r="L86" s="573"/>
      <c r="M86" s="573"/>
      <c r="N86" s="573"/>
      <c r="O86" s="573"/>
      <c r="P86" s="573"/>
      <c r="Q86" s="573"/>
      <c r="R86" s="573"/>
      <c r="S86" s="573"/>
      <c r="T86" s="573"/>
      <c r="U86" s="573"/>
      <c r="V86" s="574"/>
      <c r="W86" s="574"/>
      <c r="X86" s="574"/>
      <c r="Y86" s="574"/>
      <c r="Z86" s="574"/>
      <c r="AA86" s="574"/>
      <c r="AB86" s="574"/>
      <c r="AC86" s="574"/>
      <c r="AD86" s="574"/>
      <c r="AE86" s="574"/>
      <c r="AF86" s="574"/>
      <c r="AG86" s="574"/>
      <c r="AH86" s="574"/>
      <c r="AI86" s="574"/>
      <c r="AJ86" s="574"/>
      <c r="AK86" s="574"/>
      <c r="AL86" s="574"/>
      <c r="AM86" s="574"/>
      <c r="AN86" s="574"/>
      <c r="AO86" s="574"/>
      <c r="AP86" s="574"/>
      <c r="AQ86" s="574"/>
      <c r="AR86" s="574"/>
      <c r="AS86" s="574"/>
      <c r="AT86" s="574"/>
      <c r="AU86" s="574"/>
      <c r="AV86" s="574"/>
      <c r="AW86" s="574"/>
      <c r="AX86" s="574"/>
      <c r="AY86" s="574"/>
      <c r="AZ86" s="574"/>
      <c r="BA86" s="574"/>
      <c r="BB86" s="574"/>
      <c r="BC86" s="574"/>
      <c r="BD86" s="574"/>
      <c r="BE86" s="574"/>
      <c r="BF86" s="574"/>
      <c r="BG86" s="574"/>
      <c r="BH86" s="574"/>
      <c r="BI86" s="574"/>
      <c r="BJ86" s="574"/>
      <c r="BK86" s="574"/>
      <c r="BL86" s="574"/>
      <c r="BM86" s="574"/>
      <c r="BN86" s="574"/>
      <c r="BO86" s="574"/>
      <c r="BP86" s="574"/>
      <c r="BQ86" s="574"/>
      <c r="BR86" s="574"/>
      <c r="BS86" s="574"/>
      <c r="BT86" s="574"/>
      <c r="BU86" s="574"/>
      <c r="BV86" s="574"/>
      <c r="BW86" s="574"/>
      <c r="BX86" s="574"/>
      <c r="BY86" s="574"/>
      <c r="BZ86" s="574"/>
      <c r="CA86" s="574"/>
      <c r="CB86" s="574"/>
      <c r="CC86" s="574"/>
      <c r="CD86" s="574"/>
      <c r="CE86" s="574"/>
      <c r="CF86" s="574"/>
      <c r="CG86" s="574"/>
      <c r="CH86" s="574"/>
      <c r="CI86" s="574"/>
      <c r="CJ86" s="574"/>
      <c r="CK86" s="574"/>
      <c r="CL86" s="574"/>
      <c r="CM86" s="574"/>
      <c r="CN86" s="574"/>
      <c r="CO86" s="574"/>
      <c r="CP86" s="574"/>
      <c r="CQ86" s="574"/>
      <c r="CR86" s="574"/>
      <c r="CS86" s="574"/>
      <c r="CT86" s="574"/>
      <c r="CU86" s="574"/>
      <c r="CV86" s="574"/>
      <c r="CW86" s="574"/>
      <c r="CX86" s="574"/>
      <c r="CY86" s="574"/>
      <c r="CZ86" s="574"/>
      <c r="DA86" s="574"/>
      <c r="DB86" s="574"/>
      <c r="DC86" s="574"/>
      <c r="DD86" s="574"/>
      <c r="DE86" s="574"/>
      <c r="DF86" s="574"/>
      <c r="DG86" s="574"/>
      <c r="DH86" s="574"/>
      <c r="DI86" s="574"/>
      <c r="DJ86" s="574"/>
      <c r="DK86" s="574"/>
      <c r="DL86" s="574"/>
      <c r="DM86" s="574"/>
      <c r="DN86" s="574"/>
      <c r="DO86" s="574"/>
      <c r="DP86" s="574"/>
      <c r="DQ86" s="574"/>
      <c r="DR86" s="574"/>
      <c r="DS86" s="574"/>
      <c r="DT86" s="574"/>
      <c r="DU86" s="574"/>
      <c r="DV86" s="574"/>
      <c r="DW86" s="574"/>
      <c r="DX86" s="574"/>
      <c r="DY86" s="574"/>
      <c r="DZ86" s="574"/>
      <c r="EA86" s="574"/>
      <c r="EB86" s="574"/>
      <c r="EC86" s="574"/>
      <c r="ED86" s="574"/>
      <c r="EE86" s="574"/>
      <c r="EF86" s="574"/>
      <c r="EG86" s="574"/>
      <c r="EH86" s="574"/>
      <c r="EI86" s="574"/>
      <c r="EJ86" s="574"/>
      <c r="EK86" s="574"/>
      <c r="EL86" s="574"/>
      <c r="EM86" s="574"/>
      <c r="EN86" s="574"/>
      <c r="EO86" s="574"/>
      <c r="EP86" s="574"/>
      <c r="EQ86" s="574"/>
      <c r="ER86" s="574"/>
      <c r="ES86" s="574"/>
      <c r="ET86" s="574"/>
      <c r="EU86" s="574"/>
      <c r="EV86" s="574"/>
      <c r="EW86" s="574"/>
      <c r="EX86" s="574"/>
      <c r="EY86" s="574"/>
      <c r="EZ86" s="574"/>
      <c r="FA86" s="574"/>
      <c r="FB86" s="574"/>
      <c r="FC86" s="574"/>
      <c r="FD86" s="574"/>
      <c r="FE86" s="574"/>
      <c r="FF86" s="574"/>
      <c r="FG86" s="574"/>
      <c r="FH86" s="574"/>
      <c r="FI86" s="574"/>
      <c r="FJ86" s="574"/>
      <c r="FK86" s="574"/>
      <c r="FL86" s="574"/>
      <c r="FM86" s="574"/>
      <c r="FN86" s="574"/>
      <c r="FO86" s="574"/>
      <c r="FP86" s="574"/>
      <c r="FQ86" s="574"/>
      <c r="FR86" s="574"/>
      <c r="FS86" s="574"/>
    </row>
    <row r="87" spans="1:175" s="579" customFormat="1" ht="16.5" customHeight="1">
      <c r="A87" s="575"/>
      <c r="B87" s="560"/>
      <c r="C87" s="561"/>
      <c r="D87" s="519"/>
      <c r="E87" s="576" t="s">
        <v>31</v>
      </c>
      <c r="F87" s="577"/>
      <c r="G87" s="577"/>
      <c r="H87" s="578"/>
      <c r="I87" s="499">
        <f>I85+TIME(0,H85,0)</f>
        <v>0.4374999999999997</v>
      </c>
      <c r="J87" s="573"/>
      <c r="K87" s="573"/>
      <c r="L87" s="573"/>
      <c r="M87" s="573"/>
      <c r="N87" s="573"/>
      <c r="O87" s="573"/>
      <c r="P87" s="573"/>
      <c r="Q87" s="573"/>
      <c r="R87" s="573"/>
      <c r="S87" s="573"/>
      <c r="T87" s="573"/>
      <c r="U87" s="573"/>
      <c r="V87" s="573"/>
      <c r="W87" s="573"/>
      <c r="X87" s="573"/>
      <c r="Y87" s="573"/>
      <c r="Z87" s="573"/>
      <c r="AA87" s="573"/>
      <c r="AB87" s="573"/>
      <c r="AC87" s="573"/>
      <c r="AD87" s="573"/>
      <c r="AE87" s="573"/>
      <c r="AF87" s="573"/>
      <c r="AG87" s="573"/>
      <c r="AH87" s="573"/>
      <c r="AI87" s="573"/>
      <c r="AJ87" s="573"/>
      <c r="AK87" s="573"/>
      <c r="AL87" s="573"/>
      <c r="AM87" s="573"/>
      <c r="AN87" s="573"/>
      <c r="AO87" s="573"/>
      <c r="AP87" s="573"/>
      <c r="AQ87" s="573"/>
      <c r="AR87" s="573"/>
      <c r="AS87" s="573"/>
      <c r="AT87" s="573"/>
      <c r="AU87" s="573"/>
      <c r="AV87" s="573"/>
      <c r="AW87" s="573"/>
      <c r="AX87" s="573"/>
      <c r="AY87" s="573"/>
      <c r="AZ87" s="573"/>
      <c r="BA87" s="573"/>
      <c r="BB87" s="573"/>
      <c r="BC87" s="573"/>
      <c r="BD87" s="573"/>
      <c r="BE87" s="573"/>
      <c r="BF87" s="573"/>
      <c r="BG87" s="573"/>
      <c r="BH87" s="573"/>
      <c r="BI87" s="573"/>
      <c r="BJ87" s="573"/>
      <c r="BK87" s="573"/>
      <c r="BL87" s="573"/>
      <c r="BM87" s="573"/>
      <c r="BN87" s="573"/>
      <c r="BO87" s="573"/>
      <c r="BP87" s="573"/>
      <c r="BQ87" s="573"/>
      <c r="BR87" s="573"/>
      <c r="BS87" s="573"/>
      <c r="BT87" s="573"/>
      <c r="BU87" s="573"/>
      <c r="BV87" s="573"/>
      <c r="BW87" s="573"/>
      <c r="BX87" s="573"/>
      <c r="BY87" s="573"/>
      <c r="BZ87" s="573"/>
      <c r="CA87" s="573"/>
      <c r="CB87" s="573"/>
      <c r="CC87" s="573"/>
      <c r="CD87" s="573"/>
      <c r="CE87" s="573"/>
      <c r="CF87" s="573"/>
      <c r="CG87" s="573"/>
      <c r="CH87" s="573"/>
      <c r="CI87" s="573"/>
      <c r="CJ87" s="573"/>
      <c r="CK87" s="573"/>
      <c r="CL87" s="573"/>
      <c r="CM87" s="573"/>
      <c r="CN87" s="573"/>
      <c r="CO87" s="573"/>
      <c r="CP87" s="573"/>
      <c r="CQ87" s="573"/>
      <c r="CR87" s="573"/>
      <c r="CS87" s="573"/>
      <c r="CT87" s="573"/>
      <c r="CU87" s="573"/>
      <c r="CV87" s="573"/>
      <c r="CW87" s="573"/>
      <c r="CX87" s="573"/>
      <c r="CY87" s="573"/>
      <c r="CZ87" s="573"/>
      <c r="DA87" s="573"/>
      <c r="DB87" s="573"/>
      <c r="DC87" s="573"/>
      <c r="DD87" s="573"/>
      <c r="DE87" s="573"/>
      <c r="DF87" s="573"/>
      <c r="DG87" s="573"/>
      <c r="DH87" s="573"/>
      <c r="DI87" s="573"/>
      <c r="DJ87" s="573"/>
      <c r="DK87" s="573"/>
      <c r="DL87" s="573"/>
      <c r="DM87" s="573"/>
      <c r="DN87" s="573"/>
      <c r="DO87" s="573"/>
      <c r="DP87" s="573"/>
      <c r="DQ87" s="573"/>
      <c r="DR87" s="573"/>
      <c r="DS87" s="573"/>
      <c r="DT87" s="573"/>
      <c r="DU87" s="573"/>
      <c r="DV87" s="573"/>
      <c r="DW87" s="573"/>
      <c r="DX87" s="573"/>
      <c r="DY87" s="573"/>
      <c r="DZ87" s="573"/>
      <c r="EA87" s="573"/>
      <c r="EB87" s="573"/>
      <c r="EC87" s="573"/>
      <c r="ED87" s="573"/>
      <c r="EE87" s="573"/>
      <c r="EF87" s="573"/>
      <c r="EG87" s="573"/>
      <c r="EH87" s="573"/>
      <c r="EI87" s="573"/>
      <c r="EJ87" s="573"/>
      <c r="EK87" s="573"/>
      <c r="EL87" s="573"/>
      <c r="EM87" s="573"/>
      <c r="EN87" s="573"/>
      <c r="EO87" s="573"/>
      <c r="EP87" s="573"/>
      <c r="EQ87" s="573"/>
      <c r="ER87" s="573"/>
      <c r="ES87" s="573"/>
      <c r="ET87" s="573"/>
      <c r="EU87" s="573"/>
      <c r="EV87" s="573"/>
      <c r="EW87" s="573"/>
      <c r="EX87" s="573"/>
      <c r="EY87" s="573"/>
      <c r="EZ87" s="573"/>
      <c r="FA87" s="573"/>
      <c r="FB87" s="573"/>
      <c r="FC87" s="573"/>
      <c r="FD87" s="573"/>
      <c r="FE87" s="573"/>
      <c r="FF87" s="573"/>
      <c r="FG87" s="573"/>
      <c r="FH87" s="573"/>
      <c r="FI87" s="573"/>
      <c r="FJ87" s="573"/>
      <c r="FK87" s="573"/>
      <c r="FL87" s="573"/>
      <c r="FM87" s="573"/>
      <c r="FN87" s="573"/>
      <c r="FO87" s="573"/>
      <c r="FP87" s="573"/>
      <c r="FQ87" s="573"/>
      <c r="FR87" s="573"/>
      <c r="FS87" s="573"/>
    </row>
    <row r="88" spans="1:175" s="579" customFormat="1" ht="16.5" customHeight="1">
      <c r="A88" s="580"/>
      <c r="B88" s="222"/>
      <c r="C88" s="222"/>
      <c r="D88" s="216"/>
      <c r="E88" s="215"/>
      <c r="F88" s="144"/>
      <c r="G88" s="144"/>
      <c r="H88" s="229"/>
      <c r="I88" s="213"/>
      <c r="J88" s="573"/>
      <c r="K88" s="573"/>
      <c r="L88" s="573"/>
      <c r="M88" s="573"/>
      <c r="N88" s="573"/>
      <c r="O88" s="573"/>
      <c r="P88" s="573"/>
      <c r="Q88" s="573"/>
      <c r="R88" s="573"/>
      <c r="S88" s="573"/>
      <c r="T88" s="573"/>
      <c r="U88" s="573"/>
      <c r="V88" s="573"/>
      <c r="W88" s="573"/>
      <c r="X88" s="573"/>
      <c r="Y88" s="573"/>
      <c r="Z88" s="573"/>
      <c r="AA88" s="573"/>
      <c r="AB88" s="573"/>
      <c r="AC88" s="573"/>
      <c r="AD88" s="573"/>
      <c r="AE88" s="573"/>
      <c r="AF88" s="573"/>
      <c r="AG88" s="573"/>
      <c r="AH88" s="573"/>
      <c r="AI88" s="573"/>
      <c r="AJ88" s="573"/>
      <c r="AK88" s="573"/>
      <c r="AL88" s="573"/>
      <c r="AM88" s="573"/>
      <c r="AN88" s="573"/>
      <c r="AO88" s="573"/>
      <c r="AP88" s="573"/>
      <c r="AQ88" s="573"/>
      <c r="AR88" s="573"/>
      <c r="AS88" s="573"/>
      <c r="AT88" s="573"/>
      <c r="AU88" s="573"/>
      <c r="AV88" s="573"/>
      <c r="AW88" s="573"/>
      <c r="AX88" s="573"/>
      <c r="AY88" s="573"/>
      <c r="AZ88" s="573"/>
      <c r="BA88" s="573"/>
      <c r="BB88" s="573"/>
      <c r="BC88" s="573"/>
      <c r="BD88" s="573"/>
      <c r="BE88" s="573"/>
      <c r="BF88" s="573"/>
      <c r="BG88" s="573"/>
      <c r="BH88" s="573"/>
      <c r="BI88" s="573"/>
      <c r="BJ88" s="573"/>
      <c r="BK88" s="573"/>
      <c r="BL88" s="573"/>
      <c r="BM88" s="573"/>
      <c r="BN88" s="573"/>
      <c r="BO88" s="573"/>
      <c r="BP88" s="573"/>
      <c r="BQ88" s="573"/>
      <c r="BR88" s="573"/>
      <c r="BS88" s="573"/>
      <c r="BT88" s="573"/>
      <c r="BU88" s="573"/>
      <c r="BV88" s="573"/>
      <c r="BW88" s="573"/>
      <c r="BX88" s="573"/>
      <c r="BY88" s="573"/>
      <c r="BZ88" s="573"/>
      <c r="CA88" s="573"/>
      <c r="CB88" s="573"/>
      <c r="CC88" s="573"/>
      <c r="CD88" s="573"/>
      <c r="CE88" s="573"/>
      <c r="CF88" s="573"/>
      <c r="CG88" s="573"/>
      <c r="CH88" s="573"/>
      <c r="CI88" s="573"/>
      <c r="CJ88" s="573"/>
      <c r="CK88" s="573"/>
      <c r="CL88" s="573"/>
      <c r="CM88" s="573"/>
      <c r="CN88" s="573"/>
      <c r="CO88" s="573"/>
      <c r="CP88" s="573"/>
      <c r="CQ88" s="573"/>
      <c r="CR88" s="573"/>
      <c r="CS88" s="573"/>
      <c r="CT88" s="573"/>
      <c r="CU88" s="573"/>
      <c r="CV88" s="573"/>
      <c r="CW88" s="573"/>
      <c r="CX88" s="573"/>
      <c r="CY88" s="573"/>
      <c r="CZ88" s="573"/>
      <c r="DA88" s="573"/>
      <c r="DB88" s="573"/>
      <c r="DC88" s="573"/>
      <c r="DD88" s="573"/>
      <c r="DE88" s="573"/>
      <c r="DF88" s="573"/>
      <c r="DG88" s="573"/>
      <c r="DH88" s="573"/>
      <c r="DI88" s="573"/>
      <c r="DJ88" s="573"/>
      <c r="DK88" s="573"/>
      <c r="DL88" s="573"/>
      <c r="DM88" s="573"/>
      <c r="DN88" s="573"/>
      <c r="DO88" s="573"/>
      <c r="DP88" s="573"/>
      <c r="DQ88" s="573"/>
      <c r="DR88" s="573"/>
      <c r="DS88" s="573"/>
      <c r="DT88" s="573"/>
      <c r="DU88" s="573"/>
      <c r="DV88" s="573"/>
      <c r="DW88" s="573"/>
      <c r="DX88" s="573"/>
      <c r="DY88" s="573"/>
      <c r="DZ88" s="573"/>
      <c r="EA88" s="573"/>
      <c r="EB88" s="573"/>
      <c r="EC88" s="573"/>
      <c r="ED88" s="573"/>
      <c r="EE88" s="573"/>
      <c r="EF88" s="573"/>
      <c r="EG88" s="573"/>
      <c r="EH88" s="573"/>
      <c r="EI88" s="573"/>
      <c r="EJ88" s="573"/>
      <c r="EK88" s="573"/>
      <c r="EL88" s="573"/>
      <c r="EM88" s="573"/>
      <c r="EN88" s="573"/>
      <c r="EO88" s="573"/>
      <c r="EP88" s="573"/>
      <c r="EQ88" s="573"/>
      <c r="ER88" s="573"/>
      <c r="ES88" s="573"/>
      <c r="ET88" s="573"/>
      <c r="EU88" s="573"/>
      <c r="EV88" s="573"/>
      <c r="EW88" s="573"/>
      <c r="EX88" s="573"/>
      <c r="EY88" s="573"/>
      <c r="EZ88" s="573"/>
      <c r="FA88" s="573"/>
      <c r="FB88" s="573"/>
      <c r="FC88" s="573"/>
      <c r="FD88" s="573"/>
      <c r="FE88" s="573"/>
      <c r="FF88" s="573"/>
      <c r="FG88" s="573"/>
      <c r="FH88" s="573"/>
      <c r="FI88" s="573"/>
      <c r="FJ88" s="573"/>
      <c r="FK88" s="573"/>
      <c r="FL88" s="573"/>
      <c r="FM88" s="573"/>
      <c r="FN88" s="573"/>
      <c r="FO88" s="573"/>
      <c r="FP88" s="573"/>
      <c r="FQ88" s="573"/>
      <c r="FR88" s="573"/>
      <c r="FS88" s="573"/>
    </row>
    <row r="89" spans="1:175" s="380" customFormat="1" ht="16.5" customHeight="1">
      <c r="A89" s="580"/>
      <c r="B89" s="581"/>
      <c r="C89" s="582"/>
      <c r="D89" s="582"/>
      <c r="E89" s="582"/>
      <c r="F89" s="582"/>
      <c r="G89" s="582"/>
      <c r="H89" s="582"/>
      <c r="I89" s="583"/>
      <c r="J89" s="573"/>
      <c r="K89" s="573"/>
      <c r="L89" s="573"/>
      <c r="M89" s="573"/>
      <c r="N89" s="573"/>
      <c r="O89" s="573"/>
      <c r="P89" s="573"/>
      <c r="Q89" s="573"/>
      <c r="R89" s="573"/>
      <c r="S89" s="573"/>
      <c r="T89" s="573"/>
      <c r="U89" s="573"/>
      <c r="V89" s="573"/>
      <c r="W89" s="573"/>
      <c r="X89" s="573"/>
      <c r="Y89" s="573"/>
      <c r="Z89" s="573"/>
      <c r="AA89" s="573"/>
      <c r="AB89" s="573"/>
      <c r="AC89" s="573"/>
      <c r="AD89" s="573"/>
      <c r="AE89" s="573"/>
      <c r="AF89" s="573"/>
      <c r="AG89" s="573"/>
      <c r="AH89" s="573"/>
      <c r="AI89" s="573"/>
      <c r="AJ89" s="573"/>
      <c r="AK89" s="573"/>
      <c r="AL89" s="573"/>
      <c r="AM89" s="573"/>
      <c r="AN89" s="573"/>
      <c r="AO89" s="573"/>
      <c r="AP89" s="573"/>
      <c r="AQ89" s="573"/>
      <c r="AR89" s="573"/>
      <c r="AS89" s="573"/>
      <c r="AT89" s="573"/>
      <c r="AU89" s="573"/>
      <c r="AV89" s="573"/>
      <c r="AW89" s="573"/>
      <c r="AX89" s="573"/>
      <c r="AY89" s="573"/>
      <c r="AZ89" s="573"/>
      <c r="BA89" s="573"/>
      <c r="BB89" s="573"/>
      <c r="BC89" s="573"/>
      <c r="BD89" s="573"/>
      <c r="BE89" s="573"/>
      <c r="BF89" s="573"/>
      <c r="BG89" s="573"/>
      <c r="BH89" s="573"/>
      <c r="BI89" s="573"/>
      <c r="BJ89" s="573"/>
      <c r="BK89" s="573"/>
      <c r="BL89" s="573"/>
      <c r="BM89" s="573"/>
      <c r="BN89" s="573"/>
      <c r="BO89" s="573"/>
      <c r="BP89" s="573"/>
      <c r="BQ89" s="573"/>
      <c r="BR89" s="573"/>
      <c r="BS89" s="573"/>
      <c r="BT89" s="573"/>
      <c r="BU89" s="573"/>
      <c r="BV89" s="573"/>
      <c r="BW89" s="573"/>
      <c r="BX89" s="573"/>
      <c r="BY89" s="573"/>
      <c r="BZ89" s="573"/>
      <c r="CA89" s="573"/>
      <c r="CB89" s="573"/>
      <c r="CC89" s="573"/>
      <c r="CD89" s="573"/>
      <c r="CE89" s="573"/>
      <c r="CF89" s="573"/>
      <c r="CG89" s="573"/>
      <c r="CH89" s="573"/>
      <c r="CI89" s="573"/>
      <c r="CJ89" s="573"/>
      <c r="CK89" s="573"/>
      <c r="CL89" s="573"/>
      <c r="CM89" s="573"/>
      <c r="CN89" s="573"/>
      <c r="CO89" s="573"/>
      <c r="CP89" s="573"/>
      <c r="CQ89" s="573"/>
      <c r="CR89" s="573"/>
      <c r="CS89" s="573"/>
      <c r="CT89" s="573"/>
      <c r="CU89" s="573"/>
      <c r="CV89" s="573"/>
      <c r="CW89" s="573"/>
      <c r="CX89" s="573"/>
      <c r="CY89" s="573"/>
      <c r="CZ89" s="573"/>
      <c r="DA89" s="573"/>
      <c r="DB89" s="573"/>
      <c r="DC89" s="573"/>
      <c r="DD89" s="573"/>
      <c r="DE89" s="573"/>
      <c r="DF89" s="573"/>
      <c r="DG89" s="573"/>
      <c r="DH89" s="573"/>
      <c r="DI89" s="573"/>
      <c r="DJ89" s="573"/>
      <c r="DK89" s="573"/>
      <c r="DL89" s="573"/>
      <c r="DM89" s="573"/>
      <c r="DN89" s="573"/>
      <c r="DO89" s="573"/>
      <c r="DP89" s="573"/>
      <c r="DQ89" s="573"/>
      <c r="DR89" s="573"/>
      <c r="DS89" s="573"/>
      <c r="DT89" s="573"/>
      <c r="DU89" s="573"/>
      <c r="DV89" s="573"/>
      <c r="DW89" s="573"/>
      <c r="DX89" s="573"/>
      <c r="DY89" s="573"/>
      <c r="DZ89" s="573"/>
      <c r="EA89" s="573"/>
      <c r="EB89" s="573"/>
      <c r="EC89" s="573"/>
      <c r="ED89" s="573"/>
      <c r="EE89" s="573"/>
      <c r="EF89" s="573"/>
      <c r="EG89" s="573"/>
      <c r="EH89" s="573"/>
      <c r="EI89" s="573"/>
      <c r="EJ89" s="573"/>
      <c r="EK89" s="573"/>
      <c r="EL89" s="573"/>
      <c r="EM89" s="573"/>
      <c r="EN89" s="573"/>
      <c r="EO89" s="573"/>
      <c r="EP89" s="573"/>
      <c r="EQ89" s="573"/>
      <c r="ER89" s="573"/>
      <c r="ES89" s="573"/>
      <c r="ET89" s="573"/>
      <c r="EU89" s="573"/>
      <c r="EV89" s="573"/>
      <c r="EW89" s="573"/>
      <c r="EX89" s="573"/>
      <c r="EY89" s="573"/>
      <c r="EZ89" s="573"/>
      <c r="FA89" s="573"/>
      <c r="FB89" s="573"/>
      <c r="FC89" s="573"/>
      <c r="FD89" s="573"/>
      <c r="FE89" s="573"/>
      <c r="FF89" s="573"/>
      <c r="FG89" s="573"/>
      <c r="FH89" s="573"/>
      <c r="FI89" s="573"/>
      <c r="FJ89" s="573"/>
      <c r="FK89" s="573"/>
      <c r="FL89" s="573"/>
      <c r="FM89" s="573"/>
      <c r="FN89" s="573"/>
      <c r="FO89" s="573"/>
      <c r="FP89" s="573"/>
      <c r="FQ89" s="573"/>
      <c r="FR89" s="573"/>
      <c r="FS89" s="573"/>
    </row>
    <row r="90" spans="1:175" s="579" customFormat="1" ht="16.5" customHeight="1">
      <c r="A90" s="580"/>
      <c r="B90" s="584"/>
      <c r="C90" s="585"/>
      <c r="D90" s="586"/>
      <c r="E90" s="586"/>
      <c r="F90" s="586"/>
      <c r="G90" s="586"/>
      <c r="H90" s="586"/>
      <c r="I90" s="587"/>
      <c r="J90" s="573"/>
      <c r="K90" s="573"/>
      <c r="L90" s="573"/>
      <c r="M90" s="573"/>
      <c r="N90" s="573"/>
      <c r="O90" s="573"/>
      <c r="P90" s="573"/>
      <c r="Q90" s="573"/>
      <c r="R90" s="573"/>
      <c r="S90" s="573"/>
      <c r="T90" s="573"/>
      <c r="U90" s="573"/>
      <c r="V90" s="573"/>
      <c r="W90" s="573"/>
      <c r="X90" s="573"/>
      <c r="Y90" s="573"/>
      <c r="Z90" s="573"/>
      <c r="AA90" s="573"/>
      <c r="AB90" s="573"/>
      <c r="AC90" s="573"/>
      <c r="AD90" s="573"/>
      <c r="AE90" s="573"/>
      <c r="AF90" s="573"/>
      <c r="AG90" s="573"/>
      <c r="AH90" s="573"/>
      <c r="AI90" s="573"/>
      <c r="AJ90" s="573"/>
      <c r="AK90" s="573"/>
      <c r="AL90" s="573"/>
      <c r="AM90" s="573"/>
      <c r="AN90" s="573"/>
      <c r="AO90" s="573"/>
      <c r="AP90" s="573"/>
      <c r="AQ90" s="573"/>
      <c r="AR90" s="573"/>
      <c r="AS90" s="573"/>
      <c r="AT90" s="573"/>
      <c r="AU90" s="573"/>
      <c r="AV90" s="573"/>
      <c r="AW90" s="573"/>
      <c r="AX90" s="573"/>
      <c r="AY90" s="573"/>
      <c r="AZ90" s="573"/>
      <c r="BA90" s="573"/>
      <c r="BB90" s="573"/>
      <c r="BC90" s="573"/>
      <c r="BD90" s="573"/>
      <c r="BE90" s="573"/>
      <c r="BF90" s="573"/>
      <c r="BG90" s="573"/>
      <c r="BH90" s="573"/>
      <c r="BI90" s="573"/>
      <c r="BJ90" s="573"/>
      <c r="BK90" s="573"/>
      <c r="BL90" s="573"/>
      <c r="BM90" s="573"/>
      <c r="BN90" s="573"/>
      <c r="BO90" s="573"/>
      <c r="BP90" s="573"/>
      <c r="BQ90" s="573"/>
      <c r="BR90" s="573"/>
      <c r="BS90" s="573"/>
      <c r="BT90" s="573"/>
      <c r="BU90" s="573"/>
      <c r="BV90" s="573"/>
      <c r="BW90" s="573"/>
      <c r="BX90" s="573"/>
      <c r="BY90" s="573"/>
      <c r="BZ90" s="573"/>
      <c r="CA90" s="573"/>
      <c r="CB90" s="573"/>
      <c r="CC90" s="573"/>
      <c r="CD90" s="573"/>
      <c r="CE90" s="573"/>
      <c r="CF90" s="573"/>
      <c r="CG90" s="573"/>
      <c r="CH90" s="573"/>
      <c r="CI90" s="573"/>
      <c r="CJ90" s="573"/>
      <c r="CK90" s="573"/>
      <c r="CL90" s="573"/>
      <c r="CM90" s="573"/>
      <c r="CN90" s="573"/>
      <c r="CO90" s="573"/>
      <c r="CP90" s="573"/>
      <c r="CQ90" s="573"/>
      <c r="CR90" s="573"/>
      <c r="CS90" s="573"/>
      <c r="CT90" s="573"/>
      <c r="CU90" s="573"/>
      <c r="CV90" s="573"/>
      <c r="CW90" s="573"/>
      <c r="CX90" s="573"/>
      <c r="CY90" s="573"/>
      <c r="CZ90" s="573"/>
      <c r="DA90" s="573"/>
      <c r="DB90" s="573"/>
      <c r="DC90" s="573"/>
      <c r="DD90" s="573"/>
      <c r="DE90" s="573"/>
      <c r="DF90" s="573"/>
      <c r="DG90" s="573"/>
      <c r="DH90" s="573"/>
      <c r="DI90" s="573"/>
      <c r="DJ90" s="573"/>
      <c r="DK90" s="573"/>
      <c r="DL90" s="573"/>
      <c r="DM90" s="573"/>
      <c r="DN90" s="573"/>
      <c r="DO90" s="573"/>
      <c r="DP90" s="573"/>
      <c r="DQ90" s="573"/>
      <c r="DR90" s="573"/>
      <c r="DS90" s="573"/>
      <c r="DT90" s="573"/>
      <c r="DU90" s="573"/>
      <c r="DV90" s="573"/>
      <c r="DW90" s="573"/>
      <c r="DX90" s="573"/>
      <c r="DY90" s="573"/>
      <c r="DZ90" s="573"/>
      <c r="EA90" s="573"/>
      <c r="EB90" s="573"/>
      <c r="EC90" s="573"/>
      <c r="ED90" s="573"/>
      <c r="EE90" s="573"/>
      <c r="EF90" s="573"/>
      <c r="EG90" s="573"/>
      <c r="EH90" s="573"/>
      <c r="EI90" s="573"/>
      <c r="EJ90" s="573"/>
      <c r="EK90" s="573"/>
      <c r="EL90" s="573"/>
      <c r="EM90" s="573"/>
      <c r="EN90" s="573"/>
      <c r="EO90" s="573"/>
      <c r="EP90" s="573"/>
      <c r="EQ90" s="573"/>
      <c r="ER90" s="573"/>
      <c r="ES90" s="573"/>
      <c r="ET90" s="573"/>
      <c r="EU90" s="573"/>
      <c r="EV90" s="573"/>
      <c r="EW90" s="573"/>
      <c r="EX90" s="573"/>
      <c r="EY90" s="573"/>
      <c r="EZ90" s="573"/>
      <c r="FA90" s="573"/>
      <c r="FB90" s="573"/>
      <c r="FC90" s="573"/>
      <c r="FD90" s="573"/>
      <c r="FE90" s="573"/>
      <c r="FF90" s="573"/>
      <c r="FG90" s="573"/>
      <c r="FH90" s="573"/>
      <c r="FI90" s="573"/>
      <c r="FJ90" s="573"/>
      <c r="FK90" s="573"/>
      <c r="FL90" s="573"/>
      <c r="FM90" s="573"/>
      <c r="FN90" s="573"/>
      <c r="FO90" s="573"/>
      <c r="FP90" s="573"/>
      <c r="FQ90" s="573"/>
      <c r="FR90" s="573"/>
      <c r="FS90" s="573"/>
    </row>
    <row r="91" spans="1:175" s="579" customFormat="1" ht="16.5" customHeight="1">
      <c r="A91" s="580"/>
      <c r="B91" s="588"/>
      <c r="C91" s="589" t="s">
        <v>98</v>
      </c>
      <c r="D91" s="590" t="s">
        <v>98</v>
      </c>
      <c r="E91" s="591" t="s">
        <v>99</v>
      </c>
      <c r="F91" s="590" t="s">
        <v>98</v>
      </c>
      <c r="G91" s="591"/>
      <c r="H91" s="592" t="s">
        <v>98</v>
      </c>
      <c r="I91" s="593" t="s">
        <v>98</v>
      </c>
      <c r="J91" s="573"/>
      <c r="K91" s="573"/>
      <c r="L91" s="573"/>
      <c r="M91" s="573"/>
      <c r="N91" s="573"/>
      <c r="O91" s="573"/>
      <c r="P91" s="573"/>
      <c r="Q91" s="573"/>
      <c r="R91" s="573"/>
      <c r="S91" s="573"/>
      <c r="T91" s="573"/>
      <c r="U91" s="573"/>
      <c r="V91" s="573"/>
      <c r="W91" s="573"/>
      <c r="X91" s="573"/>
      <c r="Y91" s="573"/>
      <c r="Z91" s="573"/>
      <c r="AA91" s="573"/>
      <c r="AB91" s="573"/>
      <c r="AC91" s="573"/>
      <c r="AD91" s="573"/>
      <c r="AE91" s="573"/>
      <c r="AF91" s="573"/>
      <c r="AG91" s="573"/>
      <c r="AH91" s="573"/>
      <c r="AI91" s="573"/>
      <c r="AJ91" s="573"/>
      <c r="AK91" s="573"/>
      <c r="AL91" s="573"/>
      <c r="AM91" s="573"/>
      <c r="AN91" s="573"/>
      <c r="AO91" s="573"/>
      <c r="AP91" s="573"/>
      <c r="AQ91" s="573"/>
      <c r="AR91" s="573"/>
      <c r="AS91" s="573"/>
      <c r="AT91" s="573"/>
      <c r="AU91" s="573"/>
      <c r="AV91" s="573"/>
      <c r="AW91" s="573"/>
      <c r="AX91" s="573"/>
      <c r="AY91" s="573"/>
      <c r="AZ91" s="573"/>
      <c r="BA91" s="573"/>
      <c r="BB91" s="573"/>
      <c r="BC91" s="573"/>
      <c r="BD91" s="573"/>
      <c r="BE91" s="573"/>
      <c r="BF91" s="573"/>
      <c r="BG91" s="573"/>
      <c r="BH91" s="573"/>
      <c r="BI91" s="573"/>
      <c r="BJ91" s="573"/>
      <c r="BK91" s="573"/>
      <c r="BL91" s="573"/>
      <c r="BM91" s="573"/>
      <c r="BN91" s="573"/>
      <c r="BO91" s="573"/>
      <c r="BP91" s="573"/>
      <c r="BQ91" s="573"/>
      <c r="BR91" s="573"/>
      <c r="BS91" s="573"/>
      <c r="BT91" s="573"/>
      <c r="BU91" s="573"/>
      <c r="BV91" s="573"/>
      <c r="BW91" s="573"/>
      <c r="BX91" s="573"/>
      <c r="BY91" s="573"/>
      <c r="BZ91" s="573"/>
      <c r="CA91" s="573"/>
      <c r="CB91" s="573"/>
      <c r="CC91" s="573"/>
      <c r="CD91" s="573"/>
      <c r="CE91" s="573"/>
      <c r="CF91" s="573"/>
      <c r="CG91" s="573"/>
      <c r="CH91" s="573"/>
      <c r="CI91" s="573"/>
      <c r="CJ91" s="573"/>
      <c r="CK91" s="573"/>
      <c r="CL91" s="573"/>
      <c r="CM91" s="573"/>
      <c r="CN91" s="573"/>
      <c r="CO91" s="573"/>
      <c r="CP91" s="573"/>
      <c r="CQ91" s="573"/>
      <c r="CR91" s="573"/>
      <c r="CS91" s="573"/>
      <c r="CT91" s="573"/>
      <c r="CU91" s="573"/>
      <c r="CV91" s="573"/>
      <c r="CW91" s="573"/>
      <c r="CX91" s="573"/>
      <c r="CY91" s="573"/>
      <c r="CZ91" s="573"/>
      <c r="DA91" s="573"/>
      <c r="DB91" s="573"/>
      <c r="DC91" s="573"/>
      <c r="DD91" s="573"/>
      <c r="DE91" s="573"/>
      <c r="DF91" s="573"/>
      <c r="DG91" s="573"/>
      <c r="DH91" s="573"/>
      <c r="DI91" s="573"/>
      <c r="DJ91" s="573"/>
      <c r="DK91" s="573"/>
      <c r="DL91" s="573"/>
      <c r="DM91" s="573"/>
      <c r="DN91" s="573"/>
      <c r="DO91" s="573"/>
      <c r="DP91" s="573"/>
      <c r="DQ91" s="573"/>
      <c r="DR91" s="573"/>
      <c r="DS91" s="573"/>
      <c r="DT91" s="573"/>
      <c r="DU91" s="573"/>
      <c r="DV91" s="573"/>
      <c r="DW91" s="573"/>
      <c r="DX91" s="573"/>
      <c r="DY91" s="573"/>
      <c r="DZ91" s="573"/>
      <c r="EA91" s="573"/>
      <c r="EB91" s="573"/>
      <c r="EC91" s="573"/>
      <c r="ED91" s="573"/>
      <c r="EE91" s="573"/>
      <c r="EF91" s="573"/>
      <c r="EG91" s="573"/>
      <c r="EH91" s="573"/>
      <c r="EI91" s="573"/>
      <c r="EJ91" s="573"/>
      <c r="EK91" s="573"/>
      <c r="EL91" s="573"/>
      <c r="EM91" s="573"/>
      <c r="EN91" s="573"/>
      <c r="EO91" s="573"/>
      <c r="EP91" s="573"/>
      <c r="EQ91" s="573"/>
      <c r="ER91" s="573"/>
      <c r="ES91" s="573"/>
      <c r="ET91" s="573"/>
      <c r="EU91" s="573"/>
      <c r="EV91" s="573"/>
      <c r="EW91" s="573"/>
      <c r="EX91" s="573"/>
      <c r="EY91" s="573"/>
      <c r="EZ91" s="573"/>
      <c r="FA91" s="573"/>
      <c r="FB91" s="573"/>
      <c r="FC91" s="573"/>
      <c r="FD91" s="573"/>
      <c r="FE91" s="573"/>
      <c r="FF91" s="573"/>
      <c r="FG91" s="573"/>
      <c r="FH91" s="573"/>
      <c r="FI91" s="573"/>
      <c r="FJ91" s="573"/>
      <c r="FK91" s="573"/>
      <c r="FL91" s="573"/>
      <c r="FM91" s="573"/>
      <c r="FN91" s="573"/>
      <c r="FO91" s="573"/>
      <c r="FP91" s="573"/>
      <c r="FQ91" s="573"/>
      <c r="FR91" s="573"/>
      <c r="FS91" s="573"/>
    </row>
    <row r="92" spans="1:175" s="579" customFormat="1" ht="16.5" customHeight="1">
      <c r="A92" s="580"/>
      <c r="B92" s="588"/>
      <c r="C92" s="589"/>
      <c r="D92" s="591"/>
      <c r="E92" s="591" t="s">
        <v>61</v>
      </c>
      <c r="F92" s="591"/>
      <c r="G92" s="594"/>
      <c r="H92" s="586"/>
      <c r="I92" s="587"/>
      <c r="J92" s="573"/>
      <c r="K92" s="573"/>
      <c r="L92" s="573"/>
      <c r="M92" s="573"/>
      <c r="N92" s="573"/>
      <c r="O92" s="573"/>
      <c r="P92" s="573"/>
      <c r="Q92" s="573"/>
      <c r="R92" s="573"/>
      <c r="S92" s="573"/>
      <c r="T92" s="573"/>
      <c r="U92" s="573"/>
      <c r="V92" s="573"/>
      <c r="W92" s="573"/>
      <c r="X92" s="573"/>
      <c r="Y92" s="573"/>
      <c r="Z92" s="573"/>
      <c r="AA92" s="573"/>
      <c r="AB92" s="573"/>
      <c r="AC92" s="573"/>
      <c r="AD92" s="573"/>
      <c r="AE92" s="573"/>
      <c r="AF92" s="573"/>
      <c r="AG92" s="573"/>
      <c r="AH92" s="573"/>
      <c r="AI92" s="573"/>
      <c r="AJ92" s="573"/>
      <c r="AK92" s="573"/>
      <c r="AL92" s="573"/>
      <c r="AM92" s="573"/>
      <c r="AN92" s="573"/>
      <c r="AO92" s="573"/>
      <c r="AP92" s="573"/>
      <c r="AQ92" s="573"/>
      <c r="AR92" s="573"/>
      <c r="AS92" s="573"/>
      <c r="AT92" s="573"/>
      <c r="AU92" s="573"/>
      <c r="AV92" s="573"/>
      <c r="AW92" s="573"/>
      <c r="AX92" s="573"/>
      <c r="AY92" s="573"/>
      <c r="AZ92" s="573"/>
      <c r="BA92" s="573"/>
      <c r="BB92" s="573"/>
      <c r="BC92" s="573"/>
      <c r="BD92" s="573"/>
      <c r="BE92" s="573"/>
      <c r="BF92" s="573"/>
      <c r="BG92" s="573"/>
      <c r="BH92" s="573"/>
      <c r="BI92" s="573"/>
      <c r="BJ92" s="573"/>
      <c r="BK92" s="573"/>
      <c r="BL92" s="573"/>
      <c r="BM92" s="573"/>
      <c r="BN92" s="573"/>
      <c r="BO92" s="573"/>
      <c r="BP92" s="573"/>
      <c r="BQ92" s="573"/>
      <c r="BR92" s="573"/>
      <c r="BS92" s="573"/>
      <c r="BT92" s="573"/>
      <c r="BU92" s="573"/>
      <c r="BV92" s="573"/>
      <c r="BW92" s="573"/>
      <c r="BX92" s="573"/>
      <c r="BY92" s="573"/>
      <c r="BZ92" s="573"/>
      <c r="CA92" s="573"/>
      <c r="CB92" s="573"/>
      <c r="CC92" s="573"/>
      <c r="CD92" s="573"/>
      <c r="CE92" s="573"/>
      <c r="CF92" s="573"/>
      <c r="CG92" s="573"/>
      <c r="CH92" s="573"/>
      <c r="CI92" s="573"/>
      <c r="CJ92" s="573"/>
      <c r="CK92" s="573"/>
      <c r="CL92" s="573"/>
      <c r="CM92" s="573"/>
      <c r="CN92" s="573"/>
      <c r="CO92" s="573"/>
      <c r="CP92" s="573"/>
      <c r="CQ92" s="573"/>
      <c r="CR92" s="573"/>
      <c r="CS92" s="573"/>
      <c r="CT92" s="573"/>
      <c r="CU92" s="573"/>
      <c r="CV92" s="573"/>
      <c r="CW92" s="573"/>
      <c r="CX92" s="573"/>
      <c r="CY92" s="573"/>
      <c r="CZ92" s="573"/>
      <c r="DA92" s="573"/>
      <c r="DB92" s="573"/>
      <c r="DC92" s="573"/>
      <c r="DD92" s="573"/>
      <c r="DE92" s="573"/>
      <c r="DF92" s="573"/>
      <c r="DG92" s="573"/>
      <c r="DH92" s="573"/>
      <c r="DI92" s="573"/>
      <c r="DJ92" s="573"/>
      <c r="DK92" s="573"/>
      <c r="DL92" s="573"/>
      <c r="DM92" s="573"/>
      <c r="DN92" s="573"/>
      <c r="DO92" s="573"/>
      <c r="DP92" s="573"/>
      <c r="DQ92" s="573"/>
      <c r="DR92" s="573"/>
      <c r="DS92" s="573"/>
      <c r="DT92" s="573"/>
      <c r="DU92" s="573"/>
      <c r="DV92" s="573"/>
      <c r="DW92" s="573"/>
      <c r="DX92" s="573"/>
      <c r="DY92" s="573"/>
      <c r="DZ92" s="573"/>
      <c r="EA92" s="573"/>
      <c r="EB92" s="573"/>
      <c r="EC92" s="573"/>
      <c r="ED92" s="573"/>
      <c r="EE92" s="573"/>
      <c r="EF92" s="573"/>
      <c r="EG92" s="573"/>
      <c r="EH92" s="573"/>
      <c r="EI92" s="573"/>
      <c r="EJ92" s="573"/>
      <c r="EK92" s="573"/>
      <c r="EL92" s="573"/>
      <c r="EM92" s="573"/>
      <c r="EN92" s="573"/>
      <c r="EO92" s="573"/>
      <c r="EP92" s="573"/>
      <c r="EQ92" s="573"/>
      <c r="ER92" s="573"/>
      <c r="ES92" s="573"/>
      <c r="ET92" s="573"/>
      <c r="EU92" s="573"/>
      <c r="EV92" s="573"/>
      <c r="EW92" s="573"/>
      <c r="EX92" s="573"/>
      <c r="EY92" s="573"/>
      <c r="EZ92" s="573"/>
      <c r="FA92" s="573"/>
      <c r="FB92" s="573"/>
      <c r="FC92" s="573"/>
      <c r="FD92" s="573"/>
      <c r="FE92" s="573"/>
      <c r="FF92" s="573"/>
      <c r="FG92" s="573"/>
      <c r="FH92" s="573"/>
      <c r="FI92" s="573"/>
      <c r="FJ92" s="573"/>
      <c r="FK92" s="573"/>
      <c r="FL92" s="573"/>
      <c r="FM92" s="573"/>
      <c r="FN92" s="573"/>
      <c r="FO92" s="573"/>
      <c r="FP92" s="573"/>
      <c r="FQ92" s="573"/>
      <c r="FR92" s="573"/>
      <c r="FS92" s="573"/>
    </row>
    <row r="93" spans="1:175" s="579" customFormat="1" ht="16.5" customHeight="1">
      <c r="A93" s="580"/>
      <c r="B93" s="588"/>
      <c r="C93" s="589"/>
      <c r="D93" s="591"/>
      <c r="E93" s="591"/>
      <c r="F93" s="591"/>
      <c r="G93" s="594"/>
      <c r="H93" s="586"/>
      <c r="I93" s="587"/>
      <c r="J93" s="573"/>
      <c r="K93" s="573"/>
      <c r="L93" s="573"/>
      <c r="M93" s="573"/>
      <c r="N93" s="573"/>
      <c r="O93" s="573"/>
      <c r="P93" s="573"/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573"/>
      <c r="AB93" s="573"/>
      <c r="AC93" s="573"/>
      <c r="AD93" s="573"/>
      <c r="AE93" s="573"/>
      <c r="AF93" s="573"/>
      <c r="AG93" s="573"/>
      <c r="AH93" s="573"/>
      <c r="AI93" s="573"/>
      <c r="AJ93" s="573"/>
      <c r="AK93" s="573"/>
      <c r="AL93" s="573"/>
      <c r="AM93" s="573"/>
      <c r="AN93" s="573"/>
      <c r="AO93" s="573"/>
      <c r="AP93" s="573"/>
      <c r="AQ93" s="573"/>
      <c r="AR93" s="573"/>
      <c r="AS93" s="573"/>
      <c r="AT93" s="573"/>
      <c r="AU93" s="573"/>
      <c r="AV93" s="573"/>
      <c r="AW93" s="573"/>
      <c r="AX93" s="573"/>
      <c r="AY93" s="573"/>
      <c r="AZ93" s="573"/>
      <c r="BA93" s="573"/>
      <c r="BB93" s="573"/>
      <c r="BC93" s="573"/>
      <c r="BD93" s="573"/>
      <c r="BE93" s="573"/>
      <c r="BF93" s="573"/>
      <c r="BG93" s="573"/>
      <c r="BH93" s="573"/>
      <c r="BI93" s="573"/>
      <c r="BJ93" s="573"/>
      <c r="BK93" s="573"/>
      <c r="BL93" s="573"/>
      <c r="BM93" s="573"/>
      <c r="BN93" s="573"/>
      <c r="BO93" s="573"/>
      <c r="BP93" s="573"/>
      <c r="BQ93" s="573"/>
      <c r="BR93" s="573"/>
      <c r="BS93" s="573"/>
      <c r="BT93" s="573"/>
      <c r="BU93" s="573"/>
      <c r="BV93" s="573"/>
      <c r="BW93" s="573"/>
      <c r="BX93" s="573"/>
      <c r="BY93" s="573"/>
      <c r="BZ93" s="573"/>
      <c r="CA93" s="573"/>
      <c r="CB93" s="573"/>
      <c r="CC93" s="573"/>
      <c r="CD93" s="573"/>
      <c r="CE93" s="573"/>
      <c r="CF93" s="573"/>
      <c r="CG93" s="573"/>
      <c r="CH93" s="573"/>
      <c r="CI93" s="573"/>
      <c r="CJ93" s="573"/>
      <c r="CK93" s="573"/>
      <c r="CL93" s="573"/>
      <c r="CM93" s="573"/>
      <c r="CN93" s="573"/>
      <c r="CO93" s="573"/>
      <c r="CP93" s="573"/>
      <c r="CQ93" s="573"/>
      <c r="CR93" s="573"/>
      <c r="CS93" s="573"/>
      <c r="CT93" s="573"/>
      <c r="CU93" s="573"/>
      <c r="CV93" s="573"/>
      <c r="CW93" s="573"/>
      <c r="CX93" s="573"/>
      <c r="CY93" s="573"/>
      <c r="CZ93" s="573"/>
      <c r="DA93" s="573"/>
      <c r="DB93" s="573"/>
      <c r="DC93" s="573"/>
      <c r="DD93" s="573"/>
      <c r="DE93" s="573"/>
      <c r="DF93" s="573"/>
      <c r="DG93" s="573"/>
      <c r="DH93" s="573"/>
      <c r="DI93" s="573"/>
      <c r="DJ93" s="573"/>
      <c r="DK93" s="573"/>
      <c r="DL93" s="573"/>
      <c r="DM93" s="573"/>
      <c r="DN93" s="573"/>
      <c r="DO93" s="573"/>
      <c r="DP93" s="573"/>
      <c r="DQ93" s="573"/>
      <c r="DR93" s="573"/>
      <c r="DS93" s="573"/>
      <c r="DT93" s="573"/>
      <c r="DU93" s="573"/>
      <c r="DV93" s="573"/>
      <c r="DW93" s="573"/>
      <c r="DX93" s="573"/>
      <c r="DY93" s="573"/>
      <c r="DZ93" s="573"/>
      <c r="EA93" s="573"/>
      <c r="EB93" s="573"/>
      <c r="EC93" s="573"/>
      <c r="ED93" s="573"/>
      <c r="EE93" s="573"/>
      <c r="EF93" s="573"/>
      <c r="EG93" s="573"/>
      <c r="EH93" s="573"/>
      <c r="EI93" s="573"/>
      <c r="EJ93" s="573"/>
      <c r="EK93" s="573"/>
      <c r="EL93" s="573"/>
      <c r="EM93" s="573"/>
      <c r="EN93" s="573"/>
      <c r="EO93" s="573"/>
      <c r="EP93" s="573"/>
      <c r="EQ93" s="573"/>
      <c r="ER93" s="573"/>
      <c r="ES93" s="573"/>
      <c r="ET93" s="573"/>
      <c r="EU93" s="573"/>
      <c r="EV93" s="573"/>
      <c r="EW93" s="573"/>
      <c r="EX93" s="573"/>
      <c r="EY93" s="573"/>
      <c r="EZ93" s="573"/>
      <c r="FA93" s="573"/>
      <c r="FB93" s="573"/>
      <c r="FC93" s="573"/>
      <c r="FD93" s="573"/>
      <c r="FE93" s="573"/>
      <c r="FF93" s="573"/>
      <c r="FG93" s="573"/>
      <c r="FH93" s="573"/>
      <c r="FI93" s="573"/>
      <c r="FJ93" s="573"/>
      <c r="FK93" s="573"/>
      <c r="FL93" s="573"/>
      <c r="FM93" s="573"/>
      <c r="FN93" s="573"/>
      <c r="FO93" s="573"/>
      <c r="FP93" s="573"/>
      <c r="FQ93" s="573"/>
      <c r="FR93" s="573"/>
      <c r="FS93" s="573"/>
    </row>
    <row r="94" spans="1:175" s="600" customFormat="1" ht="16.5" customHeight="1">
      <c r="A94" s="147"/>
      <c r="B94" s="595"/>
      <c r="C94" s="596"/>
      <c r="D94" s="597"/>
      <c r="E94" s="597"/>
      <c r="F94" s="597"/>
      <c r="G94" s="597"/>
      <c r="H94" s="598"/>
      <c r="I94" s="599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</row>
    <row r="96" spans="2:9" s="144" customFormat="1" ht="16.5" customHeight="1">
      <c r="B96" s="222"/>
      <c r="C96" s="222"/>
      <c r="D96" s="216"/>
      <c r="E96" s="215"/>
      <c r="H96" s="229"/>
      <c r="I96" s="213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48"/>
  <sheetViews>
    <sheetView showGridLines="0" workbookViewId="0" topLeftCell="A1">
      <selection activeCell="C6" sqref="C6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ht="17.25">
      <c r="A1" s="901" t="s">
        <v>449</v>
      </c>
    </row>
    <row r="2" ht="17.25">
      <c r="A2" s="904" t="s">
        <v>450</v>
      </c>
    </row>
    <row r="3" spans="1:28" s="9" customFormat="1" ht="17.25">
      <c r="A3" s="904" t="s">
        <v>451</v>
      </c>
      <c r="B3" s="902"/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902"/>
      <c r="O3" s="902"/>
      <c r="P3" s="902"/>
      <c r="Q3" s="902"/>
      <c r="R3" s="902"/>
      <c r="S3" s="902"/>
      <c r="T3" s="902"/>
      <c r="U3" s="902"/>
      <c r="V3" s="902"/>
      <c r="W3" s="902"/>
      <c r="X3" s="902"/>
      <c r="Y3" s="902"/>
      <c r="Z3" s="902"/>
      <c r="AA3" s="902"/>
      <c r="AB3" s="903"/>
    </row>
    <row r="4" spans="1:28" s="9" customFormat="1" ht="17.25">
      <c r="A4" s="1342"/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3"/>
    </row>
    <row r="5" spans="1:9" s="9" customFormat="1" ht="17.25">
      <c r="A5" s="137"/>
      <c r="C5" s="11" t="s">
        <v>39</v>
      </c>
      <c r="D5" s="1"/>
      <c r="E5" s="1"/>
      <c r="F5" s="1"/>
      <c r="G5" s="1"/>
      <c r="I5" s="23"/>
    </row>
    <row r="6" spans="1:9" s="9" customFormat="1" ht="17.25">
      <c r="A6" s="1"/>
      <c r="B6" s="1"/>
      <c r="C6" s="26" t="s">
        <v>5</v>
      </c>
      <c r="F6" s="1"/>
      <c r="G6" s="1"/>
      <c r="I6" s="136"/>
    </row>
    <row r="7" spans="1:9" s="9" customFormat="1" ht="17.25">
      <c r="A7" s="1"/>
      <c r="B7" s="1"/>
      <c r="C7" s="26"/>
      <c r="F7" s="1"/>
      <c r="G7" s="1"/>
      <c r="I7" s="136"/>
    </row>
    <row r="8" spans="1:7" ht="15">
      <c r="A8" s="6" t="s">
        <v>88</v>
      </c>
      <c r="B8" s="1" t="s">
        <v>109</v>
      </c>
      <c r="C8" s="14" t="s">
        <v>89</v>
      </c>
      <c r="D8" s="2"/>
      <c r="E8" s="2" t="s">
        <v>105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109</v>
      </c>
      <c r="C9" s="15" t="s">
        <v>114</v>
      </c>
      <c r="D9" s="2"/>
      <c r="E9" s="2" t="s">
        <v>118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45" t="s">
        <v>427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45" t="s">
        <v>448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37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37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109</v>
      </c>
      <c r="C14" s="10" t="s">
        <v>151</v>
      </c>
      <c r="D14" s="2"/>
      <c r="E14" s="2" t="s">
        <v>105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446</v>
      </c>
      <c r="D15" s="2"/>
      <c r="E15" s="2" t="s">
        <v>105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350</v>
      </c>
      <c r="D16" s="2"/>
      <c r="E16" s="2" t="s">
        <v>105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 t="s">
        <v>95</v>
      </c>
      <c r="C17" s="10" t="s">
        <v>447</v>
      </c>
      <c r="D17" s="2"/>
      <c r="E17" s="2" t="s">
        <v>105</v>
      </c>
      <c r="F17" s="3">
        <v>9</v>
      </c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0.45486111111111105</v>
      </c>
    </row>
    <row r="19" spans="1:7" ht="15">
      <c r="A19" s="7" t="s">
        <v>339</v>
      </c>
      <c r="B19" s="2" t="s">
        <v>95</v>
      </c>
      <c r="C19" s="5" t="s">
        <v>398</v>
      </c>
      <c r="D19" s="6" t="s">
        <v>113</v>
      </c>
      <c r="E19" s="5" t="s">
        <v>331</v>
      </c>
      <c r="F19" s="3">
        <v>9</v>
      </c>
      <c r="G19" s="4">
        <f t="shared" si="0"/>
        <v>0.45486111111111105</v>
      </c>
    </row>
    <row r="20" spans="1:7" ht="15">
      <c r="A20" s="7" t="s">
        <v>340</v>
      </c>
      <c r="B20" s="2" t="s">
        <v>95</v>
      </c>
      <c r="C20" s="5" t="s">
        <v>303</v>
      </c>
      <c r="D20" s="6" t="s">
        <v>113</v>
      </c>
      <c r="E20" s="5" t="s">
        <v>105</v>
      </c>
      <c r="F20" s="3">
        <v>9</v>
      </c>
      <c r="G20" s="4">
        <f t="shared" si="0"/>
        <v>0.461111111111111</v>
      </c>
    </row>
    <row r="21" spans="1:7" ht="15">
      <c r="A21" s="7" t="s">
        <v>341</v>
      </c>
      <c r="B21" s="2" t="s">
        <v>95</v>
      </c>
      <c r="C21" s="5" t="s">
        <v>422</v>
      </c>
      <c r="D21" s="6" t="s">
        <v>113</v>
      </c>
      <c r="E21" s="5" t="s">
        <v>148</v>
      </c>
      <c r="F21" s="3">
        <v>9</v>
      </c>
      <c r="G21" s="4">
        <f t="shared" si="0"/>
        <v>0.467361111111111</v>
      </c>
    </row>
    <row r="22" spans="1:7" ht="15">
      <c r="A22" s="7" t="s">
        <v>342</v>
      </c>
      <c r="B22" s="2" t="s">
        <v>95</v>
      </c>
      <c r="C22" s="5" t="s">
        <v>423</v>
      </c>
      <c r="D22" s="6" t="s">
        <v>113</v>
      </c>
      <c r="E22" s="5" t="s">
        <v>348</v>
      </c>
      <c r="F22" s="3">
        <v>9</v>
      </c>
      <c r="G22" s="4">
        <f aca="true" t="shared" si="1" ref="G22:G37">G21+TIME(0,F21,0)</f>
        <v>0.473611111111111</v>
      </c>
    </row>
    <row r="23" spans="1:7" ht="15" hidden="1">
      <c r="A23" s="7" t="s">
        <v>343</v>
      </c>
      <c r="B23" s="2" t="s">
        <v>95</v>
      </c>
      <c r="C23" s="5" t="s">
        <v>69</v>
      </c>
      <c r="D23" s="6" t="s">
        <v>113</v>
      </c>
      <c r="E23" s="5" t="s">
        <v>307</v>
      </c>
      <c r="F23" s="3">
        <v>9</v>
      </c>
      <c r="G23" s="4">
        <f t="shared" si="1"/>
        <v>0.47986111111111096</v>
      </c>
    </row>
    <row r="24" spans="1:7" ht="15">
      <c r="A24" s="7" t="s">
        <v>343</v>
      </c>
      <c r="B24" s="2" t="s">
        <v>95</v>
      </c>
      <c r="C24" s="5" t="s">
        <v>424</v>
      </c>
      <c r="D24" s="6" t="s">
        <v>113</v>
      </c>
      <c r="E24" s="5" t="s">
        <v>425</v>
      </c>
      <c r="F24" s="3">
        <v>9</v>
      </c>
      <c r="G24" s="4">
        <f t="shared" si="1"/>
        <v>0.48611111111111094</v>
      </c>
    </row>
    <row r="25" spans="1:7" ht="15">
      <c r="A25" s="7" t="s">
        <v>344</v>
      </c>
      <c r="B25" s="2" t="s">
        <v>95</v>
      </c>
      <c r="C25" s="5" t="s">
        <v>426</v>
      </c>
      <c r="D25" s="6" t="s">
        <v>113</v>
      </c>
      <c r="E25" s="5" t="s">
        <v>307</v>
      </c>
      <c r="F25" s="3">
        <v>9</v>
      </c>
      <c r="G25" s="4">
        <f t="shared" si="1"/>
        <v>0.4923611111111109</v>
      </c>
    </row>
    <row r="26" spans="1:7" ht="15">
      <c r="A26" s="7" t="s">
        <v>345</v>
      </c>
      <c r="B26" s="2" t="s">
        <v>95</v>
      </c>
      <c r="C26" s="5" t="s">
        <v>304</v>
      </c>
      <c r="D26" s="6" t="s">
        <v>113</v>
      </c>
      <c r="E26" s="5" t="s">
        <v>305</v>
      </c>
      <c r="F26" s="3">
        <v>9</v>
      </c>
      <c r="G26" s="4">
        <f t="shared" si="1"/>
        <v>0.4986111111111109</v>
      </c>
    </row>
    <row r="27" spans="1:7" ht="15">
      <c r="A27" s="7" t="s">
        <v>346</v>
      </c>
      <c r="B27" s="2" t="s">
        <v>95</v>
      </c>
      <c r="C27" s="5" t="s">
        <v>254</v>
      </c>
      <c r="D27" s="6" t="s">
        <v>113</v>
      </c>
      <c r="E27" s="5" t="s">
        <v>206</v>
      </c>
      <c r="F27" s="3">
        <v>9</v>
      </c>
      <c r="G27" s="4">
        <f t="shared" si="1"/>
        <v>0.5048611111111109</v>
      </c>
    </row>
    <row r="28" spans="1:7" ht="15">
      <c r="A28" s="7"/>
      <c r="B28" s="2"/>
      <c r="C28" s="5"/>
      <c r="D28" s="6"/>
      <c r="E28" s="5"/>
      <c r="F28" s="3"/>
      <c r="G28" s="4"/>
    </row>
    <row r="29" spans="1:7" ht="15">
      <c r="A29" s="7"/>
      <c r="B29" s="2"/>
      <c r="C29" s="5"/>
      <c r="D29" s="6"/>
      <c r="E29" s="5"/>
      <c r="F29" s="3"/>
      <c r="G29" s="4"/>
    </row>
    <row r="30" spans="1:7" ht="15">
      <c r="A30" s="7" t="s">
        <v>347</v>
      </c>
      <c r="B30" s="2" t="s">
        <v>95</v>
      </c>
      <c r="C30" s="5" t="s">
        <v>289</v>
      </c>
      <c r="D30" s="6" t="s">
        <v>113</v>
      </c>
      <c r="E30" s="5" t="s">
        <v>117</v>
      </c>
      <c r="F30" s="3">
        <v>9</v>
      </c>
      <c r="G30" s="4">
        <f>G27+TIME(0,F27,0)</f>
        <v>0.5111111111111108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0.5173611111111108</v>
      </c>
    </row>
    <row r="32" spans="1:7" ht="15">
      <c r="A32" s="7" t="s">
        <v>107</v>
      </c>
      <c r="B32" s="2" t="s">
        <v>95</v>
      </c>
      <c r="C32" s="5" t="s">
        <v>41</v>
      </c>
      <c r="D32" s="6"/>
      <c r="E32" s="5" t="s">
        <v>105</v>
      </c>
      <c r="F32" s="3">
        <v>5</v>
      </c>
      <c r="G32" s="4">
        <f t="shared" si="1"/>
        <v>0.5173611111111108</v>
      </c>
    </row>
    <row r="33" spans="1:7" ht="15">
      <c r="A33" s="7"/>
      <c r="B33" s="2"/>
      <c r="C33" s="828"/>
      <c r="D33" s="6"/>
      <c r="E33" s="5"/>
      <c r="F33" s="3"/>
      <c r="G33" s="4">
        <f t="shared" si="1"/>
        <v>0.520833333333333</v>
      </c>
    </row>
    <row r="34" spans="1:7" ht="15">
      <c r="A34" s="7"/>
      <c r="B34" s="2"/>
      <c r="C34" s="828"/>
      <c r="D34" s="6"/>
      <c r="E34" s="5"/>
      <c r="F34" s="3"/>
      <c r="G34" s="4"/>
    </row>
    <row r="35" spans="1:7" ht="15">
      <c r="A35" s="7" t="s">
        <v>108</v>
      </c>
      <c r="B35" s="2" t="s">
        <v>95</v>
      </c>
      <c r="C35" s="5" t="s">
        <v>224</v>
      </c>
      <c r="D35" s="2" t="s">
        <v>90</v>
      </c>
      <c r="E35" s="5" t="s">
        <v>105</v>
      </c>
      <c r="F35" s="3">
        <v>60</v>
      </c>
      <c r="G35" s="4">
        <f>G33+TIME(0,F33,0)</f>
        <v>0.520833333333333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0.5624999999999997</v>
      </c>
    </row>
    <row r="37" spans="1:7" ht="15">
      <c r="A37" s="7"/>
      <c r="B37" s="2" t="s">
        <v>349</v>
      </c>
      <c r="C37" s="5"/>
      <c r="D37" s="2"/>
      <c r="E37" s="5"/>
      <c r="F37" s="3"/>
      <c r="G37" s="4">
        <f t="shared" si="1"/>
        <v>0.5624999999999997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290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98</v>
      </c>
      <c r="B41" s="2" t="s">
        <v>98</v>
      </c>
      <c r="C41" s="1" t="s">
        <v>99</v>
      </c>
      <c r="D41" s="2" t="s">
        <v>98</v>
      </c>
      <c r="E41" s="1"/>
      <c r="F41" s="3" t="s">
        <v>98</v>
      </c>
      <c r="G41" s="4" t="s">
        <v>98</v>
      </c>
    </row>
    <row r="42" spans="1:4" ht="15">
      <c r="A42" s="2"/>
      <c r="B42" s="1"/>
      <c r="C42" s="1" t="s">
        <v>100</v>
      </c>
      <c r="D42" s="1"/>
    </row>
    <row r="43" spans="1:4" ht="15">
      <c r="A43" s="2" t="s">
        <v>101</v>
      </c>
      <c r="B43" s="1"/>
      <c r="C43" s="1"/>
      <c r="D43" s="1"/>
    </row>
    <row r="44" spans="1:3" ht="15">
      <c r="A44" s="2" t="s">
        <v>102</v>
      </c>
      <c r="B44" s="1"/>
      <c r="C44" s="1"/>
    </row>
    <row r="45" spans="1:3" ht="15">
      <c r="A45" s="2" t="s">
        <v>103</v>
      </c>
      <c r="B45" s="1"/>
      <c r="C45" s="1"/>
    </row>
    <row r="46" spans="1:3" ht="15">
      <c r="A46" s="2" t="s">
        <v>104</v>
      </c>
      <c r="B46" s="1"/>
      <c r="C46" s="1"/>
    </row>
    <row r="48" ht="15">
      <c r="C48" t="s">
        <v>98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60"/>
  <sheetViews>
    <sheetView showGridLines="0" zoomScale="85" zoomScaleNormal="85" workbookViewId="0" topLeftCell="A1">
      <selection activeCell="C6" sqref="C6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28" s="1345" customFormat="1" ht="17.25">
      <c r="A1" s="901" t="s">
        <v>449</v>
      </c>
      <c r="B1" s="1343"/>
      <c r="C1" s="1343"/>
      <c r="D1" s="1343"/>
      <c r="E1" s="1343"/>
      <c r="F1" s="1343"/>
      <c r="G1" s="1343"/>
      <c r="H1" s="1343"/>
      <c r="I1" s="1343"/>
      <c r="J1" s="1343"/>
      <c r="K1" s="1343"/>
      <c r="L1" s="1343"/>
      <c r="M1" s="1343"/>
      <c r="N1" s="1343"/>
      <c r="O1" s="1343"/>
      <c r="P1" s="1343"/>
      <c r="Q1" s="1343"/>
      <c r="R1" s="1343"/>
      <c r="S1" s="1343"/>
      <c r="T1" s="1343"/>
      <c r="U1" s="1343"/>
      <c r="V1" s="1343"/>
      <c r="W1" s="1343"/>
      <c r="X1" s="1343"/>
      <c r="Y1" s="1343"/>
      <c r="Z1" s="1343"/>
      <c r="AA1" s="1343"/>
      <c r="AB1" s="1344"/>
    </row>
    <row r="2" spans="1:28" s="1345" customFormat="1" ht="17.25">
      <c r="A2" s="904" t="s">
        <v>450</v>
      </c>
      <c r="B2" s="1346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1346"/>
      <c r="Y2" s="1346"/>
      <c r="Z2" s="1346"/>
      <c r="AA2" s="1346"/>
      <c r="AB2" s="1347"/>
    </row>
    <row r="3" spans="1:28" s="1345" customFormat="1" ht="17.25">
      <c r="A3" s="904" t="s">
        <v>451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  <c r="R3" s="1348"/>
      <c r="S3" s="1348"/>
      <c r="T3" s="1348"/>
      <c r="U3" s="1348"/>
      <c r="V3" s="1348"/>
      <c r="W3" s="1348"/>
      <c r="X3" s="1348"/>
      <c r="Y3" s="1348"/>
      <c r="Z3" s="1348"/>
      <c r="AA3" s="1348"/>
      <c r="AB3" s="1349"/>
    </row>
    <row r="4" spans="1:28" s="9" customFormat="1" ht="17.25">
      <c r="A4" s="1342"/>
      <c r="B4" s="902"/>
      <c r="C4" s="902"/>
      <c r="D4" s="902"/>
      <c r="E4" s="902"/>
      <c r="F4" s="902"/>
      <c r="G4" s="902"/>
      <c r="H4" s="902"/>
      <c r="I4" s="902"/>
      <c r="J4" s="902"/>
      <c r="K4" s="902"/>
      <c r="L4" s="902"/>
      <c r="M4" s="902"/>
      <c r="N4" s="902"/>
      <c r="O4" s="902"/>
      <c r="P4" s="902"/>
      <c r="Q4" s="902"/>
      <c r="R4" s="902"/>
      <c r="S4" s="902"/>
      <c r="T4" s="902"/>
      <c r="U4" s="902"/>
      <c r="V4" s="902"/>
      <c r="W4" s="902"/>
      <c r="X4" s="902"/>
      <c r="Y4" s="902"/>
      <c r="Z4" s="902"/>
      <c r="AA4" s="902"/>
      <c r="AB4" s="903"/>
    </row>
    <row r="5" spans="1:9" s="9" customFormat="1" ht="17.25">
      <c r="A5" s="137"/>
      <c r="C5" s="11" t="s">
        <v>39</v>
      </c>
      <c r="D5" s="1"/>
      <c r="E5" s="1"/>
      <c r="F5" s="1"/>
      <c r="G5" s="1"/>
      <c r="I5" s="23"/>
    </row>
    <row r="6" spans="1:9" s="9" customFormat="1" ht="17.25">
      <c r="A6" s="1"/>
      <c r="B6" s="1"/>
      <c r="C6" s="26" t="s">
        <v>4</v>
      </c>
      <c r="F6" s="1"/>
      <c r="G6" s="1"/>
      <c r="I6" s="136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88</v>
      </c>
      <c r="B8" s="1" t="s">
        <v>109</v>
      </c>
      <c r="C8" s="2" t="s">
        <v>89</v>
      </c>
      <c r="D8" s="2" t="s">
        <v>90</v>
      </c>
      <c r="E8" s="6" t="s">
        <v>105</v>
      </c>
      <c r="F8" s="3">
        <v>1</v>
      </c>
      <c r="G8" s="4">
        <f>TIME(8,0,0)</f>
        <v>0.3333333333333333</v>
      </c>
    </row>
    <row r="9" spans="1:7" ht="15">
      <c r="A9" s="2" t="s">
        <v>91</v>
      </c>
      <c r="B9" s="1" t="s">
        <v>109</v>
      </c>
      <c r="C9" s="2" t="s">
        <v>92</v>
      </c>
      <c r="D9" s="2" t="s">
        <v>90</v>
      </c>
      <c r="E9" s="2" t="s">
        <v>105</v>
      </c>
      <c r="F9" s="3">
        <v>2</v>
      </c>
      <c r="G9" s="4">
        <f>G8+TIME(0,F8,0)</f>
        <v>0.33402777777777776</v>
      </c>
    </row>
    <row r="10" spans="1:7" ht="15">
      <c r="A10" s="2" t="s">
        <v>93</v>
      </c>
      <c r="B10" s="2" t="s">
        <v>109</v>
      </c>
      <c r="C10" s="2" t="s">
        <v>114</v>
      </c>
      <c r="D10" s="2" t="s">
        <v>90</v>
      </c>
      <c r="E10" s="2" t="s">
        <v>105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94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107</v>
      </c>
      <c r="B14" s="2" t="s">
        <v>96</v>
      </c>
      <c r="C14" s="1" t="s">
        <v>112</v>
      </c>
      <c r="D14" s="2" t="s">
        <v>90</v>
      </c>
      <c r="E14" s="5" t="s">
        <v>105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86</v>
      </c>
      <c r="B16" s="1" t="s">
        <v>97</v>
      </c>
      <c r="C16" s="16" t="s">
        <v>291</v>
      </c>
      <c r="D16" s="12" t="s">
        <v>113</v>
      </c>
      <c r="E16" s="1" t="s">
        <v>117</v>
      </c>
      <c r="F16" s="1">
        <v>5</v>
      </c>
      <c r="G16" s="4">
        <f t="shared" si="0"/>
        <v>0.3395833333333333</v>
      </c>
    </row>
    <row r="17" spans="1:7" ht="15">
      <c r="A17" s="7" t="s">
        <v>87</v>
      </c>
      <c r="B17" s="1" t="s">
        <v>95</v>
      </c>
      <c r="C17" s="16" t="s">
        <v>306</v>
      </c>
      <c r="D17" s="12" t="s">
        <v>113</v>
      </c>
      <c r="E17" s="1" t="s">
        <v>206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95</v>
      </c>
      <c r="C18" s="16" t="s">
        <v>414</v>
      </c>
      <c r="D18" s="12" t="s">
        <v>113</v>
      </c>
      <c r="E18" s="1" t="s">
        <v>148</v>
      </c>
      <c r="F18" s="1">
        <v>5</v>
      </c>
      <c r="G18" s="4">
        <f t="shared" si="0"/>
        <v>0.3499999999999999</v>
      </c>
    </row>
    <row r="19" spans="1:7" ht="15">
      <c r="A19" s="8"/>
      <c r="B19" s="1" t="s">
        <v>95</v>
      </c>
      <c r="C19" s="16" t="s">
        <v>40</v>
      </c>
      <c r="D19" s="12" t="s">
        <v>113</v>
      </c>
      <c r="E19" s="1" t="s">
        <v>331</v>
      </c>
      <c r="F19" s="1">
        <v>5</v>
      </c>
      <c r="G19" s="4">
        <f t="shared" si="0"/>
        <v>0.35347222222222213</v>
      </c>
    </row>
    <row r="20" spans="1:7" ht="15">
      <c r="A20" s="7"/>
      <c r="B20" s="1" t="s">
        <v>95</v>
      </c>
      <c r="C20" s="16" t="s">
        <v>413</v>
      </c>
      <c r="D20" s="12" t="s">
        <v>113</v>
      </c>
      <c r="E20" s="1" t="s">
        <v>105</v>
      </c>
      <c r="F20" s="1">
        <v>5</v>
      </c>
      <c r="G20" s="4">
        <f t="shared" si="0"/>
        <v>0.35694444444444434</v>
      </c>
    </row>
    <row r="21" spans="1:7" ht="15">
      <c r="A21" s="7"/>
      <c r="B21" s="1" t="s">
        <v>95</v>
      </c>
      <c r="C21" s="16" t="s">
        <v>415</v>
      </c>
      <c r="D21" s="1" t="s">
        <v>113</v>
      </c>
      <c r="E21" s="1" t="s">
        <v>348</v>
      </c>
      <c r="F21" s="3">
        <v>5</v>
      </c>
      <c r="G21" s="4">
        <f t="shared" si="0"/>
        <v>0.36041666666666655</v>
      </c>
    </row>
    <row r="22" spans="1:7" ht="15">
      <c r="A22" s="7"/>
      <c r="B22" s="1" t="s">
        <v>95</v>
      </c>
      <c r="C22" s="16" t="s">
        <v>416</v>
      </c>
      <c r="D22" s="1" t="s">
        <v>113</v>
      </c>
      <c r="E22" s="1" t="s">
        <v>307</v>
      </c>
      <c r="F22" s="1">
        <v>5</v>
      </c>
      <c r="G22" s="4">
        <f t="shared" si="0"/>
        <v>0.36388888888888876</v>
      </c>
    </row>
    <row r="23" spans="1:7" ht="15">
      <c r="A23" s="7"/>
      <c r="B23" s="2" t="s">
        <v>95</v>
      </c>
      <c r="C23" s="16" t="s">
        <v>417</v>
      </c>
      <c r="D23" s="1" t="s">
        <v>113</v>
      </c>
      <c r="E23" s="1" t="s">
        <v>307</v>
      </c>
      <c r="F23" s="3">
        <v>5</v>
      </c>
      <c r="G23" s="4">
        <f t="shared" si="0"/>
        <v>0.36736111111111097</v>
      </c>
    </row>
    <row r="24" spans="1:7" ht="15">
      <c r="A24" s="8" t="s">
        <v>149</v>
      </c>
      <c r="B24" s="1" t="s">
        <v>97</v>
      </c>
      <c r="C24" s="16" t="s">
        <v>45</v>
      </c>
      <c r="D24" s="1" t="s">
        <v>113</v>
      </c>
      <c r="E24" s="1" t="s">
        <v>351</v>
      </c>
      <c r="F24" s="1">
        <v>5</v>
      </c>
      <c r="G24" s="4">
        <f t="shared" si="0"/>
        <v>0.3708333333333332</v>
      </c>
    </row>
    <row r="25" spans="1:7" ht="15">
      <c r="A25" s="8"/>
      <c r="B25" s="1" t="s">
        <v>97</v>
      </c>
      <c r="C25" s="16" t="s">
        <v>156</v>
      </c>
      <c r="D25" s="1" t="s">
        <v>113</v>
      </c>
      <c r="E25" s="1" t="s">
        <v>305</v>
      </c>
      <c r="F25" s="1">
        <v>5</v>
      </c>
      <c r="G25" s="4">
        <f t="shared" si="0"/>
        <v>0.3743055555555554</v>
      </c>
    </row>
    <row r="26" spans="1:7" ht="15">
      <c r="A26" s="8" t="s">
        <v>152</v>
      </c>
      <c r="B26" s="1" t="s">
        <v>95</v>
      </c>
      <c r="C26" s="16"/>
      <c r="D26" s="1"/>
      <c r="E26" s="1"/>
      <c r="F26" s="1"/>
      <c r="G26" s="4">
        <f t="shared" si="0"/>
        <v>0.3777777777777776</v>
      </c>
    </row>
    <row r="27" spans="1:7" ht="15">
      <c r="A27" s="8" t="s">
        <v>153</v>
      </c>
      <c r="B27" s="1" t="s">
        <v>97</v>
      </c>
      <c r="C27" s="16" t="s">
        <v>205</v>
      </c>
      <c r="D27" s="12" t="s">
        <v>113</v>
      </c>
      <c r="E27" s="1" t="s">
        <v>85</v>
      </c>
      <c r="F27" s="1">
        <v>5</v>
      </c>
      <c r="G27" s="4">
        <f t="shared" si="0"/>
        <v>0.3777777777777776</v>
      </c>
    </row>
    <row r="28" spans="1:7" ht="15">
      <c r="A28" s="8" t="s">
        <v>159</v>
      </c>
      <c r="B28" s="1" t="s">
        <v>97</v>
      </c>
      <c r="C28" s="16" t="s">
        <v>42</v>
      </c>
      <c r="D28" s="12" t="s">
        <v>113</v>
      </c>
      <c r="E28" s="1" t="s">
        <v>44</v>
      </c>
      <c r="F28" s="1">
        <v>5</v>
      </c>
      <c r="G28" s="4">
        <f t="shared" si="0"/>
        <v>0.3812499999999998</v>
      </c>
    </row>
    <row r="29" spans="1:7" ht="15">
      <c r="A29" s="8" t="s">
        <v>207</v>
      </c>
      <c r="B29" s="1" t="s">
        <v>97</v>
      </c>
      <c r="C29" s="16" t="s">
        <v>43</v>
      </c>
      <c r="D29" s="12" t="s">
        <v>113</v>
      </c>
      <c r="E29" s="1" t="s">
        <v>70</v>
      </c>
      <c r="F29" s="1">
        <v>5</v>
      </c>
      <c r="G29" s="4">
        <f t="shared" si="0"/>
        <v>0.384722222222222</v>
      </c>
    </row>
    <row r="30" spans="1:7" ht="15">
      <c r="A30" s="8" t="s">
        <v>208</v>
      </c>
      <c r="B30" s="1" t="s">
        <v>97</v>
      </c>
      <c r="C30" s="16" t="s">
        <v>418</v>
      </c>
      <c r="D30" s="12" t="s">
        <v>113</v>
      </c>
      <c r="E30" s="1" t="s">
        <v>419</v>
      </c>
      <c r="F30" s="1">
        <v>5</v>
      </c>
      <c r="G30" s="4">
        <f t="shared" si="0"/>
        <v>0.38819444444444423</v>
      </c>
    </row>
    <row r="31" spans="1:7" ht="15">
      <c r="A31" s="8" t="s">
        <v>209</v>
      </c>
      <c r="B31" s="1" t="s">
        <v>97</v>
      </c>
      <c r="C31" s="16" t="s">
        <v>46</v>
      </c>
      <c r="D31" s="12" t="s">
        <v>113</v>
      </c>
      <c r="E31" s="1" t="s">
        <v>47</v>
      </c>
      <c r="F31" s="1">
        <v>5</v>
      </c>
      <c r="G31" s="4">
        <f t="shared" si="0"/>
        <v>0.39166666666666644</v>
      </c>
    </row>
    <row r="32" spans="1:7" ht="15">
      <c r="A32" s="8" t="s">
        <v>81</v>
      </c>
      <c r="B32" s="349" t="s">
        <v>97</v>
      </c>
      <c r="C32" s="16" t="s">
        <v>48</v>
      </c>
      <c r="D32" s="12" t="s">
        <v>113</v>
      </c>
      <c r="E32" s="1" t="s">
        <v>305</v>
      </c>
      <c r="F32" s="1">
        <v>5</v>
      </c>
      <c r="G32" s="4">
        <f t="shared" si="0"/>
        <v>0.39513888888888865</v>
      </c>
    </row>
    <row r="33" spans="1:7" ht="15">
      <c r="A33" s="8" t="s">
        <v>82</v>
      </c>
      <c r="B33" s="349" t="s">
        <v>97</v>
      </c>
      <c r="C33" s="16" t="s">
        <v>49</v>
      </c>
      <c r="D33" s="351" t="s">
        <v>113</v>
      </c>
      <c r="E33" s="349" t="s">
        <v>148</v>
      </c>
      <c r="F33" s="1">
        <v>5</v>
      </c>
      <c r="G33" s="4">
        <f t="shared" si="0"/>
        <v>0.39861111111111086</v>
      </c>
    </row>
    <row r="34" spans="1:7" ht="15">
      <c r="A34" s="8" t="s">
        <v>71</v>
      </c>
      <c r="B34" s="349" t="s">
        <v>97</v>
      </c>
      <c r="C34" s="16" t="s">
        <v>50</v>
      </c>
      <c r="D34" s="12" t="s">
        <v>113</v>
      </c>
      <c r="E34" s="1" t="s">
        <v>105</v>
      </c>
      <c r="F34" s="1">
        <v>5</v>
      </c>
      <c r="G34" s="4">
        <f t="shared" si="0"/>
        <v>0.40208333333333307</v>
      </c>
    </row>
    <row r="35" spans="1:7" ht="15">
      <c r="A35" s="8" t="s">
        <v>72</v>
      </c>
      <c r="B35" s="349" t="s">
        <v>97</v>
      </c>
      <c r="C35" s="16" t="s">
        <v>51</v>
      </c>
      <c r="D35" s="12" t="s">
        <v>113</v>
      </c>
      <c r="E35" s="1" t="s">
        <v>307</v>
      </c>
      <c r="F35" s="1">
        <v>5</v>
      </c>
      <c r="G35" s="4">
        <f t="shared" si="0"/>
        <v>0.4055555555555553</v>
      </c>
    </row>
    <row r="36" spans="1:7" ht="15">
      <c r="A36" s="8" t="s">
        <v>210</v>
      </c>
      <c r="B36" s="349" t="s">
        <v>97</v>
      </c>
      <c r="C36" s="350" t="s">
        <v>420</v>
      </c>
      <c r="D36" s="12" t="s">
        <v>113</v>
      </c>
      <c r="E36" s="349"/>
      <c r="F36" s="1">
        <v>5</v>
      </c>
      <c r="G36" s="4">
        <f t="shared" si="0"/>
        <v>0.4090277777777775</v>
      </c>
    </row>
    <row r="37" spans="1:7" ht="15">
      <c r="A37" s="8" t="s">
        <v>79</v>
      </c>
      <c r="B37" s="349" t="s">
        <v>97</v>
      </c>
      <c r="C37" s="350" t="s">
        <v>445</v>
      </c>
      <c r="D37" s="12" t="s">
        <v>113</v>
      </c>
      <c r="E37" s="349"/>
      <c r="F37" s="1">
        <v>5</v>
      </c>
      <c r="G37" s="4">
        <f t="shared" si="0"/>
        <v>0.4124999999999997</v>
      </c>
    </row>
    <row r="38" spans="1:7" ht="15">
      <c r="A38" s="7" t="s">
        <v>80</v>
      </c>
      <c r="B38" s="2"/>
      <c r="C38" s="10" t="s">
        <v>421</v>
      </c>
      <c r="D38" s="12" t="s">
        <v>113</v>
      </c>
      <c r="E38" s="2" t="s">
        <v>105</v>
      </c>
      <c r="F38" s="3">
        <v>10</v>
      </c>
      <c r="G38" s="4">
        <f t="shared" si="0"/>
        <v>0.4159722222222219</v>
      </c>
    </row>
    <row r="39" spans="1:7" ht="15">
      <c r="A39" s="8"/>
      <c r="B39" s="2"/>
      <c r="C39" s="10"/>
      <c r="D39" s="12" t="s">
        <v>113</v>
      </c>
      <c r="E39" s="5"/>
      <c r="F39" s="3"/>
      <c r="G39" s="4">
        <f t="shared" si="0"/>
        <v>0.42291666666666633</v>
      </c>
    </row>
    <row r="40" spans="1:7" ht="15">
      <c r="A40" s="8" t="s">
        <v>108</v>
      </c>
      <c r="B40" s="2" t="s">
        <v>96</v>
      </c>
      <c r="C40" s="1" t="s">
        <v>111</v>
      </c>
      <c r="D40" s="2" t="s">
        <v>90</v>
      </c>
      <c r="E40" s="5" t="s">
        <v>105</v>
      </c>
      <c r="F40" s="3">
        <v>5</v>
      </c>
      <c r="G40" s="4">
        <f t="shared" si="0"/>
        <v>0.42291666666666633</v>
      </c>
    </row>
    <row r="41" spans="1:7" ht="15">
      <c r="A41" s="8"/>
      <c r="B41" s="2"/>
      <c r="C41" s="10" t="s">
        <v>444</v>
      </c>
      <c r="D41" s="2"/>
      <c r="E41" s="5"/>
      <c r="F41" s="3">
        <v>5</v>
      </c>
      <c r="G41" s="4">
        <f t="shared" si="0"/>
        <v>0.42638888888888854</v>
      </c>
    </row>
    <row r="42" ht="15">
      <c r="G42" s="4">
        <f t="shared" si="0"/>
        <v>0.42986111111111075</v>
      </c>
    </row>
    <row r="43" spans="1:7" ht="15">
      <c r="A43" s="8" t="s">
        <v>150</v>
      </c>
      <c r="B43" s="2" t="s">
        <v>96</v>
      </c>
      <c r="C43" s="5" t="s">
        <v>115</v>
      </c>
      <c r="D43" s="2" t="s">
        <v>90</v>
      </c>
      <c r="E43" s="5" t="s">
        <v>105</v>
      </c>
      <c r="F43" s="3">
        <v>5</v>
      </c>
      <c r="G43" s="4">
        <f t="shared" si="0"/>
        <v>0.42986111111111075</v>
      </c>
    </row>
    <row r="44" spans="1:7" ht="15">
      <c r="A44" s="8" t="s">
        <v>154</v>
      </c>
      <c r="B44" s="2" t="s">
        <v>95</v>
      </c>
      <c r="C44" s="5" t="s">
        <v>110</v>
      </c>
      <c r="D44" s="2" t="s">
        <v>90</v>
      </c>
      <c r="E44" s="5" t="s">
        <v>105</v>
      </c>
      <c r="F44" s="3">
        <v>1</v>
      </c>
      <c r="G44" s="4">
        <f t="shared" si="0"/>
        <v>0.43333333333333296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16"/>
      <c r="D46" s="12"/>
      <c r="E46" s="1"/>
      <c r="F46" s="1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98</v>
      </c>
      <c r="B55" s="2" t="s">
        <v>98</v>
      </c>
      <c r="C55" s="1" t="s">
        <v>99</v>
      </c>
      <c r="D55" s="2" t="s">
        <v>98</v>
      </c>
      <c r="E55" s="1"/>
      <c r="F55" s="3" t="s">
        <v>98</v>
      </c>
      <c r="G55" s="4" t="s">
        <v>98</v>
      </c>
    </row>
    <row r="56" spans="1:4" ht="15">
      <c r="A56" s="2"/>
      <c r="B56" s="1"/>
      <c r="C56" s="1" t="s">
        <v>100</v>
      </c>
      <c r="D56" s="1"/>
    </row>
    <row r="57" spans="1:4" ht="15">
      <c r="A57" s="2" t="s">
        <v>101</v>
      </c>
      <c r="B57" s="1"/>
      <c r="C57" s="1"/>
      <c r="D57" s="1"/>
    </row>
    <row r="58" spans="1:3" ht="15">
      <c r="A58" s="2" t="s">
        <v>102</v>
      </c>
      <c r="B58" s="1"/>
      <c r="C58" s="1"/>
    </row>
    <row r="59" spans="1:3" ht="15">
      <c r="A59" s="2" t="s">
        <v>103</v>
      </c>
      <c r="B59" s="1"/>
      <c r="C59" s="1"/>
    </row>
    <row r="60" spans="1:3" ht="15">
      <c r="A60" s="2" t="s">
        <v>104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33"/>
  <sheetViews>
    <sheetView tabSelected="1" zoomScale="25" zoomScaleNormal="25" workbookViewId="0" topLeftCell="A1">
      <selection activeCell="AF12" sqref="AF12"/>
    </sheetView>
  </sheetViews>
  <sheetFormatPr defaultColWidth="8.796875" defaultRowHeight="15"/>
  <cols>
    <col min="1" max="1" width="0.796875" style="201" customWidth="1"/>
    <col min="2" max="2" width="27" style="204" customWidth="1"/>
    <col min="3" max="3" width="42.796875" style="204" customWidth="1"/>
    <col min="4" max="17" width="12.5" style="204" customWidth="1"/>
    <col min="18" max="18" width="13.796875" style="204" customWidth="1"/>
    <col min="19" max="22" width="12.5" style="204" customWidth="1"/>
    <col min="23" max="23" width="13.796875" style="204" customWidth="1"/>
    <col min="24" max="30" width="12.5" style="204" customWidth="1"/>
    <col min="31" max="31" width="13.796875" style="202" customWidth="1"/>
    <col min="32" max="32" width="14.296875" style="203" customWidth="1"/>
    <col min="33" max="33" width="10.5" style="204" bestFit="1" customWidth="1"/>
    <col min="34" max="34" width="6.796875" style="204" customWidth="1"/>
    <col min="35" max="35" width="12.69921875" style="204" bestFit="1" customWidth="1"/>
    <col min="36" max="16384" width="6.796875" style="204" customWidth="1"/>
  </cols>
  <sheetData>
    <row r="1" spans="3:32" s="141" customFormat="1" ht="7.5" customHeight="1" thickBot="1">
      <c r="C1" s="647"/>
      <c r="AF1" s="177"/>
    </row>
    <row r="2" spans="2:32" s="141" customFormat="1" ht="29.25" customHeight="1">
      <c r="B2" s="1141"/>
      <c r="C2" s="1053" t="s">
        <v>471</v>
      </c>
      <c r="D2" s="1054"/>
      <c r="E2" s="1054"/>
      <c r="F2" s="1054"/>
      <c r="G2" s="1054"/>
      <c r="H2" s="1054"/>
      <c r="I2" s="1054"/>
      <c r="J2" s="1054"/>
      <c r="K2" s="1054"/>
      <c r="L2" s="1054"/>
      <c r="M2" s="1054"/>
      <c r="N2" s="1054"/>
      <c r="O2" s="1054"/>
      <c r="P2" s="1054"/>
      <c r="Q2" s="1054"/>
      <c r="R2" s="1054"/>
      <c r="S2" s="1054"/>
      <c r="T2" s="1054"/>
      <c r="U2" s="1054"/>
      <c r="V2" s="1054"/>
      <c r="W2" s="1054"/>
      <c r="X2" s="1054"/>
      <c r="Y2" s="1054"/>
      <c r="Z2" s="1054"/>
      <c r="AA2" s="1054"/>
      <c r="AB2" s="1054"/>
      <c r="AC2" s="1054"/>
      <c r="AD2" s="1055"/>
      <c r="AE2" s="178"/>
      <c r="AF2" s="177"/>
    </row>
    <row r="3" spans="2:32" s="141" customFormat="1" ht="29.25" customHeight="1">
      <c r="B3" s="1142"/>
      <c r="C3" s="1056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8"/>
      <c r="AE3" s="178"/>
      <c r="AF3" s="177"/>
    </row>
    <row r="4" spans="2:32" s="141" customFormat="1" ht="63" customHeight="1" thickBot="1">
      <c r="B4" s="1143"/>
      <c r="C4" s="1059" t="s">
        <v>450</v>
      </c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0"/>
      <c r="O4" s="1060"/>
      <c r="P4" s="1060"/>
      <c r="Q4" s="1060"/>
      <c r="R4" s="1060"/>
      <c r="S4" s="1060"/>
      <c r="T4" s="1060"/>
      <c r="U4" s="1060"/>
      <c r="V4" s="1060"/>
      <c r="W4" s="1060"/>
      <c r="X4" s="1060"/>
      <c r="Y4" s="1060"/>
      <c r="Z4" s="1060"/>
      <c r="AA4" s="1060"/>
      <c r="AB4" s="1060"/>
      <c r="AC4" s="1060"/>
      <c r="AD4" s="1061"/>
      <c r="AE4" s="178"/>
      <c r="AF4" s="177"/>
    </row>
    <row r="5" spans="2:32" s="141" customFormat="1" ht="38.25" customHeight="1" thickBot="1">
      <c r="B5" s="648" t="str">
        <f>'[1]802.11 Cover'!$C$3</f>
        <v>PLENARY</v>
      </c>
      <c r="C5" s="1062" t="s">
        <v>451</v>
      </c>
      <c r="D5" s="1060"/>
      <c r="E5" s="1060"/>
      <c r="F5" s="1060"/>
      <c r="G5" s="1060"/>
      <c r="H5" s="1060"/>
      <c r="I5" s="1060"/>
      <c r="J5" s="1060"/>
      <c r="K5" s="1060"/>
      <c r="L5" s="1060"/>
      <c r="M5" s="1060"/>
      <c r="N5" s="1060"/>
      <c r="O5" s="1060"/>
      <c r="P5" s="1060"/>
      <c r="Q5" s="1060"/>
      <c r="R5" s="1060"/>
      <c r="S5" s="1060"/>
      <c r="T5" s="1060"/>
      <c r="U5" s="1060"/>
      <c r="V5" s="1060"/>
      <c r="W5" s="1060"/>
      <c r="X5" s="1060"/>
      <c r="Y5" s="1060"/>
      <c r="Z5" s="1060"/>
      <c r="AA5" s="1060"/>
      <c r="AB5" s="1060"/>
      <c r="AC5" s="1060"/>
      <c r="AD5" s="1061"/>
      <c r="AE5" s="178"/>
      <c r="AF5" s="177"/>
    </row>
    <row r="6" spans="2:32" s="141" customFormat="1" ht="27.75" customHeight="1">
      <c r="B6" s="1145" t="str">
        <f>'[1]802.11 Cover'!$C$4</f>
        <v>R4</v>
      </c>
      <c r="C6" s="1063" t="s">
        <v>300</v>
      </c>
      <c r="D6" s="1064"/>
      <c r="E6" s="1064"/>
      <c r="F6" s="1064"/>
      <c r="G6" s="1064"/>
      <c r="H6" s="1064"/>
      <c r="I6" s="1064"/>
      <c r="J6" s="1064"/>
      <c r="K6" s="1064"/>
      <c r="L6" s="1064"/>
      <c r="M6" s="1064"/>
      <c r="N6" s="1064"/>
      <c r="O6" s="1064"/>
      <c r="P6" s="1064"/>
      <c r="Q6" s="1064"/>
      <c r="R6" s="1064"/>
      <c r="S6" s="1064"/>
      <c r="T6" s="1064"/>
      <c r="U6" s="1064"/>
      <c r="V6" s="1064"/>
      <c r="W6" s="1064"/>
      <c r="X6" s="1064"/>
      <c r="Y6" s="1064"/>
      <c r="Z6" s="1064"/>
      <c r="AA6" s="1064"/>
      <c r="AB6" s="1064"/>
      <c r="AC6" s="1064"/>
      <c r="AD6" s="1065"/>
      <c r="AE6" s="178"/>
      <c r="AF6" s="177"/>
    </row>
    <row r="7" spans="2:32" s="141" customFormat="1" ht="38.25" customHeight="1" thickBot="1">
      <c r="B7" s="1146"/>
      <c r="C7" s="1066"/>
      <c r="D7" s="1067"/>
      <c r="E7" s="1067"/>
      <c r="F7" s="1067"/>
      <c r="G7" s="1067"/>
      <c r="H7" s="1067"/>
      <c r="I7" s="1067"/>
      <c r="J7" s="1067"/>
      <c r="K7" s="1067"/>
      <c r="L7" s="1067"/>
      <c r="M7" s="1067"/>
      <c r="N7" s="1067"/>
      <c r="O7" s="1067"/>
      <c r="P7" s="1067"/>
      <c r="Q7" s="1067"/>
      <c r="R7" s="1067"/>
      <c r="S7" s="1067"/>
      <c r="T7" s="1067"/>
      <c r="U7" s="1067"/>
      <c r="V7" s="1067"/>
      <c r="W7" s="1067"/>
      <c r="X7" s="1067"/>
      <c r="Y7" s="1067"/>
      <c r="Z7" s="1067"/>
      <c r="AA7" s="1067"/>
      <c r="AB7" s="1067"/>
      <c r="AC7" s="1067"/>
      <c r="AD7" s="1068"/>
      <c r="AE7" s="179"/>
      <c r="AF7" s="177"/>
    </row>
    <row r="8" spans="1:31" s="651" customFormat="1" ht="48" customHeight="1" thickBot="1">
      <c r="A8" s="649"/>
      <c r="B8" s="1147"/>
      <c r="C8" s="650" t="s">
        <v>119</v>
      </c>
      <c r="D8" s="1069" t="s">
        <v>120</v>
      </c>
      <c r="E8" s="1070"/>
      <c r="F8" s="1070"/>
      <c r="G8" s="1070"/>
      <c r="H8" s="1070"/>
      <c r="I8" s="1071"/>
      <c r="J8" s="1069" t="s">
        <v>121</v>
      </c>
      <c r="K8" s="1070"/>
      <c r="L8" s="1070"/>
      <c r="M8" s="1070"/>
      <c r="N8" s="1070"/>
      <c r="O8" s="1071"/>
      <c r="P8" s="1072" t="s">
        <v>122</v>
      </c>
      <c r="Q8" s="1073"/>
      <c r="R8" s="1074"/>
      <c r="S8" s="1074"/>
      <c r="T8" s="1075"/>
      <c r="U8" s="1072" t="s">
        <v>123</v>
      </c>
      <c r="V8" s="1073"/>
      <c r="W8" s="1073"/>
      <c r="X8" s="1073"/>
      <c r="Y8" s="1073"/>
      <c r="Z8" s="1072" t="s">
        <v>124</v>
      </c>
      <c r="AA8" s="1073"/>
      <c r="AB8" s="1074"/>
      <c r="AC8" s="1074"/>
      <c r="AD8" s="1075"/>
      <c r="AE8" s="181"/>
    </row>
    <row r="9" spans="1:32" s="183" customFormat="1" ht="30" customHeight="1">
      <c r="A9" s="180"/>
      <c r="B9" s="1350" t="s">
        <v>253</v>
      </c>
      <c r="C9" s="1179"/>
      <c r="D9" s="1351"/>
      <c r="E9" s="1351"/>
      <c r="F9" s="1351"/>
      <c r="G9" s="1351"/>
      <c r="H9" s="1351"/>
      <c r="I9" s="1352"/>
      <c r="J9" s="1353"/>
      <c r="K9" s="1173" t="s">
        <v>57</v>
      </c>
      <c r="L9" s="1174"/>
      <c r="M9" s="1174"/>
      <c r="N9" s="1174"/>
      <c r="O9" s="1175"/>
      <c r="P9" s="1138"/>
      <c r="Q9" s="1139"/>
      <c r="R9" s="1046"/>
      <c r="S9" s="1046"/>
      <c r="T9" s="1047"/>
      <c r="U9" s="1133" t="s">
        <v>211</v>
      </c>
      <c r="V9" s="1134"/>
      <c r="W9" s="1135"/>
      <c r="X9" s="1135"/>
      <c r="Y9" s="1354"/>
      <c r="Z9" s="1355" t="s">
        <v>157</v>
      </c>
      <c r="AA9" s="1045"/>
      <c r="AB9" s="1046"/>
      <c r="AC9" s="1046"/>
      <c r="AD9" s="1047"/>
      <c r="AE9" s="184"/>
      <c r="AF9" s="182"/>
    </row>
    <row r="10" spans="1:32" s="183" customFormat="1" ht="30" customHeight="1" thickBot="1">
      <c r="A10" s="180"/>
      <c r="B10" s="1356"/>
      <c r="C10" s="1180"/>
      <c r="D10" s="1357"/>
      <c r="E10" s="1357"/>
      <c r="F10" s="1357"/>
      <c r="G10" s="1357"/>
      <c r="H10" s="1357"/>
      <c r="I10" s="1358"/>
      <c r="J10" s="652"/>
      <c r="K10" s="1176"/>
      <c r="L10" s="1177"/>
      <c r="M10" s="1177"/>
      <c r="N10" s="1177"/>
      <c r="O10" s="1178"/>
      <c r="P10" s="1140"/>
      <c r="Q10" s="1048"/>
      <c r="R10" s="1049"/>
      <c r="S10" s="1049"/>
      <c r="T10" s="1050"/>
      <c r="U10" s="1168" t="s">
        <v>212</v>
      </c>
      <c r="V10" s="1169"/>
      <c r="W10" s="1170"/>
      <c r="X10" s="1170"/>
      <c r="Y10" s="1359"/>
      <c r="Z10" s="1140"/>
      <c r="AA10" s="1049"/>
      <c r="AB10" s="1049"/>
      <c r="AC10" s="1049"/>
      <c r="AD10" s="1050"/>
      <c r="AE10" s="184"/>
      <c r="AF10" s="182"/>
    </row>
    <row r="11" spans="1:32" s="183" customFormat="1" ht="30" customHeight="1">
      <c r="A11" s="180"/>
      <c r="B11" s="1360" t="s">
        <v>127</v>
      </c>
      <c r="C11" s="1180"/>
      <c r="D11" s="1361" t="s">
        <v>474</v>
      </c>
      <c r="E11" s="1361"/>
      <c r="F11" s="1361"/>
      <c r="G11" s="1361"/>
      <c r="H11" s="1361"/>
      <c r="I11" s="1362"/>
      <c r="J11" s="652"/>
      <c r="K11" s="1363" t="s">
        <v>287</v>
      </c>
      <c r="L11" s="1121" t="s">
        <v>213</v>
      </c>
      <c r="M11" s="1172" t="s">
        <v>214</v>
      </c>
      <c r="N11" s="1364" t="s">
        <v>301</v>
      </c>
      <c r="O11" s="1365" t="s">
        <v>296</v>
      </c>
      <c r="P11" s="1366" t="s">
        <v>298</v>
      </c>
      <c r="Q11" s="1367" t="s">
        <v>404</v>
      </c>
      <c r="R11" s="1172" t="s">
        <v>214</v>
      </c>
      <c r="S11" s="1368" t="s">
        <v>430</v>
      </c>
      <c r="T11" s="1369" t="s">
        <v>406</v>
      </c>
      <c r="U11" s="1366" t="s">
        <v>298</v>
      </c>
      <c r="V11" s="1171" t="s">
        <v>401</v>
      </c>
      <c r="W11" s="1172" t="s">
        <v>214</v>
      </c>
      <c r="X11" s="1137" t="s">
        <v>296</v>
      </c>
      <c r="Y11" s="1370" t="s">
        <v>213</v>
      </c>
      <c r="Z11" s="1371" t="s">
        <v>412</v>
      </c>
      <c r="AA11" s="1051"/>
      <c r="AB11" s="1051"/>
      <c r="AC11" s="1051"/>
      <c r="AD11" s="1052"/>
      <c r="AE11" s="185"/>
      <c r="AF11" s="182"/>
    </row>
    <row r="12" spans="1:32" s="183" customFormat="1" ht="30" customHeight="1">
      <c r="A12" s="180"/>
      <c r="B12" s="1372" t="s">
        <v>128</v>
      </c>
      <c r="C12" s="1180"/>
      <c r="D12" s="1373"/>
      <c r="E12" s="1373"/>
      <c r="F12" s="1373"/>
      <c r="G12" s="1373"/>
      <c r="H12" s="1373"/>
      <c r="I12" s="1374"/>
      <c r="J12" s="652"/>
      <c r="K12" s="1375"/>
      <c r="L12" s="1121"/>
      <c r="M12" s="1044"/>
      <c r="N12" s="1376"/>
      <c r="O12" s="1365"/>
      <c r="P12" s="1377"/>
      <c r="Q12" s="1097"/>
      <c r="R12" s="1044"/>
      <c r="S12" s="1378"/>
      <c r="T12" s="1379"/>
      <c r="U12" s="1377"/>
      <c r="V12" s="1120"/>
      <c r="W12" s="1044"/>
      <c r="X12" s="1043"/>
      <c r="Y12" s="1380"/>
      <c r="Z12" s="1371"/>
      <c r="AA12" s="1051"/>
      <c r="AB12" s="1051"/>
      <c r="AC12" s="1051"/>
      <c r="AD12" s="1052"/>
      <c r="AE12" s="185"/>
      <c r="AF12" s="182"/>
    </row>
    <row r="13" spans="1:32" s="183" customFormat="1" ht="30" customHeight="1">
      <c r="A13" s="180"/>
      <c r="B13" s="1372" t="s">
        <v>129</v>
      </c>
      <c r="C13" s="1381"/>
      <c r="D13" s="1373"/>
      <c r="E13" s="1373"/>
      <c r="F13" s="1373"/>
      <c r="G13" s="1373"/>
      <c r="H13" s="1373"/>
      <c r="I13" s="1374"/>
      <c r="J13" s="652"/>
      <c r="K13" s="1375"/>
      <c r="L13" s="1121"/>
      <c r="M13" s="1044"/>
      <c r="N13" s="1376"/>
      <c r="O13" s="1365"/>
      <c r="P13" s="1377"/>
      <c r="Q13" s="1097"/>
      <c r="R13" s="1044"/>
      <c r="S13" s="1378"/>
      <c r="T13" s="1379"/>
      <c r="U13" s="1377"/>
      <c r="V13" s="1120"/>
      <c r="W13" s="1044"/>
      <c r="X13" s="1043"/>
      <c r="Y13" s="1380"/>
      <c r="Z13" s="1371"/>
      <c r="AA13" s="1051"/>
      <c r="AB13" s="1051"/>
      <c r="AC13" s="1051"/>
      <c r="AD13" s="1052"/>
      <c r="AE13" s="185"/>
      <c r="AF13" s="182"/>
    </row>
    <row r="14" spans="1:32" s="183" customFormat="1" ht="30" customHeight="1">
      <c r="A14" s="180"/>
      <c r="B14" s="1372" t="s">
        <v>130</v>
      </c>
      <c r="C14" s="1381"/>
      <c r="D14" s="1373"/>
      <c r="E14" s="1373"/>
      <c r="F14" s="1373"/>
      <c r="G14" s="1373"/>
      <c r="H14" s="1373"/>
      <c r="I14" s="1374"/>
      <c r="J14" s="652"/>
      <c r="K14" s="1375"/>
      <c r="L14" s="1121"/>
      <c r="M14" s="1044"/>
      <c r="N14" s="1376"/>
      <c r="O14" s="1365"/>
      <c r="P14" s="1377"/>
      <c r="Q14" s="1097"/>
      <c r="R14" s="1044"/>
      <c r="S14" s="1378"/>
      <c r="T14" s="1379"/>
      <c r="U14" s="1377"/>
      <c r="V14" s="1120"/>
      <c r="W14" s="1044"/>
      <c r="X14" s="1043"/>
      <c r="Y14" s="1380"/>
      <c r="Z14" s="1382" t="s">
        <v>53</v>
      </c>
      <c r="AA14" s="1383"/>
      <c r="AB14" s="1383"/>
      <c r="AC14" s="1383"/>
      <c r="AD14" s="1384"/>
      <c r="AE14" s="185"/>
      <c r="AF14" s="182"/>
    </row>
    <row r="15" spans="1:32" s="183" customFormat="1" ht="30" customHeight="1">
      <c r="A15" s="180"/>
      <c r="B15" s="1385" t="s">
        <v>131</v>
      </c>
      <c r="C15" s="1099" t="s">
        <v>479</v>
      </c>
      <c r="D15" s="1373"/>
      <c r="E15" s="1373"/>
      <c r="F15" s="1373"/>
      <c r="G15" s="1373"/>
      <c r="H15" s="1373"/>
      <c r="I15" s="1374"/>
      <c r="J15" s="652"/>
      <c r="K15" s="1039" t="s">
        <v>132</v>
      </c>
      <c r="L15" s="1040"/>
      <c r="M15" s="1040"/>
      <c r="N15" s="1040"/>
      <c r="O15" s="1042"/>
      <c r="P15" s="1039" t="s">
        <v>132</v>
      </c>
      <c r="Q15" s="1386"/>
      <c r="R15" s="1040"/>
      <c r="S15" s="1040"/>
      <c r="T15" s="1042"/>
      <c r="U15" s="1039" t="s">
        <v>132</v>
      </c>
      <c r="V15" s="1040"/>
      <c r="W15" s="1040"/>
      <c r="X15" s="1040"/>
      <c r="Y15" s="1041"/>
      <c r="Z15" s="1387" t="s">
        <v>132</v>
      </c>
      <c r="AA15" s="1388"/>
      <c r="AB15" s="1388"/>
      <c r="AC15" s="1388"/>
      <c r="AD15" s="1389"/>
      <c r="AE15" s="181"/>
      <c r="AF15" s="182"/>
    </row>
    <row r="16" spans="1:32" s="183" customFormat="1" ht="30" customHeight="1">
      <c r="A16" s="180"/>
      <c r="B16" s="1390"/>
      <c r="C16" s="1100"/>
      <c r="D16" s="1391"/>
      <c r="E16" s="1391"/>
      <c r="F16" s="1391"/>
      <c r="G16" s="1391"/>
      <c r="H16" s="1391"/>
      <c r="I16" s="1392"/>
      <c r="J16" s="652"/>
      <c r="K16" s="1039"/>
      <c r="L16" s="1040"/>
      <c r="M16" s="1040"/>
      <c r="N16" s="1040"/>
      <c r="O16" s="1042"/>
      <c r="P16" s="1148"/>
      <c r="Q16" s="1149"/>
      <c r="R16" s="1149"/>
      <c r="S16" s="1149"/>
      <c r="T16" s="1167"/>
      <c r="U16" s="1039"/>
      <c r="V16" s="1040"/>
      <c r="W16" s="1040"/>
      <c r="X16" s="1040"/>
      <c r="Y16" s="1041"/>
      <c r="Z16" s="1387"/>
      <c r="AA16" s="1388"/>
      <c r="AB16" s="1388"/>
      <c r="AC16" s="1388"/>
      <c r="AD16" s="1389"/>
      <c r="AE16" s="181"/>
      <c r="AF16" s="182"/>
    </row>
    <row r="17" spans="1:32" s="183" customFormat="1" ht="30" customHeight="1">
      <c r="A17" s="180"/>
      <c r="B17" s="1393" t="s">
        <v>133</v>
      </c>
      <c r="C17" s="1100"/>
      <c r="D17" s="652"/>
      <c r="E17" s="652"/>
      <c r="F17" s="652"/>
      <c r="G17" s="653"/>
      <c r="H17" s="653"/>
      <c r="I17" s="1394"/>
      <c r="J17" s="652"/>
      <c r="K17" s="1144" t="s">
        <v>401</v>
      </c>
      <c r="L17" s="1121" t="s">
        <v>213</v>
      </c>
      <c r="M17" s="1044" t="s">
        <v>214</v>
      </c>
      <c r="N17" s="1376" t="s">
        <v>301</v>
      </c>
      <c r="O17" s="1365" t="s">
        <v>296</v>
      </c>
      <c r="P17" s="1124" t="s">
        <v>411</v>
      </c>
      <c r="Q17" s="1125"/>
      <c r="R17" s="1125"/>
      <c r="S17" s="1125"/>
      <c r="T17" s="1395"/>
      <c r="U17" s="1377" t="s">
        <v>298</v>
      </c>
      <c r="V17" s="1120" t="s">
        <v>401</v>
      </c>
      <c r="W17" s="1044" t="s">
        <v>214</v>
      </c>
      <c r="X17" s="1043" t="s">
        <v>296</v>
      </c>
      <c r="Y17" s="1380" t="s">
        <v>213</v>
      </c>
      <c r="Z17" s="1396" t="s">
        <v>337</v>
      </c>
      <c r="AA17" s="1037"/>
      <c r="AB17" s="1037"/>
      <c r="AC17" s="1037"/>
      <c r="AD17" s="1038"/>
      <c r="AE17" s="186"/>
      <c r="AF17" s="182"/>
    </row>
    <row r="18" spans="1:32" s="183" customFormat="1" ht="30" customHeight="1">
      <c r="A18" s="180"/>
      <c r="B18" s="1393" t="s">
        <v>134</v>
      </c>
      <c r="C18" s="1100"/>
      <c r="D18" s="1397" t="s">
        <v>473</v>
      </c>
      <c r="E18" s="1397"/>
      <c r="F18" s="1397"/>
      <c r="G18" s="1397"/>
      <c r="H18" s="1397"/>
      <c r="I18" s="1398"/>
      <c r="J18" s="652"/>
      <c r="K18" s="1144"/>
      <c r="L18" s="1121"/>
      <c r="M18" s="1044"/>
      <c r="N18" s="1376"/>
      <c r="O18" s="1365"/>
      <c r="P18" s="1126"/>
      <c r="Q18" s="1127"/>
      <c r="R18" s="1127"/>
      <c r="S18" s="1127"/>
      <c r="T18" s="1399"/>
      <c r="U18" s="1377"/>
      <c r="V18" s="1120"/>
      <c r="W18" s="1044"/>
      <c r="X18" s="1043"/>
      <c r="Y18" s="1380"/>
      <c r="Z18" s="1396"/>
      <c r="AA18" s="1037"/>
      <c r="AB18" s="1037"/>
      <c r="AC18" s="1037"/>
      <c r="AD18" s="1038"/>
      <c r="AE18" s="186"/>
      <c r="AF18" s="182"/>
    </row>
    <row r="19" spans="1:32" s="183" customFormat="1" ht="30" customHeight="1">
      <c r="A19" s="180"/>
      <c r="B19" s="1393" t="s">
        <v>135</v>
      </c>
      <c r="C19" s="1100"/>
      <c r="D19" s="1400"/>
      <c r="E19" s="1400"/>
      <c r="F19" s="1400"/>
      <c r="G19" s="1400"/>
      <c r="H19" s="1400"/>
      <c r="I19" s="1401"/>
      <c r="J19" s="652"/>
      <c r="K19" s="1144"/>
      <c r="L19" s="1121"/>
      <c r="M19" s="1044"/>
      <c r="N19" s="1376"/>
      <c r="O19" s="1365"/>
      <c r="P19" s="1126"/>
      <c r="Q19" s="1127"/>
      <c r="R19" s="1127"/>
      <c r="S19" s="1127"/>
      <c r="T19" s="1399"/>
      <c r="U19" s="1377"/>
      <c r="V19" s="1120"/>
      <c r="W19" s="1044"/>
      <c r="X19" s="1043"/>
      <c r="Y19" s="1380"/>
      <c r="Z19" s="1396"/>
      <c r="AA19" s="1037"/>
      <c r="AB19" s="1037"/>
      <c r="AC19" s="1037"/>
      <c r="AD19" s="1038"/>
      <c r="AE19" s="186"/>
      <c r="AF19" s="182"/>
    </row>
    <row r="20" spans="1:32" s="183" customFormat="1" ht="30" customHeight="1">
      <c r="A20" s="180"/>
      <c r="B20" s="1393" t="s">
        <v>353</v>
      </c>
      <c r="C20" s="1100"/>
      <c r="D20" s="653"/>
      <c r="E20" s="652"/>
      <c r="F20" s="652"/>
      <c r="G20" s="653"/>
      <c r="H20" s="653"/>
      <c r="I20" s="1394"/>
      <c r="J20" s="652"/>
      <c r="K20" s="1144"/>
      <c r="L20" s="1121"/>
      <c r="M20" s="1044"/>
      <c r="N20" s="1376"/>
      <c r="O20" s="1365"/>
      <c r="P20" s="1122" t="s">
        <v>52</v>
      </c>
      <c r="Q20" s="1123"/>
      <c r="R20" s="1123"/>
      <c r="S20" s="1123"/>
      <c r="T20" s="1402"/>
      <c r="U20" s="1377"/>
      <c r="V20" s="1120"/>
      <c r="W20" s="1044"/>
      <c r="X20" s="1043"/>
      <c r="Y20" s="1380"/>
      <c r="Z20" s="1396"/>
      <c r="AA20" s="1037"/>
      <c r="AB20" s="1037"/>
      <c r="AC20" s="1037"/>
      <c r="AD20" s="1038"/>
      <c r="AE20" s="186"/>
      <c r="AF20" s="182"/>
    </row>
    <row r="21" spans="1:32" s="183" customFormat="1" ht="30" customHeight="1">
      <c r="A21" s="180"/>
      <c r="B21" s="1403" t="s">
        <v>354</v>
      </c>
      <c r="C21" s="1100"/>
      <c r="D21" s="829"/>
      <c r="E21" s="1404"/>
      <c r="F21" s="1404"/>
      <c r="G21" s="1404"/>
      <c r="H21" s="1404"/>
      <c r="I21" s="1405"/>
      <c r="J21" s="652"/>
      <c r="K21" s="1185" t="s">
        <v>136</v>
      </c>
      <c r="L21" s="1186"/>
      <c r="M21" s="1186"/>
      <c r="N21" s="1186"/>
      <c r="O21" s="1187"/>
      <c r="P21" s="1102" t="s">
        <v>136</v>
      </c>
      <c r="Q21" s="1103"/>
      <c r="R21" s="1103"/>
      <c r="S21" s="1103"/>
      <c r="T21" s="1104"/>
      <c r="U21" s="1102" t="s">
        <v>136</v>
      </c>
      <c r="V21" s="1103"/>
      <c r="W21" s="1103"/>
      <c r="X21" s="1103"/>
      <c r="Y21" s="1103"/>
      <c r="Z21" s="1406" t="s">
        <v>407</v>
      </c>
      <c r="AA21" s="1407"/>
      <c r="AB21" s="1407"/>
      <c r="AC21" s="1407"/>
      <c r="AD21" s="1408"/>
      <c r="AE21" s="187"/>
      <c r="AF21" s="182"/>
    </row>
    <row r="22" spans="1:32" s="183" customFormat="1" ht="30.75" customHeight="1" thickBot="1">
      <c r="A22" s="180"/>
      <c r="B22" s="1403" t="s">
        <v>137</v>
      </c>
      <c r="C22" s="1101"/>
      <c r="D22" s="830"/>
      <c r="E22" s="1404"/>
      <c r="F22" s="1404"/>
      <c r="G22" s="1404"/>
      <c r="H22" s="1404"/>
      <c r="I22" s="1405"/>
      <c r="J22" s="652"/>
      <c r="K22" s="1185"/>
      <c r="L22" s="1186"/>
      <c r="M22" s="1186"/>
      <c r="N22" s="1186"/>
      <c r="O22" s="1187"/>
      <c r="P22" s="1105"/>
      <c r="Q22" s="1106"/>
      <c r="R22" s="1106"/>
      <c r="S22" s="1106"/>
      <c r="T22" s="1107"/>
      <c r="U22" s="1105"/>
      <c r="V22" s="1106"/>
      <c r="W22" s="1106"/>
      <c r="X22" s="1106"/>
      <c r="Y22" s="1106"/>
      <c r="Z22" s="1409" t="s">
        <v>474</v>
      </c>
      <c r="AA22" s="1410"/>
      <c r="AB22" s="1410"/>
      <c r="AC22" s="1410"/>
      <c r="AD22" s="1411"/>
      <c r="AE22" s="187"/>
      <c r="AF22" s="182"/>
    </row>
    <row r="23" spans="1:32" s="183" customFormat="1" ht="30" customHeight="1">
      <c r="A23" s="180"/>
      <c r="B23" s="1412" t="s">
        <v>408</v>
      </c>
      <c r="C23" s="1413"/>
      <c r="D23" s="829"/>
      <c r="E23" s="1181" t="s">
        <v>403</v>
      </c>
      <c r="F23" s="1182"/>
      <c r="G23" s="1182"/>
      <c r="H23" s="1182"/>
      <c r="I23" s="1183"/>
      <c r="J23" s="652"/>
      <c r="K23" s="1144" t="s">
        <v>401</v>
      </c>
      <c r="L23" s="1121" t="s">
        <v>213</v>
      </c>
      <c r="M23" s="1044" t="s">
        <v>214</v>
      </c>
      <c r="N23" s="1376" t="s">
        <v>301</v>
      </c>
      <c r="O23" s="1414" t="s">
        <v>235</v>
      </c>
      <c r="P23" s="1144" t="s">
        <v>401</v>
      </c>
      <c r="Q23" s="1097" t="s">
        <v>404</v>
      </c>
      <c r="R23" s="1121" t="s">
        <v>213</v>
      </c>
      <c r="S23" s="1378" t="s">
        <v>430</v>
      </c>
      <c r="T23" s="1379" t="s">
        <v>406</v>
      </c>
      <c r="U23" s="1377" t="s">
        <v>298</v>
      </c>
      <c r="V23" s="1120" t="s">
        <v>401</v>
      </c>
      <c r="W23" s="1044" t="s">
        <v>214</v>
      </c>
      <c r="X23" s="1195" t="s">
        <v>296</v>
      </c>
      <c r="Y23" s="1415" t="s">
        <v>431</v>
      </c>
      <c r="Z23" s="1416"/>
      <c r="AA23" s="1417"/>
      <c r="AB23" s="1417"/>
      <c r="AC23" s="1417"/>
      <c r="AD23" s="1418"/>
      <c r="AE23" s="187"/>
      <c r="AF23" s="182"/>
    </row>
    <row r="24" spans="1:32" s="183" customFormat="1" ht="30" customHeight="1">
      <c r="A24" s="180"/>
      <c r="B24" s="1419"/>
      <c r="C24" s="1413"/>
      <c r="D24" s="829"/>
      <c r="E24" s="1072"/>
      <c r="F24" s="1073"/>
      <c r="G24" s="1073"/>
      <c r="H24" s="1073"/>
      <c r="I24" s="1184"/>
      <c r="J24" s="652"/>
      <c r="K24" s="1144"/>
      <c r="L24" s="1121"/>
      <c r="M24" s="1044"/>
      <c r="N24" s="1376"/>
      <c r="O24" s="1414"/>
      <c r="P24" s="1144"/>
      <c r="Q24" s="1097"/>
      <c r="R24" s="1121"/>
      <c r="S24" s="1378"/>
      <c r="T24" s="1379"/>
      <c r="U24" s="1377"/>
      <c r="V24" s="1120"/>
      <c r="W24" s="1044"/>
      <c r="X24" s="1195"/>
      <c r="Y24" s="1415"/>
      <c r="Z24" s="1416"/>
      <c r="AA24" s="1417"/>
      <c r="AB24" s="1417"/>
      <c r="AC24" s="1417"/>
      <c r="AD24" s="1418"/>
      <c r="AE24" s="187"/>
      <c r="AF24" s="182"/>
    </row>
    <row r="25" spans="1:32" s="183" customFormat="1" ht="30" customHeight="1">
      <c r="A25" s="180"/>
      <c r="B25" s="1419"/>
      <c r="C25" s="1413"/>
      <c r="D25" s="829"/>
      <c r="E25" s="1072"/>
      <c r="F25" s="1073"/>
      <c r="G25" s="1073"/>
      <c r="H25" s="1073"/>
      <c r="I25" s="1184"/>
      <c r="J25" s="652"/>
      <c r="K25" s="1144"/>
      <c r="L25" s="1121"/>
      <c r="M25" s="1044"/>
      <c r="N25" s="1376"/>
      <c r="O25" s="1414"/>
      <c r="P25" s="1144"/>
      <c r="Q25" s="1097"/>
      <c r="R25" s="1121"/>
      <c r="S25" s="1378"/>
      <c r="T25" s="1379"/>
      <c r="U25" s="1377"/>
      <c r="V25" s="1120"/>
      <c r="W25" s="1044"/>
      <c r="X25" s="1195"/>
      <c r="Y25" s="1415"/>
      <c r="Z25" s="1416"/>
      <c r="AA25" s="1417"/>
      <c r="AB25" s="1417"/>
      <c r="AC25" s="1417"/>
      <c r="AD25" s="1418"/>
      <c r="AE25" s="187"/>
      <c r="AF25" s="182"/>
    </row>
    <row r="26" spans="1:32" s="183" customFormat="1" ht="30" customHeight="1">
      <c r="A26" s="180"/>
      <c r="B26" s="1420"/>
      <c r="C26" s="1421"/>
      <c r="D26" s="829"/>
      <c r="E26" s="1422" t="s">
        <v>32</v>
      </c>
      <c r="F26" s="1423"/>
      <c r="G26" s="1423"/>
      <c r="H26" s="1423"/>
      <c r="I26" s="1424"/>
      <c r="J26" s="652"/>
      <c r="K26" s="1144"/>
      <c r="L26" s="1121"/>
      <c r="M26" s="1044"/>
      <c r="N26" s="1376"/>
      <c r="O26" s="1414"/>
      <c r="P26" s="1144"/>
      <c r="Q26" s="1097"/>
      <c r="R26" s="1121"/>
      <c r="S26" s="1378"/>
      <c r="T26" s="1379"/>
      <c r="U26" s="1377"/>
      <c r="V26" s="1120"/>
      <c r="W26" s="1044"/>
      <c r="X26" s="1195"/>
      <c r="Y26" s="1415"/>
      <c r="Z26" s="1416"/>
      <c r="AA26" s="1417"/>
      <c r="AB26" s="1417"/>
      <c r="AC26" s="1417"/>
      <c r="AD26" s="1418"/>
      <c r="AE26" s="187"/>
      <c r="AF26" s="182"/>
    </row>
    <row r="27" spans="1:32" s="183" customFormat="1" ht="30">
      <c r="A27" s="180"/>
      <c r="B27" s="1425" t="s">
        <v>143</v>
      </c>
      <c r="C27" s="1196" t="s">
        <v>33</v>
      </c>
      <c r="D27" s="829"/>
      <c r="E27" s="1039" t="s">
        <v>132</v>
      </c>
      <c r="F27" s="1040"/>
      <c r="G27" s="1040"/>
      <c r="H27" s="1040"/>
      <c r="I27" s="1042"/>
      <c r="J27" s="652"/>
      <c r="K27" s="1039" t="s">
        <v>132</v>
      </c>
      <c r="L27" s="1040"/>
      <c r="M27" s="1040"/>
      <c r="N27" s="1040"/>
      <c r="O27" s="1042"/>
      <c r="P27" s="1039" t="s">
        <v>132</v>
      </c>
      <c r="Q27" s="1040"/>
      <c r="R27" s="1040"/>
      <c r="S27" s="1040"/>
      <c r="T27" s="1042"/>
      <c r="U27" s="1039" t="s">
        <v>132</v>
      </c>
      <c r="V27" s="1040"/>
      <c r="W27" s="1040"/>
      <c r="X27" s="1040"/>
      <c r="Y27" s="1041"/>
      <c r="Z27" s="1416"/>
      <c r="AA27" s="1417"/>
      <c r="AB27" s="1417"/>
      <c r="AC27" s="1417"/>
      <c r="AD27" s="1418"/>
      <c r="AE27" s="187"/>
      <c r="AF27" s="182"/>
    </row>
    <row r="28" spans="1:32" s="183" customFormat="1" ht="30" customHeight="1">
      <c r="A28" s="180"/>
      <c r="B28" s="1426"/>
      <c r="C28" s="1196"/>
      <c r="D28" s="829"/>
      <c r="E28" s="1039"/>
      <c r="F28" s="1040"/>
      <c r="G28" s="1040"/>
      <c r="H28" s="1040"/>
      <c r="I28" s="1042"/>
      <c r="J28" s="652"/>
      <c r="K28" s="1039"/>
      <c r="L28" s="1040"/>
      <c r="M28" s="1040"/>
      <c r="N28" s="1040"/>
      <c r="O28" s="1042"/>
      <c r="P28" s="1039"/>
      <c r="Q28" s="1040"/>
      <c r="R28" s="1040"/>
      <c r="S28" s="1040"/>
      <c r="T28" s="1042"/>
      <c r="U28" s="1039"/>
      <c r="V28" s="1040"/>
      <c r="W28" s="1040"/>
      <c r="X28" s="1040"/>
      <c r="Y28" s="1041"/>
      <c r="Z28" s="1416"/>
      <c r="AA28" s="1417"/>
      <c r="AB28" s="1417"/>
      <c r="AC28" s="1417"/>
      <c r="AD28" s="1418"/>
      <c r="AE28" s="187"/>
      <c r="AF28" s="182"/>
    </row>
    <row r="29" spans="1:32" s="183" customFormat="1" ht="30" customHeight="1">
      <c r="A29" s="180"/>
      <c r="B29" s="1412" t="s">
        <v>409</v>
      </c>
      <c r="C29" s="1196"/>
      <c r="D29" s="829"/>
      <c r="E29" s="1192" t="s">
        <v>213</v>
      </c>
      <c r="F29" s="1043" t="s">
        <v>296</v>
      </c>
      <c r="G29" s="1044" t="s">
        <v>214</v>
      </c>
      <c r="H29" s="1120" t="s">
        <v>401</v>
      </c>
      <c r="I29" s="1098" t="s">
        <v>298</v>
      </c>
      <c r="J29" s="652"/>
      <c r="K29" s="1144" t="s">
        <v>401</v>
      </c>
      <c r="L29" s="1121" t="s">
        <v>213</v>
      </c>
      <c r="M29" s="1044" t="s">
        <v>214</v>
      </c>
      <c r="N29" s="1136" t="s">
        <v>301</v>
      </c>
      <c r="O29" s="1414" t="s">
        <v>235</v>
      </c>
      <c r="P29" s="1144" t="s">
        <v>401</v>
      </c>
      <c r="Q29" s="1427" t="s">
        <v>431</v>
      </c>
      <c r="R29" s="1121" t="s">
        <v>213</v>
      </c>
      <c r="S29" s="1378" t="s">
        <v>430</v>
      </c>
      <c r="T29" s="1379" t="s">
        <v>406</v>
      </c>
      <c r="U29" s="1188" t="s">
        <v>301</v>
      </c>
      <c r="V29" s="1097" t="s">
        <v>404</v>
      </c>
      <c r="W29" s="1128" t="s">
        <v>235</v>
      </c>
      <c r="X29" s="1195" t="s">
        <v>296</v>
      </c>
      <c r="Y29" s="1415" t="s">
        <v>431</v>
      </c>
      <c r="Z29" s="1416"/>
      <c r="AA29" s="1417"/>
      <c r="AB29" s="1417"/>
      <c r="AC29" s="1417"/>
      <c r="AD29" s="1418"/>
      <c r="AE29" s="187"/>
      <c r="AF29" s="182"/>
    </row>
    <row r="30" spans="1:32" s="183" customFormat="1" ht="30" customHeight="1">
      <c r="A30" s="180"/>
      <c r="B30" s="1420"/>
      <c r="C30" s="1196"/>
      <c r="D30" s="829"/>
      <c r="E30" s="1192"/>
      <c r="F30" s="1043"/>
      <c r="G30" s="1044"/>
      <c r="H30" s="1120"/>
      <c r="I30" s="1098"/>
      <c r="J30" s="652"/>
      <c r="K30" s="1144"/>
      <c r="L30" s="1121"/>
      <c r="M30" s="1044"/>
      <c r="N30" s="1136"/>
      <c r="O30" s="1414"/>
      <c r="P30" s="1144"/>
      <c r="Q30" s="1427"/>
      <c r="R30" s="1121"/>
      <c r="S30" s="1378"/>
      <c r="T30" s="1379"/>
      <c r="U30" s="1188"/>
      <c r="V30" s="1097"/>
      <c r="W30" s="1128"/>
      <c r="X30" s="1195"/>
      <c r="Y30" s="1415"/>
      <c r="Z30" s="1416"/>
      <c r="AA30" s="1417"/>
      <c r="AB30" s="1417"/>
      <c r="AC30" s="1417"/>
      <c r="AD30" s="1418"/>
      <c r="AE30" s="187"/>
      <c r="AF30" s="182"/>
    </row>
    <row r="31" spans="1:32" s="183" customFormat="1" ht="30" customHeight="1">
      <c r="A31" s="180"/>
      <c r="B31" s="1393" t="s">
        <v>146</v>
      </c>
      <c r="C31" s="1189" t="s">
        <v>223</v>
      </c>
      <c r="D31" s="829"/>
      <c r="E31" s="1192"/>
      <c r="F31" s="1043"/>
      <c r="G31" s="1044"/>
      <c r="H31" s="1120"/>
      <c r="I31" s="1098"/>
      <c r="J31" s="652"/>
      <c r="K31" s="1144"/>
      <c r="L31" s="1121"/>
      <c r="M31" s="1044"/>
      <c r="N31" s="1136"/>
      <c r="O31" s="1414"/>
      <c r="P31" s="1144"/>
      <c r="Q31" s="1427"/>
      <c r="R31" s="1121"/>
      <c r="S31" s="1378"/>
      <c r="T31" s="1379"/>
      <c r="U31" s="1188"/>
      <c r="V31" s="1097"/>
      <c r="W31" s="1128"/>
      <c r="X31" s="1195"/>
      <c r="Y31" s="1415"/>
      <c r="Z31" s="1416"/>
      <c r="AA31" s="1417"/>
      <c r="AB31" s="1417"/>
      <c r="AC31" s="1417"/>
      <c r="AD31" s="1418"/>
      <c r="AE31" s="187"/>
      <c r="AF31" s="182"/>
    </row>
    <row r="32" spans="1:32" s="183" customFormat="1" ht="30" thickBot="1">
      <c r="A32" s="180"/>
      <c r="B32" s="1393" t="s">
        <v>356</v>
      </c>
      <c r="C32" s="1189"/>
      <c r="D32" s="829"/>
      <c r="E32" s="1192"/>
      <c r="F32" s="1043"/>
      <c r="G32" s="1044"/>
      <c r="H32" s="1120"/>
      <c r="I32" s="1098"/>
      <c r="J32" s="652"/>
      <c r="K32" s="1144"/>
      <c r="L32" s="1121"/>
      <c r="M32" s="1044"/>
      <c r="N32" s="1136"/>
      <c r="O32" s="1414"/>
      <c r="P32" s="1144"/>
      <c r="Q32" s="1427"/>
      <c r="R32" s="1121"/>
      <c r="S32" s="1378"/>
      <c r="T32" s="1379"/>
      <c r="U32" s="1188"/>
      <c r="V32" s="1097"/>
      <c r="W32" s="1128"/>
      <c r="X32" s="1195"/>
      <c r="Y32" s="1415"/>
      <c r="Z32" s="1428"/>
      <c r="AA32" s="1429"/>
      <c r="AB32" s="1429"/>
      <c r="AC32" s="1429"/>
      <c r="AD32" s="1430"/>
      <c r="AE32" s="187"/>
      <c r="AF32" s="182"/>
    </row>
    <row r="33" spans="1:32" s="183" customFormat="1" ht="30" customHeight="1">
      <c r="A33" s="180"/>
      <c r="B33" s="1431" t="s">
        <v>357</v>
      </c>
      <c r="C33" s="1190" t="s">
        <v>132</v>
      </c>
      <c r="D33" s="1432" t="s">
        <v>475</v>
      </c>
      <c r="E33" s="1191" t="s">
        <v>147</v>
      </c>
      <c r="F33" s="1125"/>
      <c r="G33" s="1125"/>
      <c r="H33" s="1125"/>
      <c r="I33" s="1395"/>
      <c r="J33" s="1432" t="s">
        <v>478</v>
      </c>
      <c r="K33" s="1191" t="s">
        <v>147</v>
      </c>
      <c r="L33" s="1125"/>
      <c r="M33" s="1125"/>
      <c r="N33" s="1125"/>
      <c r="O33" s="1395"/>
      <c r="P33" s="1433" t="s">
        <v>132</v>
      </c>
      <c r="Q33" s="1434"/>
      <c r="R33" s="1434"/>
      <c r="S33" s="1434"/>
      <c r="T33" s="1435"/>
      <c r="U33" s="1191" t="s">
        <v>147</v>
      </c>
      <c r="V33" s="1125"/>
      <c r="W33" s="1125"/>
      <c r="X33" s="1125"/>
      <c r="Y33" s="1125"/>
      <c r="Z33" s="654"/>
      <c r="AA33" s="655"/>
      <c r="AB33" s="655"/>
      <c r="AC33" s="655"/>
      <c r="AD33" s="656"/>
      <c r="AE33" s="187"/>
      <c r="AF33" s="182"/>
    </row>
    <row r="34" spans="1:32" s="183" customFormat="1" ht="30" customHeight="1">
      <c r="A34" s="180"/>
      <c r="B34" s="1431" t="s">
        <v>162</v>
      </c>
      <c r="C34" s="1436"/>
      <c r="D34" s="1436"/>
      <c r="E34" s="1126"/>
      <c r="F34" s="1127"/>
      <c r="G34" s="1127"/>
      <c r="H34" s="1127"/>
      <c r="I34" s="1399"/>
      <c r="J34" s="1436"/>
      <c r="K34" s="1126"/>
      <c r="L34" s="1127"/>
      <c r="M34" s="1127"/>
      <c r="N34" s="1127"/>
      <c r="O34" s="1399"/>
      <c r="P34" s="1198" t="s">
        <v>77</v>
      </c>
      <c r="Q34" s="1199"/>
      <c r="R34" s="1199"/>
      <c r="S34" s="1199"/>
      <c r="T34" s="1437"/>
      <c r="U34" s="1126"/>
      <c r="V34" s="1127"/>
      <c r="W34" s="1127"/>
      <c r="X34" s="1127"/>
      <c r="Y34" s="1127"/>
      <c r="Z34" s="654"/>
      <c r="AA34" s="655"/>
      <c r="AB34" s="655"/>
      <c r="AC34" s="655"/>
      <c r="AD34" s="656"/>
      <c r="AE34" s="187"/>
      <c r="AF34" s="182"/>
    </row>
    <row r="35" spans="1:32" s="183" customFormat="1" ht="29.25" customHeight="1">
      <c r="A35" s="180"/>
      <c r="B35" s="1431" t="s">
        <v>163</v>
      </c>
      <c r="C35" s="1100" t="s">
        <v>83</v>
      </c>
      <c r="D35" s="1438"/>
      <c r="E35" s="1439"/>
      <c r="F35" s="1440"/>
      <c r="G35" s="1440"/>
      <c r="H35" s="1440"/>
      <c r="I35" s="1441"/>
      <c r="J35" s="1438"/>
      <c r="K35" s="1439"/>
      <c r="L35" s="1440"/>
      <c r="M35" s="1440"/>
      <c r="N35" s="1440"/>
      <c r="O35" s="1441"/>
      <c r="P35" s="1200"/>
      <c r="Q35" s="1201"/>
      <c r="R35" s="1201"/>
      <c r="S35" s="1201"/>
      <c r="T35" s="1442"/>
      <c r="U35" s="1439"/>
      <c r="V35" s="1440"/>
      <c r="W35" s="1440"/>
      <c r="X35" s="1440"/>
      <c r="Y35" s="1440"/>
      <c r="Z35" s="654"/>
      <c r="AA35" s="655"/>
      <c r="AB35" s="655"/>
      <c r="AC35" s="655"/>
      <c r="AD35" s="656"/>
      <c r="AE35" s="187"/>
      <c r="AF35" s="182"/>
    </row>
    <row r="36" spans="1:35" s="183" customFormat="1" ht="30" customHeight="1">
      <c r="A36" s="180"/>
      <c r="B36" s="1393" t="s">
        <v>164</v>
      </c>
      <c r="C36" s="1436"/>
      <c r="D36" s="1443" t="s">
        <v>476</v>
      </c>
      <c r="E36" s="1444" t="s">
        <v>213</v>
      </c>
      <c r="F36" s="1445" t="s">
        <v>296</v>
      </c>
      <c r="G36" s="1204" t="s">
        <v>214</v>
      </c>
      <c r="H36" s="1194" t="s">
        <v>401</v>
      </c>
      <c r="I36" s="1098" t="s">
        <v>298</v>
      </c>
      <c r="J36" s="1443" t="s">
        <v>3</v>
      </c>
      <c r="K36" s="1144" t="s">
        <v>401</v>
      </c>
      <c r="L36" s="1197" t="s">
        <v>213</v>
      </c>
      <c r="M36" s="1204" t="s">
        <v>214</v>
      </c>
      <c r="N36" s="1193" t="s">
        <v>406</v>
      </c>
      <c r="O36" s="1446" t="s">
        <v>430</v>
      </c>
      <c r="P36" s="1200"/>
      <c r="Q36" s="1201"/>
      <c r="R36" s="1201"/>
      <c r="S36" s="1201"/>
      <c r="T36" s="1442"/>
      <c r="U36" s="1447" t="s">
        <v>301</v>
      </c>
      <c r="V36" s="1448" t="s">
        <v>404</v>
      </c>
      <c r="W36" s="1449" t="s">
        <v>235</v>
      </c>
      <c r="X36" s="1450" t="s">
        <v>296</v>
      </c>
      <c r="Y36" s="1451" t="s">
        <v>431</v>
      </c>
      <c r="Z36" s="654"/>
      <c r="AA36" s="655"/>
      <c r="AB36" s="655"/>
      <c r="AC36" s="655"/>
      <c r="AD36" s="656"/>
      <c r="AE36" s="187"/>
      <c r="AF36" s="182"/>
      <c r="AI36" s="188"/>
    </row>
    <row r="37" spans="1:33" s="183" customFormat="1" ht="30" customHeight="1">
      <c r="A37" s="180"/>
      <c r="B37" s="1393" t="s">
        <v>165</v>
      </c>
      <c r="C37" s="1436"/>
      <c r="D37" s="1436"/>
      <c r="E37" s="1452"/>
      <c r="F37" s="1453"/>
      <c r="G37" s="1453"/>
      <c r="H37" s="1453"/>
      <c r="I37" s="1098"/>
      <c r="J37" s="1454"/>
      <c r="K37" s="1144"/>
      <c r="L37" s="1453"/>
      <c r="M37" s="1453"/>
      <c r="N37" s="1453"/>
      <c r="O37" s="1455"/>
      <c r="P37" s="1200"/>
      <c r="Q37" s="1201"/>
      <c r="R37" s="1201"/>
      <c r="S37" s="1201"/>
      <c r="T37" s="1442"/>
      <c r="U37" s="1452"/>
      <c r="V37" s="1453"/>
      <c r="W37" s="1453"/>
      <c r="X37" s="1453"/>
      <c r="Y37" s="1456"/>
      <c r="Z37" s="654"/>
      <c r="AA37" s="655"/>
      <c r="AB37" s="655"/>
      <c r="AC37" s="655"/>
      <c r="AD37" s="656"/>
      <c r="AE37" s="187"/>
      <c r="AF37" s="182"/>
      <c r="AG37" s="189"/>
    </row>
    <row r="38" spans="1:32" s="183" customFormat="1" ht="30" customHeight="1">
      <c r="A38" s="180"/>
      <c r="B38" s="1393" t="s">
        <v>166</v>
      </c>
      <c r="C38" s="1436"/>
      <c r="D38" s="1438"/>
      <c r="E38" s="1452"/>
      <c r="F38" s="1453"/>
      <c r="G38" s="1453"/>
      <c r="H38" s="1453"/>
      <c r="I38" s="1098"/>
      <c r="J38" s="1454"/>
      <c r="K38" s="1144"/>
      <c r="L38" s="1453"/>
      <c r="M38" s="1453"/>
      <c r="N38" s="1453"/>
      <c r="O38" s="1455"/>
      <c r="P38" s="1200"/>
      <c r="Q38" s="1201"/>
      <c r="R38" s="1201"/>
      <c r="S38" s="1201"/>
      <c r="T38" s="1442"/>
      <c r="U38" s="1452"/>
      <c r="V38" s="1453"/>
      <c r="W38" s="1453"/>
      <c r="X38" s="1453"/>
      <c r="Y38" s="1456"/>
      <c r="Z38" s="654"/>
      <c r="AA38" s="655"/>
      <c r="AB38" s="655"/>
      <c r="AC38" s="655"/>
      <c r="AD38" s="656"/>
      <c r="AE38" s="187"/>
      <c r="AF38" s="182"/>
    </row>
    <row r="39" spans="1:32" s="183" customFormat="1" ht="30.75" customHeight="1" thickBot="1">
      <c r="A39" s="180"/>
      <c r="B39" s="1457" t="s">
        <v>167</v>
      </c>
      <c r="C39" s="1458"/>
      <c r="D39" s="1443" t="s">
        <v>477</v>
      </c>
      <c r="E39" s="1459"/>
      <c r="F39" s="1460"/>
      <c r="G39" s="1460"/>
      <c r="H39" s="1460"/>
      <c r="I39" s="1461"/>
      <c r="J39" s="1443" t="s">
        <v>0</v>
      </c>
      <c r="K39" s="1459"/>
      <c r="L39" s="1460"/>
      <c r="M39" s="1460"/>
      <c r="N39" s="1460"/>
      <c r="O39" s="1461"/>
      <c r="P39" s="1202"/>
      <c r="Q39" s="1203"/>
      <c r="R39" s="1203"/>
      <c r="S39" s="1203"/>
      <c r="T39" s="1462"/>
      <c r="U39" s="1459"/>
      <c r="V39" s="1460"/>
      <c r="W39" s="1460"/>
      <c r="X39" s="1460"/>
      <c r="Y39" s="1463"/>
      <c r="Z39" s="654"/>
      <c r="AA39" s="655"/>
      <c r="AB39" s="655"/>
      <c r="AC39" s="655"/>
      <c r="AD39" s="656"/>
      <c r="AE39" s="187"/>
      <c r="AF39" s="182"/>
    </row>
    <row r="40" spans="1:32" s="183" customFormat="1" ht="30" customHeight="1">
      <c r="A40" s="180"/>
      <c r="B40" s="1464" t="s">
        <v>359</v>
      </c>
      <c r="C40" s="1465"/>
      <c r="D40" s="1436"/>
      <c r="E40" s="1466"/>
      <c r="F40" s="1467"/>
      <c r="G40" s="1467"/>
      <c r="H40" s="1467"/>
      <c r="I40" s="1468"/>
      <c r="J40" s="1436"/>
      <c r="K40" s="1469"/>
      <c r="L40" s="1470"/>
      <c r="M40" s="1470"/>
      <c r="N40" s="1470"/>
      <c r="O40" s="1471"/>
      <c r="P40" s="1466"/>
      <c r="Q40" s="1467"/>
      <c r="R40" s="1467"/>
      <c r="S40" s="1467"/>
      <c r="T40" s="1468"/>
      <c r="U40" s="1469"/>
      <c r="V40" s="1470"/>
      <c r="W40" s="1470"/>
      <c r="X40" s="1470"/>
      <c r="Y40" s="1470"/>
      <c r="Z40" s="654"/>
      <c r="AA40" s="655"/>
      <c r="AB40" s="655"/>
      <c r="AC40" s="655"/>
      <c r="AD40" s="656"/>
      <c r="AE40" s="187"/>
      <c r="AF40" s="182"/>
    </row>
    <row r="41" spans="1:32" s="183" customFormat="1" ht="30.75" customHeight="1" thickBot="1">
      <c r="A41" s="180"/>
      <c r="B41" s="1472" t="s">
        <v>360</v>
      </c>
      <c r="C41" s="1473"/>
      <c r="D41" s="1458"/>
      <c r="E41" s="1474"/>
      <c r="F41" s="1475"/>
      <c r="G41" s="1475"/>
      <c r="H41" s="1475"/>
      <c r="I41" s="1476"/>
      <c r="J41" s="1458"/>
      <c r="K41" s="1477"/>
      <c r="L41" s="1478"/>
      <c r="M41" s="1478"/>
      <c r="N41" s="1478"/>
      <c r="O41" s="1479"/>
      <c r="P41" s="1474"/>
      <c r="Q41" s="1475"/>
      <c r="R41" s="1475"/>
      <c r="S41" s="1475"/>
      <c r="T41" s="1476"/>
      <c r="U41" s="1477"/>
      <c r="V41" s="1478"/>
      <c r="W41" s="1478"/>
      <c r="X41" s="1478"/>
      <c r="Y41" s="1478"/>
      <c r="Z41" s="832"/>
      <c r="AA41" s="831"/>
      <c r="AB41" s="831"/>
      <c r="AC41" s="831"/>
      <c r="AD41" s="833"/>
      <c r="AE41" s="187"/>
      <c r="AF41" s="182"/>
    </row>
    <row r="42" spans="1:32" s="194" customFormat="1" ht="23.25" customHeight="1" hidden="1">
      <c r="A42" s="190"/>
      <c r="B42" s="657"/>
      <c r="C42" s="834"/>
      <c r="D42" s="834"/>
      <c r="E42" s="834"/>
      <c r="F42" s="834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835"/>
      <c r="AD42" s="836"/>
      <c r="AE42" s="192"/>
      <c r="AF42" s="193"/>
    </row>
    <row r="43" spans="1:33" s="248" customFormat="1" ht="23.25" customHeight="1" hidden="1">
      <c r="A43" s="241"/>
      <c r="B43" s="242" t="s">
        <v>214</v>
      </c>
      <c r="C43" s="243"/>
      <c r="D43" s="837"/>
      <c r="E43" s="382"/>
      <c r="F43" s="383"/>
      <c r="G43" s="383">
        <v>4</v>
      </c>
      <c r="H43" s="383"/>
      <c r="I43" s="384"/>
      <c r="J43" s="838"/>
      <c r="K43" s="382"/>
      <c r="L43" s="383"/>
      <c r="M43" s="383">
        <v>10</v>
      </c>
      <c r="N43" s="383"/>
      <c r="O43" s="384"/>
      <c r="P43" s="658"/>
      <c r="Q43" s="658"/>
      <c r="R43" s="383">
        <v>2</v>
      </c>
      <c r="S43" s="383"/>
      <c r="T43" s="384"/>
      <c r="U43" s="382"/>
      <c r="V43" s="658"/>
      <c r="W43" s="383">
        <v>6</v>
      </c>
      <c r="X43" s="383"/>
      <c r="Y43" s="384"/>
      <c r="Z43" s="244"/>
      <c r="AA43" s="659"/>
      <c r="AB43" s="245"/>
      <c r="AC43" s="245"/>
      <c r="AD43" s="246"/>
      <c r="AE43" s="1480" t="s">
        <v>242</v>
      </c>
      <c r="AF43" s="247">
        <f aca="true" t="shared" si="0" ref="AF43:AF60">SUM(C43:AD43)</f>
        <v>22</v>
      </c>
      <c r="AG43" s="1481"/>
    </row>
    <row r="44" spans="1:33" s="248" customFormat="1" ht="23.25" customHeight="1" hidden="1">
      <c r="A44" s="241"/>
      <c r="B44" s="261" t="s">
        <v>213</v>
      </c>
      <c r="C44" s="262"/>
      <c r="D44" s="839"/>
      <c r="E44" s="394">
        <v>4</v>
      </c>
      <c r="F44" s="395"/>
      <c r="G44" s="395"/>
      <c r="H44" s="395"/>
      <c r="I44" s="396"/>
      <c r="J44" s="840"/>
      <c r="K44" s="394"/>
      <c r="L44" s="395">
        <v>10</v>
      </c>
      <c r="M44" s="395"/>
      <c r="N44" s="395"/>
      <c r="O44" s="396"/>
      <c r="P44" s="662"/>
      <c r="Q44" s="662"/>
      <c r="R44" s="395">
        <v>4</v>
      </c>
      <c r="S44" s="395"/>
      <c r="T44" s="396"/>
      <c r="U44" s="394"/>
      <c r="V44" s="662"/>
      <c r="W44" s="395"/>
      <c r="X44" s="395"/>
      <c r="Y44" s="396">
        <v>4</v>
      </c>
      <c r="Z44" s="263"/>
      <c r="AA44" s="663"/>
      <c r="AB44" s="264"/>
      <c r="AC44" s="264"/>
      <c r="AD44" s="265"/>
      <c r="AE44" s="1436"/>
      <c r="AF44" s="266">
        <f t="shared" si="0"/>
        <v>22</v>
      </c>
      <c r="AG44" s="1481"/>
    </row>
    <row r="45" spans="1:33" s="248" customFormat="1" ht="23.25" customHeight="1" hidden="1">
      <c r="A45" s="241"/>
      <c r="B45" s="358" t="s">
        <v>298</v>
      </c>
      <c r="C45" s="359"/>
      <c r="D45" s="841"/>
      <c r="E45" s="397"/>
      <c r="F45" s="398"/>
      <c r="G45" s="398"/>
      <c r="H45" s="398"/>
      <c r="I45" s="399">
        <v>4</v>
      </c>
      <c r="J45" s="842"/>
      <c r="K45" s="397"/>
      <c r="L45" s="398"/>
      <c r="M45" s="398"/>
      <c r="N45" s="398"/>
      <c r="O45" s="399"/>
      <c r="P45" s="664">
        <v>2</v>
      </c>
      <c r="Q45" s="664"/>
      <c r="R45" s="398"/>
      <c r="S45" s="398"/>
      <c r="T45" s="399"/>
      <c r="U45" s="397">
        <v>6</v>
      </c>
      <c r="V45" s="664"/>
      <c r="W45" s="398"/>
      <c r="X45" s="398"/>
      <c r="Y45" s="399"/>
      <c r="Z45" s="360"/>
      <c r="AA45" s="665"/>
      <c r="AB45" s="361"/>
      <c r="AC45" s="361"/>
      <c r="AD45" s="362"/>
      <c r="AE45" s="1436"/>
      <c r="AF45" s="363">
        <f t="shared" si="0"/>
        <v>12</v>
      </c>
      <c r="AG45" s="1481"/>
    </row>
    <row r="46" spans="1:33" s="248" customFormat="1" ht="23.25" customHeight="1" hidden="1">
      <c r="A46" s="241"/>
      <c r="B46" s="273" t="s">
        <v>296</v>
      </c>
      <c r="C46" s="274"/>
      <c r="D46" s="843"/>
      <c r="E46" s="400"/>
      <c r="F46" s="401">
        <v>8</v>
      </c>
      <c r="G46" s="401"/>
      <c r="H46" s="401"/>
      <c r="I46" s="402"/>
      <c r="J46" s="844"/>
      <c r="K46" s="400"/>
      <c r="L46" s="401"/>
      <c r="M46" s="401"/>
      <c r="N46" s="401"/>
      <c r="O46" s="402">
        <v>4</v>
      </c>
      <c r="P46" s="666"/>
      <c r="Q46" s="666"/>
      <c r="R46" s="401"/>
      <c r="S46" s="401"/>
      <c r="T46" s="402"/>
      <c r="U46" s="400"/>
      <c r="V46" s="666"/>
      <c r="W46" s="401"/>
      <c r="X46" s="401">
        <v>10</v>
      </c>
      <c r="Y46" s="402"/>
      <c r="Z46" s="275"/>
      <c r="AA46" s="667"/>
      <c r="AB46" s="276"/>
      <c r="AC46" s="276"/>
      <c r="AD46" s="277"/>
      <c r="AE46" s="1436"/>
      <c r="AF46" s="278">
        <f t="shared" si="0"/>
        <v>22</v>
      </c>
      <c r="AG46" s="1481"/>
    </row>
    <row r="47" spans="1:33" s="248" customFormat="1" ht="23.25" customHeight="1" hidden="1">
      <c r="A47" s="241"/>
      <c r="B47" s="364" t="s">
        <v>301</v>
      </c>
      <c r="C47" s="365"/>
      <c r="D47" s="845"/>
      <c r="E47" s="403"/>
      <c r="F47" s="404"/>
      <c r="G47" s="404"/>
      <c r="H47" s="404"/>
      <c r="I47" s="405"/>
      <c r="J47" s="846"/>
      <c r="K47" s="403"/>
      <c r="L47" s="404"/>
      <c r="M47" s="404"/>
      <c r="N47" s="404">
        <v>8</v>
      </c>
      <c r="O47" s="405"/>
      <c r="P47" s="668"/>
      <c r="Q47" s="668"/>
      <c r="R47" s="404"/>
      <c r="S47" s="404"/>
      <c r="T47" s="405"/>
      <c r="U47" s="403">
        <v>4</v>
      </c>
      <c r="V47" s="668"/>
      <c r="W47" s="404"/>
      <c r="X47" s="404"/>
      <c r="Y47" s="405"/>
      <c r="Z47" s="366"/>
      <c r="AA47" s="669"/>
      <c r="AB47" s="367"/>
      <c r="AC47" s="367"/>
      <c r="AD47" s="368"/>
      <c r="AE47" s="1436"/>
      <c r="AF47" s="369">
        <f t="shared" si="0"/>
        <v>12</v>
      </c>
      <c r="AG47" s="1481"/>
    </row>
    <row r="48" spans="1:33" s="248" customFormat="1" ht="23.25" customHeight="1" hidden="1">
      <c r="A48" s="241"/>
      <c r="B48" s="343" t="s">
        <v>401</v>
      </c>
      <c r="C48" s="344"/>
      <c r="D48" s="847"/>
      <c r="E48" s="416"/>
      <c r="F48" s="417"/>
      <c r="G48" s="417"/>
      <c r="H48" s="417">
        <v>4</v>
      </c>
      <c r="I48" s="418"/>
      <c r="J48" s="848"/>
      <c r="K48" s="416">
        <v>8</v>
      </c>
      <c r="L48" s="417"/>
      <c r="M48" s="417"/>
      <c r="N48" s="417"/>
      <c r="O48" s="418"/>
      <c r="P48" s="670">
        <v>4</v>
      </c>
      <c r="Q48" s="670"/>
      <c r="R48" s="417"/>
      <c r="S48" s="417"/>
      <c r="T48" s="418"/>
      <c r="U48" s="416"/>
      <c r="V48" s="670">
        <v>6</v>
      </c>
      <c r="W48" s="417"/>
      <c r="X48" s="417"/>
      <c r="Y48" s="418"/>
      <c r="Z48" s="345"/>
      <c r="AA48" s="671"/>
      <c r="AB48" s="346"/>
      <c r="AC48" s="346"/>
      <c r="AD48" s="347"/>
      <c r="AE48" s="1436"/>
      <c r="AF48" s="348">
        <f t="shared" si="0"/>
        <v>22</v>
      </c>
      <c r="AG48" s="1481"/>
    </row>
    <row r="49" spans="1:33" s="248" customFormat="1" ht="23.25" customHeight="1" hidden="1">
      <c r="A49" s="241"/>
      <c r="B49" s="267" t="s">
        <v>235</v>
      </c>
      <c r="C49" s="268"/>
      <c r="D49" s="849"/>
      <c r="E49" s="406"/>
      <c r="F49" s="407"/>
      <c r="G49" s="407"/>
      <c r="H49" s="407"/>
      <c r="I49" s="408"/>
      <c r="J49" s="850"/>
      <c r="K49" s="406"/>
      <c r="L49" s="407"/>
      <c r="M49" s="407"/>
      <c r="N49" s="407"/>
      <c r="O49" s="408">
        <v>4</v>
      </c>
      <c r="P49" s="672"/>
      <c r="Q49" s="672"/>
      <c r="R49" s="407"/>
      <c r="S49" s="407"/>
      <c r="T49" s="408"/>
      <c r="U49" s="406"/>
      <c r="V49" s="672"/>
      <c r="W49" s="407">
        <v>4</v>
      </c>
      <c r="X49" s="407"/>
      <c r="Y49" s="408"/>
      <c r="Z49" s="269"/>
      <c r="AA49" s="673"/>
      <c r="AB49" s="270"/>
      <c r="AC49" s="270"/>
      <c r="AD49" s="271"/>
      <c r="AE49" s="1436"/>
      <c r="AF49" s="272">
        <f t="shared" si="0"/>
        <v>8</v>
      </c>
      <c r="AG49" s="1481"/>
    </row>
    <row r="50" spans="1:33" s="248" customFormat="1" ht="23.25" customHeight="1" hidden="1">
      <c r="A50" s="241"/>
      <c r="B50" s="409" t="s">
        <v>161</v>
      </c>
      <c r="C50" s="410"/>
      <c r="D50" s="851"/>
      <c r="E50" s="411"/>
      <c r="F50" s="412"/>
      <c r="G50" s="412"/>
      <c r="H50" s="412"/>
      <c r="I50" s="413"/>
      <c r="J50" s="852"/>
      <c r="K50" s="411">
        <v>2</v>
      </c>
      <c r="L50" s="412"/>
      <c r="M50" s="412"/>
      <c r="N50" s="412"/>
      <c r="O50" s="413"/>
      <c r="P50" s="674"/>
      <c r="Q50" s="674"/>
      <c r="R50" s="412"/>
      <c r="S50" s="412"/>
      <c r="T50" s="413"/>
      <c r="U50" s="411"/>
      <c r="V50" s="674"/>
      <c r="W50" s="412"/>
      <c r="X50" s="412"/>
      <c r="Y50" s="413"/>
      <c r="Z50" s="311"/>
      <c r="AA50" s="675"/>
      <c r="AB50" s="414"/>
      <c r="AC50" s="414"/>
      <c r="AD50" s="415"/>
      <c r="AE50" s="1436"/>
      <c r="AF50" s="312">
        <f t="shared" si="0"/>
        <v>2</v>
      </c>
      <c r="AG50" s="1481"/>
    </row>
    <row r="51" spans="1:33" s="248" customFormat="1" ht="23.25" customHeight="1" hidden="1">
      <c r="A51" s="241"/>
      <c r="B51" s="252" t="s">
        <v>404</v>
      </c>
      <c r="C51" s="253"/>
      <c r="D51" s="853"/>
      <c r="E51" s="388"/>
      <c r="F51" s="389"/>
      <c r="G51" s="389"/>
      <c r="H51" s="389"/>
      <c r="I51" s="390"/>
      <c r="J51" s="854"/>
      <c r="K51" s="388"/>
      <c r="L51" s="389"/>
      <c r="M51" s="389"/>
      <c r="N51" s="389"/>
      <c r="O51" s="390"/>
      <c r="P51" s="681"/>
      <c r="Q51" s="681">
        <v>4</v>
      </c>
      <c r="R51" s="389"/>
      <c r="S51" s="389"/>
      <c r="T51" s="390"/>
      <c r="U51" s="388"/>
      <c r="V51" s="681">
        <v>4</v>
      </c>
      <c r="W51" s="389"/>
      <c r="X51" s="389"/>
      <c r="Y51" s="390"/>
      <c r="Z51" s="682"/>
      <c r="AA51" s="683"/>
      <c r="AB51" s="684"/>
      <c r="AC51" s="684"/>
      <c r="AD51" s="685"/>
      <c r="AE51" s="1436"/>
      <c r="AF51" s="254">
        <f t="shared" si="0"/>
        <v>8</v>
      </c>
      <c r="AG51" s="1481"/>
    </row>
    <row r="52" spans="1:33" s="248" customFormat="1" ht="23.25" customHeight="1" hidden="1">
      <c r="A52" s="241"/>
      <c r="B52" s="855" t="s">
        <v>480</v>
      </c>
      <c r="C52" s="856"/>
      <c r="D52" s="857"/>
      <c r="E52" s="858"/>
      <c r="F52" s="859"/>
      <c r="G52" s="859"/>
      <c r="H52" s="859"/>
      <c r="I52" s="860"/>
      <c r="J52" s="861"/>
      <c r="K52" s="858"/>
      <c r="L52" s="859"/>
      <c r="M52" s="859"/>
      <c r="N52" s="859"/>
      <c r="O52" s="860">
        <v>2</v>
      </c>
      <c r="P52" s="862"/>
      <c r="Q52" s="862"/>
      <c r="R52" s="859"/>
      <c r="S52" s="859">
        <v>6</v>
      </c>
      <c r="T52" s="860"/>
      <c r="U52" s="858"/>
      <c r="V52" s="862"/>
      <c r="W52" s="859"/>
      <c r="X52" s="859"/>
      <c r="Y52" s="860"/>
      <c r="Z52" s="863"/>
      <c r="AA52" s="864"/>
      <c r="AB52" s="865"/>
      <c r="AC52" s="865"/>
      <c r="AD52" s="866"/>
      <c r="AE52" s="1436"/>
      <c r="AF52" s="867">
        <f>SUM(C52:AD52)</f>
        <v>8</v>
      </c>
      <c r="AG52" s="1481"/>
    </row>
    <row r="53" spans="1:33" s="248" customFormat="1" ht="23.25" customHeight="1" hidden="1">
      <c r="A53" s="241"/>
      <c r="B53" s="249" t="s">
        <v>410</v>
      </c>
      <c r="C53" s="250"/>
      <c r="D53" s="868"/>
      <c r="E53" s="385"/>
      <c r="F53" s="386"/>
      <c r="G53" s="386"/>
      <c r="H53" s="386"/>
      <c r="I53" s="387"/>
      <c r="J53" s="869"/>
      <c r="K53" s="385"/>
      <c r="L53" s="386"/>
      <c r="M53" s="386"/>
      <c r="N53" s="386">
        <v>2</v>
      </c>
      <c r="O53" s="387"/>
      <c r="P53" s="676"/>
      <c r="Q53" s="676"/>
      <c r="R53" s="386"/>
      <c r="S53" s="386"/>
      <c r="T53" s="387">
        <v>6</v>
      </c>
      <c r="U53" s="385"/>
      <c r="V53" s="676"/>
      <c r="W53" s="386"/>
      <c r="X53" s="386"/>
      <c r="Y53" s="387"/>
      <c r="Z53" s="677"/>
      <c r="AA53" s="678"/>
      <c r="AB53" s="679"/>
      <c r="AC53" s="679"/>
      <c r="AD53" s="680"/>
      <c r="AE53" s="1436"/>
      <c r="AF53" s="251">
        <f>SUM(C53:AD53)</f>
        <v>8</v>
      </c>
      <c r="AG53" s="1481"/>
    </row>
    <row r="54" spans="1:33" s="248" customFormat="1" ht="23.25" customHeight="1" hidden="1">
      <c r="A54" s="241"/>
      <c r="B54" s="255" t="s">
        <v>431</v>
      </c>
      <c r="C54" s="256"/>
      <c r="D54" s="870"/>
      <c r="E54" s="391"/>
      <c r="F54" s="392"/>
      <c r="G54" s="392"/>
      <c r="H54" s="392"/>
      <c r="I54" s="393"/>
      <c r="J54" s="871"/>
      <c r="K54" s="391"/>
      <c r="L54" s="392"/>
      <c r="M54" s="392"/>
      <c r="N54" s="392"/>
      <c r="O54" s="393"/>
      <c r="P54" s="660"/>
      <c r="Q54" s="660">
        <v>2</v>
      </c>
      <c r="R54" s="392"/>
      <c r="S54" s="392"/>
      <c r="T54" s="393"/>
      <c r="U54" s="391"/>
      <c r="V54" s="660"/>
      <c r="W54" s="392"/>
      <c r="X54" s="392"/>
      <c r="Y54" s="393">
        <v>6</v>
      </c>
      <c r="Z54" s="257"/>
      <c r="AA54" s="661"/>
      <c r="AB54" s="258"/>
      <c r="AC54" s="258"/>
      <c r="AD54" s="259"/>
      <c r="AE54" s="1436"/>
      <c r="AF54" s="260">
        <f>SUM(C54:AD54)</f>
        <v>8</v>
      </c>
      <c r="AG54" s="1481"/>
    </row>
    <row r="55" spans="1:33" s="248" customFormat="1" ht="23.25" customHeight="1" hidden="1">
      <c r="A55" s="241"/>
      <c r="B55" s="364" t="s">
        <v>58</v>
      </c>
      <c r="C55" s="365"/>
      <c r="D55" s="845"/>
      <c r="E55" s="403"/>
      <c r="F55" s="404"/>
      <c r="G55" s="404"/>
      <c r="H55" s="404"/>
      <c r="I55" s="405"/>
      <c r="J55" s="846"/>
      <c r="K55" s="403">
        <v>0.2</v>
      </c>
      <c r="L55" s="404">
        <v>0.2</v>
      </c>
      <c r="M55" s="404">
        <v>0.2</v>
      </c>
      <c r="N55" s="404">
        <v>0.2</v>
      </c>
      <c r="O55" s="405">
        <v>0.2</v>
      </c>
      <c r="P55" s="668"/>
      <c r="Q55" s="668"/>
      <c r="R55" s="404"/>
      <c r="S55" s="404"/>
      <c r="T55" s="405"/>
      <c r="U55" s="403"/>
      <c r="V55" s="668"/>
      <c r="W55" s="404"/>
      <c r="X55" s="404"/>
      <c r="Y55" s="405"/>
      <c r="Z55" s="366"/>
      <c r="AA55" s="669"/>
      <c r="AB55" s="367"/>
      <c r="AC55" s="367"/>
      <c r="AD55" s="368"/>
      <c r="AE55" s="1436"/>
      <c r="AF55" s="369">
        <f t="shared" si="0"/>
        <v>1</v>
      </c>
      <c r="AG55" s="1481"/>
    </row>
    <row r="56" spans="1:33" s="248" customFormat="1" ht="23.25" customHeight="1" hidden="1">
      <c r="A56" s="241"/>
      <c r="B56" s="279" t="s">
        <v>286</v>
      </c>
      <c r="C56" s="280">
        <v>1</v>
      </c>
      <c r="D56" s="872"/>
      <c r="E56" s="419"/>
      <c r="F56" s="420"/>
      <c r="G56" s="420"/>
      <c r="H56" s="420"/>
      <c r="I56" s="421"/>
      <c r="J56" s="873"/>
      <c r="K56" s="419"/>
      <c r="L56" s="420"/>
      <c r="M56" s="420"/>
      <c r="N56" s="420"/>
      <c r="O56" s="421"/>
      <c r="P56" s="686"/>
      <c r="Q56" s="686"/>
      <c r="R56" s="420"/>
      <c r="S56" s="420"/>
      <c r="T56" s="421"/>
      <c r="U56" s="419"/>
      <c r="V56" s="686"/>
      <c r="W56" s="420"/>
      <c r="X56" s="420"/>
      <c r="Y56" s="421"/>
      <c r="Z56" s="281"/>
      <c r="AA56" s="687"/>
      <c r="AB56" s="282"/>
      <c r="AC56" s="282"/>
      <c r="AD56" s="283"/>
      <c r="AE56" s="1436"/>
      <c r="AF56" s="284">
        <f t="shared" si="0"/>
        <v>1</v>
      </c>
      <c r="AG56" s="1481"/>
    </row>
    <row r="57" spans="1:33" s="248" customFormat="1" ht="23.25" customHeight="1" hidden="1">
      <c r="A57" s="241"/>
      <c r="B57" s="291" t="s">
        <v>187</v>
      </c>
      <c r="C57" s="292"/>
      <c r="D57" s="874"/>
      <c r="E57" s="422"/>
      <c r="F57" s="423"/>
      <c r="G57" s="423"/>
      <c r="H57" s="423"/>
      <c r="I57" s="424"/>
      <c r="J57" s="875"/>
      <c r="K57" s="422"/>
      <c r="L57" s="423"/>
      <c r="M57" s="423"/>
      <c r="N57" s="423"/>
      <c r="O57" s="424"/>
      <c r="P57" s="688">
        <v>0.4</v>
      </c>
      <c r="Q57" s="422">
        <v>0.4</v>
      </c>
      <c r="R57" s="422">
        <v>0.4</v>
      </c>
      <c r="S57" s="422">
        <v>0.4</v>
      </c>
      <c r="T57" s="422">
        <v>0.4</v>
      </c>
      <c r="U57" s="422"/>
      <c r="V57" s="688"/>
      <c r="W57" s="423"/>
      <c r="X57" s="423"/>
      <c r="Y57" s="424"/>
      <c r="Z57" s="293">
        <v>0.8</v>
      </c>
      <c r="AA57" s="293">
        <v>0.8</v>
      </c>
      <c r="AB57" s="293">
        <v>0.8</v>
      </c>
      <c r="AC57" s="293">
        <v>0.8</v>
      </c>
      <c r="AD57" s="291">
        <v>0.8</v>
      </c>
      <c r="AE57" s="1436"/>
      <c r="AF57" s="294">
        <f t="shared" si="0"/>
        <v>5.999999999999999</v>
      </c>
      <c r="AG57" s="1481"/>
    </row>
    <row r="58" spans="1:33" s="248" customFormat="1" ht="23.25" customHeight="1" hidden="1">
      <c r="A58" s="241"/>
      <c r="B58" s="425" t="s">
        <v>237</v>
      </c>
      <c r="C58" s="426"/>
      <c r="D58" s="876"/>
      <c r="E58" s="427">
        <v>0.4</v>
      </c>
      <c r="F58" s="428">
        <v>0.4</v>
      </c>
      <c r="G58" s="428">
        <v>0.4</v>
      </c>
      <c r="H58" s="428">
        <v>0.4</v>
      </c>
      <c r="I58" s="429">
        <v>0.4</v>
      </c>
      <c r="J58" s="877"/>
      <c r="K58" s="427"/>
      <c r="L58" s="428"/>
      <c r="M58" s="428"/>
      <c r="N58" s="428"/>
      <c r="O58" s="429"/>
      <c r="P58" s="689"/>
      <c r="Q58" s="689"/>
      <c r="R58" s="428"/>
      <c r="S58" s="428"/>
      <c r="T58" s="429"/>
      <c r="U58" s="427"/>
      <c r="V58" s="689"/>
      <c r="W58" s="428"/>
      <c r="X58" s="428"/>
      <c r="Y58" s="429"/>
      <c r="Z58" s="430"/>
      <c r="AA58" s="690"/>
      <c r="AB58" s="431"/>
      <c r="AC58" s="431"/>
      <c r="AD58" s="432"/>
      <c r="AE58" s="1436"/>
      <c r="AF58" s="433">
        <f t="shared" si="0"/>
        <v>2</v>
      </c>
      <c r="AG58" s="1481"/>
    </row>
    <row r="59" spans="1:34" s="248" customFormat="1" ht="23.25" customHeight="1" hidden="1">
      <c r="A59" s="241"/>
      <c r="B59" s="285" t="s">
        <v>236</v>
      </c>
      <c r="C59" s="286">
        <v>5.5</v>
      </c>
      <c r="D59" s="878"/>
      <c r="E59" s="434"/>
      <c r="F59" s="435"/>
      <c r="G59" s="435"/>
      <c r="H59" s="435"/>
      <c r="I59" s="436"/>
      <c r="J59" s="879"/>
      <c r="K59" s="434"/>
      <c r="L59" s="691"/>
      <c r="M59" s="435"/>
      <c r="N59" s="435"/>
      <c r="O59" s="436"/>
      <c r="P59" s="691"/>
      <c r="Q59" s="691"/>
      <c r="R59" s="435"/>
      <c r="S59" s="435"/>
      <c r="T59" s="436"/>
      <c r="U59" s="434">
        <v>0.2</v>
      </c>
      <c r="V59" s="434">
        <v>0.2</v>
      </c>
      <c r="W59" s="434">
        <v>0.2</v>
      </c>
      <c r="X59" s="434">
        <v>0.2</v>
      </c>
      <c r="Y59" s="434">
        <v>0.2</v>
      </c>
      <c r="Z59" s="287"/>
      <c r="AA59" s="692"/>
      <c r="AB59" s="288"/>
      <c r="AC59" s="288"/>
      <c r="AD59" s="289"/>
      <c r="AE59" s="1436"/>
      <c r="AF59" s="290">
        <f t="shared" si="0"/>
        <v>6.500000000000001</v>
      </c>
      <c r="AG59" s="1481"/>
      <c r="AH59" s="241"/>
    </row>
    <row r="60" spans="1:34" s="248" customFormat="1" ht="23.25" customHeight="1" hidden="1">
      <c r="A60" s="241"/>
      <c r="B60" s="437" t="s">
        <v>252</v>
      </c>
      <c r="C60" s="438">
        <v>1.5</v>
      </c>
      <c r="D60" s="880"/>
      <c r="E60" s="881"/>
      <c r="F60" s="882"/>
      <c r="G60" s="882"/>
      <c r="H60" s="882"/>
      <c r="I60" s="883"/>
      <c r="J60" s="884"/>
      <c r="K60" s="881"/>
      <c r="L60" s="885"/>
      <c r="M60" s="882"/>
      <c r="N60" s="882"/>
      <c r="O60" s="883"/>
      <c r="P60" s="693"/>
      <c r="Q60" s="693"/>
      <c r="R60" s="440"/>
      <c r="S60" s="440"/>
      <c r="T60" s="441"/>
      <c r="U60" s="439"/>
      <c r="V60" s="693"/>
      <c r="W60" s="440"/>
      <c r="X60" s="440"/>
      <c r="Y60" s="441"/>
      <c r="Z60" s="442"/>
      <c r="AA60" s="694"/>
      <c r="AB60" s="443"/>
      <c r="AC60" s="443"/>
      <c r="AD60" s="444"/>
      <c r="AE60" s="1458"/>
      <c r="AF60" s="445">
        <f t="shared" si="0"/>
        <v>1.5</v>
      </c>
      <c r="AG60" s="1481"/>
      <c r="AH60" s="241"/>
    </row>
    <row r="61" spans="1:34" s="248" customFormat="1" ht="23.25" customHeight="1" hidden="1">
      <c r="A61" s="241"/>
      <c r="B61" s="1014"/>
      <c r="C61" s="1482"/>
      <c r="D61" s="1482"/>
      <c r="E61" s="1482"/>
      <c r="F61" s="1482"/>
      <c r="G61" s="1482"/>
      <c r="H61" s="1482"/>
      <c r="I61" s="1482"/>
      <c r="J61" s="1482"/>
      <c r="K61" s="1482"/>
      <c r="L61" s="1482"/>
      <c r="M61" s="1482"/>
      <c r="N61" s="1482"/>
      <c r="O61" s="1482"/>
      <c r="P61" s="1482"/>
      <c r="Q61" s="1482"/>
      <c r="R61" s="1482"/>
      <c r="S61" s="1482"/>
      <c r="T61" s="1482"/>
      <c r="U61" s="1482"/>
      <c r="V61" s="1482"/>
      <c r="W61" s="1482"/>
      <c r="X61" s="1482"/>
      <c r="Y61" s="1482"/>
      <c r="Z61" s="1482"/>
      <c r="AA61" s="1482"/>
      <c r="AB61" s="1482"/>
      <c r="AC61" s="1482"/>
      <c r="AD61" s="1483"/>
      <c r="AE61" s="295" t="s">
        <v>241</v>
      </c>
      <c r="AF61" s="296">
        <f>SUM(AF43:AF60)</f>
        <v>172</v>
      </c>
      <c r="AG61" s="1481"/>
      <c r="AH61" s="297"/>
    </row>
    <row r="62" spans="1:34" s="248" customFormat="1" ht="23.25" customHeight="1" hidden="1">
      <c r="A62" s="241"/>
      <c r="B62" s="298" t="s">
        <v>238</v>
      </c>
      <c r="C62" s="299"/>
      <c r="D62" s="446"/>
      <c r="E62" s="695"/>
      <c r="F62" s="695"/>
      <c r="G62" s="447"/>
      <c r="H62" s="447"/>
      <c r="I62" s="448"/>
      <c r="J62" s="446"/>
      <c r="K62" s="695"/>
      <c r="L62" s="695"/>
      <c r="M62" s="447"/>
      <c r="N62" s="447"/>
      <c r="O62" s="448"/>
      <c r="P62" s="446">
        <v>0.6</v>
      </c>
      <c r="Q62" s="446">
        <v>0.6</v>
      </c>
      <c r="R62" s="446">
        <v>0.6</v>
      </c>
      <c r="S62" s="446">
        <v>0.6</v>
      </c>
      <c r="T62" s="446">
        <v>0.6</v>
      </c>
      <c r="U62" s="446"/>
      <c r="V62" s="695"/>
      <c r="W62" s="447"/>
      <c r="X62" s="447"/>
      <c r="Y62" s="449"/>
      <c r="Z62" s="300"/>
      <c r="AA62" s="696"/>
      <c r="AB62" s="301"/>
      <c r="AC62" s="301"/>
      <c r="AD62" s="302"/>
      <c r="AE62" s="1480" t="s">
        <v>243</v>
      </c>
      <c r="AF62" s="303">
        <f>SUM(C62:AD62)</f>
        <v>3</v>
      </c>
      <c r="AG62" s="241"/>
      <c r="AH62" s="241"/>
    </row>
    <row r="63" spans="1:34" s="248" customFormat="1" ht="23.25" customHeight="1" hidden="1">
      <c r="A63" s="241"/>
      <c r="B63" s="304" t="s">
        <v>216</v>
      </c>
      <c r="C63" s="305"/>
      <c r="D63" s="450"/>
      <c r="E63" s="450"/>
      <c r="F63" s="450"/>
      <c r="G63" s="450"/>
      <c r="H63" s="450"/>
      <c r="I63" s="450"/>
      <c r="J63" s="450"/>
      <c r="K63" s="697"/>
      <c r="L63" s="697"/>
      <c r="M63" s="451"/>
      <c r="N63" s="451"/>
      <c r="O63" s="452"/>
      <c r="P63" s="450"/>
      <c r="Q63" s="697"/>
      <c r="R63" s="451"/>
      <c r="S63" s="451"/>
      <c r="T63" s="452"/>
      <c r="U63" s="450"/>
      <c r="V63" s="697"/>
      <c r="W63" s="451"/>
      <c r="X63" s="451"/>
      <c r="Y63" s="453"/>
      <c r="Z63" s="306"/>
      <c r="AA63" s="306"/>
      <c r="AB63" s="306"/>
      <c r="AC63" s="306"/>
      <c r="AD63" s="698"/>
      <c r="AE63" s="1484"/>
      <c r="AF63" s="307">
        <f>SUM(C63:AD63)</f>
        <v>0</v>
      </c>
      <c r="AG63" s="241"/>
      <c r="AH63" s="241"/>
    </row>
    <row r="64" spans="1:34" s="248" customFormat="1" ht="23.25" customHeight="1" hidden="1">
      <c r="A64" s="308"/>
      <c r="B64" s="309" t="s">
        <v>204</v>
      </c>
      <c r="C64" s="310"/>
      <c r="D64" s="454"/>
      <c r="E64" s="454"/>
      <c r="F64" s="454"/>
      <c r="G64" s="454"/>
      <c r="H64" s="454"/>
      <c r="I64" s="454"/>
      <c r="J64" s="454"/>
      <c r="K64" s="699"/>
      <c r="L64" s="699"/>
      <c r="M64" s="455"/>
      <c r="N64" s="455"/>
      <c r="O64" s="456"/>
      <c r="P64" s="454"/>
      <c r="Q64" s="699"/>
      <c r="R64" s="455"/>
      <c r="S64" s="455"/>
      <c r="T64" s="456"/>
      <c r="U64" s="454"/>
      <c r="V64" s="699"/>
      <c r="W64" s="455"/>
      <c r="X64" s="455"/>
      <c r="Y64" s="457"/>
      <c r="Z64" s="311"/>
      <c r="AA64" s="311"/>
      <c r="AB64" s="311"/>
      <c r="AC64" s="311"/>
      <c r="AD64" s="409"/>
      <c r="AE64" s="1485"/>
      <c r="AF64" s="312">
        <f>SUM(C64:AD64)</f>
        <v>0</v>
      </c>
      <c r="AG64" s="241"/>
      <c r="AH64" s="241"/>
    </row>
    <row r="65" spans="1:34" s="248" customFormat="1" ht="23.25" customHeight="1" hidden="1">
      <c r="A65" s="241"/>
      <c r="B65" s="313"/>
      <c r="C65" s="1014" t="s">
        <v>244</v>
      </c>
      <c r="D65" s="1482"/>
      <c r="E65" s="1482"/>
      <c r="F65" s="1482"/>
      <c r="G65" s="1482"/>
      <c r="H65" s="1482"/>
      <c r="I65" s="1482"/>
      <c r="J65" s="1482"/>
      <c r="K65" s="1482"/>
      <c r="L65" s="1482"/>
      <c r="M65" s="1482"/>
      <c r="N65" s="1482"/>
      <c r="O65" s="1482"/>
      <c r="P65" s="1482"/>
      <c r="Q65" s="1482"/>
      <c r="R65" s="1482"/>
      <c r="S65" s="1482"/>
      <c r="T65" s="1482"/>
      <c r="U65" s="1482"/>
      <c r="V65" s="1482"/>
      <c r="W65" s="1482"/>
      <c r="X65" s="1482"/>
      <c r="Y65" s="1482"/>
      <c r="Z65" s="1482"/>
      <c r="AA65" s="1482"/>
      <c r="AB65" s="1482"/>
      <c r="AC65" s="1482"/>
      <c r="AD65" s="1483"/>
      <c r="AE65" s="295" t="s">
        <v>241</v>
      </c>
      <c r="AF65" s="296">
        <f>SUM(AF62:AF64)</f>
        <v>3</v>
      </c>
      <c r="AG65" s="297"/>
      <c r="AH65" s="297"/>
    </row>
    <row r="66" spans="1:34" s="321" customFormat="1" ht="23.25" customHeight="1" hidden="1" thickBot="1">
      <c r="A66" s="314"/>
      <c r="B66" s="315"/>
      <c r="C66" s="458">
        <f aca="true" t="shared" si="1" ref="C66:AD66">SUM(C43:C64)</f>
        <v>8</v>
      </c>
      <c r="D66" s="459">
        <f t="shared" si="1"/>
        <v>0</v>
      </c>
      <c r="E66" s="459">
        <f t="shared" si="1"/>
        <v>4.4</v>
      </c>
      <c r="F66" s="459">
        <f t="shared" si="1"/>
        <v>8.4</v>
      </c>
      <c r="G66" s="459">
        <f t="shared" si="1"/>
        <v>4.4</v>
      </c>
      <c r="H66" s="459">
        <f t="shared" si="1"/>
        <v>4.4</v>
      </c>
      <c r="I66" s="459">
        <f t="shared" si="1"/>
        <v>4.4</v>
      </c>
      <c r="J66" s="460">
        <f t="shared" si="1"/>
        <v>0</v>
      </c>
      <c r="K66" s="460">
        <f t="shared" si="1"/>
        <v>10.2</v>
      </c>
      <c r="L66" s="460">
        <f t="shared" si="1"/>
        <v>10.2</v>
      </c>
      <c r="M66" s="460">
        <f t="shared" si="1"/>
        <v>10.2</v>
      </c>
      <c r="N66" s="460">
        <f t="shared" si="1"/>
        <v>10.2</v>
      </c>
      <c r="O66" s="461">
        <f t="shared" si="1"/>
        <v>10.2</v>
      </c>
      <c r="P66" s="462">
        <f t="shared" si="1"/>
        <v>7</v>
      </c>
      <c r="Q66" s="459">
        <f t="shared" si="1"/>
        <v>7</v>
      </c>
      <c r="R66" s="459">
        <f t="shared" si="1"/>
        <v>7</v>
      </c>
      <c r="S66" s="459">
        <f t="shared" si="1"/>
        <v>7</v>
      </c>
      <c r="T66" s="463">
        <f t="shared" si="1"/>
        <v>7</v>
      </c>
      <c r="U66" s="458">
        <f t="shared" si="1"/>
        <v>10.2</v>
      </c>
      <c r="V66" s="460">
        <f t="shared" si="1"/>
        <v>10.2</v>
      </c>
      <c r="W66" s="460">
        <f t="shared" si="1"/>
        <v>10.2</v>
      </c>
      <c r="X66" s="460">
        <f t="shared" si="1"/>
        <v>10.2</v>
      </c>
      <c r="Y66" s="461">
        <f t="shared" si="1"/>
        <v>10.2</v>
      </c>
      <c r="Z66" s="317">
        <f t="shared" si="1"/>
        <v>0.8</v>
      </c>
      <c r="AA66" s="316">
        <f t="shared" si="1"/>
        <v>0.8</v>
      </c>
      <c r="AB66" s="316">
        <f t="shared" si="1"/>
        <v>0.8</v>
      </c>
      <c r="AC66" s="316">
        <f t="shared" si="1"/>
        <v>0.8</v>
      </c>
      <c r="AD66" s="318">
        <f t="shared" si="1"/>
        <v>0.8</v>
      </c>
      <c r="AE66" s="319">
        <f>SUM(C66:AD66)</f>
        <v>175.00000000000003</v>
      </c>
      <c r="AF66" s="320" t="s">
        <v>241</v>
      </c>
      <c r="AG66" s="314"/>
      <c r="AH66" s="314"/>
    </row>
    <row r="67" spans="1:34" s="194" customFormat="1" ht="23.25" customHeight="1" hidden="1">
      <c r="A67" s="190"/>
      <c r="B67" s="700"/>
      <c r="C67" s="701"/>
      <c r="D67" s="702"/>
      <c r="E67" s="702"/>
      <c r="F67" s="702"/>
      <c r="G67" s="702"/>
      <c r="H67" s="702"/>
      <c r="I67" s="702"/>
      <c r="J67" s="701"/>
      <c r="K67" s="701"/>
      <c r="L67" s="701"/>
      <c r="M67" s="701"/>
      <c r="N67" s="701"/>
      <c r="O67" s="701"/>
      <c r="P67" s="702"/>
      <c r="Q67" s="702"/>
      <c r="R67" s="702"/>
      <c r="S67" s="702"/>
      <c r="T67" s="702"/>
      <c r="U67" s="701"/>
      <c r="V67" s="701"/>
      <c r="W67" s="701"/>
      <c r="X67" s="701"/>
      <c r="Y67" s="701"/>
      <c r="Z67" s="702"/>
      <c r="AA67" s="702"/>
      <c r="AB67" s="702"/>
      <c r="AC67" s="702"/>
      <c r="AD67" s="703"/>
      <c r="AE67" s="195"/>
      <c r="AF67" s="196"/>
      <c r="AG67" s="190"/>
      <c r="AH67" s="190"/>
    </row>
    <row r="68" spans="1:31" s="194" customFormat="1" ht="27.75" customHeight="1" thickBot="1">
      <c r="A68" s="190"/>
      <c r="B68" s="197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198"/>
      <c r="V68" s="198"/>
      <c r="W68" s="198"/>
      <c r="X68" s="199"/>
      <c r="Y68" s="199"/>
      <c r="Z68" s="199"/>
      <c r="AA68" s="199"/>
      <c r="AB68" s="200"/>
      <c r="AC68" s="200"/>
      <c r="AD68" s="704"/>
      <c r="AE68" s="193"/>
    </row>
    <row r="69" spans="1:30" s="466" customFormat="1" ht="33">
      <c r="A69" s="464"/>
      <c r="B69" s="465"/>
      <c r="C69" s="1108" t="s">
        <v>168</v>
      </c>
      <c r="D69" s="1109"/>
      <c r="E69" s="1109"/>
      <c r="F69" s="1109"/>
      <c r="G69" s="1109"/>
      <c r="H69" s="1109"/>
      <c r="I69" s="1109"/>
      <c r="J69" s="1109"/>
      <c r="K69" s="1109"/>
      <c r="L69" s="1109"/>
      <c r="M69" s="1109"/>
      <c r="N69" s="1109"/>
      <c r="O69" s="1109"/>
      <c r="P69" s="1110"/>
      <c r="Q69" s="1129" t="s">
        <v>246</v>
      </c>
      <c r="R69" s="1130"/>
      <c r="S69" s="1015" t="s">
        <v>217</v>
      </c>
      <c r="T69" s="1016"/>
      <c r="U69" s="1016"/>
      <c r="V69" s="1016"/>
      <c r="W69" s="1016"/>
      <c r="X69" s="1016"/>
      <c r="Y69" s="1016"/>
      <c r="Z69" s="1016"/>
      <c r="AA69" s="1016"/>
      <c r="AB69" s="1017"/>
      <c r="AC69" s="705"/>
      <c r="AD69" s="706"/>
    </row>
    <row r="70" spans="1:30" s="469" customFormat="1" ht="27" customHeight="1" thickBot="1">
      <c r="A70" s="467"/>
      <c r="B70" s="468"/>
      <c r="C70" s="1111"/>
      <c r="D70" s="1112"/>
      <c r="E70" s="1112"/>
      <c r="F70" s="1112"/>
      <c r="G70" s="1112"/>
      <c r="H70" s="1112"/>
      <c r="I70" s="1112"/>
      <c r="J70" s="1112"/>
      <c r="K70" s="1112"/>
      <c r="L70" s="1112"/>
      <c r="M70" s="1112"/>
      <c r="N70" s="1112"/>
      <c r="O70" s="1112"/>
      <c r="P70" s="1113"/>
      <c r="Q70" s="707" t="s">
        <v>175</v>
      </c>
      <c r="R70" s="708" t="s">
        <v>176</v>
      </c>
      <c r="S70" s="709" t="s">
        <v>177</v>
      </c>
      <c r="T70" s="710" t="s">
        <v>178</v>
      </c>
      <c r="U70" s="710" t="s">
        <v>179</v>
      </c>
      <c r="V70" s="710" t="s">
        <v>180</v>
      </c>
      <c r="W70" s="710" t="s">
        <v>181</v>
      </c>
      <c r="X70" s="710" t="s">
        <v>182</v>
      </c>
      <c r="Y70" s="710" t="s">
        <v>183</v>
      </c>
      <c r="Z70" s="710" t="s">
        <v>310</v>
      </c>
      <c r="AA70" s="710" t="s">
        <v>184</v>
      </c>
      <c r="AB70" s="711" t="s">
        <v>185</v>
      </c>
      <c r="AC70" s="712"/>
      <c r="AD70" s="713"/>
    </row>
    <row r="71" spans="1:30" s="469" customFormat="1" ht="33">
      <c r="A71" s="467"/>
      <c r="B71" s="468"/>
      <c r="C71" s="714" t="s">
        <v>187</v>
      </c>
      <c r="D71" s="1131" t="s">
        <v>240</v>
      </c>
      <c r="E71" s="1132"/>
      <c r="F71" s="1132"/>
      <c r="G71" s="1132"/>
      <c r="H71" s="1132"/>
      <c r="I71" s="1132"/>
      <c r="J71" s="1132"/>
      <c r="K71" s="1132"/>
      <c r="L71" s="1132"/>
      <c r="M71" s="1132"/>
      <c r="N71" s="1132"/>
      <c r="O71" s="1132"/>
      <c r="P71" s="1132"/>
      <c r="Q71" s="715">
        <f>AF57</f>
        <v>5.999999999999999</v>
      </c>
      <c r="R71" s="716">
        <f>(Q71)/(I93)/Q93</f>
        <v>0.03488372093023255</v>
      </c>
      <c r="S71" s="717">
        <v>350</v>
      </c>
      <c r="T71" s="718" t="s">
        <v>188</v>
      </c>
      <c r="U71" s="718" t="s">
        <v>189</v>
      </c>
      <c r="V71" s="718" t="s">
        <v>189</v>
      </c>
      <c r="W71" s="718">
        <v>4</v>
      </c>
      <c r="X71" s="718">
        <v>1</v>
      </c>
      <c r="Y71" s="718">
        <v>1</v>
      </c>
      <c r="Z71" s="718">
        <v>2</v>
      </c>
      <c r="AA71" s="718">
        <v>2</v>
      </c>
      <c r="AB71" s="719">
        <v>2</v>
      </c>
      <c r="AC71" s="712"/>
      <c r="AD71" s="713"/>
    </row>
    <row r="72" spans="1:30" s="469" customFormat="1" ht="33">
      <c r="A72" s="467"/>
      <c r="B72" s="468"/>
      <c r="C72" s="720" t="s">
        <v>237</v>
      </c>
      <c r="D72" s="1114" t="s">
        <v>472</v>
      </c>
      <c r="E72" s="1114"/>
      <c r="F72" s="1115"/>
      <c r="G72" s="1115"/>
      <c r="H72" s="1115"/>
      <c r="I72" s="1115"/>
      <c r="J72" s="1115"/>
      <c r="K72" s="1115"/>
      <c r="L72" s="1115"/>
      <c r="M72" s="1115"/>
      <c r="N72" s="1115"/>
      <c r="O72" s="1115"/>
      <c r="P72" s="1116"/>
      <c r="Q72" s="722">
        <f>AF58</f>
        <v>2</v>
      </c>
      <c r="R72" s="723">
        <f>(Q72)/(I93)/Q93</f>
        <v>0.011627906976744186</v>
      </c>
      <c r="S72" s="724">
        <v>550</v>
      </c>
      <c r="T72" s="721" t="s">
        <v>188</v>
      </c>
      <c r="U72" s="721" t="s">
        <v>189</v>
      </c>
      <c r="V72" s="721" t="s">
        <v>189</v>
      </c>
      <c r="W72" s="721">
        <v>8</v>
      </c>
      <c r="X72" s="721">
        <v>2</v>
      </c>
      <c r="Y72" s="721">
        <v>1</v>
      </c>
      <c r="Z72" s="721">
        <v>2</v>
      </c>
      <c r="AA72" s="721">
        <v>2</v>
      </c>
      <c r="AB72" s="725">
        <v>2</v>
      </c>
      <c r="AC72" s="712"/>
      <c r="AD72" s="713"/>
    </row>
    <row r="73" spans="1:30" s="469" customFormat="1" ht="33">
      <c r="A73" s="467"/>
      <c r="B73" s="468"/>
      <c r="C73" s="726" t="s">
        <v>236</v>
      </c>
      <c r="D73" s="1117" t="s">
        <v>239</v>
      </c>
      <c r="E73" s="1117"/>
      <c r="F73" s="1118"/>
      <c r="G73" s="1118"/>
      <c r="H73" s="1118"/>
      <c r="I73" s="1118"/>
      <c r="J73" s="1118"/>
      <c r="K73" s="1118"/>
      <c r="L73" s="1118"/>
      <c r="M73" s="1118"/>
      <c r="N73" s="1118"/>
      <c r="O73" s="1118"/>
      <c r="P73" s="1119"/>
      <c r="Q73" s="728">
        <f>AF59</f>
        <v>6.500000000000001</v>
      </c>
      <c r="R73" s="729">
        <f>(Q73)/(I93)/Q93</f>
        <v>0.037790697674418616</v>
      </c>
      <c r="S73" s="730">
        <v>20</v>
      </c>
      <c r="T73" s="727" t="s">
        <v>186</v>
      </c>
      <c r="U73" s="727" t="s">
        <v>113</v>
      </c>
      <c r="V73" s="727" t="s">
        <v>113</v>
      </c>
      <c r="W73" s="727" t="s">
        <v>113</v>
      </c>
      <c r="X73" s="727" t="s">
        <v>113</v>
      </c>
      <c r="Y73" s="727" t="s">
        <v>113</v>
      </c>
      <c r="Z73" s="727" t="s">
        <v>113</v>
      </c>
      <c r="AA73" s="727">
        <v>1</v>
      </c>
      <c r="AB73" s="731">
        <v>1</v>
      </c>
      <c r="AC73" s="712"/>
      <c r="AD73" s="713"/>
    </row>
    <row r="74" spans="1:30" s="469" customFormat="1" ht="33">
      <c r="A74" s="467"/>
      <c r="B74" s="468"/>
      <c r="C74" s="732" t="s">
        <v>59</v>
      </c>
      <c r="D74" s="1084" t="s">
        <v>60</v>
      </c>
      <c r="E74" s="1084"/>
      <c r="F74" s="1085"/>
      <c r="G74" s="1085"/>
      <c r="H74" s="1085"/>
      <c r="I74" s="1085"/>
      <c r="J74" s="1085"/>
      <c r="K74" s="1085"/>
      <c r="L74" s="1085"/>
      <c r="M74" s="1085"/>
      <c r="N74" s="1085"/>
      <c r="O74" s="1085"/>
      <c r="P74" s="1086"/>
      <c r="Q74" s="734">
        <f>AF55</f>
        <v>1</v>
      </c>
      <c r="R74" s="735">
        <f>(Q74)/(I93)/Q93</f>
        <v>0.005813953488372093</v>
      </c>
      <c r="S74" s="736">
        <v>10</v>
      </c>
      <c r="T74" s="737" t="s">
        <v>186</v>
      </c>
      <c r="U74" s="737" t="s">
        <v>113</v>
      </c>
      <c r="V74" s="737" t="s">
        <v>113</v>
      </c>
      <c r="W74" s="737" t="s">
        <v>113</v>
      </c>
      <c r="X74" s="737" t="s">
        <v>113</v>
      </c>
      <c r="Y74" s="737" t="s">
        <v>113</v>
      </c>
      <c r="Z74" s="737" t="s">
        <v>113</v>
      </c>
      <c r="AA74" s="737">
        <v>1</v>
      </c>
      <c r="AB74" s="738">
        <v>1</v>
      </c>
      <c r="AC74" s="712"/>
      <c r="AD74" s="713"/>
    </row>
    <row r="75" spans="1:30" s="469" customFormat="1" ht="33">
      <c r="A75" s="467"/>
      <c r="B75" s="468"/>
      <c r="C75" s="739" t="s">
        <v>481</v>
      </c>
      <c r="D75" s="1150" t="s">
        <v>482</v>
      </c>
      <c r="E75" s="1150"/>
      <c r="F75" s="1151"/>
      <c r="G75" s="1151"/>
      <c r="H75" s="1151"/>
      <c r="I75" s="1151"/>
      <c r="J75" s="1151"/>
      <c r="K75" s="1151"/>
      <c r="L75" s="1151"/>
      <c r="M75" s="1151"/>
      <c r="N75" s="1151"/>
      <c r="O75" s="1151"/>
      <c r="P75" s="1152"/>
      <c r="Q75" s="741">
        <f>AF60</f>
        <v>1.5</v>
      </c>
      <c r="R75" s="742">
        <f>(Q75)/(I93)/Q93</f>
        <v>0.00872093023255814</v>
      </c>
      <c r="S75" s="743">
        <v>14</v>
      </c>
      <c r="T75" s="740" t="s">
        <v>186</v>
      </c>
      <c r="U75" s="740" t="s">
        <v>113</v>
      </c>
      <c r="V75" s="740" t="s">
        <v>113</v>
      </c>
      <c r="W75" s="740" t="s">
        <v>113</v>
      </c>
      <c r="X75" s="740" t="s">
        <v>113</v>
      </c>
      <c r="Y75" s="740" t="s">
        <v>113</v>
      </c>
      <c r="Z75" s="740" t="s">
        <v>113</v>
      </c>
      <c r="AA75" s="740">
        <v>1</v>
      </c>
      <c r="AB75" s="744">
        <v>1</v>
      </c>
      <c r="AC75" s="712"/>
      <c r="AD75" s="713"/>
    </row>
    <row r="76" spans="1:30" s="469" customFormat="1" ht="33">
      <c r="A76" s="467"/>
      <c r="B76" s="468"/>
      <c r="C76" s="745" t="s">
        <v>214</v>
      </c>
      <c r="D76" s="1153" t="s">
        <v>169</v>
      </c>
      <c r="E76" s="1153"/>
      <c r="F76" s="1154"/>
      <c r="G76" s="1154"/>
      <c r="H76" s="1154"/>
      <c r="I76" s="1154"/>
      <c r="J76" s="1154"/>
      <c r="K76" s="1154"/>
      <c r="L76" s="1154"/>
      <c r="M76" s="1154"/>
      <c r="N76" s="1154"/>
      <c r="O76" s="1154"/>
      <c r="P76" s="1155"/>
      <c r="Q76" s="747">
        <f>AF43</f>
        <v>22</v>
      </c>
      <c r="R76" s="748">
        <f>(Q76)/(I93)/Q93</f>
        <v>0.12790697674418605</v>
      </c>
      <c r="S76" s="749">
        <v>100</v>
      </c>
      <c r="T76" s="746" t="s">
        <v>188</v>
      </c>
      <c r="U76" s="746" t="s">
        <v>189</v>
      </c>
      <c r="V76" s="746" t="s">
        <v>113</v>
      </c>
      <c r="W76" s="746">
        <v>3</v>
      </c>
      <c r="X76" s="746">
        <v>1</v>
      </c>
      <c r="Y76" s="746">
        <v>1</v>
      </c>
      <c r="Z76" s="746">
        <v>1</v>
      </c>
      <c r="AA76" s="746">
        <v>1</v>
      </c>
      <c r="AB76" s="750">
        <v>1</v>
      </c>
      <c r="AC76" s="712"/>
      <c r="AD76" s="713"/>
    </row>
    <row r="77" spans="1:30" s="469" customFormat="1" ht="33" hidden="1">
      <c r="A77" s="467"/>
      <c r="B77" s="468"/>
      <c r="C77" s="751" t="s">
        <v>160</v>
      </c>
      <c r="D77" s="1162" t="s">
        <v>170</v>
      </c>
      <c r="E77" s="1162"/>
      <c r="F77" s="1163"/>
      <c r="G77" s="1163"/>
      <c r="H77" s="1163"/>
      <c r="I77" s="1163"/>
      <c r="J77" s="1163"/>
      <c r="K77" s="1163"/>
      <c r="L77" s="1163"/>
      <c r="M77" s="1163"/>
      <c r="N77" s="1163"/>
      <c r="O77" s="752"/>
      <c r="P77" s="753"/>
      <c r="Q77" s="754" t="e">
        <f>#REF!</f>
        <v>#REF!</v>
      </c>
      <c r="R77" s="755" t="e">
        <f>(Q77)/(I93)/Q93</f>
        <v>#REF!</v>
      </c>
      <c r="S77" s="756">
        <v>80</v>
      </c>
      <c r="T77" s="757" t="s">
        <v>188</v>
      </c>
      <c r="U77" s="757" t="s">
        <v>189</v>
      </c>
      <c r="V77" s="757" t="s">
        <v>113</v>
      </c>
      <c r="W77" s="757">
        <v>2</v>
      </c>
      <c r="X77" s="757">
        <v>1</v>
      </c>
      <c r="Y77" s="757">
        <v>1</v>
      </c>
      <c r="Z77" s="757" t="s">
        <v>113</v>
      </c>
      <c r="AA77" s="757">
        <v>1</v>
      </c>
      <c r="AB77" s="758">
        <v>1</v>
      </c>
      <c r="AC77" s="712"/>
      <c r="AD77" s="713"/>
    </row>
    <row r="78" spans="1:30" s="469" customFormat="1" ht="33">
      <c r="A78" s="467"/>
      <c r="B78" s="468"/>
      <c r="C78" s="759" t="s">
        <v>213</v>
      </c>
      <c r="D78" s="1164" t="s">
        <v>171</v>
      </c>
      <c r="E78" s="1164"/>
      <c r="F78" s="1165"/>
      <c r="G78" s="1165"/>
      <c r="H78" s="1165"/>
      <c r="I78" s="1165"/>
      <c r="J78" s="1165"/>
      <c r="K78" s="1165"/>
      <c r="L78" s="1165"/>
      <c r="M78" s="1165"/>
      <c r="N78" s="1165"/>
      <c r="O78" s="1165"/>
      <c r="P78" s="1166"/>
      <c r="Q78" s="761">
        <f>AF44</f>
        <v>22</v>
      </c>
      <c r="R78" s="762">
        <f>(Q78)/(I93)/Q93</f>
        <v>0.12790697674418605</v>
      </c>
      <c r="S78" s="763">
        <v>80</v>
      </c>
      <c r="T78" s="760" t="s">
        <v>188</v>
      </c>
      <c r="U78" s="760" t="s">
        <v>189</v>
      </c>
      <c r="V78" s="760" t="s">
        <v>113</v>
      </c>
      <c r="W78" s="760">
        <v>2</v>
      </c>
      <c r="X78" s="760">
        <v>1</v>
      </c>
      <c r="Y78" s="760">
        <v>1</v>
      </c>
      <c r="Z78" s="760">
        <v>1</v>
      </c>
      <c r="AA78" s="760">
        <v>1</v>
      </c>
      <c r="AB78" s="764">
        <v>1</v>
      </c>
      <c r="AC78" s="712"/>
      <c r="AD78" s="713"/>
    </row>
    <row r="79" spans="1:30" s="469" customFormat="1" ht="33">
      <c r="A79" s="467"/>
      <c r="B79" s="468"/>
      <c r="C79" s="765" t="s">
        <v>298</v>
      </c>
      <c r="D79" s="1156" t="s">
        <v>299</v>
      </c>
      <c r="E79" s="1156"/>
      <c r="F79" s="1157"/>
      <c r="G79" s="1157"/>
      <c r="H79" s="1157"/>
      <c r="I79" s="1157"/>
      <c r="J79" s="1157"/>
      <c r="K79" s="1157"/>
      <c r="L79" s="1157"/>
      <c r="M79" s="1157"/>
      <c r="N79" s="1157"/>
      <c r="O79" s="1157"/>
      <c r="P79" s="1158"/>
      <c r="Q79" s="767">
        <f>AF45</f>
        <v>12</v>
      </c>
      <c r="R79" s="768">
        <f>(Q79)/(I93)/Q93</f>
        <v>0.06976744186046512</v>
      </c>
      <c r="S79" s="769">
        <v>40</v>
      </c>
      <c r="T79" s="766" t="s">
        <v>188</v>
      </c>
      <c r="U79" s="766" t="s">
        <v>189</v>
      </c>
      <c r="V79" s="766" t="s">
        <v>113</v>
      </c>
      <c r="W79" s="766">
        <v>2</v>
      </c>
      <c r="X79" s="766">
        <v>1</v>
      </c>
      <c r="Y79" s="766" t="s">
        <v>113</v>
      </c>
      <c r="Z79" s="766" t="s">
        <v>113</v>
      </c>
      <c r="AA79" s="766">
        <v>1</v>
      </c>
      <c r="AB79" s="770">
        <v>1</v>
      </c>
      <c r="AC79" s="712"/>
      <c r="AD79" s="713"/>
    </row>
    <row r="80" spans="1:30" s="469" customFormat="1" ht="33">
      <c r="A80" s="467"/>
      <c r="B80" s="468"/>
      <c r="C80" s="771" t="s">
        <v>296</v>
      </c>
      <c r="D80" s="1159" t="s">
        <v>297</v>
      </c>
      <c r="E80" s="1159"/>
      <c r="F80" s="1160"/>
      <c r="G80" s="1160"/>
      <c r="H80" s="1160"/>
      <c r="I80" s="1160"/>
      <c r="J80" s="1160"/>
      <c r="K80" s="1160"/>
      <c r="L80" s="1160"/>
      <c r="M80" s="1160"/>
      <c r="N80" s="1160"/>
      <c r="O80" s="1160"/>
      <c r="P80" s="1161"/>
      <c r="Q80" s="773">
        <f>AF46</f>
        <v>22</v>
      </c>
      <c r="R80" s="774">
        <f>(Q80)/(I93)/Q93</f>
        <v>0.12790697674418605</v>
      </c>
      <c r="S80" s="775">
        <v>80</v>
      </c>
      <c r="T80" s="772" t="s">
        <v>188</v>
      </c>
      <c r="U80" s="772" t="s">
        <v>189</v>
      </c>
      <c r="V80" s="772" t="s">
        <v>113</v>
      </c>
      <c r="W80" s="772">
        <v>2</v>
      </c>
      <c r="X80" s="772">
        <v>1</v>
      </c>
      <c r="Y80" s="772">
        <v>1</v>
      </c>
      <c r="Z80" s="772">
        <v>1</v>
      </c>
      <c r="AA80" s="772">
        <v>1</v>
      </c>
      <c r="AB80" s="776">
        <v>1</v>
      </c>
      <c r="AC80" s="712"/>
      <c r="AD80" s="713"/>
    </row>
    <row r="81" spans="1:30" s="469" customFormat="1" ht="33">
      <c r="A81" s="467"/>
      <c r="B81" s="468"/>
      <c r="C81" s="732" t="s">
        <v>301</v>
      </c>
      <c r="D81" s="1084" t="s">
        <v>302</v>
      </c>
      <c r="E81" s="1084"/>
      <c r="F81" s="1085"/>
      <c r="G81" s="1085"/>
      <c r="H81" s="1085"/>
      <c r="I81" s="1085"/>
      <c r="J81" s="1085"/>
      <c r="K81" s="1085"/>
      <c r="L81" s="1085"/>
      <c r="M81" s="1085"/>
      <c r="N81" s="1085"/>
      <c r="O81" s="1085"/>
      <c r="P81" s="1086"/>
      <c r="Q81" s="734">
        <f>AF47</f>
        <v>12</v>
      </c>
      <c r="R81" s="735">
        <f>(Q81)/(I93)/Q93</f>
        <v>0.06976744186046512</v>
      </c>
      <c r="S81" s="777">
        <v>20</v>
      </c>
      <c r="T81" s="733" t="s">
        <v>188</v>
      </c>
      <c r="U81" s="733" t="s">
        <v>189</v>
      </c>
      <c r="V81" s="733" t="s">
        <v>113</v>
      </c>
      <c r="W81" s="733">
        <v>2</v>
      </c>
      <c r="X81" s="733">
        <v>1</v>
      </c>
      <c r="Y81" s="733">
        <v>1</v>
      </c>
      <c r="Z81" s="733" t="s">
        <v>113</v>
      </c>
      <c r="AA81" s="733">
        <v>1</v>
      </c>
      <c r="AB81" s="778">
        <v>1</v>
      </c>
      <c r="AC81" s="712"/>
      <c r="AD81" s="713"/>
    </row>
    <row r="82" spans="1:30" s="469" customFormat="1" ht="33">
      <c r="A82" s="467"/>
      <c r="B82" s="468"/>
      <c r="C82" s="779" t="s">
        <v>401</v>
      </c>
      <c r="D82" s="1087" t="s">
        <v>402</v>
      </c>
      <c r="E82" s="1087"/>
      <c r="F82" s="1087"/>
      <c r="G82" s="1087"/>
      <c r="H82" s="1087"/>
      <c r="I82" s="1087"/>
      <c r="J82" s="1087"/>
      <c r="K82" s="1087"/>
      <c r="L82" s="1087"/>
      <c r="M82" s="1087"/>
      <c r="N82" s="1087"/>
      <c r="O82" s="1087"/>
      <c r="P82" s="1087"/>
      <c r="Q82" s="780">
        <f>AF48</f>
        <v>22</v>
      </c>
      <c r="R82" s="781">
        <f>(Q82)/(I93)/Q93</f>
        <v>0.12790697674418605</v>
      </c>
      <c r="S82" s="782">
        <v>180</v>
      </c>
      <c r="T82" s="783" t="s">
        <v>188</v>
      </c>
      <c r="U82" s="783" t="s">
        <v>189</v>
      </c>
      <c r="V82" s="783" t="s">
        <v>113</v>
      </c>
      <c r="W82" s="783">
        <v>2</v>
      </c>
      <c r="X82" s="783">
        <v>1</v>
      </c>
      <c r="Y82" s="783">
        <v>1</v>
      </c>
      <c r="Z82" s="783">
        <v>2</v>
      </c>
      <c r="AA82" s="783">
        <v>1</v>
      </c>
      <c r="AB82" s="784">
        <v>1</v>
      </c>
      <c r="AC82" s="712"/>
      <c r="AD82" s="713"/>
    </row>
    <row r="83" spans="1:30" s="469" customFormat="1" ht="33">
      <c r="A83" s="467"/>
      <c r="B83" s="468"/>
      <c r="C83" s="785" t="s">
        <v>287</v>
      </c>
      <c r="D83" s="1088" t="s">
        <v>288</v>
      </c>
      <c r="E83" s="1088"/>
      <c r="F83" s="1089"/>
      <c r="G83" s="1089"/>
      <c r="H83" s="1089"/>
      <c r="I83" s="1089"/>
      <c r="J83" s="1089"/>
      <c r="K83" s="1089"/>
      <c r="L83" s="1089"/>
      <c r="M83" s="1089"/>
      <c r="N83" s="1089"/>
      <c r="O83" s="1089"/>
      <c r="P83" s="1090"/>
      <c r="Q83" s="787">
        <f>AF50</f>
        <v>2</v>
      </c>
      <c r="R83" s="788">
        <f>(Q83)/(I93)/Q93</f>
        <v>0.011627906976744186</v>
      </c>
      <c r="S83" s="789">
        <v>20</v>
      </c>
      <c r="T83" s="786" t="s">
        <v>188</v>
      </c>
      <c r="U83" s="786" t="s">
        <v>189</v>
      </c>
      <c r="V83" s="786" t="s">
        <v>113</v>
      </c>
      <c r="W83" s="786">
        <v>3</v>
      </c>
      <c r="X83" s="786">
        <v>1</v>
      </c>
      <c r="Y83" s="786" t="s">
        <v>113</v>
      </c>
      <c r="Z83" s="786" t="s">
        <v>113</v>
      </c>
      <c r="AA83" s="786">
        <v>1</v>
      </c>
      <c r="AB83" s="790">
        <v>1</v>
      </c>
      <c r="AC83" s="712"/>
      <c r="AD83" s="713"/>
    </row>
    <row r="84" spans="1:30" s="469" customFormat="1" ht="33">
      <c r="A84" s="467"/>
      <c r="B84" s="468"/>
      <c r="C84" s="791" t="s">
        <v>235</v>
      </c>
      <c r="D84" s="1091" t="s">
        <v>251</v>
      </c>
      <c r="E84" s="1092"/>
      <c r="F84" s="1092"/>
      <c r="G84" s="1092"/>
      <c r="H84" s="1092"/>
      <c r="I84" s="1092"/>
      <c r="J84" s="1092"/>
      <c r="K84" s="1092"/>
      <c r="L84" s="1092"/>
      <c r="M84" s="1092"/>
      <c r="N84" s="1092"/>
      <c r="O84" s="1092"/>
      <c r="P84" s="1093"/>
      <c r="Q84" s="793">
        <f>AF49</f>
        <v>8</v>
      </c>
      <c r="R84" s="794">
        <f>(Q84)/(I93)/Q93</f>
        <v>0.046511627906976744</v>
      </c>
      <c r="S84" s="795">
        <v>80</v>
      </c>
      <c r="T84" s="792" t="s">
        <v>188</v>
      </c>
      <c r="U84" s="792" t="s">
        <v>189</v>
      </c>
      <c r="V84" s="792" t="s">
        <v>113</v>
      </c>
      <c r="W84" s="792">
        <v>2</v>
      </c>
      <c r="X84" s="792">
        <v>1</v>
      </c>
      <c r="Y84" s="792">
        <v>1</v>
      </c>
      <c r="Z84" s="792" t="s">
        <v>113</v>
      </c>
      <c r="AA84" s="792">
        <v>1</v>
      </c>
      <c r="AB84" s="796">
        <v>1</v>
      </c>
      <c r="AC84" s="712"/>
      <c r="AD84" s="713"/>
    </row>
    <row r="85" spans="1:30" s="469" customFormat="1" ht="33">
      <c r="A85" s="467"/>
      <c r="B85" s="468"/>
      <c r="C85" s="797" t="s">
        <v>404</v>
      </c>
      <c r="D85" s="1094" t="s">
        <v>405</v>
      </c>
      <c r="E85" s="1095"/>
      <c r="F85" s="1095"/>
      <c r="G85" s="1095"/>
      <c r="H85" s="1095"/>
      <c r="I85" s="1095"/>
      <c r="J85" s="1095"/>
      <c r="K85" s="1095"/>
      <c r="L85" s="1095"/>
      <c r="M85" s="1095"/>
      <c r="N85" s="1095"/>
      <c r="O85" s="1095"/>
      <c r="P85" s="1096"/>
      <c r="Q85" s="799">
        <f>AF51</f>
        <v>8</v>
      </c>
      <c r="R85" s="800">
        <f>(Q85)/(I93)/Q93</f>
        <v>0.046511627906976744</v>
      </c>
      <c r="S85" s="801">
        <v>40</v>
      </c>
      <c r="T85" s="798" t="s">
        <v>188</v>
      </c>
      <c r="U85" s="798" t="s">
        <v>189</v>
      </c>
      <c r="V85" s="798" t="s">
        <v>113</v>
      </c>
      <c r="W85" s="798">
        <v>2</v>
      </c>
      <c r="X85" s="798">
        <v>1</v>
      </c>
      <c r="Y85" s="798">
        <v>1</v>
      </c>
      <c r="Z85" s="798" t="s">
        <v>113</v>
      </c>
      <c r="AA85" s="798">
        <v>1</v>
      </c>
      <c r="AB85" s="802">
        <v>1</v>
      </c>
      <c r="AC85" s="712"/>
      <c r="AD85" s="713"/>
    </row>
    <row r="86" spans="1:30" s="469" customFormat="1" ht="33">
      <c r="A86" s="467"/>
      <c r="B86" s="468"/>
      <c r="C86" s="886" t="s">
        <v>430</v>
      </c>
      <c r="D86" s="1205" t="s">
        <v>433</v>
      </c>
      <c r="E86" s="1206"/>
      <c r="F86" s="1206"/>
      <c r="G86" s="1206"/>
      <c r="H86" s="1206"/>
      <c r="I86" s="1206"/>
      <c r="J86" s="1206"/>
      <c r="K86" s="1206"/>
      <c r="L86" s="1206"/>
      <c r="M86" s="1206"/>
      <c r="N86" s="1206"/>
      <c r="O86" s="1206"/>
      <c r="P86" s="1207"/>
      <c r="Q86" s="888">
        <f>AF52</f>
        <v>8</v>
      </c>
      <c r="R86" s="889">
        <f>(Q86)/(I93)/Q93</f>
        <v>0.046511627906976744</v>
      </c>
      <c r="S86" s="890">
        <v>60</v>
      </c>
      <c r="T86" s="887" t="s">
        <v>188</v>
      </c>
      <c r="U86" s="887" t="s">
        <v>189</v>
      </c>
      <c r="V86" s="887" t="s">
        <v>113</v>
      </c>
      <c r="W86" s="887">
        <v>2</v>
      </c>
      <c r="X86" s="887">
        <v>1</v>
      </c>
      <c r="Y86" s="887">
        <v>1</v>
      </c>
      <c r="Z86" s="887" t="s">
        <v>113</v>
      </c>
      <c r="AA86" s="887">
        <v>1</v>
      </c>
      <c r="AB86" s="891">
        <v>1</v>
      </c>
      <c r="AC86" s="712"/>
      <c r="AD86" s="713"/>
    </row>
    <row r="87" spans="1:30" s="469" customFormat="1" ht="33">
      <c r="A87" s="467"/>
      <c r="B87" s="468"/>
      <c r="C87" s="803" t="s">
        <v>406</v>
      </c>
      <c r="D87" s="1208" t="s">
        <v>483</v>
      </c>
      <c r="E87" s="1208"/>
      <c r="F87" s="1209"/>
      <c r="G87" s="1209"/>
      <c r="H87" s="1209"/>
      <c r="I87" s="1209"/>
      <c r="J87" s="1209"/>
      <c r="K87" s="1209"/>
      <c r="L87" s="1209"/>
      <c r="M87" s="1209"/>
      <c r="N87" s="1209"/>
      <c r="O87" s="1209"/>
      <c r="P87" s="1210"/>
      <c r="Q87" s="805">
        <f>AF53</f>
        <v>8</v>
      </c>
      <c r="R87" s="806">
        <f>(Q87)/(I93)/Q93</f>
        <v>0.046511627906976744</v>
      </c>
      <c r="S87" s="807">
        <v>40</v>
      </c>
      <c r="T87" s="804" t="s">
        <v>188</v>
      </c>
      <c r="U87" s="804" t="s">
        <v>189</v>
      </c>
      <c r="V87" s="804" t="s">
        <v>113</v>
      </c>
      <c r="W87" s="804">
        <v>2</v>
      </c>
      <c r="X87" s="804">
        <v>1</v>
      </c>
      <c r="Y87" s="804">
        <v>1</v>
      </c>
      <c r="Z87" s="804" t="s">
        <v>113</v>
      </c>
      <c r="AA87" s="804">
        <v>1</v>
      </c>
      <c r="AB87" s="808">
        <v>1</v>
      </c>
      <c r="AC87" s="712"/>
      <c r="AD87" s="713"/>
    </row>
    <row r="88" spans="1:30" s="469" customFormat="1" ht="33">
      <c r="A88" s="467"/>
      <c r="B88" s="468"/>
      <c r="C88" s="892" t="s">
        <v>431</v>
      </c>
      <c r="D88" s="1162" t="s">
        <v>432</v>
      </c>
      <c r="E88" s="1162"/>
      <c r="F88" s="1163"/>
      <c r="G88" s="1163"/>
      <c r="H88" s="1163"/>
      <c r="I88" s="1163"/>
      <c r="J88" s="1163"/>
      <c r="K88" s="1163"/>
      <c r="L88" s="1163"/>
      <c r="M88" s="1163"/>
      <c r="N88" s="1163"/>
      <c r="O88" s="1163"/>
      <c r="P88" s="1211"/>
      <c r="Q88" s="754">
        <f>AF54</f>
        <v>8</v>
      </c>
      <c r="R88" s="755">
        <f>(Q88)/(I93)/Q93</f>
        <v>0.046511627906976744</v>
      </c>
      <c r="S88" s="893">
        <v>60</v>
      </c>
      <c r="T88" s="752" t="s">
        <v>188</v>
      </c>
      <c r="U88" s="752" t="s">
        <v>189</v>
      </c>
      <c r="V88" s="752" t="s">
        <v>113</v>
      </c>
      <c r="W88" s="752">
        <v>2</v>
      </c>
      <c r="X88" s="752">
        <v>1</v>
      </c>
      <c r="Y88" s="752">
        <v>1</v>
      </c>
      <c r="Z88" s="752" t="s">
        <v>113</v>
      </c>
      <c r="AA88" s="752">
        <v>1</v>
      </c>
      <c r="AB88" s="894">
        <v>1</v>
      </c>
      <c r="AC88" s="712"/>
      <c r="AD88" s="713"/>
    </row>
    <row r="89" spans="1:30" s="469" customFormat="1" ht="33" thickBot="1">
      <c r="A89" s="467"/>
      <c r="B89" s="468"/>
      <c r="C89" s="809" t="s">
        <v>400</v>
      </c>
      <c r="D89" s="1212" t="s">
        <v>484</v>
      </c>
      <c r="E89" s="1212"/>
      <c r="F89" s="1213"/>
      <c r="G89" s="1213"/>
      <c r="H89" s="1213"/>
      <c r="I89" s="1213"/>
      <c r="J89" s="1213"/>
      <c r="K89" s="1213"/>
      <c r="L89" s="1213"/>
      <c r="M89" s="1213"/>
      <c r="N89" s="1213"/>
      <c r="O89" s="1213"/>
      <c r="P89" s="1214"/>
      <c r="Q89" s="811">
        <f>AF56</f>
        <v>1</v>
      </c>
      <c r="R89" s="812">
        <f>(Q89)/(I93)/Q93</f>
        <v>0.005813953488372093</v>
      </c>
      <c r="S89" s="813">
        <v>60</v>
      </c>
      <c r="T89" s="810" t="s">
        <v>188</v>
      </c>
      <c r="U89" s="810" t="s">
        <v>189</v>
      </c>
      <c r="V89" s="810" t="s">
        <v>113</v>
      </c>
      <c r="W89" s="810">
        <v>2</v>
      </c>
      <c r="X89" s="810">
        <v>1</v>
      </c>
      <c r="Y89" s="810" t="s">
        <v>113</v>
      </c>
      <c r="Z89" s="810" t="s">
        <v>113</v>
      </c>
      <c r="AA89" s="810">
        <v>1</v>
      </c>
      <c r="AB89" s="814">
        <v>1</v>
      </c>
      <c r="AC89" s="712"/>
      <c r="AD89" s="713"/>
    </row>
    <row r="90" spans="1:30" s="469" customFormat="1" ht="27.75" customHeight="1">
      <c r="A90" s="467"/>
      <c r="B90" s="470"/>
      <c r="C90" s="815" t="s">
        <v>335</v>
      </c>
      <c r="D90" s="1221" t="s">
        <v>333</v>
      </c>
      <c r="E90" s="1222"/>
      <c r="F90" s="1223"/>
      <c r="G90" s="1223"/>
      <c r="H90" s="1223"/>
      <c r="I90" s="1223"/>
      <c r="J90" s="1223"/>
      <c r="K90" s="1223"/>
      <c r="L90" s="1223"/>
      <c r="M90" s="1223"/>
      <c r="N90" s="1223"/>
      <c r="O90" s="1223"/>
      <c r="P90" s="1224"/>
      <c r="Q90" s="816" t="s">
        <v>177</v>
      </c>
      <c r="R90" s="1229" t="s">
        <v>193</v>
      </c>
      <c r="S90" s="1230"/>
      <c r="T90" s="817" t="s">
        <v>178</v>
      </c>
      <c r="U90" s="1018" t="s">
        <v>65</v>
      </c>
      <c r="V90" s="1018"/>
      <c r="W90" s="817" t="s">
        <v>181</v>
      </c>
      <c r="X90" s="1018" t="s">
        <v>197</v>
      </c>
      <c r="Y90" s="1018"/>
      <c r="Z90" s="817" t="s">
        <v>310</v>
      </c>
      <c r="AA90" s="1018" t="s">
        <v>311</v>
      </c>
      <c r="AB90" s="1019"/>
      <c r="AC90" s="712"/>
      <c r="AD90" s="713"/>
    </row>
    <row r="91" spans="1:30" s="469" customFormat="1" ht="28.5" customHeight="1">
      <c r="A91" s="467"/>
      <c r="B91" s="470"/>
      <c r="C91" s="818" t="s">
        <v>399</v>
      </c>
      <c r="D91" s="1225" t="s">
        <v>334</v>
      </c>
      <c r="E91" s="1226"/>
      <c r="F91" s="1227"/>
      <c r="G91" s="1227"/>
      <c r="H91" s="1227"/>
      <c r="I91" s="1227"/>
      <c r="J91" s="1227"/>
      <c r="K91" s="1227"/>
      <c r="L91" s="1227"/>
      <c r="M91" s="1227"/>
      <c r="N91" s="1227"/>
      <c r="O91" s="1227"/>
      <c r="P91" s="1228"/>
      <c r="Q91" s="1076" t="s">
        <v>285</v>
      </c>
      <c r="R91" s="1076"/>
      <c r="S91" s="1077"/>
      <c r="T91" s="819" t="s">
        <v>179</v>
      </c>
      <c r="U91" s="1020" t="s">
        <v>200</v>
      </c>
      <c r="V91" s="1020"/>
      <c r="W91" s="819" t="s">
        <v>182</v>
      </c>
      <c r="X91" s="1020" t="s">
        <v>201</v>
      </c>
      <c r="Y91" s="1020"/>
      <c r="Z91" s="819" t="s">
        <v>184</v>
      </c>
      <c r="AA91" s="1020" t="s">
        <v>247</v>
      </c>
      <c r="AB91" s="1021"/>
      <c r="AC91" s="712"/>
      <c r="AD91" s="713"/>
    </row>
    <row r="92" spans="1:30" s="466" customFormat="1" ht="27.75" customHeight="1" thickBot="1">
      <c r="A92" s="464"/>
      <c r="B92" s="470"/>
      <c r="C92" s="820" t="s">
        <v>1</v>
      </c>
      <c r="D92" s="1080" t="s">
        <v>2</v>
      </c>
      <c r="E92" s="1081"/>
      <c r="F92" s="1082"/>
      <c r="G92" s="1082"/>
      <c r="H92" s="1082"/>
      <c r="I92" s="1082"/>
      <c r="J92" s="1082"/>
      <c r="K92" s="1082"/>
      <c r="L92" s="1082"/>
      <c r="M92" s="1082"/>
      <c r="N92" s="1082"/>
      <c r="O92" s="1082"/>
      <c r="P92" s="1083"/>
      <c r="Q92" s="1078"/>
      <c r="R92" s="1078"/>
      <c r="S92" s="1079"/>
      <c r="T92" s="821" t="s">
        <v>180</v>
      </c>
      <c r="U92" s="1006" t="s">
        <v>194</v>
      </c>
      <c r="V92" s="1006"/>
      <c r="W92" s="821" t="s">
        <v>183</v>
      </c>
      <c r="X92" s="1006" t="s">
        <v>245</v>
      </c>
      <c r="Y92" s="1006"/>
      <c r="Z92" s="821" t="s">
        <v>185</v>
      </c>
      <c r="AA92" s="1006" t="s">
        <v>202</v>
      </c>
      <c r="AB92" s="1007"/>
      <c r="AC92" s="705"/>
      <c r="AD92" s="706"/>
    </row>
    <row r="93" spans="1:30" s="466" customFormat="1" ht="27.75" customHeight="1">
      <c r="A93" s="464"/>
      <c r="B93" s="470"/>
      <c r="C93" s="1215" t="s">
        <v>76</v>
      </c>
      <c r="D93" s="1216"/>
      <c r="E93" s="1216"/>
      <c r="F93" s="1216"/>
      <c r="G93" s="1216"/>
      <c r="H93" s="1217"/>
      <c r="I93" s="1022">
        <v>38</v>
      </c>
      <c r="J93" s="1024" t="s">
        <v>175</v>
      </c>
      <c r="K93" s="1025"/>
      <c r="L93" s="1025"/>
      <c r="M93" s="1025"/>
      <c r="N93" s="1025"/>
      <c r="O93" s="1025"/>
      <c r="P93" s="1026"/>
      <c r="Q93" s="822">
        <f>W93/I93</f>
        <v>4.526315789473684</v>
      </c>
      <c r="R93" s="823"/>
      <c r="S93" s="1030" t="s">
        <v>75</v>
      </c>
      <c r="T93" s="1031"/>
      <c r="U93" s="1031"/>
      <c r="V93" s="1032"/>
      <c r="W93" s="1022">
        <f>AF61</f>
        <v>172</v>
      </c>
      <c r="X93" s="1008" t="s">
        <v>74</v>
      </c>
      <c r="Y93" s="1009"/>
      <c r="Z93" s="1009"/>
      <c r="AA93" s="1009"/>
      <c r="AB93" s="1010"/>
      <c r="AC93" s="705"/>
      <c r="AD93" s="706"/>
    </row>
    <row r="94" spans="1:30" s="466" customFormat="1" ht="24" customHeight="1" thickBot="1">
      <c r="A94" s="464"/>
      <c r="B94" s="470"/>
      <c r="C94" s="1218"/>
      <c r="D94" s="1219"/>
      <c r="E94" s="1219"/>
      <c r="F94" s="1219"/>
      <c r="G94" s="1219"/>
      <c r="H94" s="1220"/>
      <c r="I94" s="1023"/>
      <c r="J94" s="1027"/>
      <c r="K94" s="1028"/>
      <c r="L94" s="1028"/>
      <c r="M94" s="1028"/>
      <c r="N94" s="1028"/>
      <c r="O94" s="1028"/>
      <c r="P94" s="1029"/>
      <c r="Q94" s="824"/>
      <c r="R94" s="824"/>
      <c r="S94" s="1033"/>
      <c r="T94" s="1034"/>
      <c r="U94" s="1034"/>
      <c r="V94" s="1035"/>
      <c r="W94" s="1036"/>
      <c r="X94" s="1011"/>
      <c r="Y94" s="1012"/>
      <c r="Z94" s="1012"/>
      <c r="AA94" s="1012"/>
      <c r="AB94" s="1013"/>
      <c r="AC94" s="705"/>
      <c r="AD94" s="706"/>
    </row>
    <row r="95" spans="1:30" s="194" customFormat="1" ht="27.75" customHeight="1" thickBot="1">
      <c r="A95" s="190"/>
      <c r="B95" s="370"/>
      <c r="C95" s="371"/>
      <c r="D95" s="371"/>
      <c r="E95" s="371"/>
      <c r="F95" s="371"/>
      <c r="G95" s="371"/>
      <c r="H95" s="371"/>
      <c r="I95" s="372"/>
      <c r="J95" s="371"/>
      <c r="K95" s="371"/>
      <c r="L95" s="371"/>
      <c r="M95" s="371"/>
      <c r="N95" s="371"/>
      <c r="O95" s="371"/>
      <c r="P95" s="371"/>
      <c r="Q95" s="371"/>
      <c r="R95" s="3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825"/>
    </row>
    <row r="96" spans="1:31" s="194" customFormat="1" ht="28.5" customHeight="1">
      <c r="A96" s="190"/>
      <c r="B96" s="374"/>
      <c r="C96" s="826"/>
      <c r="D96" s="826"/>
      <c r="E96" s="826"/>
      <c r="F96" s="826"/>
      <c r="G96" s="826"/>
      <c r="H96" s="826"/>
      <c r="I96" s="375"/>
      <c r="J96" s="826"/>
      <c r="K96" s="826"/>
      <c r="L96" s="826"/>
      <c r="M96" s="826"/>
      <c r="N96" s="826"/>
      <c r="O96" s="826"/>
      <c r="P96" s="826"/>
      <c r="Q96" s="826"/>
      <c r="R96" s="826"/>
      <c r="S96" s="826"/>
      <c r="T96" s="826"/>
      <c r="U96" s="826"/>
      <c r="V96" s="826"/>
      <c r="W96" s="826"/>
      <c r="X96" s="826"/>
      <c r="Y96" s="826"/>
      <c r="Z96" s="826"/>
      <c r="AA96" s="826"/>
      <c r="AB96" s="826"/>
      <c r="AC96" s="826"/>
      <c r="AD96" s="827"/>
      <c r="AE96" s="193"/>
    </row>
    <row r="97" spans="2:32" s="201" customFormat="1" ht="27.75" customHeight="1">
      <c r="B97" s="374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  <c r="S97" s="375"/>
      <c r="T97" s="375"/>
      <c r="U97" s="375"/>
      <c r="V97" s="375"/>
      <c r="W97" s="375"/>
      <c r="X97" s="375"/>
      <c r="Y97" s="375"/>
      <c r="Z97" s="375"/>
      <c r="AA97" s="375"/>
      <c r="AB97" s="375"/>
      <c r="AC97" s="375"/>
      <c r="AD97" s="376"/>
      <c r="AE97" s="202"/>
      <c r="AF97" s="373"/>
    </row>
    <row r="98" spans="2:32" s="201" customFormat="1" ht="15">
      <c r="B98" s="374"/>
      <c r="C98" s="375"/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  <c r="AD98" s="376"/>
      <c r="AE98" s="202"/>
      <c r="AF98" s="373"/>
    </row>
    <row r="99" spans="2:30" ht="15">
      <c r="B99" s="374"/>
      <c r="C99" s="375"/>
      <c r="D99" s="375"/>
      <c r="E99" s="375"/>
      <c r="F99" s="375"/>
      <c r="G99" s="375"/>
      <c r="H99" s="375"/>
      <c r="I99" s="375"/>
      <c r="J99" s="375"/>
      <c r="K99" s="375"/>
      <c r="L99" s="375"/>
      <c r="M99" s="375"/>
      <c r="N99" s="375"/>
      <c r="O99" s="375"/>
      <c r="P99" s="375"/>
      <c r="Q99" s="375"/>
      <c r="R99" s="375"/>
      <c r="S99" s="375"/>
      <c r="T99" s="375"/>
      <c r="U99" s="375"/>
      <c r="V99" s="375"/>
      <c r="W99" s="375"/>
      <c r="X99" s="375"/>
      <c r="Y99" s="375"/>
      <c r="Z99" s="375"/>
      <c r="AA99" s="375"/>
      <c r="AB99" s="375"/>
      <c r="AC99" s="375"/>
      <c r="AD99" s="376"/>
    </row>
    <row r="100" spans="2:30" ht="15">
      <c r="B100" s="374"/>
      <c r="C100" s="375"/>
      <c r="D100" s="375"/>
      <c r="E100" s="375"/>
      <c r="F100" s="375"/>
      <c r="G100" s="375"/>
      <c r="H100" s="375"/>
      <c r="I100" s="375"/>
      <c r="J100" s="375"/>
      <c r="K100" s="375"/>
      <c r="L100" s="375"/>
      <c r="M100" s="375"/>
      <c r="N100" s="375"/>
      <c r="O100" s="375"/>
      <c r="P100" s="375"/>
      <c r="Q100" s="375"/>
      <c r="R100" s="375"/>
      <c r="S100" s="375"/>
      <c r="T100" s="375"/>
      <c r="U100" s="375"/>
      <c r="V100" s="375"/>
      <c r="W100" s="375"/>
      <c r="X100" s="375"/>
      <c r="Y100" s="375"/>
      <c r="Z100" s="375"/>
      <c r="AA100" s="375"/>
      <c r="AB100" s="375"/>
      <c r="AC100" s="375"/>
      <c r="AD100" s="376"/>
    </row>
    <row r="101" spans="2:30" ht="15">
      <c r="B101" s="374"/>
      <c r="C101" s="375"/>
      <c r="D101" s="375"/>
      <c r="E101" s="375"/>
      <c r="F101" s="375"/>
      <c r="G101" s="375"/>
      <c r="H101" s="375"/>
      <c r="I101" s="375"/>
      <c r="J101" s="375"/>
      <c r="K101" s="375"/>
      <c r="L101" s="375"/>
      <c r="M101" s="375"/>
      <c r="N101" s="375"/>
      <c r="O101" s="375"/>
      <c r="P101" s="375"/>
      <c r="Q101" s="375"/>
      <c r="R101" s="375"/>
      <c r="S101" s="375"/>
      <c r="T101" s="375"/>
      <c r="U101" s="375"/>
      <c r="V101" s="375"/>
      <c r="W101" s="375"/>
      <c r="X101" s="375"/>
      <c r="Y101" s="375"/>
      <c r="Z101" s="375"/>
      <c r="AA101" s="375"/>
      <c r="AB101" s="375"/>
      <c r="AC101" s="375"/>
      <c r="AD101" s="376"/>
    </row>
    <row r="102" spans="2:30" ht="15">
      <c r="B102" s="374"/>
      <c r="C102" s="375"/>
      <c r="D102" s="375"/>
      <c r="E102" s="375"/>
      <c r="F102" s="375"/>
      <c r="G102" s="375"/>
      <c r="H102" s="375"/>
      <c r="I102" s="375"/>
      <c r="J102" s="375"/>
      <c r="K102" s="375"/>
      <c r="L102" s="375"/>
      <c r="M102" s="375"/>
      <c r="N102" s="375"/>
      <c r="O102" s="375"/>
      <c r="P102" s="375"/>
      <c r="Q102" s="375"/>
      <c r="R102" s="375"/>
      <c r="S102" s="375"/>
      <c r="T102" s="375"/>
      <c r="U102" s="375"/>
      <c r="V102" s="375"/>
      <c r="W102" s="375"/>
      <c r="X102" s="375"/>
      <c r="Y102" s="375"/>
      <c r="Z102" s="375"/>
      <c r="AA102" s="375"/>
      <c r="AB102" s="375"/>
      <c r="AC102" s="375"/>
      <c r="AD102" s="376"/>
    </row>
    <row r="103" spans="2:30" ht="15">
      <c r="B103" s="374"/>
      <c r="C103" s="375"/>
      <c r="D103" s="375"/>
      <c r="E103" s="375"/>
      <c r="F103" s="375"/>
      <c r="G103" s="375"/>
      <c r="H103" s="375"/>
      <c r="I103" s="375"/>
      <c r="J103" s="375"/>
      <c r="K103" s="375"/>
      <c r="L103" s="375"/>
      <c r="M103" s="375"/>
      <c r="N103" s="375"/>
      <c r="O103" s="375"/>
      <c r="P103" s="375"/>
      <c r="Q103" s="375"/>
      <c r="R103" s="375"/>
      <c r="S103" s="375"/>
      <c r="T103" s="375"/>
      <c r="U103" s="375"/>
      <c r="V103" s="375"/>
      <c r="W103" s="375"/>
      <c r="X103" s="375"/>
      <c r="Y103" s="375"/>
      <c r="Z103" s="375"/>
      <c r="AA103" s="375"/>
      <c r="AB103" s="375"/>
      <c r="AC103" s="375"/>
      <c r="AD103" s="376"/>
    </row>
    <row r="104" spans="2:30" ht="15">
      <c r="B104" s="374"/>
      <c r="C104" s="375"/>
      <c r="D104" s="375"/>
      <c r="E104" s="375"/>
      <c r="F104" s="375"/>
      <c r="G104" s="375"/>
      <c r="H104" s="375"/>
      <c r="I104" s="375"/>
      <c r="J104" s="375"/>
      <c r="K104" s="375"/>
      <c r="L104" s="375"/>
      <c r="M104" s="375"/>
      <c r="N104" s="375"/>
      <c r="O104" s="375"/>
      <c r="P104" s="375"/>
      <c r="Q104" s="375"/>
      <c r="R104" s="375"/>
      <c r="S104" s="375"/>
      <c r="T104" s="375"/>
      <c r="U104" s="375"/>
      <c r="V104" s="375"/>
      <c r="W104" s="375"/>
      <c r="X104" s="375"/>
      <c r="Y104" s="375"/>
      <c r="Z104" s="375"/>
      <c r="AA104" s="375"/>
      <c r="AB104" s="375"/>
      <c r="AC104" s="375"/>
      <c r="AD104" s="376"/>
    </row>
    <row r="105" spans="2:30" ht="15">
      <c r="B105" s="374"/>
      <c r="C105" s="375"/>
      <c r="D105" s="375"/>
      <c r="E105" s="375"/>
      <c r="F105" s="375"/>
      <c r="G105" s="375"/>
      <c r="H105" s="375"/>
      <c r="I105" s="375"/>
      <c r="J105" s="375"/>
      <c r="K105" s="375"/>
      <c r="L105" s="375"/>
      <c r="M105" s="375"/>
      <c r="N105" s="375"/>
      <c r="O105" s="375"/>
      <c r="P105" s="375"/>
      <c r="Q105" s="375"/>
      <c r="R105" s="375"/>
      <c r="S105" s="375"/>
      <c r="T105" s="375"/>
      <c r="U105" s="375"/>
      <c r="V105" s="375"/>
      <c r="W105" s="375"/>
      <c r="X105" s="375"/>
      <c r="Y105" s="375"/>
      <c r="Z105" s="375"/>
      <c r="AA105" s="375"/>
      <c r="AB105" s="375"/>
      <c r="AC105" s="375"/>
      <c r="AD105" s="376"/>
    </row>
    <row r="106" spans="2:30" ht="15">
      <c r="B106" s="374"/>
      <c r="C106" s="375"/>
      <c r="D106" s="375"/>
      <c r="E106" s="375"/>
      <c r="F106" s="375"/>
      <c r="G106" s="375"/>
      <c r="H106" s="375"/>
      <c r="I106" s="375"/>
      <c r="J106" s="375"/>
      <c r="K106" s="375"/>
      <c r="L106" s="375"/>
      <c r="M106" s="375"/>
      <c r="N106" s="375"/>
      <c r="O106" s="375"/>
      <c r="P106" s="375"/>
      <c r="Q106" s="375"/>
      <c r="R106" s="375"/>
      <c r="S106" s="375"/>
      <c r="T106" s="375"/>
      <c r="U106" s="375"/>
      <c r="V106" s="375"/>
      <c r="W106" s="375"/>
      <c r="X106" s="375"/>
      <c r="Y106" s="375"/>
      <c r="Z106" s="375"/>
      <c r="AA106" s="375"/>
      <c r="AB106" s="375"/>
      <c r="AC106" s="375"/>
      <c r="AD106" s="376"/>
    </row>
    <row r="107" spans="2:30" ht="15">
      <c r="B107" s="374"/>
      <c r="C107" s="375"/>
      <c r="D107" s="375"/>
      <c r="E107" s="375"/>
      <c r="F107" s="375"/>
      <c r="G107" s="375"/>
      <c r="H107" s="375"/>
      <c r="I107" s="375"/>
      <c r="J107" s="375"/>
      <c r="K107" s="375"/>
      <c r="L107" s="375"/>
      <c r="M107" s="375"/>
      <c r="N107" s="375"/>
      <c r="O107" s="375"/>
      <c r="P107" s="375"/>
      <c r="Q107" s="375"/>
      <c r="R107" s="375"/>
      <c r="S107" s="375"/>
      <c r="T107" s="375"/>
      <c r="U107" s="375"/>
      <c r="V107" s="375"/>
      <c r="W107" s="375"/>
      <c r="X107" s="375"/>
      <c r="Y107" s="375"/>
      <c r="Z107" s="375"/>
      <c r="AA107" s="375"/>
      <c r="AB107" s="375"/>
      <c r="AC107" s="375"/>
      <c r="AD107" s="376"/>
    </row>
    <row r="108" spans="2:30" ht="15">
      <c r="B108" s="374"/>
      <c r="C108" s="375"/>
      <c r="D108" s="375"/>
      <c r="E108" s="375"/>
      <c r="F108" s="375"/>
      <c r="G108" s="375"/>
      <c r="H108" s="375"/>
      <c r="I108" s="375"/>
      <c r="J108" s="375"/>
      <c r="K108" s="375"/>
      <c r="L108" s="375"/>
      <c r="M108" s="375"/>
      <c r="N108" s="375"/>
      <c r="O108" s="375"/>
      <c r="P108" s="375"/>
      <c r="Q108" s="375"/>
      <c r="R108" s="375"/>
      <c r="S108" s="375"/>
      <c r="T108" s="375"/>
      <c r="U108" s="375"/>
      <c r="V108" s="375"/>
      <c r="W108" s="375"/>
      <c r="X108" s="375"/>
      <c r="Y108" s="375"/>
      <c r="Z108" s="375"/>
      <c r="AA108" s="375"/>
      <c r="AB108" s="375"/>
      <c r="AC108" s="375"/>
      <c r="AD108" s="376"/>
    </row>
    <row r="109" spans="2:30" ht="15">
      <c r="B109" s="374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  <c r="Z109" s="375"/>
      <c r="AA109" s="375"/>
      <c r="AB109" s="375"/>
      <c r="AC109" s="375"/>
      <c r="AD109" s="376"/>
    </row>
    <row r="110" spans="2:30" ht="15">
      <c r="B110" s="374"/>
      <c r="C110" s="375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375"/>
      <c r="AD110" s="376"/>
    </row>
    <row r="111" spans="2:30" ht="15">
      <c r="B111" s="374"/>
      <c r="C111" s="375"/>
      <c r="D111" s="375"/>
      <c r="E111" s="375"/>
      <c r="F111" s="375"/>
      <c r="G111" s="375"/>
      <c r="H111" s="375"/>
      <c r="I111" s="375"/>
      <c r="J111" s="375"/>
      <c r="K111" s="375"/>
      <c r="L111" s="375"/>
      <c r="M111" s="375"/>
      <c r="N111" s="375"/>
      <c r="O111" s="375"/>
      <c r="P111" s="375"/>
      <c r="Q111" s="375"/>
      <c r="R111" s="375"/>
      <c r="S111" s="375"/>
      <c r="T111" s="375"/>
      <c r="U111" s="375"/>
      <c r="V111" s="375"/>
      <c r="W111" s="375"/>
      <c r="X111" s="375"/>
      <c r="Y111" s="375"/>
      <c r="Z111" s="375"/>
      <c r="AA111" s="375"/>
      <c r="AB111" s="375"/>
      <c r="AC111" s="375"/>
      <c r="AD111" s="376"/>
    </row>
    <row r="112" spans="2:30" ht="15">
      <c r="B112" s="374"/>
      <c r="C112" s="375"/>
      <c r="D112" s="375"/>
      <c r="E112" s="375"/>
      <c r="F112" s="375"/>
      <c r="G112" s="375"/>
      <c r="H112" s="375"/>
      <c r="I112" s="375"/>
      <c r="J112" s="375"/>
      <c r="K112" s="375"/>
      <c r="L112" s="375"/>
      <c r="M112" s="375"/>
      <c r="N112" s="375"/>
      <c r="O112" s="375"/>
      <c r="P112" s="375"/>
      <c r="Q112" s="375"/>
      <c r="R112" s="375"/>
      <c r="S112" s="375"/>
      <c r="T112" s="375"/>
      <c r="U112" s="375"/>
      <c r="V112" s="375"/>
      <c r="W112" s="375"/>
      <c r="X112" s="375"/>
      <c r="Y112" s="375"/>
      <c r="Z112" s="375"/>
      <c r="AA112" s="375"/>
      <c r="AB112" s="375"/>
      <c r="AC112" s="375"/>
      <c r="AD112" s="376"/>
    </row>
    <row r="113" spans="2:30" ht="15">
      <c r="B113" s="374"/>
      <c r="C113" s="375"/>
      <c r="D113" s="375"/>
      <c r="E113" s="375"/>
      <c r="F113" s="375"/>
      <c r="G113" s="375"/>
      <c r="H113" s="375"/>
      <c r="I113" s="375"/>
      <c r="J113" s="375"/>
      <c r="K113" s="375"/>
      <c r="L113" s="375"/>
      <c r="M113" s="375"/>
      <c r="N113" s="375"/>
      <c r="O113" s="375"/>
      <c r="P113" s="375"/>
      <c r="Q113" s="375"/>
      <c r="R113" s="375"/>
      <c r="S113" s="375"/>
      <c r="T113" s="375"/>
      <c r="U113" s="375"/>
      <c r="V113" s="375"/>
      <c r="W113" s="375"/>
      <c r="X113" s="375"/>
      <c r="Y113" s="375"/>
      <c r="Z113" s="375"/>
      <c r="AA113" s="375"/>
      <c r="AB113" s="375"/>
      <c r="AC113" s="375"/>
      <c r="AD113" s="376"/>
    </row>
    <row r="114" spans="2:30" ht="15">
      <c r="B114" s="374"/>
      <c r="C114" s="375"/>
      <c r="D114" s="375"/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5"/>
      <c r="U114" s="375"/>
      <c r="V114" s="375"/>
      <c r="W114" s="375"/>
      <c r="X114" s="375"/>
      <c r="Y114" s="375"/>
      <c r="Z114" s="375"/>
      <c r="AA114" s="375"/>
      <c r="AB114" s="375"/>
      <c r="AC114" s="375"/>
      <c r="AD114" s="376"/>
    </row>
    <row r="115" spans="2:30" ht="15">
      <c r="B115" s="374"/>
      <c r="C115" s="375"/>
      <c r="D115" s="375"/>
      <c r="E115" s="375"/>
      <c r="F115" s="375"/>
      <c r="G115" s="375"/>
      <c r="H115" s="375"/>
      <c r="I115" s="375"/>
      <c r="J115" s="375"/>
      <c r="K115" s="375"/>
      <c r="L115" s="375"/>
      <c r="M115" s="375"/>
      <c r="N115" s="375"/>
      <c r="O115" s="375"/>
      <c r="P115" s="375"/>
      <c r="Q115" s="375"/>
      <c r="R115" s="375"/>
      <c r="S115" s="375"/>
      <c r="T115" s="375"/>
      <c r="U115" s="375"/>
      <c r="V115" s="375"/>
      <c r="W115" s="375"/>
      <c r="X115" s="375"/>
      <c r="Y115" s="375"/>
      <c r="Z115" s="375"/>
      <c r="AA115" s="375"/>
      <c r="AB115" s="375"/>
      <c r="AC115" s="375"/>
      <c r="AD115" s="376"/>
    </row>
    <row r="116" spans="2:30" ht="15">
      <c r="B116" s="374"/>
      <c r="C116" s="375"/>
      <c r="D116" s="375"/>
      <c r="E116" s="375"/>
      <c r="F116" s="375"/>
      <c r="G116" s="375"/>
      <c r="H116" s="375"/>
      <c r="I116" s="375"/>
      <c r="J116" s="375"/>
      <c r="K116" s="375"/>
      <c r="L116" s="375"/>
      <c r="M116" s="375"/>
      <c r="N116" s="375"/>
      <c r="O116" s="375"/>
      <c r="P116" s="375"/>
      <c r="Q116" s="375"/>
      <c r="R116" s="375"/>
      <c r="S116" s="375"/>
      <c r="T116" s="375"/>
      <c r="U116" s="375"/>
      <c r="V116" s="375"/>
      <c r="W116" s="375"/>
      <c r="X116" s="375"/>
      <c r="Y116" s="375"/>
      <c r="Z116" s="375"/>
      <c r="AA116" s="375"/>
      <c r="AB116" s="375"/>
      <c r="AC116" s="375"/>
      <c r="AD116" s="376"/>
    </row>
    <row r="117" spans="2:30" ht="15">
      <c r="B117" s="374"/>
      <c r="C117" s="375"/>
      <c r="D117" s="375"/>
      <c r="E117" s="375"/>
      <c r="F117" s="375"/>
      <c r="G117" s="375"/>
      <c r="H117" s="375"/>
      <c r="I117" s="375"/>
      <c r="J117" s="375"/>
      <c r="K117" s="375"/>
      <c r="L117" s="375"/>
      <c r="M117" s="375"/>
      <c r="N117" s="375"/>
      <c r="O117" s="375"/>
      <c r="P117" s="375"/>
      <c r="Q117" s="375"/>
      <c r="R117" s="375"/>
      <c r="S117" s="375"/>
      <c r="T117" s="375"/>
      <c r="U117" s="375"/>
      <c r="V117" s="375"/>
      <c r="W117" s="375"/>
      <c r="X117" s="375"/>
      <c r="Y117" s="375"/>
      <c r="Z117" s="375"/>
      <c r="AA117" s="375"/>
      <c r="AB117" s="375"/>
      <c r="AC117" s="375"/>
      <c r="AD117" s="376"/>
    </row>
    <row r="118" spans="2:30" ht="15">
      <c r="B118" s="374"/>
      <c r="C118" s="375"/>
      <c r="D118" s="375"/>
      <c r="E118" s="375"/>
      <c r="F118" s="375"/>
      <c r="G118" s="375"/>
      <c r="H118" s="375"/>
      <c r="I118" s="375"/>
      <c r="J118" s="375"/>
      <c r="K118" s="375"/>
      <c r="L118" s="375"/>
      <c r="M118" s="375"/>
      <c r="N118" s="375"/>
      <c r="O118" s="375"/>
      <c r="P118" s="375"/>
      <c r="Q118" s="375"/>
      <c r="R118" s="375"/>
      <c r="S118" s="375"/>
      <c r="T118" s="375"/>
      <c r="U118" s="375"/>
      <c r="V118" s="375"/>
      <c r="W118" s="375"/>
      <c r="X118" s="375"/>
      <c r="Y118" s="375"/>
      <c r="Z118" s="375"/>
      <c r="AA118" s="375"/>
      <c r="AB118" s="375"/>
      <c r="AC118" s="375"/>
      <c r="AD118" s="376"/>
    </row>
    <row r="119" spans="2:30" ht="15">
      <c r="B119" s="374"/>
      <c r="C119" s="375"/>
      <c r="D119" s="375"/>
      <c r="E119" s="375"/>
      <c r="F119" s="375"/>
      <c r="G119" s="375"/>
      <c r="H119" s="375"/>
      <c r="I119" s="375"/>
      <c r="J119" s="375"/>
      <c r="K119" s="375"/>
      <c r="L119" s="375"/>
      <c r="M119" s="375"/>
      <c r="N119" s="375"/>
      <c r="O119" s="375"/>
      <c r="P119" s="375"/>
      <c r="Q119" s="375"/>
      <c r="R119" s="375"/>
      <c r="S119" s="375"/>
      <c r="T119" s="375"/>
      <c r="U119" s="375"/>
      <c r="V119" s="375"/>
      <c r="W119" s="375"/>
      <c r="X119" s="375"/>
      <c r="Y119" s="375"/>
      <c r="Z119" s="375"/>
      <c r="AA119" s="375"/>
      <c r="AB119" s="375"/>
      <c r="AC119" s="375"/>
      <c r="AD119" s="376"/>
    </row>
    <row r="120" spans="2:30" ht="15">
      <c r="B120" s="374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  <c r="N120" s="375"/>
      <c r="O120" s="375"/>
      <c r="P120" s="375"/>
      <c r="Q120" s="375"/>
      <c r="R120" s="375"/>
      <c r="S120" s="375"/>
      <c r="T120" s="375"/>
      <c r="U120" s="375"/>
      <c r="V120" s="375"/>
      <c r="W120" s="375"/>
      <c r="X120" s="375"/>
      <c r="Y120" s="375"/>
      <c r="Z120" s="375"/>
      <c r="AA120" s="375"/>
      <c r="AB120" s="375"/>
      <c r="AC120" s="375"/>
      <c r="AD120" s="376"/>
    </row>
    <row r="121" spans="2:30" ht="15">
      <c r="B121" s="374"/>
      <c r="C121" s="375"/>
      <c r="D121" s="375"/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5"/>
      <c r="U121" s="375"/>
      <c r="V121" s="375"/>
      <c r="W121" s="375"/>
      <c r="X121" s="375"/>
      <c r="Y121" s="375"/>
      <c r="Z121" s="375"/>
      <c r="AA121" s="375"/>
      <c r="AB121" s="375"/>
      <c r="AC121" s="375"/>
      <c r="AD121" s="376"/>
    </row>
    <row r="122" spans="2:30" ht="15">
      <c r="B122" s="374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Z122" s="375"/>
      <c r="AA122" s="375"/>
      <c r="AB122" s="375"/>
      <c r="AC122" s="375"/>
      <c r="AD122" s="376"/>
    </row>
    <row r="123" spans="2:30" ht="15">
      <c r="B123" s="374"/>
      <c r="C123" s="375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6"/>
    </row>
    <row r="124" spans="2:30" ht="15">
      <c r="B124" s="374"/>
      <c r="C124" s="375"/>
      <c r="D124" s="375"/>
      <c r="E124" s="375"/>
      <c r="F124" s="375"/>
      <c r="G124" s="375"/>
      <c r="H124" s="375"/>
      <c r="I124" s="375"/>
      <c r="J124" s="375"/>
      <c r="K124" s="375"/>
      <c r="L124" s="375"/>
      <c r="M124" s="375"/>
      <c r="N124" s="375"/>
      <c r="O124" s="375"/>
      <c r="P124" s="375"/>
      <c r="Q124" s="375"/>
      <c r="R124" s="375"/>
      <c r="S124" s="375"/>
      <c r="T124" s="375"/>
      <c r="U124" s="375"/>
      <c r="V124" s="375"/>
      <c r="W124" s="375"/>
      <c r="X124" s="375"/>
      <c r="Y124" s="375"/>
      <c r="Z124" s="375"/>
      <c r="AA124" s="375"/>
      <c r="AB124" s="375"/>
      <c r="AC124" s="375"/>
      <c r="AD124" s="376"/>
    </row>
    <row r="125" spans="2:30" ht="15">
      <c r="B125" s="374"/>
      <c r="C125" s="375"/>
      <c r="D125" s="375"/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5"/>
      <c r="U125" s="375"/>
      <c r="V125" s="375"/>
      <c r="W125" s="375"/>
      <c r="X125" s="375"/>
      <c r="Y125" s="375"/>
      <c r="Z125" s="375"/>
      <c r="AA125" s="375"/>
      <c r="AB125" s="375"/>
      <c r="AC125" s="375"/>
      <c r="AD125" s="376"/>
    </row>
    <row r="126" spans="2:30" ht="15">
      <c r="B126" s="374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5"/>
      <c r="N126" s="375"/>
      <c r="O126" s="375"/>
      <c r="P126" s="375"/>
      <c r="Q126" s="375"/>
      <c r="R126" s="375"/>
      <c r="S126" s="375"/>
      <c r="T126" s="375"/>
      <c r="U126" s="375"/>
      <c r="V126" s="375"/>
      <c r="W126" s="375"/>
      <c r="X126" s="375"/>
      <c r="Y126" s="375"/>
      <c r="Z126" s="375"/>
      <c r="AA126" s="375"/>
      <c r="AB126" s="375"/>
      <c r="AC126" s="375"/>
      <c r="AD126" s="376"/>
    </row>
    <row r="127" spans="2:30" ht="15">
      <c r="B127" s="374"/>
      <c r="C127" s="375"/>
      <c r="D127" s="375"/>
      <c r="E127" s="375"/>
      <c r="F127" s="375"/>
      <c r="G127" s="375"/>
      <c r="H127" s="375"/>
      <c r="I127" s="375"/>
      <c r="J127" s="375"/>
      <c r="K127" s="375"/>
      <c r="L127" s="375"/>
      <c r="M127" s="375"/>
      <c r="N127" s="375"/>
      <c r="O127" s="375"/>
      <c r="P127" s="375"/>
      <c r="Q127" s="375"/>
      <c r="R127" s="375"/>
      <c r="S127" s="375"/>
      <c r="T127" s="375"/>
      <c r="U127" s="375"/>
      <c r="V127" s="375"/>
      <c r="W127" s="375"/>
      <c r="X127" s="375"/>
      <c r="Y127" s="375"/>
      <c r="Z127" s="375"/>
      <c r="AA127" s="375"/>
      <c r="AB127" s="375"/>
      <c r="AC127" s="375"/>
      <c r="AD127" s="376"/>
    </row>
    <row r="128" spans="2:30" ht="15">
      <c r="B128" s="374"/>
      <c r="C128" s="375"/>
      <c r="D128" s="375"/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5"/>
      <c r="U128" s="375"/>
      <c r="V128" s="375"/>
      <c r="W128" s="375"/>
      <c r="X128" s="375"/>
      <c r="Y128" s="375"/>
      <c r="Z128" s="375"/>
      <c r="AA128" s="375"/>
      <c r="AB128" s="375"/>
      <c r="AC128" s="375"/>
      <c r="AD128" s="376"/>
    </row>
    <row r="129" spans="2:30" ht="15">
      <c r="B129" s="374"/>
      <c r="C129" s="375"/>
      <c r="D129" s="375"/>
      <c r="E129" s="375"/>
      <c r="F129" s="375"/>
      <c r="G129" s="375"/>
      <c r="H129" s="375"/>
      <c r="I129" s="375"/>
      <c r="J129" s="375"/>
      <c r="K129" s="375"/>
      <c r="L129" s="375"/>
      <c r="M129" s="375"/>
      <c r="N129" s="375"/>
      <c r="O129" s="375"/>
      <c r="P129" s="375"/>
      <c r="Q129" s="375"/>
      <c r="R129" s="375"/>
      <c r="S129" s="375"/>
      <c r="T129" s="375"/>
      <c r="U129" s="375"/>
      <c r="V129" s="375"/>
      <c r="W129" s="375"/>
      <c r="X129" s="375"/>
      <c r="Y129" s="375"/>
      <c r="Z129" s="375"/>
      <c r="AA129" s="375"/>
      <c r="AB129" s="375"/>
      <c r="AC129" s="375"/>
      <c r="AD129" s="376"/>
    </row>
    <row r="130" spans="2:30" ht="15">
      <c r="B130" s="374"/>
      <c r="C130" s="375"/>
      <c r="D130" s="375"/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5"/>
      <c r="U130" s="375"/>
      <c r="V130" s="375"/>
      <c r="W130" s="375"/>
      <c r="X130" s="375"/>
      <c r="Y130" s="375"/>
      <c r="Z130" s="375"/>
      <c r="AA130" s="375"/>
      <c r="AB130" s="375"/>
      <c r="AC130" s="375"/>
      <c r="AD130" s="376"/>
    </row>
    <row r="131" spans="2:30" ht="15">
      <c r="B131" s="374"/>
      <c r="C131" s="375"/>
      <c r="D131" s="375"/>
      <c r="E131" s="375"/>
      <c r="F131" s="375"/>
      <c r="G131" s="375"/>
      <c r="H131" s="375"/>
      <c r="I131" s="375"/>
      <c r="J131" s="375"/>
      <c r="K131" s="375"/>
      <c r="L131" s="375"/>
      <c r="M131" s="375"/>
      <c r="N131" s="375"/>
      <c r="O131" s="375"/>
      <c r="P131" s="375"/>
      <c r="Q131" s="375"/>
      <c r="R131" s="375"/>
      <c r="S131" s="375"/>
      <c r="T131" s="375"/>
      <c r="U131" s="375"/>
      <c r="V131" s="375"/>
      <c r="W131" s="375"/>
      <c r="X131" s="375"/>
      <c r="Y131" s="375"/>
      <c r="Z131" s="375"/>
      <c r="AA131" s="375"/>
      <c r="AB131" s="375"/>
      <c r="AC131" s="375"/>
      <c r="AD131" s="376"/>
    </row>
    <row r="132" spans="2:30" ht="15">
      <c r="B132" s="374"/>
      <c r="C132" s="375"/>
      <c r="D132" s="375"/>
      <c r="E132" s="375"/>
      <c r="F132" s="375"/>
      <c r="G132" s="375"/>
      <c r="H132" s="375"/>
      <c r="I132" s="375"/>
      <c r="J132" s="375"/>
      <c r="K132" s="375"/>
      <c r="L132" s="375"/>
      <c r="M132" s="375"/>
      <c r="N132" s="375"/>
      <c r="O132" s="375"/>
      <c r="P132" s="375"/>
      <c r="Q132" s="375"/>
      <c r="R132" s="375"/>
      <c r="S132" s="375"/>
      <c r="T132" s="375"/>
      <c r="U132" s="375"/>
      <c r="V132" s="375"/>
      <c r="W132" s="375"/>
      <c r="X132" s="375"/>
      <c r="Y132" s="375"/>
      <c r="Z132" s="375"/>
      <c r="AA132" s="375"/>
      <c r="AB132" s="375"/>
      <c r="AC132" s="375"/>
      <c r="AD132" s="376"/>
    </row>
    <row r="133" spans="2:30" ht="15">
      <c r="B133" s="374"/>
      <c r="C133" s="375"/>
      <c r="D133" s="375"/>
      <c r="E133" s="375"/>
      <c r="F133" s="375"/>
      <c r="G133" s="375"/>
      <c r="H133" s="375"/>
      <c r="I133" s="375"/>
      <c r="J133" s="375"/>
      <c r="K133" s="375"/>
      <c r="L133" s="375"/>
      <c r="M133" s="375"/>
      <c r="N133" s="375"/>
      <c r="O133" s="375"/>
      <c r="P133" s="375"/>
      <c r="Q133" s="375"/>
      <c r="R133" s="375"/>
      <c r="S133" s="375"/>
      <c r="T133" s="375"/>
      <c r="U133" s="375"/>
      <c r="V133" s="375"/>
      <c r="W133" s="375"/>
      <c r="X133" s="375"/>
      <c r="Y133" s="375"/>
      <c r="Z133" s="375"/>
      <c r="AA133" s="375"/>
      <c r="AB133" s="375"/>
      <c r="AC133" s="375"/>
      <c r="AD133" s="376"/>
    </row>
    <row r="134" spans="2:30" ht="15">
      <c r="B134" s="374"/>
      <c r="C134" s="375"/>
      <c r="D134" s="375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5"/>
      <c r="Q134" s="375"/>
      <c r="R134" s="375"/>
      <c r="S134" s="375"/>
      <c r="T134" s="375"/>
      <c r="U134" s="375"/>
      <c r="V134" s="375"/>
      <c r="W134" s="375"/>
      <c r="X134" s="375"/>
      <c r="Y134" s="375"/>
      <c r="Z134" s="375"/>
      <c r="AA134" s="375"/>
      <c r="AB134" s="375"/>
      <c r="AC134" s="375"/>
      <c r="AD134" s="376"/>
    </row>
    <row r="135" spans="2:30" ht="15">
      <c r="B135" s="374"/>
      <c r="C135" s="375"/>
      <c r="D135" s="375"/>
      <c r="E135" s="375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375"/>
      <c r="Q135" s="375"/>
      <c r="R135" s="375"/>
      <c r="S135" s="375"/>
      <c r="T135" s="375"/>
      <c r="U135" s="375"/>
      <c r="V135" s="375"/>
      <c r="W135" s="375"/>
      <c r="X135" s="375"/>
      <c r="Y135" s="375"/>
      <c r="Z135" s="375"/>
      <c r="AA135" s="375"/>
      <c r="AB135" s="375"/>
      <c r="AC135" s="375"/>
      <c r="AD135" s="376"/>
    </row>
    <row r="136" spans="2:30" ht="15">
      <c r="B136" s="374"/>
      <c r="C136" s="375"/>
      <c r="D136" s="375"/>
      <c r="E136" s="375"/>
      <c r="F136" s="375"/>
      <c r="G136" s="375"/>
      <c r="H136" s="375"/>
      <c r="I136" s="375"/>
      <c r="J136" s="375"/>
      <c r="K136" s="375"/>
      <c r="L136" s="375"/>
      <c r="M136" s="375"/>
      <c r="N136" s="375"/>
      <c r="O136" s="375"/>
      <c r="P136" s="375"/>
      <c r="Q136" s="375"/>
      <c r="R136" s="375"/>
      <c r="S136" s="375"/>
      <c r="T136" s="375"/>
      <c r="U136" s="375"/>
      <c r="V136" s="375"/>
      <c r="W136" s="375"/>
      <c r="X136" s="375"/>
      <c r="Y136" s="375"/>
      <c r="Z136" s="375"/>
      <c r="AA136" s="375"/>
      <c r="AB136" s="375"/>
      <c r="AC136" s="375"/>
      <c r="AD136" s="376"/>
    </row>
    <row r="137" spans="2:30" ht="15">
      <c r="B137" s="374"/>
      <c r="C137" s="375"/>
      <c r="D137" s="375"/>
      <c r="E137" s="375"/>
      <c r="F137" s="375"/>
      <c r="G137" s="375"/>
      <c r="H137" s="375"/>
      <c r="I137" s="375"/>
      <c r="J137" s="375"/>
      <c r="K137" s="375"/>
      <c r="L137" s="375"/>
      <c r="M137" s="375"/>
      <c r="N137" s="375"/>
      <c r="O137" s="375"/>
      <c r="P137" s="375"/>
      <c r="Q137" s="375"/>
      <c r="R137" s="375"/>
      <c r="S137" s="375"/>
      <c r="T137" s="375"/>
      <c r="U137" s="375"/>
      <c r="V137" s="375"/>
      <c r="W137" s="375"/>
      <c r="X137" s="375"/>
      <c r="Y137" s="375"/>
      <c r="Z137" s="375"/>
      <c r="AA137" s="375"/>
      <c r="AB137" s="375"/>
      <c r="AC137" s="375"/>
      <c r="AD137" s="376"/>
    </row>
    <row r="138" spans="2:30" ht="15">
      <c r="B138" s="374"/>
      <c r="C138" s="375"/>
      <c r="D138" s="375"/>
      <c r="E138" s="375"/>
      <c r="F138" s="375"/>
      <c r="G138" s="375"/>
      <c r="H138" s="375"/>
      <c r="I138" s="375"/>
      <c r="J138" s="375"/>
      <c r="K138" s="375"/>
      <c r="L138" s="375"/>
      <c r="M138" s="375"/>
      <c r="N138" s="375"/>
      <c r="O138" s="375"/>
      <c r="P138" s="375"/>
      <c r="Q138" s="375"/>
      <c r="R138" s="375"/>
      <c r="S138" s="375"/>
      <c r="T138" s="375"/>
      <c r="U138" s="375"/>
      <c r="V138" s="375"/>
      <c r="W138" s="375"/>
      <c r="X138" s="375"/>
      <c r="Y138" s="375"/>
      <c r="Z138" s="375"/>
      <c r="AA138" s="375"/>
      <c r="AB138" s="375"/>
      <c r="AC138" s="375"/>
      <c r="AD138" s="376"/>
    </row>
    <row r="139" spans="2:30" ht="15">
      <c r="B139" s="374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6"/>
    </row>
    <row r="140" spans="2:30" ht="15">
      <c r="B140" s="374"/>
      <c r="C140" s="375"/>
      <c r="D140" s="375"/>
      <c r="E140" s="375"/>
      <c r="F140" s="375"/>
      <c r="G140" s="375"/>
      <c r="H140" s="375"/>
      <c r="I140" s="375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6"/>
    </row>
    <row r="141" spans="2:30" ht="15">
      <c r="B141" s="374"/>
      <c r="C141" s="375"/>
      <c r="D141" s="375"/>
      <c r="E141" s="375"/>
      <c r="F141" s="375"/>
      <c r="G141" s="375"/>
      <c r="H141" s="375"/>
      <c r="I141" s="375"/>
      <c r="J141" s="375"/>
      <c r="K141" s="375"/>
      <c r="L141" s="375"/>
      <c r="M141" s="375"/>
      <c r="N141" s="375"/>
      <c r="O141" s="375"/>
      <c r="P141" s="375"/>
      <c r="Q141" s="375"/>
      <c r="R141" s="375"/>
      <c r="S141" s="375"/>
      <c r="T141" s="375"/>
      <c r="U141" s="375"/>
      <c r="V141" s="375"/>
      <c r="W141" s="375"/>
      <c r="X141" s="375"/>
      <c r="Y141" s="375"/>
      <c r="Z141" s="375"/>
      <c r="AA141" s="375"/>
      <c r="AB141" s="375"/>
      <c r="AC141" s="375"/>
      <c r="AD141" s="376"/>
    </row>
    <row r="142" spans="2:30" ht="15">
      <c r="B142" s="374"/>
      <c r="C142" s="375"/>
      <c r="D142" s="375"/>
      <c r="E142" s="375"/>
      <c r="F142" s="375"/>
      <c r="G142" s="375"/>
      <c r="H142" s="375"/>
      <c r="I142" s="375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6"/>
    </row>
    <row r="143" spans="2:30" ht="15">
      <c r="B143" s="374"/>
      <c r="C143" s="375"/>
      <c r="D143" s="375"/>
      <c r="E143" s="375"/>
      <c r="F143" s="375"/>
      <c r="G143" s="375"/>
      <c r="H143" s="375"/>
      <c r="I143" s="375"/>
      <c r="J143" s="375"/>
      <c r="K143" s="375"/>
      <c r="L143" s="375"/>
      <c r="M143" s="375"/>
      <c r="N143" s="375"/>
      <c r="O143" s="375"/>
      <c r="P143" s="375"/>
      <c r="Q143" s="375"/>
      <c r="R143" s="375"/>
      <c r="S143" s="375"/>
      <c r="T143" s="375"/>
      <c r="U143" s="375"/>
      <c r="V143" s="375"/>
      <c r="W143" s="375"/>
      <c r="X143" s="375"/>
      <c r="Y143" s="375"/>
      <c r="Z143" s="375"/>
      <c r="AA143" s="375"/>
      <c r="AB143" s="375"/>
      <c r="AC143" s="375"/>
      <c r="AD143" s="376"/>
    </row>
    <row r="144" spans="2:30" ht="15">
      <c r="B144" s="374"/>
      <c r="C144" s="375"/>
      <c r="D144" s="375"/>
      <c r="E144" s="375"/>
      <c r="F144" s="375"/>
      <c r="G144" s="375"/>
      <c r="H144" s="375"/>
      <c r="I144" s="375"/>
      <c r="J144" s="375"/>
      <c r="K144" s="375"/>
      <c r="L144" s="375"/>
      <c r="M144" s="375"/>
      <c r="N144" s="375"/>
      <c r="O144" s="375"/>
      <c r="P144" s="375"/>
      <c r="Q144" s="375"/>
      <c r="R144" s="375"/>
      <c r="S144" s="375"/>
      <c r="T144" s="375"/>
      <c r="U144" s="375"/>
      <c r="V144" s="375"/>
      <c r="W144" s="375"/>
      <c r="X144" s="375"/>
      <c r="Y144" s="375"/>
      <c r="Z144" s="375"/>
      <c r="AA144" s="375"/>
      <c r="AB144" s="375"/>
      <c r="AC144" s="375"/>
      <c r="AD144" s="376"/>
    </row>
    <row r="145" spans="2:30" ht="15">
      <c r="B145" s="374"/>
      <c r="C145" s="375"/>
      <c r="D145" s="375"/>
      <c r="E145" s="375"/>
      <c r="F145" s="375"/>
      <c r="G145" s="375"/>
      <c r="H145" s="375"/>
      <c r="I145" s="375"/>
      <c r="J145" s="375"/>
      <c r="K145" s="375"/>
      <c r="L145" s="375"/>
      <c r="M145" s="375"/>
      <c r="N145" s="375"/>
      <c r="O145" s="375"/>
      <c r="P145" s="375"/>
      <c r="Q145" s="375"/>
      <c r="R145" s="375"/>
      <c r="S145" s="375"/>
      <c r="T145" s="375"/>
      <c r="U145" s="375"/>
      <c r="V145" s="375"/>
      <c r="W145" s="375"/>
      <c r="X145" s="375"/>
      <c r="Y145" s="375"/>
      <c r="Z145" s="375"/>
      <c r="AA145" s="375"/>
      <c r="AB145" s="375"/>
      <c r="AC145" s="375"/>
      <c r="AD145" s="376"/>
    </row>
    <row r="146" spans="2:30" ht="15">
      <c r="B146" s="374"/>
      <c r="C146" s="375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6"/>
    </row>
    <row r="147" spans="2:30" ht="15">
      <c r="B147" s="374"/>
      <c r="C147" s="375"/>
      <c r="D147" s="375"/>
      <c r="E147" s="375"/>
      <c r="F147" s="375"/>
      <c r="G147" s="375"/>
      <c r="H147" s="375"/>
      <c r="I147" s="375"/>
      <c r="J147" s="375"/>
      <c r="K147" s="375"/>
      <c r="L147" s="375"/>
      <c r="M147" s="375"/>
      <c r="N147" s="375"/>
      <c r="O147" s="375"/>
      <c r="P147" s="375"/>
      <c r="Q147" s="375"/>
      <c r="R147" s="375"/>
      <c r="S147" s="375"/>
      <c r="T147" s="375"/>
      <c r="U147" s="375"/>
      <c r="V147" s="375"/>
      <c r="W147" s="375"/>
      <c r="X147" s="375"/>
      <c r="Y147" s="375"/>
      <c r="Z147" s="375"/>
      <c r="AA147" s="375"/>
      <c r="AB147" s="375"/>
      <c r="AC147" s="375"/>
      <c r="AD147" s="376"/>
    </row>
    <row r="148" spans="2:30" ht="15">
      <c r="B148" s="374"/>
      <c r="C148" s="375"/>
      <c r="D148" s="375"/>
      <c r="E148" s="375"/>
      <c r="F148" s="375"/>
      <c r="G148" s="375"/>
      <c r="H148" s="375"/>
      <c r="I148" s="375"/>
      <c r="J148" s="375"/>
      <c r="K148" s="375"/>
      <c r="L148" s="375"/>
      <c r="M148" s="375"/>
      <c r="N148" s="375"/>
      <c r="O148" s="375"/>
      <c r="P148" s="375"/>
      <c r="Q148" s="375"/>
      <c r="R148" s="375"/>
      <c r="S148" s="375"/>
      <c r="T148" s="375"/>
      <c r="U148" s="375"/>
      <c r="V148" s="375"/>
      <c r="W148" s="375"/>
      <c r="X148" s="375"/>
      <c r="Y148" s="375"/>
      <c r="Z148" s="375"/>
      <c r="AA148" s="375"/>
      <c r="AB148" s="375"/>
      <c r="AC148" s="375"/>
      <c r="AD148" s="376"/>
    </row>
    <row r="149" spans="2:30" ht="15">
      <c r="B149" s="374"/>
      <c r="C149" s="375"/>
      <c r="D149" s="375"/>
      <c r="E149" s="375"/>
      <c r="F149" s="375"/>
      <c r="G149" s="375"/>
      <c r="H149" s="375"/>
      <c r="I149" s="375"/>
      <c r="J149" s="375"/>
      <c r="K149" s="375"/>
      <c r="L149" s="375"/>
      <c r="M149" s="375"/>
      <c r="N149" s="375"/>
      <c r="O149" s="375"/>
      <c r="P149" s="375"/>
      <c r="Q149" s="375"/>
      <c r="R149" s="375"/>
      <c r="S149" s="375"/>
      <c r="T149" s="375"/>
      <c r="U149" s="375"/>
      <c r="V149" s="375"/>
      <c r="W149" s="375"/>
      <c r="X149" s="375"/>
      <c r="Y149" s="375"/>
      <c r="Z149" s="375"/>
      <c r="AA149" s="375"/>
      <c r="AB149" s="375"/>
      <c r="AC149" s="375"/>
      <c r="AD149" s="376"/>
    </row>
    <row r="150" spans="2:30" ht="15">
      <c r="B150" s="374"/>
      <c r="C150" s="375"/>
      <c r="D150" s="375"/>
      <c r="E150" s="375"/>
      <c r="F150" s="375"/>
      <c r="G150" s="375"/>
      <c r="H150" s="375"/>
      <c r="I150" s="375"/>
      <c r="J150" s="375"/>
      <c r="K150" s="375"/>
      <c r="L150" s="375"/>
      <c r="M150" s="375"/>
      <c r="N150" s="375"/>
      <c r="O150" s="375"/>
      <c r="P150" s="375"/>
      <c r="Q150" s="375"/>
      <c r="R150" s="375"/>
      <c r="S150" s="375"/>
      <c r="T150" s="375"/>
      <c r="U150" s="375"/>
      <c r="V150" s="375"/>
      <c r="W150" s="375"/>
      <c r="X150" s="375"/>
      <c r="Y150" s="375"/>
      <c r="Z150" s="375"/>
      <c r="AA150" s="375"/>
      <c r="AB150" s="375"/>
      <c r="AC150" s="375"/>
      <c r="AD150" s="376"/>
    </row>
    <row r="151" spans="2:30" ht="15">
      <c r="B151" s="374"/>
      <c r="C151" s="375"/>
      <c r="D151" s="375"/>
      <c r="E151" s="375"/>
      <c r="F151" s="375"/>
      <c r="G151" s="375"/>
      <c r="H151" s="375"/>
      <c r="I151" s="375"/>
      <c r="J151" s="375"/>
      <c r="K151" s="375"/>
      <c r="L151" s="375"/>
      <c r="M151" s="375"/>
      <c r="N151" s="375"/>
      <c r="O151" s="375"/>
      <c r="P151" s="375"/>
      <c r="Q151" s="375"/>
      <c r="R151" s="375"/>
      <c r="S151" s="375"/>
      <c r="T151" s="375"/>
      <c r="U151" s="375"/>
      <c r="V151" s="375"/>
      <c r="W151" s="375"/>
      <c r="X151" s="375"/>
      <c r="Y151" s="375"/>
      <c r="Z151" s="375"/>
      <c r="AA151" s="375"/>
      <c r="AB151" s="375"/>
      <c r="AC151" s="375"/>
      <c r="AD151" s="376"/>
    </row>
    <row r="152" spans="2:30" ht="15">
      <c r="B152" s="374"/>
      <c r="C152" s="375"/>
      <c r="D152" s="375"/>
      <c r="E152" s="375"/>
      <c r="F152" s="375"/>
      <c r="G152" s="375"/>
      <c r="H152" s="375"/>
      <c r="I152" s="375"/>
      <c r="J152" s="375"/>
      <c r="K152" s="375"/>
      <c r="L152" s="375"/>
      <c r="M152" s="375"/>
      <c r="N152" s="375"/>
      <c r="O152" s="375"/>
      <c r="P152" s="375"/>
      <c r="Q152" s="375"/>
      <c r="R152" s="375"/>
      <c r="S152" s="375"/>
      <c r="T152" s="375"/>
      <c r="U152" s="375"/>
      <c r="V152" s="375"/>
      <c r="W152" s="375"/>
      <c r="X152" s="375"/>
      <c r="Y152" s="375"/>
      <c r="Z152" s="375"/>
      <c r="AA152" s="375"/>
      <c r="AB152" s="375"/>
      <c r="AC152" s="375"/>
      <c r="AD152" s="376"/>
    </row>
    <row r="153" spans="2:30" ht="15">
      <c r="B153" s="374"/>
      <c r="C153" s="375"/>
      <c r="D153" s="375"/>
      <c r="E153" s="375"/>
      <c r="F153" s="375"/>
      <c r="G153" s="375"/>
      <c r="H153" s="375"/>
      <c r="I153" s="375"/>
      <c r="J153" s="375"/>
      <c r="K153" s="375"/>
      <c r="L153" s="375"/>
      <c r="M153" s="375"/>
      <c r="N153" s="375"/>
      <c r="O153" s="375"/>
      <c r="P153" s="375"/>
      <c r="Q153" s="375"/>
      <c r="R153" s="375"/>
      <c r="S153" s="375"/>
      <c r="T153" s="375"/>
      <c r="U153" s="375"/>
      <c r="V153" s="375"/>
      <c r="W153" s="375"/>
      <c r="X153" s="375"/>
      <c r="Y153" s="375"/>
      <c r="Z153" s="375"/>
      <c r="AA153" s="375"/>
      <c r="AB153" s="375"/>
      <c r="AC153" s="375"/>
      <c r="AD153" s="376"/>
    </row>
    <row r="154" spans="2:30" ht="15">
      <c r="B154" s="374"/>
      <c r="C154" s="375"/>
      <c r="D154" s="375"/>
      <c r="E154" s="375"/>
      <c r="F154" s="375"/>
      <c r="G154" s="375"/>
      <c r="H154" s="375"/>
      <c r="I154" s="375"/>
      <c r="J154" s="375"/>
      <c r="K154" s="375"/>
      <c r="L154" s="375"/>
      <c r="M154" s="375"/>
      <c r="N154" s="375"/>
      <c r="O154" s="375"/>
      <c r="P154" s="375"/>
      <c r="Q154" s="375"/>
      <c r="R154" s="375"/>
      <c r="S154" s="375"/>
      <c r="T154" s="375"/>
      <c r="U154" s="375"/>
      <c r="V154" s="375"/>
      <c r="W154" s="375"/>
      <c r="X154" s="375"/>
      <c r="Y154" s="375"/>
      <c r="Z154" s="375"/>
      <c r="AA154" s="375"/>
      <c r="AB154" s="375"/>
      <c r="AC154" s="375"/>
      <c r="AD154" s="376"/>
    </row>
    <row r="155" spans="2:30" ht="15">
      <c r="B155" s="374"/>
      <c r="C155" s="375"/>
      <c r="D155" s="375"/>
      <c r="E155" s="375"/>
      <c r="F155" s="375"/>
      <c r="G155" s="375"/>
      <c r="H155" s="375"/>
      <c r="I155" s="375"/>
      <c r="J155" s="375"/>
      <c r="K155" s="375"/>
      <c r="L155" s="375"/>
      <c r="M155" s="375"/>
      <c r="N155" s="375"/>
      <c r="O155" s="375"/>
      <c r="P155" s="375"/>
      <c r="Q155" s="375"/>
      <c r="R155" s="375"/>
      <c r="S155" s="375"/>
      <c r="T155" s="375"/>
      <c r="U155" s="375"/>
      <c r="V155" s="375"/>
      <c r="W155" s="375"/>
      <c r="X155" s="375"/>
      <c r="Y155" s="375"/>
      <c r="Z155" s="375"/>
      <c r="AA155" s="375"/>
      <c r="AB155" s="375"/>
      <c r="AC155" s="375"/>
      <c r="AD155" s="376"/>
    </row>
    <row r="156" spans="2:30" ht="15">
      <c r="B156" s="374"/>
      <c r="C156" s="375"/>
      <c r="D156" s="375"/>
      <c r="E156" s="375"/>
      <c r="F156" s="375"/>
      <c r="G156" s="375"/>
      <c r="H156" s="375"/>
      <c r="I156" s="375"/>
      <c r="J156" s="375"/>
      <c r="K156" s="375"/>
      <c r="L156" s="375"/>
      <c r="M156" s="375"/>
      <c r="N156" s="375"/>
      <c r="O156" s="375"/>
      <c r="P156" s="375"/>
      <c r="Q156" s="375"/>
      <c r="R156" s="375"/>
      <c r="S156" s="375"/>
      <c r="T156" s="375"/>
      <c r="U156" s="375"/>
      <c r="V156" s="375"/>
      <c r="W156" s="375"/>
      <c r="X156" s="375"/>
      <c r="Y156" s="375"/>
      <c r="Z156" s="375"/>
      <c r="AA156" s="375"/>
      <c r="AB156" s="375"/>
      <c r="AC156" s="375"/>
      <c r="AD156" s="376"/>
    </row>
    <row r="157" spans="2:30" ht="15">
      <c r="B157" s="374"/>
      <c r="C157" s="375"/>
      <c r="D157" s="375"/>
      <c r="E157" s="375"/>
      <c r="F157" s="375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5"/>
      <c r="S157" s="375"/>
      <c r="T157" s="375"/>
      <c r="U157" s="375"/>
      <c r="V157" s="375"/>
      <c r="W157" s="375"/>
      <c r="X157" s="375"/>
      <c r="Y157" s="375"/>
      <c r="Z157" s="375"/>
      <c r="AA157" s="375"/>
      <c r="AB157" s="375"/>
      <c r="AC157" s="375"/>
      <c r="AD157" s="376"/>
    </row>
    <row r="158" spans="2:30" ht="15">
      <c r="B158" s="374"/>
      <c r="C158" s="375"/>
      <c r="D158" s="375"/>
      <c r="E158" s="375"/>
      <c r="F158" s="375"/>
      <c r="G158" s="375"/>
      <c r="H158" s="375"/>
      <c r="I158" s="375"/>
      <c r="J158" s="375"/>
      <c r="K158" s="375"/>
      <c r="L158" s="375"/>
      <c r="M158" s="375"/>
      <c r="N158" s="375"/>
      <c r="O158" s="375"/>
      <c r="P158" s="375"/>
      <c r="Q158" s="375"/>
      <c r="R158" s="375"/>
      <c r="S158" s="375"/>
      <c r="T158" s="375"/>
      <c r="U158" s="375"/>
      <c r="V158" s="375"/>
      <c r="W158" s="375"/>
      <c r="X158" s="375"/>
      <c r="Y158" s="375"/>
      <c r="Z158" s="375"/>
      <c r="AA158" s="375"/>
      <c r="AB158" s="375"/>
      <c r="AC158" s="375"/>
      <c r="AD158" s="376"/>
    </row>
    <row r="159" spans="2:30" ht="15">
      <c r="B159" s="374"/>
      <c r="C159" s="375"/>
      <c r="D159" s="375"/>
      <c r="E159" s="375"/>
      <c r="F159" s="375"/>
      <c r="G159" s="375"/>
      <c r="H159" s="375"/>
      <c r="I159" s="375"/>
      <c r="J159" s="375"/>
      <c r="K159" s="375"/>
      <c r="L159" s="375"/>
      <c r="M159" s="375"/>
      <c r="N159" s="375"/>
      <c r="O159" s="375"/>
      <c r="P159" s="375"/>
      <c r="Q159" s="375"/>
      <c r="R159" s="375"/>
      <c r="S159" s="375"/>
      <c r="T159" s="375"/>
      <c r="U159" s="375"/>
      <c r="V159" s="375"/>
      <c r="W159" s="375"/>
      <c r="X159" s="375"/>
      <c r="Y159" s="375"/>
      <c r="Z159" s="375"/>
      <c r="AA159" s="375"/>
      <c r="AB159" s="375"/>
      <c r="AC159" s="375"/>
      <c r="AD159" s="376"/>
    </row>
    <row r="160" spans="2:30" ht="15">
      <c r="B160" s="374"/>
      <c r="C160" s="375"/>
      <c r="D160" s="375"/>
      <c r="E160" s="375"/>
      <c r="F160" s="375"/>
      <c r="G160" s="375"/>
      <c r="H160" s="375"/>
      <c r="I160" s="375"/>
      <c r="J160" s="375"/>
      <c r="K160" s="375"/>
      <c r="L160" s="375"/>
      <c r="M160" s="375"/>
      <c r="N160" s="375"/>
      <c r="O160" s="375"/>
      <c r="P160" s="375"/>
      <c r="Q160" s="375"/>
      <c r="R160" s="375"/>
      <c r="S160" s="375"/>
      <c r="T160" s="375"/>
      <c r="U160" s="375"/>
      <c r="V160" s="375"/>
      <c r="W160" s="375"/>
      <c r="X160" s="375"/>
      <c r="Y160" s="375"/>
      <c r="Z160" s="375"/>
      <c r="AA160" s="375"/>
      <c r="AB160" s="375"/>
      <c r="AC160" s="375"/>
      <c r="AD160" s="376"/>
    </row>
    <row r="161" spans="2:30" ht="15">
      <c r="B161" s="374"/>
      <c r="C161" s="375"/>
      <c r="D161" s="375"/>
      <c r="E161" s="375"/>
      <c r="F161" s="375"/>
      <c r="G161" s="375"/>
      <c r="H161" s="375"/>
      <c r="I161" s="375"/>
      <c r="J161" s="375"/>
      <c r="K161" s="375"/>
      <c r="L161" s="375"/>
      <c r="M161" s="375"/>
      <c r="N161" s="375"/>
      <c r="O161" s="375"/>
      <c r="P161" s="375"/>
      <c r="Q161" s="375"/>
      <c r="R161" s="375"/>
      <c r="S161" s="375"/>
      <c r="T161" s="375"/>
      <c r="U161" s="375"/>
      <c r="V161" s="375"/>
      <c r="W161" s="375"/>
      <c r="X161" s="375"/>
      <c r="Y161" s="375"/>
      <c r="Z161" s="375"/>
      <c r="AA161" s="375"/>
      <c r="AB161" s="375"/>
      <c r="AC161" s="375"/>
      <c r="AD161" s="376"/>
    </row>
    <row r="162" spans="2:30" ht="15">
      <c r="B162" s="374"/>
      <c r="C162" s="375"/>
      <c r="D162" s="375"/>
      <c r="E162" s="375"/>
      <c r="F162" s="375"/>
      <c r="G162" s="375"/>
      <c r="H162" s="375"/>
      <c r="I162" s="375"/>
      <c r="J162" s="375"/>
      <c r="K162" s="375"/>
      <c r="L162" s="375"/>
      <c r="M162" s="375"/>
      <c r="N162" s="375"/>
      <c r="O162" s="375"/>
      <c r="P162" s="375"/>
      <c r="Q162" s="375"/>
      <c r="R162" s="375"/>
      <c r="S162" s="375"/>
      <c r="T162" s="375"/>
      <c r="U162" s="375"/>
      <c r="V162" s="375"/>
      <c r="W162" s="375"/>
      <c r="X162" s="375"/>
      <c r="Y162" s="375"/>
      <c r="Z162" s="375"/>
      <c r="AA162" s="375"/>
      <c r="AB162" s="375"/>
      <c r="AC162" s="375"/>
      <c r="AD162" s="376"/>
    </row>
    <row r="163" spans="2:30" ht="15">
      <c r="B163" s="374"/>
      <c r="C163" s="375"/>
      <c r="D163" s="375"/>
      <c r="E163" s="375"/>
      <c r="F163" s="375"/>
      <c r="G163" s="375"/>
      <c r="H163" s="375"/>
      <c r="I163" s="375"/>
      <c r="J163" s="375"/>
      <c r="K163" s="375"/>
      <c r="L163" s="375"/>
      <c r="M163" s="375"/>
      <c r="N163" s="375"/>
      <c r="O163" s="375"/>
      <c r="P163" s="375"/>
      <c r="Q163" s="375"/>
      <c r="R163" s="375"/>
      <c r="S163" s="375"/>
      <c r="T163" s="375"/>
      <c r="U163" s="375"/>
      <c r="V163" s="375"/>
      <c r="W163" s="375"/>
      <c r="X163" s="375"/>
      <c r="Y163" s="375"/>
      <c r="Z163" s="375"/>
      <c r="AA163" s="375"/>
      <c r="AB163" s="375"/>
      <c r="AC163" s="375"/>
      <c r="AD163" s="376"/>
    </row>
    <row r="164" spans="2:30" ht="15">
      <c r="B164" s="374"/>
      <c r="C164" s="375"/>
      <c r="D164" s="375"/>
      <c r="E164" s="375"/>
      <c r="F164" s="375"/>
      <c r="G164" s="375"/>
      <c r="H164" s="375"/>
      <c r="I164" s="375"/>
      <c r="J164" s="375"/>
      <c r="K164" s="375"/>
      <c r="L164" s="375"/>
      <c r="M164" s="375"/>
      <c r="N164" s="375"/>
      <c r="O164" s="375"/>
      <c r="P164" s="375"/>
      <c r="Q164" s="375"/>
      <c r="R164" s="375"/>
      <c r="S164" s="375"/>
      <c r="T164" s="375"/>
      <c r="U164" s="375"/>
      <c r="V164" s="375"/>
      <c r="W164" s="375"/>
      <c r="X164" s="375"/>
      <c r="Y164" s="375"/>
      <c r="Z164" s="375"/>
      <c r="AA164" s="375"/>
      <c r="AB164" s="375"/>
      <c r="AC164" s="375"/>
      <c r="AD164" s="376"/>
    </row>
    <row r="165" spans="2:30" ht="15">
      <c r="B165" s="374"/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5"/>
      <c r="P165" s="375"/>
      <c r="Q165" s="375"/>
      <c r="R165" s="375"/>
      <c r="S165" s="375"/>
      <c r="T165" s="375"/>
      <c r="U165" s="375"/>
      <c r="V165" s="375"/>
      <c r="W165" s="375"/>
      <c r="X165" s="375"/>
      <c r="Y165" s="375"/>
      <c r="Z165" s="375"/>
      <c r="AA165" s="375"/>
      <c r="AB165" s="375"/>
      <c r="AC165" s="375"/>
      <c r="AD165" s="376"/>
    </row>
    <row r="166" spans="2:30" ht="15">
      <c r="B166" s="374"/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5"/>
      <c r="P166" s="375"/>
      <c r="Q166" s="375"/>
      <c r="R166" s="375"/>
      <c r="S166" s="375"/>
      <c r="T166" s="375"/>
      <c r="U166" s="375"/>
      <c r="V166" s="375"/>
      <c r="W166" s="375"/>
      <c r="X166" s="375"/>
      <c r="Y166" s="375"/>
      <c r="Z166" s="375"/>
      <c r="AA166" s="375"/>
      <c r="AB166" s="375"/>
      <c r="AC166" s="375"/>
      <c r="AD166" s="376"/>
    </row>
    <row r="167" spans="2:30" ht="15">
      <c r="B167" s="374"/>
      <c r="C167" s="375"/>
      <c r="D167" s="375"/>
      <c r="E167" s="375"/>
      <c r="F167" s="375"/>
      <c r="G167" s="375"/>
      <c r="H167" s="375"/>
      <c r="I167" s="375"/>
      <c r="J167" s="375"/>
      <c r="K167" s="375"/>
      <c r="L167" s="375"/>
      <c r="M167" s="375"/>
      <c r="N167" s="375"/>
      <c r="O167" s="375"/>
      <c r="P167" s="375"/>
      <c r="Q167" s="375"/>
      <c r="R167" s="375"/>
      <c r="S167" s="375"/>
      <c r="T167" s="375"/>
      <c r="U167" s="375"/>
      <c r="V167" s="375"/>
      <c r="W167" s="375"/>
      <c r="X167" s="375"/>
      <c r="Y167" s="375"/>
      <c r="Z167" s="375"/>
      <c r="AA167" s="375"/>
      <c r="AB167" s="375"/>
      <c r="AC167" s="375"/>
      <c r="AD167" s="376"/>
    </row>
    <row r="168" spans="2:30" ht="15">
      <c r="B168" s="374"/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5"/>
      <c r="P168" s="375"/>
      <c r="Q168" s="375"/>
      <c r="R168" s="375"/>
      <c r="S168" s="375"/>
      <c r="T168" s="375"/>
      <c r="U168" s="375"/>
      <c r="V168" s="375"/>
      <c r="W168" s="375"/>
      <c r="X168" s="375"/>
      <c r="Y168" s="375"/>
      <c r="Z168" s="375"/>
      <c r="AA168" s="375"/>
      <c r="AB168" s="375"/>
      <c r="AC168" s="375"/>
      <c r="AD168" s="376"/>
    </row>
    <row r="169" spans="2:30" ht="15">
      <c r="B169" s="374"/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5"/>
      <c r="P169" s="375"/>
      <c r="Q169" s="375"/>
      <c r="R169" s="375"/>
      <c r="S169" s="375"/>
      <c r="T169" s="375"/>
      <c r="U169" s="375"/>
      <c r="V169" s="375"/>
      <c r="W169" s="375"/>
      <c r="X169" s="375"/>
      <c r="Y169" s="375"/>
      <c r="Z169" s="375"/>
      <c r="AA169" s="375"/>
      <c r="AB169" s="375"/>
      <c r="AC169" s="375"/>
      <c r="AD169" s="376"/>
    </row>
    <row r="170" spans="2:30" ht="15">
      <c r="B170" s="374"/>
      <c r="C170" s="375"/>
      <c r="D170" s="375"/>
      <c r="E170" s="375"/>
      <c r="F170" s="375"/>
      <c r="G170" s="375"/>
      <c r="H170" s="375"/>
      <c r="I170" s="375"/>
      <c r="J170" s="375"/>
      <c r="K170" s="375"/>
      <c r="L170" s="375"/>
      <c r="M170" s="375"/>
      <c r="N170" s="375"/>
      <c r="O170" s="375"/>
      <c r="P170" s="375"/>
      <c r="Q170" s="375"/>
      <c r="R170" s="375"/>
      <c r="S170" s="375"/>
      <c r="T170" s="375"/>
      <c r="U170" s="375"/>
      <c r="V170" s="375"/>
      <c r="W170" s="375"/>
      <c r="X170" s="375"/>
      <c r="Y170" s="375"/>
      <c r="Z170" s="375"/>
      <c r="AA170" s="375"/>
      <c r="AB170" s="375"/>
      <c r="AC170" s="375"/>
      <c r="AD170" s="376"/>
    </row>
    <row r="171" spans="2:30" ht="15">
      <c r="B171" s="374"/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5"/>
      <c r="P171" s="375"/>
      <c r="Q171" s="375"/>
      <c r="R171" s="375"/>
      <c r="S171" s="375"/>
      <c r="T171" s="375"/>
      <c r="U171" s="375"/>
      <c r="V171" s="375"/>
      <c r="W171" s="375"/>
      <c r="X171" s="375"/>
      <c r="Y171" s="375"/>
      <c r="Z171" s="375"/>
      <c r="AA171" s="375"/>
      <c r="AB171" s="375"/>
      <c r="AC171" s="375"/>
      <c r="AD171" s="376"/>
    </row>
    <row r="172" spans="2:30" ht="15">
      <c r="B172" s="374"/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5"/>
      <c r="P172" s="375"/>
      <c r="Q172" s="375"/>
      <c r="R172" s="375"/>
      <c r="S172" s="375"/>
      <c r="T172" s="375"/>
      <c r="U172" s="375"/>
      <c r="V172" s="375"/>
      <c r="W172" s="375"/>
      <c r="X172" s="375"/>
      <c r="Y172" s="375"/>
      <c r="Z172" s="375"/>
      <c r="AA172" s="375"/>
      <c r="AB172" s="375"/>
      <c r="AC172" s="375"/>
      <c r="AD172" s="376"/>
    </row>
    <row r="173" spans="2:30" ht="15">
      <c r="B173" s="374"/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5"/>
      <c r="P173" s="375"/>
      <c r="Q173" s="375"/>
      <c r="R173" s="375"/>
      <c r="S173" s="375"/>
      <c r="T173" s="375"/>
      <c r="U173" s="375"/>
      <c r="V173" s="375"/>
      <c r="W173" s="375"/>
      <c r="X173" s="375"/>
      <c r="Y173" s="375"/>
      <c r="Z173" s="375"/>
      <c r="AA173" s="375"/>
      <c r="AB173" s="375"/>
      <c r="AC173" s="375"/>
      <c r="AD173" s="376"/>
    </row>
    <row r="174" spans="2:30" ht="15">
      <c r="B174" s="374"/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5"/>
      <c r="P174" s="375"/>
      <c r="Q174" s="375"/>
      <c r="R174" s="375"/>
      <c r="S174" s="375"/>
      <c r="T174" s="375"/>
      <c r="U174" s="375"/>
      <c r="V174" s="375"/>
      <c r="W174" s="375"/>
      <c r="X174" s="375"/>
      <c r="Y174" s="375"/>
      <c r="Z174" s="375"/>
      <c r="AA174" s="375"/>
      <c r="AB174" s="375"/>
      <c r="AC174" s="375"/>
      <c r="AD174" s="376"/>
    </row>
    <row r="175" spans="2:30" ht="15">
      <c r="B175" s="374"/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5"/>
      <c r="P175" s="375"/>
      <c r="Q175" s="375"/>
      <c r="R175" s="375"/>
      <c r="S175" s="375"/>
      <c r="T175" s="375"/>
      <c r="U175" s="375"/>
      <c r="V175" s="375"/>
      <c r="W175" s="375"/>
      <c r="X175" s="375"/>
      <c r="Y175" s="375"/>
      <c r="Z175" s="375"/>
      <c r="AA175" s="375"/>
      <c r="AB175" s="375"/>
      <c r="AC175" s="375"/>
      <c r="AD175" s="376"/>
    </row>
    <row r="176" spans="2:30" ht="15">
      <c r="B176" s="374"/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5"/>
      <c r="P176" s="375"/>
      <c r="Q176" s="375"/>
      <c r="R176" s="375"/>
      <c r="S176" s="375"/>
      <c r="T176" s="375"/>
      <c r="U176" s="375"/>
      <c r="V176" s="375"/>
      <c r="W176" s="375"/>
      <c r="X176" s="375"/>
      <c r="Y176" s="375"/>
      <c r="Z176" s="375"/>
      <c r="AA176" s="375"/>
      <c r="AB176" s="375"/>
      <c r="AC176" s="375"/>
      <c r="AD176" s="376"/>
    </row>
    <row r="177" spans="2:30" ht="15">
      <c r="B177" s="374"/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5"/>
      <c r="P177" s="375"/>
      <c r="Q177" s="375"/>
      <c r="R177" s="375"/>
      <c r="S177" s="375"/>
      <c r="T177" s="375"/>
      <c r="U177" s="375"/>
      <c r="V177" s="375"/>
      <c r="W177" s="375"/>
      <c r="X177" s="375"/>
      <c r="Y177" s="375"/>
      <c r="Z177" s="375"/>
      <c r="AA177" s="375"/>
      <c r="AB177" s="375"/>
      <c r="AC177" s="375"/>
      <c r="AD177" s="376"/>
    </row>
    <row r="178" spans="2:30" ht="15">
      <c r="B178" s="374"/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5"/>
      <c r="P178" s="375"/>
      <c r="Q178" s="375"/>
      <c r="R178" s="375"/>
      <c r="S178" s="375"/>
      <c r="T178" s="375"/>
      <c r="U178" s="375"/>
      <c r="V178" s="375"/>
      <c r="W178" s="375"/>
      <c r="X178" s="375"/>
      <c r="Y178" s="375"/>
      <c r="Z178" s="375"/>
      <c r="AA178" s="375"/>
      <c r="AB178" s="375"/>
      <c r="AC178" s="375"/>
      <c r="AD178" s="376"/>
    </row>
    <row r="179" spans="2:30" ht="15">
      <c r="B179" s="374"/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5"/>
      <c r="P179" s="375"/>
      <c r="Q179" s="375"/>
      <c r="R179" s="375"/>
      <c r="S179" s="375"/>
      <c r="T179" s="375"/>
      <c r="U179" s="375"/>
      <c r="V179" s="375"/>
      <c r="W179" s="375"/>
      <c r="X179" s="375"/>
      <c r="Y179" s="375"/>
      <c r="Z179" s="375"/>
      <c r="AA179" s="375"/>
      <c r="AB179" s="375"/>
      <c r="AC179" s="375"/>
      <c r="AD179" s="376"/>
    </row>
    <row r="180" spans="2:30" ht="15">
      <c r="B180" s="374"/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5"/>
      <c r="P180" s="375"/>
      <c r="Q180" s="375"/>
      <c r="R180" s="375"/>
      <c r="S180" s="375"/>
      <c r="T180" s="375"/>
      <c r="U180" s="375"/>
      <c r="V180" s="375"/>
      <c r="W180" s="375"/>
      <c r="X180" s="375"/>
      <c r="Y180" s="375"/>
      <c r="Z180" s="375"/>
      <c r="AA180" s="375"/>
      <c r="AB180" s="375"/>
      <c r="AC180" s="375"/>
      <c r="AD180" s="376"/>
    </row>
    <row r="181" spans="2:30" ht="15">
      <c r="B181" s="374"/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5"/>
      <c r="P181" s="375"/>
      <c r="Q181" s="375"/>
      <c r="R181" s="375"/>
      <c r="S181" s="375"/>
      <c r="T181" s="375"/>
      <c r="U181" s="375"/>
      <c r="V181" s="375"/>
      <c r="W181" s="375"/>
      <c r="X181" s="375"/>
      <c r="Y181" s="375"/>
      <c r="Z181" s="375"/>
      <c r="AA181" s="375"/>
      <c r="AB181" s="375"/>
      <c r="AC181" s="375"/>
      <c r="AD181" s="376"/>
    </row>
    <row r="182" spans="2:30" ht="15">
      <c r="B182" s="374"/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5"/>
      <c r="P182" s="375"/>
      <c r="Q182" s="375"/>
      <c r="R182" s="375"/>
      <c r="S182" s="375"/>
      <c r="T182" s="375"/>
      <c r="U182" s="375"/>
      <c r="V182" s="375"/>
      <c r="W182" s="375"/>
      <c r="X182" s="375"/>
      <c r="Y182" s="375"/>
      <c r="Z182" s="375"/>
      <c r="AA182" s="375"/>
      <c r="AB182" s="375"/>
      <c r="AC182" s="375"/>
      <c r="AD182" s="376"/>
    </row>
    <row r="183" spans="2:30" ht="15">
      <c r="B183" s="374"/>
      <c r="C183" s="375"/>
      <c r="D183" s="375"/>
      <c r="E183" s="375"/>
      <c r="F183" s="375"/>
      <c r="G183" s="375"/>
      <c r="H183" s="375"/>
      <c r="I183" s="375"/>
      <c r="J183" s="375"/>
      <c r="K183" s="375"/>
      <c r="L183" s="375"/>
      <c r="M183" s="375"/>
      <c r="N183" s="375"/>
      <c r="O183" s="375"/>
      <c r="P183" s="375"/>
      <c r="Q183" s="375"/>
      <c r="R183" s="375"/>
      <c r="S183" s="375"/>
      <c r="T183" s="375"/>
      <c r="U183" s="375"/>
      <c r="V183" s="375"/>
      <c r="W183" s="375"/>
      <c r="X183" s="375"/>
      <c r="Y183" s="375"/>
      <c r="Z183" s="375"/>
      <c r="AA183" s="375"/>
      <c r="AB183" s="375"/>
      <c r="AC183" s="375"/>
      <c r="AD183" s="376"/>
    </row>
    <row r="184" spans="2:30" ht="15">
      <c r="B184" s="374"/>
      <c r="C184" s="375"/>
      <c r="D184" s="375"/>
      <c r="E184" s="375"/>
      <c r="F184" s="375"/>
      <c r="G184" s="375"/>
      <c r="H184" s="375"/>
      <c r="I184" s="375"/>
      <c r="J184" s="375"/>
      <c r="K184" s="375"/>
      <c r="L184" s="375"/>
      <c r="M184" s="375"/>
      <c r="N184" s="375"/>
      <c r="O184" s="375"/>
      <c r="P184" s="375"/>
      <c r="Q184" s="375"/>
      <c r="R184" s="375"/>
      <c r="S184" s="375"/>
      <c r="T184" s="375"/>
      <c r="U184" s="375"/>
      <c r="V184" s="375"/>
      <c r="W184" s="375"/>
      <c r="X184" s="375"/>
      <c r="Y184" s="375"/>
      <c r="Z184" s="375"/>
      <c r="AA184" s="375"/>
      <c r="AB184" s="375"/>
      <c r="AC184" s="375"/>
      <c r="AD184" s="376"/>
    </row>
    <row r="185" spans="2:30" ht="15">
      <c r="B185" s="374"/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5"/>
      <c r="P185" s="375"/>
      <c r="Q185" s="375"/>
      <c r="R185" s="375"/>
      <c r="S185" s="375"/>
      <c r="T185" s="375"/>
      <c r="U185" s="375"/>
      <c r="V185" s="375"/>
      <c r="W185" s="375"/>
      <c r="X185" s="375"/>
      <c r="Y185" s="375"/>
      <c r="Z185" s="375"/>
      <c r="AA185" s="375"/>
      <c r="AB185" s="375"/>
      <c r="AC185" s="375"/>
      <c r="AD185" s="376"/>
    </row>
    <row r="186" spans="2:30" ht="15">
      <c r="B186" s="374"/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5"/>
      <c r="P186" s="375"/>
      <c r="Q186" s="375"/>
      <c r="R186" s="375"/>
      <c r="S186" s="375"/>
      <c r="T186" s="375"/>
      <c r="U186" s="375"/>
      <c r="V186" s="375"/>
      <c r="W186" s="375"/>
      <c r="X186" s="375"/>
      <c r="Y186" s="375"/>
      <c r="Z186" s="375"/>
      <c r="AA186" s="375"/>
      <c r="AB186" s="375"/>
      <c r="AC186" s="375"/>
      <c r="AD186" s="376"/>
    </row>
    <row r="187" spans="2:30" ht="15">
      <c r="B187" s="374"/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5"/>
      <c r="P187" s="375"/>
      <c r="Q187" s="375"/>
      <c r="R187" s="375"/>
      <c r="S187" s="375"/>
      <c r="T187" s="375"/>
      <c r="U187" s="375"/>
      <c r="V187" s="375"/>
      <c r="W187" s="375"/>
      <c r="X187" s="375"/>
      <c r="Y187" s="375"/>
      <c r="Z187" s="375"/>
      <c r="AA187" s="375"/>
      <c r="AB187" s="375"/>
      <c r="AC187" s="375"/>
      <c r="AD187" s="376"/>
    </row>
    <row r="188" spans="2:30" ht="15">
      <c r="B188" s="374"/>
      <c r="C188" s="375"/>
      <c r="D188" s="375"/>
      <c r="E188" s="375"/>
      <c r="F188" s="375"/>
      <c r="G188" s="375"/>
      <c r="H188" s="375"/>
      <c r="I188" s="375"/>
      <c r="J188" s="375"/>
      <c r="K188" s="375"/>
      <c r="L188" s="375"/>
      <c r="M188" s="375"/>
      <c r="N188" s="375"/>
      <c r="O188" s="375"/>
      <c r="P188" s="375"/>
      <c r="Q188" s="375"/>
      <c r="R188" s="375"/>
      <c r="S188" s="375"/>
      <c r="T188" s="375"/>
      <c r="U188" s="375"/>
      <c r="V188" s="375"/>
      <c r="W188" s="375"/>
      <c r="X188" s="375"/>
      <c r="Y188" s="375"/>
      <c r="Z188" s="375"/>
      <c r="AA188" s="375"/>
      <c r="AB188" s="375"/>
      <c r="AC188" s="375"/>
      <c r="AD188" s="376"/>
    </row>
    <row r="189" spans="2:30" ht="15">
      <c r="B189" s="374"/>
      <c r="C189" s="375"/>
      <c r="D189" s="375"/>
      <c r="E189" s="375"/>
      <c r="F189" s="375"/>
      <c r="G189" s="375"/>
      <c r="H189" s="375"/>
      <c r="I189" s="375"/>
      <c r="J189" s="375"/>
      <c r="K189" s="375"/>
      <c r="L189" s="375"/>
      <c r="M189" s="375"/>
      <c r="N189" s="375"/>
      <c r="O189" s="375"/>
      <c r="P189" s="375"/>
      <c r="Q189" s="375"/>
      <c r="R189" s="375"/>
      <c r="S189" s="375"/>
      <c r="T189" s="375"/>
      <c r="U189" s="375"/>
      <c r="V189" s="375"/>
      <c r="W189" s="375"/>
      <c r="X189" s="375"/>
      <c r="Y189" s="375"/>
      <c r="Z189" s="375"/>
      <c r="AA189" s="375"/>
      <c r="AB189" s="375"/>
      <c r="AC189" s="375"/>
      <c r="AD189" s="376"/>
    </row>
    <row r="190" spans="2:30" ht="15">
      <c r="B190" s="374"/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5"/>
      <c r="P190" s="375"/>
      <c r="Q190" s="375"/>
      <c r="R190" s="375"/>
      <c r="S190" s="375"/>
      <c r="T190" s="375"/>
      <c r="U190" s="375"/>
      <c r="V190" s="375"/>
      <c r="W190" s="375"/>
      <c r="X190" s="375"/>
      <c r="Y190" s="375"/>
      <c r="Z190" s="375"/>
      <c r="AA190" s="375"/>
      <c r="AB190" s="375"/>
      <c r="AC190" s="375"/>
      <c r="AD190" s="376"/>
    </row>
    <row r="191" spans="2:30" ht="15">
      <c r="B191" s="374"/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5"/>
      <c r="P191" s="375"/>
      <c r="Q191" s="375"/>
      <c r="R191" s="375"/>
      <c r="S191" s="375"/>
      <c r="T191" s="375"/>
      <c r="U191" s="375"/>
      <c r="V191" s="375"/>
      <c r="W191" s="375"/>
      <c r="X191" s="375"/>
      <c r="Y191" s="375"/>
      <c r="Z191" s="375"/>
      <c r="AA191" s="375"/>
      <c r="AB191" s="375"/>
      <c r="AC191" s="375"/>
      <c r="AD191" s="376"/>
    </row>
    <row r="192" spans="2:30" ht="15">
      <c r="B192" s="374"/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5"/>
      <c r="P192" s="375"/>
      <c r="Q192" s="375"/>
      <c r="R192" s="375"/>
      <c r="S192" s="375"/>
      <c r="T192" s="375"/>
      <c r="U192" s="375"/>
      <c r="V192" s="375"/>
      <c r="W192" s="375"/>
      <c r="X192" s="375"/>
      <c r="Y192" s="375"/>
      <c r="Z192" s="375"/>
      <c r="AA192" s="375"/>
      <c r="AB192" s="375"/>
      <c r="AC192" s="375"/>
      <c r="AD192" s="376"/>
    </row>
    <row r="193" spans="2:30" ht="15">
      <c r="B193" s="374"/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5"/>
      <c r="P193" s="375"/>
      <c r="Q193" s="375"/>
      <c r="R193" s="375"/>
      <c r="S193" s="375"/>
      <c r="T193" s="375"/>
      <c r="U193" s="375"/>
      <c r="V193" s="375"/>
      <c r="W193" s="375"/>
      <c r="X193" s="375"/>
      <c r="Y193" s="375"/>
      <c r="Z193" s="375"/>
      <c r="AA193" s="375"/>
      <c r="AB193" s="375"/>
      <c r="AC193" s="375"/>
      <c r="AD193" s="376"/>
    </row>
    <row r="194" spans="2:30" ht="15">
      <c r="B194" s="374"/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5"/>
      <c r="P194" s="375"/>
      <c r="Q194" s="375"/>
      <c r="R194" s="375"/>
      <c r="S194" s="375"/>
      <c r="T194" s="375"/>
      <c r="U194" s="375"/>
      <c r="V194" s="375"/>
      <c r="W194" s="375"/>
      <c r="X194" s="375"/>
      <c r="Y194" s="375"/>
      <c r="Z194" s="375"/>
      <c r="AA194" s="375"/>
      <c r="AB194" s="375"/>
      <c r="AC194" s="375"/>
      <c r="AD194" s="376"/>
    </row>
    <row r="195" spans="2:30" ht="15">
      <c r="B195" s="374"/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5"/>
      <c r="P195" s="375"/>
      <c r="Q195" s="375"/>
      <c r="R195" s="375"/>
      <c r="S195" s="375"/>
      <c r="T195" s="375"/>
      <c r="U195" s="375"/>
      <c r="V195" s="375"/>
      <c r="W195" s="375"/>
      <c r="X195" s="375"/>
      <c r="Y195" s="375"/>
      <c r="Z195" s="375"/>
      <c r="AA195" s="375"/>
      <c r="AB195" s="375"/>
      <c r="AC195" s="375"/>
      <c r="AD195" s="376"/>
    </row>
    <row r="196" spans="2:30" ht="15">
      <c r="B196" s="374"/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5"/>
      <c r="P196" s="375"/>
      <c r="Q196" s="375"/>
      <c r="R196" s="375"/>
      <c r="S196" s="375"/>
      <c r="T196" s="375"/>
      <c r="U196" s="375"/>
      <c r="V196" s="375"/>
      <c r="W196" s="375"/>
      <c r="X196" s="375"/>
      <c r="Y196" s="375"/>
      <c r="Z196" s="375"/>
      <c r="AA196" s="375"/>
      <c r="AB196" s="375"/>
      <c r="AC196" s="375"/>
      <c r="AD196" s="376"/>
    </row>
    <row r="197" spans="2:30" ht="15">
      <c r="B197" s="374"/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5"/>
      <c r="P197" s="375"/>
      <c r="Q197" s="375"/>
      <c r="R197" s="375"/>
      <c r="S197" s="375"/>
      <c r="T197" s="375"/>
      <c r="U197" s="375"/>
      <c r="V197" s="375"/>
      <c r="W197" s="375"/>
      <c r="X197" s="375"/>
      <c r="Y197" s="375"/>
      <c r="Z197" s="375"/>
      <c r="AA197" s="375"/>
      <c r="AB197" s="375"/>
      <c r="AC197" s="375"/>
      <c r="AD197" s="376"/>
    </row>
    <row r="198" spans="2:30" ht="15">
      <c r="B198" s="374"/>
      <c r="C198" s="375"/>
      <c r="D198" s="375"/>
      <c r="E198" s="375"/>
      <c r="F198" s="375"/>
      <c r="G198" s="375"/>
      <c r="H198" s="375"/>
      <c r="I198" s="375"/>
      <c r="J198" s="375"/>
      <c r="K198" s="375"/>
      <c r="L198" s="375"/>
      <c r="M198" s="375"/>
      <c r="N198" s="375"/>
      <c r="O198" s="375"/>
      <c r="P198" s="375"/>
      <c r="Q198" s="375"/>
      <c r="R198" s="375"/>
      <c r="S198" s="375"/>
      <c r="T198" s="375"/>
      <c r="U198" s="375"/>
      <c r="V198" s="375"/>
      <c r="W198" s="375"/>
      <c r="X198" s="375"/>
      <c r="Y198" s="375"/>
      <c r="Z198" s="375"/>
      <c r="AA198" s="375"/>
      <c r="AB198" s="375"/>
      <c r="AC198" s="375"/>
      <c r="AD198" s="376"/>
    </row>
    <row r="199" spans="2:30" ht="15">
      <c r="B199" s="374"/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5"/>
      <c r="P199" s="375"/>
      <c r="Q199" s="375"/>
      <c r="R199" s="375"/>
      <c r="S199" s="375"/>
      <c r="T199" s="375"/>
      <c r="U199" s="375"/>
      <c r="V199" s="375"/>
      <c r="W199" s="375"/>
      <c r="X199" s="375"/>
      <c r="Y199" s="375"/>
      <c r="Z199" s="375"/>
      <c r="AA199" s="375"/>
      <c r="AB199" s="375"/>
      <c r="AC199" s="375"/>
      <c r="AD199" s="376"/>
    </row>
    <row r="200" spans="2:30" ht="15">
      <c r="B200" s="374"/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5"/>
      <c r="P200" s="375"/>
      <c r="Q200" s="375"/>
      <c r="R200" s="375"/>
      <c r="S200" s="375"/>
      <c r="T200" s="375"/>
      <c r="U200" s="375"/>
      <c r="V200" s="375"/>
      <c r="W200" s="375"/>
      <c r="X200" s="375"/>
      <c r="Y200" s="375"/>
      <c r="Z200" s="375"/>
      <c r="AA200" s="375"/>
      <c r="AB200" s="375"/>
      <c r="AC200" s="375"/>
      <c r="AD200" s="376"/>
    </row>
    <row r="201" spans="2:30" ht="15">
      <c r="B201" s="374"/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5"/>
      <c r="P201" s="375"/>
      <c r="Q201" s="375"/>
      <c r="R201" s="375"/>
      <c r="S201" s="375"/>
      <c r="T201" s="375"/>
      <c r="U201" s="375"/>
      <c r="V201" s="375"/>
      <c r="W201" s="375"/>
      <c r="X201" s="375"/>
      <c r="Y201" s="375"/>
      <c r="Z201" s="375"/>
      <c r="AA201" s="375"/>
      <c r="AB201" s="375"/>
      <c r="AC201" s="375"/>
      <c r="AD201" s="376"/>
    </row>
    <row r="202" spans="2:30" ht="15">
      <c r="B202" s="374"/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5"/>
      <c r="P202" s="375"/>
      <c r="Q202" s="375"/>
      <c r="R202" s="375"/>
      <c r="S202" s="375"/>
      <c r="T202" s="375"/>
      <c r="U202" s="375"/>
      <c r="V202" s="375"/>
      <c r="W202" s="375"/>
      <c r="X202" s="375"/>
      <c r="Y202" s="375"/>
      <c r="Z202" s="375"/>
      <c r="AA202" s="375"/>
      <c r="AB202" s="375"/>
      <c r="AC202" s="375"/>
      <c r="AD202" s="376"/>
    </row>
    <row r="203" spans="2:30" ht="15">
      <c r="B203" s="374"/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5"/>
      <c r="P203" s="375"/>
      <c r="Q203" s="375"/>
      <c r="R203" s="375"/>
      <c r="S203" s="375"/>
      <c r="T203" s="375"/>
      <c r="U203" s="375"/>
      <c r="V203" s="375"/>
      <c r="W203" s="375"/>
      <c r="X203" s="375"/>
      <c r="Y203" s="375"/>
      <c r="Z203" s="375"/>
      <c r="AA203" s="375"/>
      <c r="AB203" s="375"/>
      <c r="AC203" s="375"/>
      <c r="AD203" s="376"/>
    </row>
    <row r="204" spans="2:30" ht="15">
      <c r="B204" s="374"/>
      <c r="C204" s="375"/>
      <c r="D204" s="375"/>
      <c r="E204" s="375"/>
      <c r="F204" s="375"/>
      <c r="G204" s="375"/>
      <c r="H204" s="375"/>
      <c r="I204" s="375"/>
      <c r="J204" s="375"/>
      <c r="K204" s="375"/>
      <c r="L204" s="375"/>
      <c r="M204" s="375"/>
      <c r="N204" s="375"/>
      <c r="O204" s="375"/>
      <c r="P204" s="375"/>
      <c r="Q204" s="375"/>
      <c r="R204" s="375"/>
      <c r="S204" s="375"/>
      <c r="T204" s="375"/>
      <c r="U204" s="375"/>
      <c r="V204" s="375"/>
      <c r="W204" s="375"/>
      <c r="X204" s="375"/>
      <c r="Y204" s="375"/>
      <c r="Z204" s="375"/>
      <c r="AA204" s="375"/>
      <c r="AB204" s="375"/>
      <c r="AC204" s="375"/>
      <c r="AD204" s="376"/>
    </row>
    <row r="205" spans="2:30" ht="15">
      <c r="B205" s="374"/>
      <c r="C205" s="375"/>
      <c r="D205" s="375"/>
      <c r="E205" s="375"/>
      <c r="F205" s="375"/>
      <c r="G205" s="375"/>
      <c r="H205" s="375"/>
      <c r="I205" s="375"/>
      <c r="J205" s="375"/>
      <c r="K205" s="375"/>
      <c r="L205" s="375"/>
      <c r="M205" s="375"/>
      <c r="N205" s="375"/>
      <c r="O205" s="375"/>
      <c r="P205" s="375"/>
      <c r="Q205" s="375"/>
      <c r="R205" s="375"/>
      <c r="S205" s="375"/>
      <c r="T205" s="375"/>
      <c r="U205" s="375"/>
      <c r="V205" s="375"/>
      <c r="W205" s="375"/>
      <c r="X205" s="375"/>
      <c r="Y205" s="375"/>
      <c r="Z205" s="375"/>
      <c r="AA205" s="375"/>
      <c r="AB205" s="375"/>
      <c r="AC205" s="375"/>
      <c r="AD205" s="376"/>
    </row>
    <row r="206" spans="2:30" ht="15">
      <c r="B206" s="374"/>
      <c r="C206" s="375"/>
      <c r="D206" s="375"/>
      <c r="E206" s="375"/>
      <c r="F206" s="375"/>
      <c r="G206" s="375"/>
      <c r="H206" s="375"/>
      <c r="I206" s="375"/>
      <c r="J206" s="375"/>
      <c r="K206" s="375"/>
      <c r="L206" s="375"/>
      <c r="M206" s="375"/>
      <c r="N206" s="375"/>
      <c r="O206" s="375"/>
      <c r="P206" s="375"/>
      <c r="Q206" s="375"/>
      <c r="R206" s="375"/>
      <c r="S206" s="375"/>
      <c r="T206" s="375"/>
      <c r="U206" s="375"/>
      <c r="V206" s="375"/>
      <c r="W206" s="375"/>
      <c r="X206" s="375"/>
      <c r="Y206" s="375"/>
      <c r="Z206" s="375"/>
      <c r="AA206" s="375"/>
      <c r="AB206" s="375"/>
      <c r="AC206" s="375"/>
      <c r="AD206" s="376"/>
    </row>
    <row r="207" spans="2:30" ht="15">
      <c r="B207" s="374"/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5"/>
      <c r="P207" s="375"/>
      <c r="Q207" s="375"/>
      <c r="R207" s="375"/>
      <c r="S207" s="375"/>
      <c r="T207" s="375"/>
      <c r="U207" s="375"/>
      <c r="V207" s="375"/>
      <c r="W207" s="375"/>
      <c r="X207" s="375"/>
      <c r="Y207" s="375"/>
      <c r="Z207" s="375"/>
      <c r="AA207" s="375"/>
      <c r="AB207" s="375"/>
      <c r="AC207" s="375"/>
      <c r="AD207" s="376"/>
    </row>
    <row r="208" spans="2:30" ht="15">
      <c r="B208" s="374"/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/>
      <c r="N208" s="375"/>
      <c r="O208" s="375"/>
      <c r="P208" s="375"/>
      <c r="Q208" s="375"/>
      <c r="R208" s="375"/>
      <c r="S208" s="375"/>
      <c r="T208" s="375"/>
      <c r="U208" s="375"/>
      <c r="V208" s="375"/>
      <c r="W208" s="375"/>
      <c r="X208" s="375"/>
      <c r="Y208" s="375"/>
      <c r="Z208" s="375"/>
      <c r="AA208" s="375"/>
      <c r="AB208" s="375"/>
      <c r="AC208" s="375"/>
      <c r="AD208" s="376"/>
    </row>
    <row r="209" spans="2:30" ht="15">
      <c r="B209" s="374"/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5"/>
      <c r="P209" s="375"/>
      <c r="Q209" s="375"/>
      <c r="R209" s="375"/>
      <c r="S209" s="375"/>
      <c r="T209" s="375"/>
      <c r="U209" s="375"/>
      <c r="V209" s="375"/>
      <c r="W209" s="375"/>
      <c r="X209" s="375"/>
      <c r="Y209" s="375"/>
      <c r="Z209" s="375"/>
      <c r="AA209" s="375"/>
      <c r="AB209" s="375"/>
      <c r="AC209" s="375"/>
      <c r="AD209" s="376"/>
    </row>
    <row r="210" spans="2:30" ht="15">
      <c r="B210" s="374"/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5"/>
      <c r="P210" s="375"/>
      <c r="Q210" s="375"/>
      <c r="R210" s="375"/>
      <c r="S210" s="375"/>
      <c r="T210" s="375"/>
      <c r="U210" s="375"/>
      <c r="V210" s="375"/>
      <c r="W210" s="375"/>
      <c r="X210" s="375"/>
      <c r="Y210" s="375"/>
      <c r="Z210" s="375"/>
      <c r="AA210" s="375"/>
      <c r="AB210" s="375"/>
      <c r="AC210" s="375"/>
      <c r="AD210" s="376"/>
    </row>
    <row r="211" spans="2:30" ht="15">
      <c r="B211" s="374"/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5"/>
      <c r="P211" s="375"/>
      <c r="Q211" s="375"/>
      <c r="R211" s="375"/>
      <c r="S211" s="375"/>
      <c r="T211" s="375"/>
      <c r="U211" s="375"/>
      <c r="V211" s="375"/>
      <c r="W211" s="375"/>
      <c r="X211" s="375"/>
      <c r="Y211" s="375"/>
      <c r="Z211" s="375"/>
      <c r="AA211" s="375"/>
      <c r="AB211" s="375"/>
      <c r="AC211" s="375"/>
      <c r="AD211" s="376"/>
    </row>
    <row r="212" spans="2:30" ht="15">
      <c r="B212" s="374"/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5"/>
      <c r="P212" s="375"/>
      <c r="Q212" s="375"/>
      <c r="R212" s="375"/>
      <c r="S212" s="375"/>
      <c r="T212" s="375"/>
      <c r="U212" s="375"/>
      <c r="V212" s="375"/>
      <c r="W212" s="375"/>
      <c r="X212" s="375"/>
      <c r="Y212" s="375"/>
      <c r="Z212" s="375"/>
      <c r="AA212" s="375"/>
      <c r="AB212" s="375"/>
      <c r="AC212" s="375"/>
      <c r="AD212" s="376"/>
    </row>
    <row r="213" spans="2:30" ht="15">
      <c r="B213" s="374"/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5"/>
      <c r="P213" s="375"/>
      <c r="Q213" s="375"/>
      <c r="R213" s="375"/>
      <c r="S213" s="375"/>
      <c r="T213" s="375"/>
      <c r="U213" s="375"/>
      <c r="V213" s="375"/>
      <c r="W213" s="375"/>
      <c r="X213" s="375"/>
      <c r="Y213" s="375"/>
      <c r="Z213" s="375"/>
      <c r="AA213" s="375"/>
      <c r="AB213" s="375"/>
      <c r="AC213" s="375"/>
      <c r="AD213" s="376"/>
    </row>
    <row r="214" spans="2:30" ht="15">
      <c r="B214" s="374"/>
      <c r="C214" s="375"/>
      <c r="D214" s="375"/>
      <c r="E214" s="375"/>
      <c r="F214" s="375"/>
      <c r="G214" s="375"/>
      <c r="H214" s="375"/>
      <c r="I214" s="375"/>
      <c r="J214" s="375"/>
      <c r="K214" s="375"/>
      <c r="L214" s="375"/>
      <c r="M214" s="375"/>
      <c r="N214" s="375"/>
      <c r="O214" s="375"/>
      <c r="P214" s="375"/>
      <c r="Q214" s="375"/>
      <c r="R214" s="375"/>
      <c r="S214" s="375"/>
      <c r="T214" s="375"/>
      <c r="U214" s="375"/>
      <c r="V214" s="375"/>
      <c r="W214" s="375"/>
      <c r="X214" s="375"/>
      <c r="Y214" s="375"/>
      <c r="Z214" s="375"/>
      <c r="AA214" s="375"/>
      <c r="AB214" s="375"/>
      <c r="AC214" s="375"/>
      <c r="AD214" s="376"/>
    </row>
    <row r="215" spans="2:30" ht="15">
      <c r="B215" s="374"/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/>
      <c r="N215" s="375"/>
      <c r="O215" s="375"/>
      <c r="P215" s="375"/>
      <c r="Q215" s="375"/>
      <c r="R215" s="375"/>
      <c r="S215" s="375"/>
      <c r="T215" s="375"/>
      <c r="U215" s="375"/>
      <c r="V215" s="375"/>
      <c r="W215" s="375"/>
      <c r="X215" s="375"/>
      <c r="Y215" s="375"/>
      <c r="Z215" s="375"/>
      <c r="AA215" s="375"/>
      <c r="AB215" s="375"/>
      <c r="AC215" s="375"/>
      <c r="AD215" s="376"/>
    </row>
    <row r="216" spans="2:30" ht="15">
      <c r="B216" s="374"/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5"/>
      <c r="P216" s="375"/>
      <c r="Q216" s="375"/>
      <c r="R216" s="375"/>
      <c r="S216" s="375"/>
      <c r="T216" s="375"/>
      <c r="U216" s="375"/>
      <c r="V216" s="375"/>
      <c r="W216" s="375"/>
      <c r="X216" s="375"/>
      <c r="Y216" s="375"/>
      <c r="Z216" s="375"/>
      <c r="AA216" s="375"/>
      <c r="AB216" s="375"/>
      <c r="AC216" s="375"/>
      <c r="AD216" s="376"/>
    </row>
    <row r="217" spans="2:30" ht="15">
      <c r="B217" s="374"/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5"/>
      <c r="P217" s="375"/>
      <c r="Q217" s="375"/>
      <c r="R217" s="375"/>
      <c r="S217" s="375"/>
      <c r="T217" s="375"/>
      <c r="U217" s="375"/>
      <c r="V217" s="375"/>
      <c r="W217" s="375"/>
      <c r="X217" s="375"/>
      <c r="Y217" s="375"/>
      <c r="Z217" s="375"/>
      <c r="AA217" s="375"/>
      <c r="AB217" s="375"/>
      <c r="AC217" s="375"/>
      <c r="AD217" s="376"/>
    </row>
    <row r="218" spans="2:30" ht="15">
      <c r="B218" s="374"/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5"/>
      <c r="P218" s="375"/>
      <c r="Q218" s="375"/>
      <c r="R218" s="375"/>
      <c r="S218" s="375"/>
      <c r="T218" s="375"/>
      <c r="U218" s="375"/>
      <c r="V218" s="375"/>
      <c r="W218" s="375"/>
      <c r="X218" s="375"/>
      <c r="Y218" s="375"/>
      <c r="Z218" s="375"/>
      <c r="AA218" s="375"/>
      <c r="AB218" s="375"/>
      <c r="AC218" s="375"/>
      <c r="AD218" s="376"/>
    </row>
    <row r="219" spans="2:30" ht="15">
      <c r="B219" s="374"/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5"/>
      <c r="P219" s="375"/>
      <c r="Q219" s="375"/>
      <c r="R219" s="375"/>
      <c r="S219" s="375"/>
      <c r="T219" s="375"/>
      <c r="U219" s="375"/>
      <c r="V219" s="375"/>
      <c r="W219" s="375"/>
      <c r="X219" s="375"/>
      <c r="Y219" s="375"/>
      <c r="Z219" s="375"/>
      <c r="AA219" s="375"/>
      <c r="AB219" s="375"/>
      <c r="AC219" s="375"/>
      <c r="AD219" s="376"/>
    </row>
    <row r="220" spans="2:30" ht="15">
      <c r="B220" s="374"/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5"/>
      <c r="P220" s="375"/>
      <c r="Q220" s="375"/>
      <c r="R220" s="375"/>
      <c r="S220" s="375"/>
      <c r="T220" s="375"/>
      <c r="U220" s="375"/>
      <c r="V220" s="375"/>
      <c r="W220" s="375"/>
      <c r="X220" s="375"/>
      <c r="Y220" s="375"/>
      <c r="Z220" s="375"/>
      <c r="AA220" s="375"/>
      <c r="AB220" s="375"/>
      <c r="AC220" s="375"/>
      <c r="AD220" s="376"/>
    </row>
    <row r="221" spans="2:30" ht="15">
      <c r="B221" s="374"/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/>
      <c r="N221" s="375"/>
      <c r="O221" s="375"/>
      <c r="P221" s="375"/>
      <c r="Q221" s="375"/>
      <c r="R221" s="375"/>
      <c r="S221" s="375"/>
      <c r="T221" s="375"/>
      <c r="U221" s="375"/>
      <c r="V221" s="375"/>
      <c r="W221" s="375"/>
      <c r="X221" s="375"/>
      <c r="Y221" s="375"/>
      <c r="Z221" s="375"/>
      <c r="AA221" s="375"/>
      <c r="AB221" s="375"/>
      <c r="AC221" s="375"/>
      <c r="AD221" s="376"/>
    </row>
    <row r="222" spans="2:30" ht="15">
      <c r="B222" s="374"/>
      <c r="C222" s="375"/>
      <c r="D222" s="375"/>
      <c r="E222" s="375"/>
      <c r="F222" s="375"/>
      <c r="G222" s="375"/>
      <c r="H222" s="375"/>
      <c r="I222" s="375"/>
      <c r="J222" s="375"/>
      <c r="K222" s="375"/>
      <c r="L222" s="375"/>
      <c r="M222" s="375"/>
      <c r="N222" s="375"/>
      <c r="O222" s="375"/>
      <c r="P222" s="375"/>
      <c r="Q222" s="375"/>
      <c r="R222" s="375"/>
      <c r="S222" s="375"/>
      <c r="T222" s="375"/>
      <c r="U222" s="375"/>
      <c r="V222" s="375"/>
      <c r="W222" s="375"/>
      <c r="X222" s="375"/>
      <c r="Y222" s="375"/>
      <c r="Z222" s="375"/>
      <c r="AA222" s="375"/>
      <c r="AB222" s="375"/>
      <c r="AC222" s="375"/>
      <c r="AD222" s="376"/>
    </row>
    <row r="223" spans="2:30" ht="15">
      <c r="B223" s="374"/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5"/>
      <c r="P223" s="375"/>
      <c r="Q223" s="375"/>
      <c r="R223" s="375"/>
      <c r="S223" s="375"/>
      <c r="T223" s="375"/>
      <c r="U223" s="375"/>
      <c r="V223" s="375"/>
      <c r="W223" s="375"/>
      <c r="X223" s="375"/>
      <c r="Y223" s="375"/>
      <c r="Z223" s="375"/>
      <c r="AA223" s="375"/>
      <c r="AB223" s="375"/>
      <c r="AC223" s="375"/>
      <c r="AD223" s="376"/>
    </row>
    <row r="224" spans="2:30" ht="15">
      <c r="B224" s="374"/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5"/>
      <c r="P224" s="375"/>
      <c r="Q224" s="375"/>
      <c r="R224" s="375"/>
      <c r="S224" s="375"/>
      <c r="T224" s="375"/>
      <c r="U224" s="375"/>
      <c r="V224" s="375"/>
      <c r="W224" s="375"/>
      <c r="X224" s="375"/>
      <c r="Y224" s="375"/>
      <c r="Z224" s="375"/>
      <c r="AA224" s="375"/>
      <c r="AB224" s="375"/>
      <c r="AC224" s="375"/>
      <c r="AD224" s="376"/>
    </row>
    <row r="225" spans="2:30" ht="15">
      <c r="B225" s="374"/>
      <c r="C225" s="375"/>
      <c r="D225" s="375"/>
      <c r="E225" s="375"/>
      <c r="F225" s="375"/>
      <c r="G225" s="375"/>
      <c r="H225" s="375"/>
      <c r="I225" s="375"/>
      <c r="J225" s="375"/>
      <c r="K225" s="375"/>
      <c r="L225" s="375"/>
      <c r="M225" s="375"/>
      <c r="N225" s="375"/>
      <c r="O225" s="375"/>
      <c r="P225" s="375"/>
      <c r="Q225" s="375"/>
      <c r="R225" s="375"/>
      <c r="S225" s="375"/>
      <c r="T225" s="375"/>
      <c r="U225" s="375"/>
      <c r="V225" s="375"/>
      <c r="W225" s="375"/>
      <c r="X225" s="375"/>
      <c r="Y225" s="375"/>
      <c r="Z225" s="375"/>
      <c r="AA225" s="375"/>
      <c r="AB225" s="375"/>
      <c r="AC225" s="375"/>
      <c r="AD225" s="376"/>
    </row>
    <row r="226" spans="2:30" ht="15">
      <c r="B226" s="374"/>
      <c r="C226" s="375"/>
      <c r="D226" s="375"/>
      <c r="E226" s="375"/>
      <c r="F226" s="375"/>
      <c r="G226" s="375"/>
      <c r="H226" s="375"/>
      <c r="I226" s="375"/>
      <c r="J226" s="375"/>
      <c r="K226" s="375"/>
      <c r="L226" s="375"/>
      <c r="M226" s="375"/>
      <c r="N226" s="375"/>
      <c r="O226" s="375"/>
      <c r="P226" s="375"/>
      <c r="Q226" s="375"/>
      <c r="R226" s="375"/>
      <c r="S226" s="375"/>
      <c r="T226" s="375"/>
      <c r="U226" s="375"/>
      <c r="V226" s="375"/>
      <c r="W226" s="375"/>
      <c r="X226" s="375"/>
      <c r="Y226" s="375"/>
      <c r="Z226" s="375"/>
      <c r="AA226" s="375"/>
      <c r="AB226" s="375"/>
      <c r="AC226" s="375"/>
      <c r="AD226" s="376"/>
    </row>
    <row r="227" spans="2:30" ht="15">
      <c r="B227" s="374"/>
      <c r="C227" s="375"/>
      <c r="D227" s="375"/>
      <c r="E227" s="375"/>
      <c r="F227" s="375"/>
      <c r="G227" s="375"/>
      <c r="H227" s="375"/>
      <c r="I227" s="375"/>
      <c r="J227" s="375"/>
      <c r="K227" s="375"/>
      <c r="L227" s="375"/>
      <c r="M227" s="375"/>
      <c r="N227" s="375"/>
      <c r="O227" s="375"/>
      <c r="P227" s="375"/>
      <c r="Q227" s="375"/>
      <c r="R227" s="375"/>
      <c r="S227" s="375"/>
      <c r="T227" s="375"/>
      <c r="U227" s="375"/>
      <c r="V227" s="375"/>
      <c r="W227" s="375"/>
      <c r="X227" s="375"/>
      <c r="Y227" s="375"/>
      <c r="Z227" s="375"/>
      <c r="AA227" s="375"/>
      <c r="AB227" s="375"/>
      <c r="AC227" s="375"/>
      <c r="AD227" s="376"/>
    </row>
    <row r="228" spans="2:30" ht="15">
      <c r="B228" s="374"/>
      <c r="C228" s="375"/>
      <c r="D228" s="375"/>
      <c r="E228" s="375"/>
      <c r="F228" s="375"/>
      <c r="G228" s="375"/>
      <c r="H228" s="375"/>
      <c r="I228" s="375"/>
      <c r="J228" s="375"/>
      <c r="K228" s="375"/>
      <c r="L228" s="375"/>
      <c r="M228" s="375"/>
      <c r="N228" s="375"/>
      <c r="O228" s="375"/>
      <c r="P228" s="375"/>
      <c r="Q228" s="375"/>
      <c r="R228" s="375"/>
      <c r="S228" s="375"/>
      <c r="T228" s="375"/>
      <c r="U228" s="375"/>
      <c r="V228" s="375"/>
      <c r="W228" s="375"/>
      <c r="X228" s="375"/>
      <c r="Y228" s="375"/>
      <c r="Z228" s="375"/>
      <c r="AA228" s="375"/>
      <c r="AB228" s="375"/>
      <c r="AC228" s="375"/>
      <c r="AD228" s="376"/>
    </row>
    <row r="229" spans="2:30" ht="15">
      <c r="B229" s="374"/>
      <c r="C229" s="375"/>
      <c r="D229" s="375"/>
      <c r="E229" s="375"/>
      <c r="F229" s="375"/>
      <c r="G229" s="375"/>
      <c r="H229" s="375"/>
      <c r="I229" s="375"/>
      <c r="J229" s="375"/>
      <c r="K229" s="375"/>
      <c r="L229" s="375"/>
      <c r="M229" s="375"/>
      <c r="N229" s="375"/>
      <c r="O229" s="375"/>
      <c r="P229" s="375"/>
      <c r="Q229" s="375"/>
      <c r="R229" s="375"/>
      <c r="S229" s="375"/>
      <c r="T229" s="375"/>
      <c r="U229" s="375"/>
      <c r="V229" s="375"/>
      <c r="W229" s="375"/>
      <c r="X229" s="375"/>
      <c r="Y229" s="375"/>
      <c r="Z229" s="375"/>
      <c r="AA229" s="375"/>
      <c r="AB229" s="375"/>
      <c r="AC229" s="375"/>
      <c r="AD229" s="376"/>
    </row>
    <row r="230" spans="2:30" ht="15">
      <c r="B230" s="374"/>
      <c r="C230" s="375"/>
      <c r="D230" s="375"/>
      <c r="E230" s="375"/>
      <c r="F230" s="375"/>
      <c r="G230" s="375"/>
      <c r="H230" s="375"/>
      <c r="I230" s="375"/>
      <c r="J230" s="375"/>
      <c r="K230" s="375"/>
      <c r="L230" s="375"/>
      <c r="M230" s="375"/>
      <c r="N230" s="375"/>
      <c r="O230" s="375"/>
      <c r="P230" s="375"/>
      <c r="Q230" s="375"/>
      <c r="R230" s="375"/>
      <c r="S230" s="375"/>
      <c r="T230" s="375"/>
      <c r="U230" s="375"/>
      <c r="V230" s="375"/>
      <c r="W230" s="375"/>
      <c r="X230" s="375"/>
      <c r="Y230" s="375"/>
      <c r="Z230" s="375"/>
      <c r="AA230" s="375"/>
      <c r="AB230" s="375"/>
      <c r="AC230" s="375"/>
      <c r="AD230" s="376"/>
    </row>
    <row r="231" spans="2:30" ht="15">
      <c r="B231" s="374"/>
      <c r="C231" s="375"/>
      <c r="D231" s="375"/>
      <c r="E231" s="375"/>
      <c r="F231" s="375"/>
      <c r="G231" s="375"/>
      <c r="H231" s="375"/>
      <c r="I231" s="375"/>
      <c r="J231" s="375"/>
      <c r="K231" s="375"/>
      <c r="L231" s="375"/>
      <c r="M231" s="375"/>
      <c r="N231" s="375"/>
      <c r="O231" s="375"/>
      <c r="P231" s="375"/>
      <c r="Q231" s="375"/>
      <c r="R231" s="375"/>
      <c r="S231" s="375"/>
      <c r="T231" s="375"/>
      <c r="U231" s="375"/>
      <c r="V231" s="375"/>
      <c r="W231" s="375"/>
      <c r="X231" s="375"/>
      <c r="Y231" s="375"/>
      <c r="Z231" s="375"/>
      <c r="AA231" s="375"/>
      <c r="AB231" s="375"/>
      <c r="AC231" s="375"/>
      <c r="AD231" s="376"/>
    </row>
    <row r="232" spans="2:30" ht="15">
      <c r="B232" s="374"/>
      <c r="C232" s="375"/>
      <c r="D232" s="375"/>
      <c r="E232" s="375"/>
      <c r="F232" s="375"/>
      <c r="G232" s="375"/>
      <c r="H232" s="375"/>
      <c r="I232" s="375"/>
      <c r="J232" s="375"/>
      <c r="K232" s="375"/>
      <c r="L232" s="375"/>
      <c r="M232" s="375"/>
      <c r="N232" s="375"/>
      <c r="O232" s="375"/>
      <c r="P232" s="375"/>
      <c r="Q232" s="375"/>
      <c r="R232" s="375"/>
      <c r="S232" s="375"/>
      <c r="T232" s="375"/>
      <c r="U232" s="375"/>
      <c r="V232" s="375"/>
      <c r="W232" s="375"/>
      <c r="X232" s="375"/>
      <c r="Y232" s="375"/>
      <c r="Z232" s="375"/>
      <c r="AA232" s="375"/>
      <c r="AB232" s="375"/>
      <c r="AC232" s="375"/>
      <c r="AD232" s="376"/>
    </row>
    <row r="233" spans="2:30" ht="15.75" thickBot="1">
      <c r="B233" s="377"/>
      <c r="C233" s="378"/>
      <c r="D233" s="378"/>
      <c r="E233" s="378"/>
      <c r="F233" s="378"/>
      <c r="G233" s="378"/>
      <c r="H233" s="378"/>
      <c r="I233" s="378"/>
      <c r="J233" s="378"/>
      <c r="K233" s="378"/>
      <c r="L233" s="378"/>
      <c r="M233" s="378"/>
      <c r="N233" s="378"/>
      <c r="O233" s="378"/>
      <c r="P233" s="378"/>
      <c r="Q233" s="378"/>
      <c r="R233" s="378"/>
      <c r="S233" s="378"/>
      <c r="T233" s="378"/>
      <c r="U233" s="378"/>
      <c r="V233" s="378"/>
      <c r="W233" s="378"/>
      <c r="X233" s="378"/>
      <c r="Y233" s="378"/>
      <c r="Z233" s="378"/>
      <c r="AA233" s="378"/>
      <c r="AB233" s="378"/>
      <c r="AC233" s="378"/>
      <c r="AD233" s="379"/>
    </row>
  </sheetData>
  <mergeCells count="183">
    <mergeCell ref="W93:W94"/>
    <mergeCell ref="X93:AB94"/>
    <mergeCell ref="C93:H94"/>
    <mergeCell ref="I93:I94"/>
    <mergeCell ref="J93:P94"/>
    <mergeCell ref="S93:V94"/>
    <mergeCell ref="X91:Y91"/>
    <mergeCell ref="AA91:AB91"/>
    <mergeCell ref="D92:P92"/>
    <mergeCell ref="U92:V92"/>
    <mergeCell ref="X92:Y92"/>
    <mergeCell ref="AA92:AB92"/>
    <mergeCell ref="R90:S90"/>
    <mergeCell ref="D91:P91"/>
    <mergeCell ref="Q91:S92"/>
    <mergeCell ref="U91:V91"/>
    <mergeCell ref="Q69:R69"/>
    <mergeCell ref="S69:AB69"/>
    <mergeCell ref="D75:P75"/>
    <mergeCell ref="D77:N77"/>
    <mergeCell ref="Z22:AD32"/>
    <mergeCell ref="E23:I25"/>
    <mergeCell ref="E26:I26"/>
    <mergeCell ref="D33:D35"/>
    <mergeCell ref="J33:J35"/>
    <mergeCell ref="D11:I16"/>
    <mergeCell ref="C15:C22"/>
    <mergeCell ref="D18:I19"/>
    <mergeCell ref="D36:D38"/>
    <mergeCell ref="J36:J38"/>
    <mergeCell ref="D39:D41"/>
    <mergeCell ref="J39:J41"/>
    <mergeCell ref="B61:AD61"/>
    <mergeCell ref="C65:AD65"/>
    <mergeCell ref="D87:P87"/>
    <mergeCell ref="U90:V90"/>
    <mergeCell ref="X90:Y90"/>
    <mergeCell ref="D88:P88"/>
    <mergeCell ref="D89:P89"/>
    <mergeCell ref="W36:W39"/>
    <mergeCell ref="X36:X39"/>
    <mergeCell ref="Y36:Y39"/>
    <mergeCell ref="I36:I39"/>
    <mergeCell ref="K36:K39"/>
    <mergeCell ref="L36:L39"/>
    <mergeCell ref="H36:H39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V29:V32"/>
    <mergeCell ref="W29:W32"/>
    <mergeCell ref="X29:X32"/>
    <mergeCell ref="Y29:Y32"/>
    <mergeCell ref="R29:R32"/>
    <mergeCell ref="S29:S32"/>
    <mergeCell ref="T29:T32"/>
    <mergeCell ref="U29:U32"/>
    <mergeCell ref="X23:X26"/>
    <mergeCell ref="Y23:Y26"/>
    <mergeCell ref="B27:B28"/>
    <mergeCell ref="C27:C30"/>
    <mergeCell ref="E27:I28"/>
    <mergeCell ref="B29:B30"/>
    <mergeCell ref="E29:E32"/>
    <mergeCell ref="I29:I32"/>
    <mergeCell ref="K29:K32"/>
    <mergeCell ref="L29:L32"/>
    <mergeCell ref="T23:T26"/>
    <mergeCell ref="U23:U26"/>
    <mergeCell ref="V23:V26"/>
    <mergeCell ref="W23:W26"/>
    <mergeCell ref="O23:O26"/>
    <mergeCell ref="R23:R26"/>
    <mergeCell ref="S23:S26"/>
    <mergeCell ref="P23:P26"/>
    <mergeCell ref="Q23:Q26"/>
    <mergeCell ref="B23:B26"/>
    <mergeCell ref="K23:K26"/>
    <mergeCell ref="L23:L26"/>
    <mergeCell ref="C31:C32"/>
    <mergeCell ref="C33:C34"/>
    <mergeCell ref="E33:I35"/>
    <mergeCell ref="C35:C39"/>
    <mergeCell ref="E36:E39"/>
    <mergeCell ref="K21:O22"/>
    <mergeCell ref="P21:T22"/>
    <mergeCell ref="U21:Y22"/>
    <mergeCell ref="B15:B16"/>
    <mergeCell ref="K15:O16"/>
    <mergeCell ref="B9:B10"/>
    <mergeCell ref="D9:I10"/>
    <mergeCell ref="K11:K14"/>
    <mergeCell ref="K9:O10"/>
    <mergeCell ref="O11:O14"/>
    <mergeCell ref="N11:N14"/>
    <mergeCell ref="C9:C12"/>
    <mergeCell ref="U15:Y16"/>
    <mergeCell ref="U10:Y10"/>
    <mergeCell ref="V11:V14"/>
    <mergeCell ref="W11:W14"/>
    <mergeCell ref="X11:X14"/>
    <mergeCell ref="Y11:Y14"/>
    <mergeCell ref="D73:P73"/>
    <mergeCell ref="D74:P74"/>
    <mergeCell ref="D78:P78"/>
    <mergeCell ref="D76:P76"/>
    <mergeCell ref="B2:B4"/>
    <mergeCell ref="N29:N32"/>
    <mergeCell ref="O29:O32"/>
    <mergeCell ref="P29:P32"/>
    <mergeCell ref="M11:M14"/>
    <mergeCell ref="L11:L14"/>
    <mergeCell ref="P11:P14"/>
    <mergeCell ref="B6:B8"/>
    <mergeCell ref="D8:I8"/>
    <mergeCell ref="P15:T16"/>
    <mergeCell ref="U9:Y9"/>
    <mergeCell ref="T11:T14"/>
    <mergeCell ref="U11:U14"/>
    <mergeCell ref="R11:R14"/>
    <mergeCell ref="S11:S14"/>
    <mergeCell ref="P9:T10"/>
    <mergeCell ref="Q11:Q14"/>
    <mergeCell ref="K17:K20"/>
    <mergeCell ref="L17:L20"/>
    <mergeCell ref="F29:F32"/>
    <mergeCell ref="G29:G32"/>
    <mergeCell ref="H29:H32"/>
    <mergeCell ref="F36:F39"/>
    <mergeCell ref="G36:G39"/>
    <mergeCell ref="V17:V20"/>
    <mergeCell ref="W17:W20"/>
    <mergeCell ref="Q29:Q32"/>
    <mergeCell ref="M17:M20"/>
    <mergeCell ref="P20:T20"/>
    <mergeCell ref="N17:N20"/>
    <mergeCell ref="O17:O20"/>
    <mergeCell ref="P17:T19"/>
    <mergeCell ref="M29:M32"/>
    <mergeCell ref="N23:N26"/>
    <mergeCell ref="D72:P72"/>
    <mergeCell ref="D71:P71"/>
    <mergeCell ref="C69:P70"/>
    <mergeCell ref="D90:P90"/>
    <mergeCell ref="D79:P79"/>
    <mergeCell ref="D80:P80"/>
    <mergeCell ref="D81:P81"/>
    <mergeCell ref="D82:P82"/>
    <mergeCell ref="D83:P83"/>
    <mergeCell ref="D84:P84"/>
    <mergeCell ref="D85:P85"/>
    <mergeCell ref="D86:P86"/>
    <mergeCell ref="J8:O8"/>
    <mergeCell ref="P8:T8"/>
    <mergeCell ref="U8:Y8"/>
    <mergeCell ref="Z8:AD8"/>
    <mergeCell ref="C2:AD3"/>
    <mergeCell ref="C4:AD4"/>
    <mergeCell ref="C5:AD5"/>
    <mergeCell ref="C6:AD7"/>
    <mergeCell ref="Z9:AD10"/>
    <mergeCell ref="Z11:AD13"/>
    <mergeCell ref="Z14:AD14"/>
    <mergeCell ref="Z15:AD16"/>
    <mergeCell ref="Z17:AD20"/>
    <mergeCell ref="Z21:AD21"/>
    <mergeCell ref="K27:O28"/>
    <mergeCell ref="P27:T28"/>
    <mergeCell ref="U27:Y28"/>
    <mergeCell ref="X17:X20"/>
    <mergeCell ref="Y17:Y20"/>
    <mergeCell ref="U17:U20"/>
    <mergeCell ref="M23:M26"/>
    <mergeCell ref="AE43:AE60"/>
    <mergeCell ref="AG43:AG61"/>
    <mergeCell ref="AE62:AE64"/>
    <mergeCell ref="AA90:AB9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2004-03-17T14:04:42Z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