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-05\"/>
    </mc:Choice>
  </mc:AlternateContent>
  <xr:revisionPtr revIDLastSave="0" documentId="13_ncr:1_{0156FC1A-6A36-4CD6-BBA2-BF82147FC948}" xr6:coauthVersionLast="47" xr6:coauthVersionMax="47" xr10:uidLastSave="{00000000-0000-0000-0000-000000000000}"/>
  <bookViews>
    <workbookView xWindow="-120" yWindow="-120" windowWidth="29040" windowHeight="15720" tabRatio="741" activeTab="5" xr2:uid="{00000000-000D-0000-FFFF-FFFF00000000}"/>
  </bookViews>
  <sheets>
    <sheet name="Title" sheetId="419" r:id="rId1"/>
    <sheet name="Leadership information" sheetId="886" r:id="rId2"/>
    <sheet name="Monday PM3" sheetId="880" r:id="rId3"/>
    <sheet name="Tuesday PM1" sheetId="881" r:id="rId4"/>
    <sheet name="Tuesday PM3" sheetId="884" r:id="rId5"/>
    <sheet name="Thursday PM1" sheetId="885" r:id="rId6"/>
    <sheet name="List of outstanding submissions" sheetId="887" r:id="rId7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880" l="1"/>
  <c r="G4" i="885"/>
  <c r="E5" i="885" s="1"/>
  <c r="G5" i="885" s="1"/>
  <c r="E6" i="885" s="1"/>
  <c r="G6" i="885" s="1"/>
  <c r="E7" i="885" s="1"/>
  <c r="G7" i="885" s="1"/>
  <c r="E11" i="885" s="1"/>
  <c r="G11" i="885" s="1"/>
  <c r="E12" i="885" s="1"/>
  <c r="G12" i="885" s="1"/>
  <c r="E14" i="885" s="1"/>
  <c r="G14" i="885" s="1"/>
  <c r="E15" i="885" s="1"/>
  <c r="G15" i="885" s="1"/>
  <c r="E18" i="885" l="1"/>
  <c r="G18" i="885" s="1"/>
  <c r="E21" i="885" s="1"/>
  <c r="G21" i="885" s="1"/>
  <c r="G4" i="884"/>
  <c r="E5" i="884" s="1"/>
  <c r="G5" i="884" s="1"/>
  <c r="E6" i="884" s="1"/>
  <c r="G6" i="884" s="1"/>
  <c r="E7" i="884" s="1"/>
  <c r="G7" i="884" s="1"/>
  <c r="E11" i="884" s="1"/>
  <c r="G11" i="884" s="1"/>
  <c r="E12" i="884" s="1"/>
  <c r="G12" i="884" s="1"/>
  <c r="E14" i="884" s="1"/>
  <c r="G14" i="884" s="1"/>
  <c r="E15" i="884" s="1"/>
  <c r="G15" i="884" s="1"/>
  <c r="G4" i="88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5" i="881" s="1"/>
  <c r="G15" i="881" s="1"/>
  <c r="E18" i="881" s="1"/>
  <c r="G18" i="881" s="1"/>
  <c r="E19" i="881" s="1"/>
  <c r="G19" i="881" s="1"/>
  <c r="E22" i="881" s="1"/>
  <c r="G22" i="881" s="1"/>
  <c r="E23" i="881" l="1"/>
  <c r="G23" i="881" s="1"/>
  <c r="E26" i="881" s="1"/>
  <c r="G26" i="881" s="1"/>
  <c r="E27" i="881" s="1"/>
  <c r="G27" i="881" s="1"/>
  <c r="E29" i="881" s="1"/>
  <c r="G29" i="881" s="1"/>
  <c r="E22" i="885"/>
  <c r="G22" i="885" s="1"/>
  <c r="E25" i="885" s="1"/>
  <c r="G25" i="885" s="1"/>
  <c r="E28" i="885" s="1"/>
  <c r="E18" i="884"/>
  <c r="G18" i="884" s="1"/>
  <c r="E19" i="884" s="1"/>
  <c r="G19" i="884" s="1"/>
  <c r="E20" i="884" s="1"/>
  <c r="G20" i="884" s="1"/>
  <c r="G4" i="880"/>
  <c r="E5" i="880" s="1"/>
  <c r="G5" i="880" s="1"/>
  <c r="E6" i="880" s="1"/>
  <c r="G6" i="880" s="1"/>
  <c r="E7" i="880" s="1"/>
  <c r="G7" i="880" s="1"/>
  <c r="E11" i="880" s="1"/>
  <c r="E23" i="884" l="1"/>
  <c r="G23" i="884" s="1"/>
  <c r="E26" i="884" s="1"/>
  <c r="G26" i="884" s="1"/>
  <c r="G11" i="880"/>
  <c r="E12" i="880" s="1"/>
  <c r="G12" i="880" s="1"/>
  <c r="E14" i="880" s="1"/>
  <c r="G14" i="880" s="1"/>
  <c r="E15" i="880" s="1"/>
  <c r="G15" i="880" s="1"/>
  <c r="E19" i="880" l="1"/>
  <c r="G19" i="880" s="1"/>
  <c r="E23" i="880" s="1"/>
  <c r="G23" i="880" s="1"/>
  <c r="E24" i="880" s="1"/>
  <c r="G24" i="880" s="1"/>
  <c r="E25" i="880" l="1"/>
  <c r="G25" i="880" s="1"/>
  <c r="G28" i="885"/>
  <c r="E29" i="885" s="1"/>
  <c r="G29" i="885" s="1"/>
  <c r="E30" i="885" s="1"/>
  <c r="G30" i="885" s="1"/>
  <c r="E31" i="885" s="1"/>
  <c r="G31" i="885" s="1"/>
  <c r="G28" i="880" l="1"/>
  <c r="E26" i="880"/>
  <c r="G26" i="88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905D2F92-EFD1-48B3-B723-15181316183A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92E36EBF-649A-4504-A8DB-EC7722C0C326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<sst xmlns="http://schemas.openxmlformats.org/spreadsheetml/2006/main" count="493" uniqueCount="236">
  <si>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</si>
  <si>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</si>
  <si>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</si>
  <si>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</si>
  <si>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</si>
  <si>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</si>
  <si>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</si>
  <si>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</si>
  <si>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</si>
  <si>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</si>
  <si>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</si>
  <si>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</si>
  <si>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</si>
  <si>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</si>
  <si>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</si>
  <si>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</si>
  <si>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</si>
  <si>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</si>
  <si>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</si>
  <si>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</si>
  <si>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</si>
  <si>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</si>
  <si>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</si>
  <si>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</si>
  <si>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</si>
  <si>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</si>
  <si>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</si>
  <si>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</si>
  <si>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</si>
  <si>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</si>
  <si>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</si>
  <si>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</si>
  <si>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</si>
  <si>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</si>
  <si>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</si>
  <si>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</si>
  <si>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</si>
  <si>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</si>
  <si>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</si>
  <si>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</si>
  <si>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</si>
  <si>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</si>
  <si>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 xml:space="preserve">      2.2.2</t>
  </si>
  <si>
    <t>Registration reminder</t>
  </si>
  <si>
    <t>General business</t>
  </si>
  <si>
    <t>Meeting minutes</t>
  </si>
  <si>
    <t>Administrative items</t>
  </si>
  <si>
    <t>Meeting logistics</t>
  </si>
  <si>
    <t>Recording attendance and meeting reminders</t>
  </si>
  <si>
    <t>Officers, 
Staff</t>
  </si>
  <si>
    <t>Meeting decorum and reminders</t>
  </si>
  <si>
    <t>Officers and IEEE SA program manager introduction</t>
  </si>
  <si>
    <t>Any other business</t>
  </si>
  <si>
    <t>IEEE P802.11bq (Integrated mmWave)</t>
  </si>
  <si>
    <t>Chair, IEEE 802.11 Task Group bq</t>
  </si>
  <si>
    <t>Secretary, IEEE 802.11 Task Group bq</t>
  </si>
  <si>
    <t>jh89.koo@samsung.com</t>
  </si>
  <si>
    <t>Koo</t>
  </si>
  <si>
    <t>Patil</t>
  </si>
  <si>
    <t>25/0372</t>
  </si>
  <si>
    <t>Proposed Selection Procedure for IEEE 802.11bq</t>
  </si>
  <si>
    <t>Presentation:  Operation aspect</t>
  </si>
  <si>
    <t xml:space="preserve">    6.1</t>
  </si>
  <si>
    <t xml:space="preserve">  6</t>
  </si>
  <si>
    <t>Remarks</t>
  </si>
  <si>
    <t xml:space="preserve">    6.2</t>
  </si>
  <si>
    <t xml:space="preserve">    6.3</t>
  </si>
  <si>
    <t>Jonghoe Koo (Samsung Electronics)</t>
  </si>
  <si>
    <t>Recess</t>
  </si>
  <si>
    <t xml:space="preserve">    6.4</t>
  </si>
  <si>
    <t>TGbq agenda - 2025 May Wireless Interim</t>
  </si>
  <si>
    <t>May 2025</t>
  </si>
  <si>
    <t>TGbq Agenda - Monday, 2025-05-12 - 19:30 to 21:30 CET</t>
  </si>
  <si>
    <t>TGbq Agenda - Tuesday, 2025-05-13 - 13:30 to 15:30 CET</t>
  </si>
  <si>
    <t>TGbq Agenda - Tuesday, 2025-05-13 - 19:30 to 21:30 CET</t>
  </si>
  <si>
    <t>Plan for the 2025 July plenary:
a) Review and discuss technical contributions</t>
  </si>
  <si>
    <t>TGbq Agenda - Thursday, 2025-05-15 - 13:30 to 15:30 CET</t>
  </si>
  <si>
    <t>25/0516</t>
  </si>
  <si>
    <r>
      <t xml:space="preserve">This document is the meeting agenda for the IEEE 802.11 Task Group bq 2025 May wireless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</si>
  <si>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Chair</t>
  </si>
  <si>
    <t>Edward Au</t>
  </si>
  <si>
    <t>Huawei Technologies</t>
  </si>
  <si>
    <t>Vice Chair</t>
  </si>
  <si>
    <t>Rui Cao</t>
  </si>
  <si>
    <t>NXP</t>
  </si>
  <si>
    <t>Abhishek Patil</t>
  </si>
  <si>
    <t>Qualcomm</t>
  </si>
  <si>
    <t>Sang Kim</t>
  </si>
  <si>
    <t>LG Electronics</t>
  </si>
  <si>
    <t>Secretary</t>
  </si>
  <si>
    <t xml:space="preserve">Jonghoe Koo </t>
  </si>
  <si>
    <t>Samsung Electronics</t>
  </si>
  <si>
    <t>Editor</t>
  </si>
  <si>
    <t>Cheng Chen</t>
  </si>
  <si>
    <t>Intel</t>
  </si>
  <si>
    <t>Scope of the project</t>
  </si>
  <si>
    <t>25/0238</t>
  </si>
  <si>
    <t>IMMW System Reuses</t>
  </si>
  <si>
    <t>Yanchun Li (Huawei)</t>
  </si>
  <si>
    <t>Presented</t>
  </si>
  <si>
    <t>No SPs conducted</t>
  </si>
  <si>
    <t>Timeline of the project</t>
  </si>
  <si>
    <t>25/0261</t>
  </si>
  <si>
    <t>IMMW for Consumer Device and TGbq timeline</t>
  </si>
  <si>
    <t>Operation aspect of the project</t>
  </si>
  <si>
    <t>Abhi Patil (Qualcomm)</t>
  </si>
  <si>
    <t>Contributions (PHY)</t>
  </si>
  <si>
    <t>25/0179</t>
  </si>
  <si>
    <t>802.11ac waveform transmission over mmWave carrier</t>
  </si>
  <si>
    <t>Micky Mehta (Pharrowtech BV)</t>
  </si>
  <si>
    <t>25/0310</t>
  </si>
  <si>
    <t>New CCA Schemes for IMMW</t>
  </si>
  <si>
    <t>Wei-Han Chen (MediaTek)</t>
  </si>
  <si>
    <t>25/0366</t>
  </si>
  <si>
    <t>Simulation of Indoor Millimeter-Wave Signal Received Power Using an Omnidirectional Antenna Pattern</t>
  </si>
  <si>
    <t>Ning Gao (OPPO)</t>
  </si>
  <si>
    <t>25/0360</t>
  </si>
  <si>
    <t xml:space="preserve">	High-level thoughts on IMMW PHY Design</t>
  </si>
  <si>
    <t>Rui Cao (NXP)</t>
  </si>
  <si>
    <t>25/0363</t>
  </si>
  <si>
    <t>Channelization in IMMW</t>
  </si>
  <si>
    <t>Yapu Li (OPPO)</t>
  </si>
  <si>
    <t>25/0365</t>
  </si>
  <si>
    <t>PPDU format for IMMW</t>
  </si>
  <si>
    <t>Eunsung Park (LG Electronics)</t>
  </si>
  <si>
    <t>Contributions (MAC)</t>
  </si>
  <si>
    <t>25/0294</t>
  </si>
  <si>
    <t>A Service Period Based Integrated mmWave Link Operation Scheme</t>
  </si>
  <si>
    <t>Julia Feng (Mediatek)</t>
  </si>
  <si>
    <t>25/0370</t>
  </si>
  <si>
    <t>MLO assisted beam training protocols in IMMW</t>
  </si>
  <si>
    <t>Xiayu Zheng (NXP)</t>
  </si>
  <si>
    <t>25/0300</t>
  </si>
  <si>
    <t>Reachability of mmWave Link- Follow Up</t>
  </si>
  <si>
    <t>Insik Jung (LG Electronics)</t>
  </si>
  <si>
    <t>25/0433</t>
  </si>
  <si>
    <t>Channel Access for IMMW</t>
  </si>
  <si>
    <t xml:space="preserve">	Dongju Cha (LG Electronics)</t>
  </si>
  <si>
    <t>25/0431</t>
  </si>
  <si>
    <t>MLO-based Scheduling for IMMW</t>
  </si>
  <si>
    <t>Insun Jang (LG Electronics)</t>
  </si>
  <si>
    <t>25/0632</t>
  </si>
  <si>
    <t>Anchor Link for ML Operation with mmWave Link</t>
  </si>
  <si>
    <t>Peshal Nayak (Samsung Electronics)</t>
  </si>
  <si>
    <t>25/0256</t>
  </si>
  <si>
    <t>IMMW SPs</t>
  </si>
  <si>
    <t>Yue Xu (Huawei)</t>
  </si>
  <si>
    <t>Postponed till further notice</t>
  </si>
  <si>
    <t>25/0428</t>
  </si>
  <si>
    <t>mmWave Link MAC: TXOP Protection, Medium Access, Power Save</t>
  </si>
  <si>
    <t>Liwen Chu (NXP)</t>
  </si>
  <si>
    <t>25/0434</t>
  </si>
  <si>
    <t>Third Equation for Long-Term Slot Sync</t>
  </si>
  <si>
    <t>Brian Hart (Cisco Systems)</t>
  </si>
  <si>
    <t>Contributions (Joint)</t>
  </si>
  <si>
    <t>25/0628</t>
  </si>
  <si>
    <t>A Mode of Operation Where NSA mmWave link is used in DL-only Direction</t>
  </si>
  <si>
    <t>Bilal Sadiq (Samsung Electronics)</t>
  </si>
  <si>
    <t xml:space="preserve">    3.2</t>
  </si>
  <si>
    <t>Presentation:  Timeline</t>
  </si>
  <si>
    <t>25/0700</t>
  </si>
  <si>
    <t>TGbq timeline proposal - follow up</t>
  </si>
  <si>
    <t>Hart</t>
  </si>
  <si>
    <t>Presentation:  MAC</t>
  </si>
  <si>
    <t>Chu</t>
  </si>
  <si>
    <t xml:space="preserve">    4.2</t>
  </si>
  <si>
    <t>25/0241</t>
  </si>
  <si>
    <t>Maolin Zhang (Huawei Technologies)</t>
  </si>
  <si>
    <t>In the queue (Tuesday PM1)</t>
  </si>
  <si>
    <t>Localization Driven IMMW Beam Management</t>
  </si>
  <si>
    <t>Charlie Pettersson (Ericsson)</t>
  </si>
  <si>
    <t>25/0824</t>
  </si>
  <si>
    <t>IMMW Ray-Tracing Propagation in a Large Factory</t>
  </si>
  <si>
    <t xml:space="preserve">  5</t>
  </si>
  <si>
    <t>Presentation:  PHY</t>
  </si>
  <si>
    <t xml:space="preserve">    5.1</t>
  </si>
  <si>
    <t>Pettersson</t>
  </si>
  <si>
    <t>25/0812</t>
  </si>
  <si>
    <t>Consideration on mmwave radar and immw coexistence</t>
  </si>
  <si>
    <t>Zisheng Wang (ZTE)</t>
  </si>
  <si>
    <t>In the queue (Thursday PM1)</t>
  </si>
  <si>
    <t>Presentation:  Joint</t>
  </si>
  <si>
    <t>Wang</t>
  </si>
  <si>
    <t xml:space="preserve">	Discussion on Numerology and Bandwidth for 11bq</t>
  </si>
  <si>
    <t xml:space="preserve">    5.2</t>
  </si>
  <si>
    <t>25/0822</t>
  </si>
  <si>
    <t>Park</t>
  </si>
  <si>
    <t>immw tone plan discussions</t>
  </si>
  <si>
    <t>Cao</t>
  </si>
  <si>
    <t>25/0853</t>
  </si>
  <si>
    <t>In the queue (Tuesday PM3)</t>
  </si>
  <si>
    <t>Considerations on Numerology for IMMW</t>
  </si>
  <si>
    <t>Insik Jung (LGE)</t>
  </si>
  <si>
    <t>25/0854</t>
  </si>
  <si>
    <t>Jung</t>
  </si>
  <si>
    <t xml:space="preserve">    4.3</t>
  </si>
  <si>
    <t>25/0856</t>
  </si>
  <si>
    <t>Subchannel Beam Training for IMMW Communication</t>
  </si>
  <si>
    <t>Huang</t>
  </si>
  <si>
    <t>Qisheng Huang (ZTE)</t>
  </si>
  <si>
    <t>25/0841</t>
  </si>
  <si>
    <t>Lee</t>
  </si>
  <si>
    <t>Hongwon Lee(LG Electronics)</t>
  </si>
  <si>
    <t>Some considerations for MLO-based BFT Announcement</t>
  </si>
  <si>
    <t>25/0867</t>
  </si>
  <si>
    <t>Thomas Handte (Sony)</t>
  </si>
  <si>
    <t>Handte</t>
  </si>
  <si>
    <t>IMMW PHY Performance and Design Implications</t>
  </si>
  <si>
    <t>25/0878</t>
  </si>
  <si>
    <t xml:space="preserve">	IMMW Idle Power Consumption</t>
  </si>
  <si>
    <t>Leonardo Lanante (Ofinno)</t>
  </si>
  <si>
    <t>Lanante</t>
  </si>
  <si>
    <t>25/0499r1</t>
  </si>
  <si>
    <t>25/0576r5</t>
  </si>
  <si>
    <t xml:space="preserve">   5.1</t>
  </si>
  <si>
    <t>Future teleconference calls:  
9:30am ET to 11:00am ET
Tuesday, 3 June, 10 June, 17 June, 24 June</t>
  </si>
  <si>
    <t>25/0900</t>
  </si>
  <si>
    <t>Bo Cao (ZTE)</t>
  </si>
  <si>
    <t>SU OFDM Beam Division Case for IMMW AP</t>
  </si>
  <si>
    <t xml:space="preserve">    4.4</t>
  </si>
  <si>
    <t xml:space="preserve">    3.3</t>
  </si>
  <si>
    <r>
      <rPr>
        <b/>
        <sz val="11"/>
        <rFont val="Arial"/>
        <family val="2"/>
      </rPr>
      <t>Motion (Procedural): Move to approve the March 2025 plenary meeting minutes and the April 2025 teleconference call meeting minutes</t>
    </r>
    <r>
      <rPr>
        <sz val="11"/>
        <rFont val="Arial"/>
        <family val="2"/>
      </rPr>
      <t xml:space="preserve">
Moved:  Nikola Serafimovski
Seconded:  Abhishek Patil
Discussion:   None
Results:  Approved with unanimous consent</t>
    </r>
  </si>
  <si>
    <t>doc.: IEEE 802.11-25/0515r4</t>
  </si>
  <si>
    <t>Hu</t>
  </si>
  <si>
    <t>25/0952</t>
  </si>
  <si>
    <t>Mengshi Hu (Huawei Technologies)</t>
  </si>
  <si>
    <t xml:space="preserve">	Discussion on 802.11bq Timeline</t>
  </si>
  <si>
    <t>Discussion on 802.11bq Timeline</t>
  </si>
  <si>
    <t>25/0372r0</t>
  </si>
  <si>
    <r>
      <rPr>
        <b/>
        <sz val="11"/>
        <rFont val="Arial"/>
        <family val="2"/>
      </rPr>
      <t>Motion (Procedural): Move to approve the selection procedure as shown in the document 25/0372r0.</t>
    </r>
    <r>
      <rPr>
        <sz val="11"/>
        <rFont val="Arial"/>
        <family val="2"/>
      </rPr>
      <t xml:space="preserve">
Moved:  Abhishek Patil
Seconded:  Jonghoe Koo
Discussion:  None
Results:  Approved with unanimous consent</t>
    </r>
  </si>
  <si>
    <t>25/0952r1</t>
  </si>
  <si>
    <t>25/0700r2</t>
  </si>
  <si>
    <t>Hu/Koo</t>
  </si>
  <si>
    <r>
      <rPr>
        <b/>
        <sz val="11"/>
        <rFont val="Arial"/>
        <family val="2"/>
      </rPr>
      <t xml:space="preserve">Straw poll: </t>
    </r>
    <r>
      <rPr>
        <sz val="11"/>
        <rFont val="Arial"/>
        <family val="2"/>
      </rPr>
      <t xml:space="preserve"> Do you agree with the following timeline as the initial time estimation for the development of P802.11bq amendment?
D0.1: Jul. 2026
D1.0: Mar. 2027
D2.0: Sep. 2027
D3.0: Mar. 2028
D4.0: Sep. 2028
Final 802.11 WG approval: May 2029
802 LMSC approval: May 2029
RevCom and SASB approval: Jul. 2029
[Note] The above timeline is a result of harmonizing between 11-25/0952r0 and 11-25/0700r1.
Results:  Unanimous support</t>
    </r>
  </si>
  <si>
    <t>/</t>
  </si>
  <si>
    <r>
      <rPr>
        <b/>
        <sz val="11"/>
        <rFont val="Arial"/>
        <family val="2"/>
      </rPr>
      <t xml:space="preserve">Motion (Procedural): Move to approve the following timeline as the initial time estimation for the development of P802.11bq amendment:
D0.1: Jul. 2026
D1.0: Mar. 2027
D2.0: Sep. 2027
D3.0: Mar. 2028
D4.0: Sep. 2028
Final 802.11 WG approval: May 2029
802 LMSC approval: May 2029
RevCom and SASB approval: Jul. 2029
</t>
    </r>
    <r>
      <rPr>
        <sz val="11"/>
        <rFont val="Arial"/>
        <family val="2"/>
      </rPr>
      <t>Moved:  Mengshi Hu
Seconded:  Abhishek Patil
Discussion:  None
Results:  Approved with unanimous consent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</si>
</sst>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  <font>
      <sz val="11"/>
      <color indexed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20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0" fontId="45" fillId="0" borderId="0" xfId="60" applyFont="1" applyAlignment="1" applyProtection="1">
      <alignment vertical="center"/>
    </xf>
    <xf numFmtId="0" fontId="44" fillId="0" borderId="0" xfId="68" applyFont="1"/>
    <xf numFmtId="49" fontId="44" fillId="0" borderId="0" xfId="0" quotePrefix="1" applyNumberFormat="1" applyFont="1" applyAlignment="1">
      <alignment vertical="center" wrapText="1"/>
    </xf>
    <xf numFmtId="49" fontId="44" fillId="0" borderId="15" xfId="0" applyNumberFormat="1" applyFont="1" applyBorder="1"/>
    <xf numFmtId="0" fontId="7" fillId="0" borderId="0" xfId="68"/>
    <xf numFmtId="0" fontId="7" fillId="0" borderId="0" xfId="68" applyAlignment="1">
      <alignment horizontal="left"/>
    </xf>
    <xf numFmtId="0" fontId="9" fillId="0" borderId="0" xfId="60" applyAlignment="1" applyProtection="1"/>
    <xf numFmtId="49" fontId="44" fillId="0" borderId="14" xfId="0" applyNumberFormat="1" applyFont="1" applyBorder="1"/>
    <xf numFmtId="15" fontId="7" fillId="0" borderId="0" xfId="68" applyNumberFormat="1"/>
    <xf numFmtId="0" fontId="9" fillId="0" borderId="0" xfId="60" applyAlignment="1" applyProtection="1">
      <alignment vertical="center"/>
    </xf>
    <xf numFmtId="0" fontId="7" fillId="0" borderId="0" xfId="68" applyAlignment="1">
      <alignment vertical="center" wrapText="1"/>
    </xf>
    <xf numFmtId="0" fontId="7" fillId="0" borderId="0" xfId="68" applyAlignment="1">
      <alignment vertical="center"/>
    </xf>
    <xf numFmtId="15" fontId="7" fillId="0" borderId="0" xfId="68" applyNumberFormat="1" applyAlignment="1">
      <alignment vertical="center"/>
    </xf>
    <xf numFmtId="16" fontId="7" fillId="0" borderId="0" xfId="68" applyNumberFormat="1"/>
    <xf numFmtId="0" fontId="9" fillId="0" borderId="0" xfId="60" applyFill="1" applyAlignment="1" applyProtection="1">
      <alignment vertical="center"/>
    </xf>
    <xf numFmtId="0" fontId="7" fillId="0" borderId="0" xfId="68" applyAlignment="1">
      <alignment vertical="top" wrapText="1"/>
    </xf>
    <xf numFmtId="49" fontId="45" fillId="0" borderId="0" xfId="60" applyNumberFormat="1" applyFont="1" applyAlignment="1" applyProtection="1"/>
    <xf numFmtId="0" fontId="57" fillId="0" borderId="0" xfId="60" applyFont="1" applyAlignment="1" applyProtection="1">
      <alignment vertical="center"/>
    </xf>
    <xf numFmtId="0" fontId="45" fillId="0" borderId="0" xfId="60" applyFont="1" applyFill="1" applyAlignment="1" applyProtection="1">
      <alignment vertic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4" fillId="0" borderId="16" xfId="0" quotePrefix="1" applyNumberFormat="1" applyFont="1" applyBorder="1" applyAlignment="1">
      <alignment horizontal="left" vertical="center" wrapText="1"/>
    </xf>
    <xf numFmtId="49" fontId="44" fillId="0" borderId="0" xfId="0" applyNumberFormat="1" applyFont="1" applyAlignment="1">
      <alignment horizontal="left" vertical="center" wrapText="1"/>
    </xf>
    <xf numFmtId="49" fontId="44" fillId="0" borderId="0" xfId="0" applyNumberFormat="1" applyFont="1" applyAlignment="1">
      <alignment horizontal="left" vertical="center"/>
    </xf>
    <xf numFmtId="20" fontId="44" fillId="0" borderId="0" xfId="0" applyNumberFormat="1" applyFont="1" applyAlignment="1">
      <alignment horizontal="right" vertical="center" wrapText="1"/>
    </xf>
    <xf numFmtId="1" fontId="44" fillId="0" borderId="0" xfId="0" applyNumberFormat="1" applyFont="1" applyAlignment="1">
      <alignment horizontal="right" vertical="center" wrapText="1"/>
    </xf>
    <xf numFmtId="49" fontId="44" fillId="0" borderId="14" xfId="0" applyNumberFormat="1" applyFont="1" applyBorder="1" applyAlignment="1">
      <alignment horizontal="center" vertical="center" wrapText="1"/>
    </xf>
    <xf numFmtId="49" fontId="44" fillId="0" borderId="22" xfId="0" applyNumberFormat="1" applyFont="1" applyBorder="1" applyAlignment="1">
      <alignment horizontal="left" vertical="center" wrapText="1"/>
    </xf>
    <xf numFmtId="20" fontId="44" fillId="0" borderId="22" xfId="0" applyNumberFormat="1" applyFont="1" applyBorder="1" applyAlignment="1">
      <alignment horizontal="right" vertical="center" wrapText="1"/>
    </xf>
    <xf numFmtId="1" fontId="44" fillId="0" borderId="22" xfId="0" applyNumberFormat="1" applyFont="1" applyBorder="1" applyAlignment="1">
      <alignment horizontal="right" vertical="center"/>
    </xf>
    <xf numFmtId="1" fontId="44" fillId="0" borderId="0" xfId="0" applyNumberFormat="1" applyFont="1" applyAlignment="1">
      <alignment horizontal="right" vertical="center"/>
    </xf>
    <xf numFmtId="49" fontId="44" fillId="0" borderId="23" xfId="0" quotePrefix="1" applyNumberFormat="1" applyFont="1" applyBorder="1" applyAlignment="1">
      <alignment horizontal="left" vertical="center" wrapText="1"/>
    </xf>
    <xf numFmtId="49" fontId="46" fillId="0" borderId="24" xfId="0" applyNumberFormat="1" applyFont="1" applyBorder="1" applyAlignment="1">
      <alignment horizontal="center" wrapText="1"/>
    </xf>
    <xf numFmtId="49" fontId="46" fillId="0" borderId="14" xfId="0" applyNumberFormat="1" applyFont="1" applyBorder="1" applyAlignment="1">
      <alignment horizontal="center" wrapText="1"/>
    </xf>
    <xf numFmtId="49" fontId="44" fillId="0" borderId="22" xfId="0" applyNumberFormat="1" applyFont="1" applyBorder="1" applyAlignment="1">
      <alignment horizontal="left" wrapText="1"/>
    </xf>
    <xf numFmtId="49" fontId="44" fillId="0" borderId="0" xfId="0" applyNumberFormat="1" applyFont="1" applyAlignment="1">
      <alignment horizontal="left" wrapText="1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841&amp;is_group=00bq&amp;is_year=2025" TargetMode="Externa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56&amp;is_group=00bq&amp;is_year=2025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434&amp;is_group=00bq&amp;is_year=2025" TargetMode="External"/><Relationship Id="rId11" Type="http://schemas.openxmlformats.org/officeDocument/2006/relationships/hyperlink" Target="https://mentor.ieee.org/802.11/documents?is_dcn=0900&amp;is_group=00bq&amp;is_year=2025" TargetMode="Externa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hyperlink" Target="https://mentor.ieee.org/802.11/documents?is_dcn=0499&amp;is_group=00bq&amp;is_year=2025" TargetMode="Externa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hyperlink" Target="https://mentor.ieee.org/802.11/documents?is_dcn=0576&amp;is_group=00bq&amp;is_year=2025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700&amp;is_group=00bq&amp;is_year=202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372&amp;is_group=00bq&amp;is_year=2025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372&amp;is_group=00bq&amp;is_year=2025" TargetMode="External"/><Relationship Id="rId11" Type="http://schemas.openxmlformats.org/officeDocument/2006/relationships/hyperlink" Target="https://mentor.ieee.org/802.11/documents?is_dcn=0952&amp;is_group=00bq&amp;is_year=2025" TargetMode="Externa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hyperlink" Target="https://mentor.ieee.org/802.11/documents?is_dcn=0867&amp;is_group=00bq&amp;is_year=2025" TargetMode="Externa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hyperlink" Target="https://mentor.ieee.org/802.11/documents?is_dcn=0824&amp;is_group=00bq" TargetMode="External"/><Relationship Id="rId1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822&amp;is_group=00bq&amp;is_year=2025" TargetMode="External"/><Relationship Id="rId13" Type="http://schemas.openxmlformats.org/officeDocument/2006/relationships/comments" Target="../comments2.xm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54&amp;is_group=00bq&amp;is_year=2025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853&amp;is_group=00bq&amp;is_year=2025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hyperlink" Target="https://mentor.ieee.org/802.11/documents?is_dcn=0700&amp;is_group=00bq&amp;is_year=2025" TargetMode="Externa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hyperlink" Target="https://mentor.ieee.org/802.11/documents?is_dcn=0952&amp;is_group=00bq&amp;is_year=202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428&amp;is_group=00bq&amp;is_year=2025" TargetMode="Externa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78&amp;is_group=00bq&amp;is_year=2025" TargetMode="External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812&amp;is_group=00bq&amp;is_year=2025" TargetMode="External"/><Relationship Id="rId11" Type="http://schemas.openxmlformats.org/officeDocument/2006/relationships/comments" Target="../comments3.xm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vmlDrawing" Target="../drawings/vmlDrawing3.vm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ocuments?is_dcn=0628&amp;is_group=00bq&amp;is_year=2025" TargetMode="External"/><Relationship Id="rId18" Type="http://schemas.openxmlformats.org/officeDocument/2006/relationships/hyperlink" Target="https://mentor.ieee.org/802.11/documents?is_dcn=0812&amp;is_group=00bq&amp;is_year=2025" TargetMode="External"/><Relationship Id="rId26" Type="http://schemas.openxmlformats.org/officeDocument/2006/relationships/hyperlink" Target="https://mentor.ieee.org/802.11/documents?is_dcn=0431&amp;is_group=00bq&amp;is_year=2025" TargetMode="External"/><Relationship Id="rId3" Type="http://schemas.openxmlformats.org/officeDocument/2006/relationships/hyperlink" Target="https://mentor.ieee.org/802.11/documents?is_dcn=0261&amp;is_group=00bq&amp;is_year=2025" TargetMode="External"/><Relationship Id="rId21" Type="http://schemas.openxmlformats.org/officeDocument/2006/relationships/hyperlink" Target="https://mentor.ieee.org/802.11/documents?is_dcn=0854&amp;is_group=00bq&amp;is_year=2025" TargetMode="External"/><Relationship Id="rId7" Type="http://schemas.openxmlformats.org/officeDocument/2006/relationships/hyperlink" Target="https://mentor.ieee.org/802.11/documents?is_dcn=0370&amp;is_group=00bq&amp;is_year=2025" TargetMode="External"/><Relationship Id="rId12" Type="http://schemas.openxmlformats.org/officeDocument/2006/relationships/hyperlink" Target="https://mentor.ieee.org/802.11/documents?is_dcn=0433&amp;is_group=00bq&amp;is_year=2025" TargetMode="External"/><Relationship Id="rId17" Type="http://schemas.openxmlformats.org/officeDocument/2006/relationships/hyperlink" Target="https://mentor.ieee.org/802.11/documents?is_dcn=0824&amp;is_group=00bq" TargetMode="External"/><Relationship Id="rId25" Type="http://schemas.openxmlformats.org/officeDocument/2006/relationships/hyperlink" Target="https://mentor.ieee.org/802.11/documents?is_dcn=0300&amp;is_group=00bq&amp;is_year=2025" TargetMode="External"/><Relationship Id="rId33" Type="http://schemas.openxmlformats.org/officeDocument/2006/relationships/printerSettings" Target="../printerSettings/printerSettings6.bin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700&amp;is_group=00bq&amp;is_year=2025" TargetMode="External"/><Relationship Id="rId20" Type="http://schemas.openxmlformats.org/officeDocument/2006/relationships/hyperlink" Target="https://mentor.ieee.org/802.11/documents?is_dcn=0853&amp;is_group=00bq&amp;is_year=2025" TargetMode="External"/><Relationship Id="rId29" Type="http://schemas.openxmlformats.org/officeDocument/2006/relationships/hyperlink" Target="https://mentor.ieee.org/802.11/documents?is_dcn=0856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60&amp;is_group=00bq&amp;is_year=2025" TargetMode="External"/><Relationship Id="rId11" Type="http://schemas.openxmlformats.org/officeDocument/2006/relationships/hyperlink" Target="https://mentor.ieee.org/802.11/documents?is_dcn=0428&amp;is_group=00bq&amp;is_year=2025" TargetMode="External"/><Relationship Id="rId24" Type="http://schemas.openxmlformats.org/officeDocument/2006/relationships/hyperlink" Target="https://mentor.ieee.org/802.11/documents?is_dcn=0366&amp;is_group=00bq&amp;is_year=2025" TargetMode="External"/><Relationship Id="rId32" Type="http://schemas.openxmlformats.org/officeDocument/2006/relationships/hyperlink" Target="https://mentor.ieee.org/802.11/documents?is_dcn=0952&amp;is_group=00bq&amp;is_year=2025" TargetMode="External"/><Relationship Id="rId5" Type="http://schemas.openxmlformats.org/officeDocument/2006/relationships/hyperlink" Target="https://mentor.ieee.org/802.11/documents?is_dcn=0310&amp;is_group=00bq&amp;is_year=2025" TargetMode="External"/><Relationship Id="rId15" Type="http://schemas.openxmlformats.org/officeDocument/2006/relationships/hyperlink" Target="https://mentor.ieee.org/802.11/documents?is_dcn=0632&amp;is_group=00bq&amp;is_year=2025" TargetMode="External"/><Relationship Id="rId23" Type="http://schemas.openxmlformats.org/officeDocument/2006/relationships/hyperlink" Target="https://mentor.ieee.org/802.11/documents?is_dcn=0867&amp;is_group=00bq&amp;is_year=2025" TargetMode="External"/><Relationship Id="rId28" Type="http://schemas.openxmlformats.org/officeDocument/2006/relationships/hyperlink" Target="https://mentor.ieee.org/802.11/documents?is_dcn=0434&amp;is_group=00bq&amp;is_year=2025" TargetMode="External"/><Relationship Id="rId10" Type="http://schemas.openxmlformats.org/officeDocument/2006/relationships/hyperlink" Target="https://mentor.ieee.org/802.11/documents?is_dcn=0365&amp;is_group=00bq&amp;is_year=2025" TargetMode="External"/><Relationship Id="rId19" Type="http://schemas.openxmlformats.org/officeDocument/2006/relationships/hyperlink" Target="https://mentor.ieee.org/802.11/documents?is_dcn=0822&amp;is_group=00bq&amp;is_year=2025" TargetMode="External"/><Relationship Id="rId31" Type="http://schemas.openxmlformats.org/officeDocument/2006/relationships/hyperlink" Target="https://mentor.ieee.org/802.11/documents?is_dcn=0900&amp;is_group=00bq&amp;is_year=2025" TargetMode="External"/><Relationship Id="rId4" Type="http://schemas.openxmlformats.org/officeDocument/2006/relationships/hyperlink" Target="https://mentor.ieee.org/802.11/documents?is_dcn=0372&amp;is_group=00bq&amp;is_year=2025" TargetMode="External"/><Relationship Id="rId9" Type="http://schemas.openxmlformats.org/officeDocument/2006/relationships/hyperlink" Target="https://mentor.ieee.org/802.11/documents?is_dcn=0363&amp;is_group=00bq&amp;is_year=2025" TargetMode="External"/><Relationship Id="rId14" Type="http://schemas.openxmlformats.org/officeDocument/2006/relationships/hyperlink" Target="https://mentor.ieee.org/802.11/documents?is_dcn=0256&amp;is_group=00bq&amp;is_year=2025" TargetMode="External"/><Relationship Id="rId22" Type="http://schemas.openxmlformats.org/officeDocument/2006/relationships/hyperlink" Target="https://mentor.ieee.org/802.11/documents?is_dcn=0878&amp;is_group=00bq&amp;is_year=2025" TargetMode="External"/><Relationship Id="rId27" Type="http://schemas.openxmlformats.org/officeDocument/2006/relationships/hyperlink" Target="https://mentor.ieee.org/802.11/documents?is_dcn=0241&amp;is_group=00bq" TargetMode="External"/><Relationship Id="rId30" Type="http://schemas.openxmlformats.org/officeDocument/2006/relationships/hyperlink" Target="https://mentor.ieee.org/802.11/documents?is_dcn=0841&amp;is_group=00bq&amp;is_year=2025" TargetMode="External"/><Relationship Id="rId8" Type="http://schemas.openxmlformats.org/officeDocument/2006/relationships/hyperlink" Target="https://mentor.ieee.org/802.11/documents?is_dcn=0294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zoomScale="80" zoomScaleNormal="80" workbookViewId="0">
      <selection activeCell="C4" sqref="C4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53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222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71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70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44328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3" customFormat="1" ht="20.100000000000001" customHeight="1" x14ac:dyDescent="0.3">
      <c r="A9" s="65"/>
      <c r="B9" s="9" t="s">
        <v>5</v>
      </c>
      <c r="C9" s="10" t="s">
        <v>37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3" customFormat="1" ht="20.100000000000001" customHeight="1" x14ac:dyDescent="0.3">
      <c r="A10" s="65"/>
      <c r="B10" s="17"/>
      <c r="C10" s="12" t="s">
        <v>54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3" customFormat="1" ht="20.100000000000001" customHeight="1" x14ac:dyDescent="0.3">
      <c r="A11" s="65"/>
      <c r="B11" s="17"/>
      <c r="C11" s="64" t="s">
        <v>38</v>
      </c>
      <c r="D11" s="12"/>
      <c r="E11" s="12"/>
      <c r="F11" s="12"/>
      <c r="G11" s="12"/>
      <c r="H11" s="12"/>
      <c r="I11" s="98"/>
      <c r="J11" s="98"/>
      <c r="K11" s="98"/>
      <c r="L11" s="98"/>
      <c r="M11" s="98"/>
    </row>
    <row r="12" spans="1:16" s="63" customFormat="1" ht="20.100000000000001" customHeight="1" x14ac:dyDescent="0.3">
      <c r="A12" s="65"/>
      <c r="B12" s="17"/>
      <c r="C12" s="12"/>
      <c r="D12" s="12"/>
      <c r="E12" s="12"/>
      <c r="F12" s="12"/>
      <c r="G12" s="12"/>
      <c r="H12" s="12"/>
      <c r="I12" s="64"/>
      <c r="J12" s="12"/>
      <c r="K12" s="17"/>
      <c r="L12" s="17"/>
      <c r="M12" s="17"/>
    </row>
    <row r="13" spans="1:16" s="63" customFormat="1" ht="20.100000000000001" customHeight="1" x14ac:dyDescent="0.3">
      <c r="A13" s="65"/>
      <c r="C13" s="10" t="s">
        <v>67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3" customFormat="1" ht="20.100000000000001" customHeight="1" x14ac:dyDescent="0.3">
      <c r="A14" s="66"/>
      <c r="C14" s="12" t="s">
        <v>55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3" customFormat="1" ht="20.100000000000001" customHeight="1" x14ac:dyDescent="0.3">
      <c r="A15" s="66"/>
      <c r="C15" s="64" t="s">
        <v>56</v>
      </c>
      <c r="D15" s="12"/>
      <c r="E15" s="12"/>
      <c r="F15" s="12"/>
      <c r="G15" s="17"/>
      <c r="H15" s="17"/>
      <c r="I15" s="64"/>
      <c r="J15" s="12"/>
      <c r="K15" s="17"/>
      <c r="L15" s="17"/>
      <c r="M15" s="17"/>
    </row>
    <row r="16" spans="1:16" s="63" customFormat="1" ht="20.100000000000001" customHeight="1" x14ac:dyDescent="0.3">
      <c r="A16" s="66"/>
      <c r="C16" s="17"/>
      <c r="D16" s="17"/>
      <c r="E16" s="17"/>
      <c r="F16" s="17"/>
      <c r="G16" s="17"/>
      <c r="H16" s="17"/>
      <c r="I16" s="64"/>
      <c r="J16" s="17"/>
      <c r="K16" s="17"/>
      <c r="L16" s="17"/>
      <c r="M16" s="17"/>
      <c r="P16" s="67"/>
    </row>
    <row r="17" spans="1:16" s="63" customFormat="1" ht="20.100000000000001" customHeight="1" x14ac:dyDescent="0.3">
      <c r="A17" s="66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3" customFormat="1" ht="20.100000000000001" customHeight="1" x14ac:dyDescent="0.3">
      <c r="A18" s="66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3" customFormat="1" ht="20.100000000000001" customHeight="1" x14ac:dyDescent="0.3">
      <c r="A19" s="66"/>
      <c r="C19" s="17"/>
      <c r="D19" s="17"/>
      <c r="E19" s="17"/>
      <c r="F19" s="17"/>
      <c r="G19" s="17"/>
      <c r="H19" s="17"/>
      <c r="I19" s="64"/>
      <c r="J19" s="17"/>
      <c r="K19" s="17"/>
      <c r="L19" s="17"/>
      <c r="M19" s="17"/>
    </row>
    <row r="20" spans="1:16" ht="20.100000000000001" customHeight="1" x14ac:dyDescent="0.25"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20.100000000000001" customHeight="1" x14ac:dyDescent="0.25">
      <c r="B21" s="97" t="s">
        <v>7</v>
      </c>
      <c r="C21" s="96" t="s">
        <v>78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1:16" ht="20.45" customHeight="1" x14ac:dyDescent="0.25">
      <c r="B22" s="97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</row>
    <row r="30" spans="1:16" ht="20.100000000000001" customHeight="1" x14ac:dyDescent="0.25">
      <c r="B30" s="18"/>
      <c r="C30" s="48"/>
      <c r="D30" s="48"/>
      <c r="E30" s="48"/>
      <c r="F30" s="48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47"/>
      <c r="D32" s="47"/>
      <c r="E32" s="47"/>
      <c r="F32" s="47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47"/>
      <c r="D34" s="47"/>
      <c r="E34" s="47"/>
      <c r="F34" s="47"/>
    </row>
    <row r="35" spans="3:6" ht="20.100000000000001" customHeight="1" x14ac:dyDescent="0.25">
      <c r="C35" s="47"/>
      <c r="D35" s="47"/>
      <c r="E35" s="47"/>
      <c r="F35" s="47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78D0-A61E-4BE4-B7FD-0E5356B570E4}">
  <dimension ref="A1:B13"/>
  <sheetViews>
    <sheetView zoomScale="130" zoomScaleNormal="130" workbookViewId="0">
      <selection activeCell="A33" sqref="A33"/>
    </sheetView>
  </sheetViews>
  <sheetFormatPr defaultRowHeight="12.75" x14ac:dyDescent="0.2"/>
  <cols>
    <col min="1" max="1" width="16.42578125" style="81" customWidth="1"/>
    <col min="2" max="2" width="19" style="81" bestFit="1" customWidth="1"/>
    <col min="3" max="16384" width="9.140625" style="81"/>
  </cols>
  <sheetData>
    <row r="1" spans="1:2" ht="15" x14ac:dyDescent="0.25">
      <c r="A1" s="99" t="s">
        <v>79</v>
      </c>
      <c r="B1" s="100"/>
    </row>
    <row r="2" spans="1:2" x14ac:dyDescent="0.2">
      <c r="A2" s="81" t="s">
        <v>80</v>
      </c>
      <c r="B2" s="81" t="s">
        <v>81</v>
      </c>
    </row>
    <row r="4" spans="1:2" ht="15" x14ac:dyDescent="0.25">
      <c r="A4" s="99" t="s">
        <v>82</v>
      </c>
      <c r="B4" s="100"/>
    </row>
    <row r="5" spans="1:2" x14ac:dyDescent="0.2">
      <c r="A5" s="81" t="s">
        <v>83</v>
      </c>
      <c r="B5" s="81" t="s">
        <v>84</v>
      </c>
    </row>
    <row r="6" spans="1:2" x14ac:dyDescent="0.2">
      <c r="A6" s="82" t="s">
        <v>85</v>
      </c>
      <c r="B6" s="81" t="s">
        <v>86</v>
      </c>
    </row>
    <row r="7" spans="1:2" x14ac:dyDescent="0.2">
      <c r="A7" s="81" t="s">
        <v>87</v>
      </c>
      <c r="B7" s="81" t="s">
        <v>88</v>
      </c>
    </row>
    <row r="9" spans="1:2" ht="15" x14ac:dyDescent="0.25">
      <c r="A9" s="99" t="s">
        <v>89</v>
      </c>
      <c r="B9" s="100"/>
    </row>
    <row r="10" spans="1:2" x14ac:dyDescent="0.2">
      <c r="A10" s="81" t="s">
        <v>90</v>
      </c>
      <c r="B10" s="81" t="s">
        <v>91</v>
      </c>
    </row>
    <row r="12" spans="1:2" ht="15" x14ac:dyDescent="0.25">
      <c r="A12" s="99" t="s">
        <v>92</v>
      </c>
      <c r="B12" s="100"/>
    </row>
    <row r="13" spans="1:2" x14ac:dyDescent="0.2">
      <c r="A13" s="81" t="s">
        <v>93</v>
      </c>
      <c r="B13" s="81" t="s">
        <v>94</v>
      </c>
    </row>
  </sheetData>
  <mergeCells count="4">
    <mergeCell ref="A1:B1"/>
    <mergeCell ref="A4:B4"/>
    <mergeCell ref="A9:B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79"/>
  <sheetViews>
    <sheetView zoomScaleNormal="100" workbookViewId="0">
      <selection activeCell="B19" sqref="B19:B20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101" t="s">
        <v>72</v>
      </c>
      <c r="B1" s="102"/>
      <c r="C1" s="102"/>
      <c r="D1" s="102"/>
      <c r="E1" s="102"/>
      <c r="F1" s="102"/>
      <c r="G1" s="102"/>
      <c r="H1" s="102"/>
    </row>
    <row r="2" spans="1:9" s="1" customFormat="1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17</v>
      </c>
      <c r="C4" s="27"/>
      <c r="D4" s="27" t="s">
        <v>36</v>
      </c>
      <c r="E4" s="39">
        <v>0.8125</v>
      </c>
      <c r="F4" s="32">
        <v>2</v>
      </c>
      <c r="G4" s="39">
        <f t="shared" ref="G4:G5" si="0">E4+TIME(0,F4,0)</f>
        <v>0.81388888888888888</v>
      </c>
      <c r="H4" s="35"/>
    </row>
    <row r="5" spans="1:9" s="50" customFormat="1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0.81388888888888888</v>
      </c>
      <c r="F5" s="71">
        <v>3</v>
      </c>
      <c r="G5" s="70">
        <f t="shared" si="0"/>
        <v>0.81597222222222221</v>
      </c>
      <c r="H5" s="35"/>
    </row>
    <row r="6" spans="1:9" s="50" customFormat="1" x14ac:dyDescent="0.2">
      <c r="A6" s="23" t="s">
        <v>19</v>
      </c>
      <c r="B6" s="27" t="s">
        <v>43</v>
      </c>
      <c r="C6" s="53" t="s">
        <v>77</v>
      </c>
      <c r="D6" s="27" t="s">
        <v>36</v>
      </c>
      <c r="E6" s="39">
        <f>G5</f>
        <v>0.81597222222222221</v>
      </c>
      <c r="F6" s="32">
        <v>2</v>
      </c>
      <c r="G6" s="39">
        <f t="shared" ref="G6:G7" si="1">E6+TIME(0,F6,0)</f>
        <v>0.81736111111111109</v>
      </c>
      <c r="H6" s="35"/>
    </row>
    <row r="7" spans="1:9" s="50" customFormat="1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0.81736111111111109</v>
      </c>
      <c r="F7" s="32">
        <v>2</v>
      </c>
      <c r="G7" s="39">
        <f t="shared" si="1"/>
        <v>0.81874999999999998</v>
      </c>
      <c r="H7" s="35"/>
    </row>
    <row r="8" spans="1:9" s="50" customFormat="1" x14ac:dyDescent="0.2">
      <c r="A8" s="42"/>
      <c r="B8" s="42"/>
      <c r="C8" s="42"/>
      <c r="D8" s="42"/>
      <c r="E8" s="45"/>
      <c r="F8" s="46"/>
      <c r="G8" s="45"/>
      <c r="H8" s="42"/>
      <c r="I8" s="74"/>
    </row>
    <row r="9" spans="1:9" s="50" customFormat="1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9" s="50" customFormat="1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9" s="50" customFormat="1" x14ac:dyDescent="0.2">
      <c r="A11" s="23" t="s">
        <v>24</v>
      </c>
      <c r="B11" s="27" t="s">
        <v>39</v>
      </c>
      <c r="C11" s="53" t="s">
        <v>77</v>
      </c>
      <c r="D11" s="27" t="s">
        <v>36</v>
      </c>
      <c r="E11" s="39">
        <f>G7</f>
        <v>0.81874999999999998</v>
      </c>
      <c r="F11" s="32">
        <v>1</v>
      </c>
      <c r="G11" s="39">
        <f t="shared" ref="G11" si="2">E11+TIME(0,F11,0)</f>
        <v>0.81944444444444442</v>
      </c>
      <c r="H11" s="35"/>
    </row>
    <row r="12" spans="1:9" s="50" customFormat="1" ht="15" x14ac:dyDescent="0.25">
      <c r="A12" s="23" t="s">
        <v>25</v>
      </c>
      <c r="B12" s="27" t="s">
        <v>40</v>
      </c>
      <c r="C12" s="53" t="s">
        <v>77</v>
      </c>
      <c r="D12" s="27" t="s">
        <v>36</v>
      </c>
      <c r="E12" s="39">
        <f>G11</f>
        <v>0.81944444444444442</v>
      </c>
      <c r="F12" s="32">
        <v>4</v>
      </c>
      <c r="G12" s="39">
        <f>E12+TIME(0,F12,0)</f>
        <v>0.82222222222222219</v>
      </c>
      <c r="H12" s="36"/>
    </row>
    <row r="13" spans="1:9" s="50" customFormat="1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9" s="50" customFormat="1" x14ac:dyDescent="0.2">
      <c r="A14" s="23" t="s">
        <v>41</v>
      </c>
      <c r="B14" s="27" t="s">
        <v>48</v>
      </c>
      <c r="C14" s="53" t="s">
        <v>77</v>
      </c>
      <c r="D14" s="27" t="s">
        <v>36</v>
      </c>
      <c r="E14" s="39">
        <f>G12</f>
        <v>0.82222222222222219</v>
      </c>
      <c r="F14" s="32">
        <v>1</v>
      </c>
      <c r="G14" s="39">
        <f t="shared" ref="G14" si="3">E14+TIME(0,F14,0)</f>
        <v>0.82291666666666663</v>
      </c>
      <c r="H14" s="35"/>
    </row>
    <row r="15" spans="1:9" s="50" customFormat="1" x14ac:dyDescent="0.2">
      <c r="A15" s="23" t="s">
        <v>42</v>
      </c>
      <c r="B15" s="27" t="s">
        <v>47</v>
      </c>
      <c r="C15" s="53" t="s">
        <v>77</v>
      </c>
      <c r="D15" s="27" t="s">
        <v>36</v>
      </c>
      <c r="E15" s="39">
        <f>G14</f>
        <v>0.82291666666666663</v>
      </c>
      <c r="F15" s="32">
        <v>1</v>
      </c>
      <c r="G15" s="39">
        <f t="shared" ref="G15" si="4">E15+TIME(0,F15,0)</f>
        <v>0.82361111111111107</v>
      </c>
      <c r="H15" s="35"/>
    </row>
    <row r="16" spans="1:9" s="50" customFormat="1" x14ac:dyDescent="0.2">
      <c r="A16" s="42"/>
      <c r="B16" s="42"/>
      <c r="C16" s="42"/>
      <c r="D16" s="42"/>
      <c r="E16" s="45"/>
      <c r="F16" s="46"/>
      <c r="G16" s="45"/>
      <c r="H16" s="42"/>
      <c r="I16" s="74"/>
    </row>
    <row r="17" spans="1:8" s="50" customFormat="1" ht="15" x14ac:dyDescent="0.25">
      <c r="A17" s="58" t="s">
        <v>27</v>
      </c>
      <c r="B17" s="59" t="s">
        <v>44</v>
      </c>
      <c r="C17" s="59"/>
      <c r="D17" s="59"/>
      <c r="E17" s="60"/>
      <c r="F17" s="61"/>
      <c r="G17" s="60"/>
      <c r="H17" s="62"/>
    </row>
    <row r="18" spans="1:8" s="50" customFormat="1" ht="15" x14ac:dyDescent="0.25">
      <c r="A18" s="51" t="s">
        <v>28</v>
      </c>
      <c r="B18" s="28" t="s">
        <v>45</v>
      </c>
      <c r="C18" s="28"/>
      <c r="D18" s="28"/>
      <c r="E18" s="40"/>
      <c r="F18" s="33"/>
      <c r="G18" s="40"/>
      <c r="H18" s="36"/>
    </row>
    <row r="19" spans="1:8" s="72" customFormat="1" ht="70.5" customHeight="1" x14ac:dyDescent="0.2">
      <c r="A19" s="103" t="s">
        <v>34</v>
      </c>
      <c r="B19" s="104" t="s">
        <v>221</v>
      </c>
      <c r="C19" s="95" t="s">
        <v>212</v>
      </c>
      <c r="D19" s="105" t="s">
        <v>57</v>
      </c>
      <c r="E19" s="106">
        <f>G15</f>
        <v>0.82361111111111107</v>
      </c>
      <c r="F19" s="107">
        <v>2</v>
      </c>
      <c r="G19" s="106">
        <f t="shared" ref="G19" si="5">E19+TIME(0,F19,0)</f>
        <v>0.82499999999999996</v>
      </c>
      <c r="H19" s="108"/>
    </row>
    <row r="20" spans="1:8" s="72" customFormat="1" ht="30.75" customHeight="1" x14ac:dyDescent="0.2">
      <c r="A20" s="103"/>
      <c r="B20" s="104"/>
      <c r="C20" s="95" t="s">
        <v>213</v>
      </c>
      <c r="D20" s="105"/>
      <c r="E20" s="106"/>
      <c r="F20" s="107"/>
      <c r="G20" s="106"/>
      <c r="H20" s="108"/>
    </row>
    <row r="21" spans="1:8" s="50" customFormat="1" x14ac:dyDescent="0.2">
      <c r="A21" s="68"/>
      <c r="B21" s="69"/>
      <c r="C21" s="53"/>
      <c r="D21" s="69"/>
      <c r="E21" s="70"/>
      <c r="F21" s="71"/>
      <c r="G21" s="70"/>
      <c r="H21" s="35"/>
    </row>
    <row r="22" spans="1:8" s="50" customFormat="1" ht="15" x14ac:dyDescent="0.25">
      <c r="A22" s="58" t="s">
        <v>29</v>
      </c>
      <c r="B22" s="59" t="s">
        <v>163</v>
      </c>
      <c r="C22" s="59"/>
      <c r="D22" s="59"/>
      <c r="E22" s="60"/>
      <c r="F22" s="61"/>
      <c r="G22" s="60"/>
      <c r="H22" s="62"/>
    </row>
    <row r="23" spans="1:8" s="50" customFormat="1" x14ac:dyDescent="0.2">
      <c r="A23" s="23" t="s">
        <v>30</v>
      </c>
      <c r="B23" s="69" t="s">
        <v>152</v>
      </c>
      <c r="C23" s="53" t="s">
        <v>151</v>
      </c>
      <c r="D23" s="69" t="s">
        <v>162</v>
      </c>
      <c r="E23" s="39">
        <f>G19</f>
        <v>0.82499999999999996</v>
      </c>
      <c r="F23" s="32">
        <v>25</v>
      </c>
      <c r="G23" s="39">
        <f t="shared" ref="G23" si="6">E23+TIME(0,F23,0)</f>
        <v>0.84236111111111112</v>
      </c>
      <c r="H23" s="35"/>
    </row>
    <row r="24" spans="1:8" s="50" customFormat="1" x14ac:dyDescent="0.2">
      <c r="A24" s="68" t="s">
        <v>165</v>
      </c>
      <c r="B24" s="69" t="s">
        <v>197</v>
      </c>
      <c r="C24" s="77" t="s">
        <v>196</v>
      </c>
      <c r="D24" s="69" t="s">
        <v>198</v>
      </c>
      <c r="E24" s="39">
        <f>G23</f>
        <v>0.84236111111111112</v>
      </c>
      <c r="F24" s="32">
        <v>25</v>
      </c>
      <c r="G24" s="39">
        <f t="shared" ref="G24" si="7">E24+TIME(0,F24,0)</f>
        <v>0.85972222222222228</v>
      </c>
      <c r="H24" s="35"/>
    </row>
    <row r="25" spans="1:8" s="50" customFormat="1" ht="28.5" x14ac:dyDescent="0.2">
      <c r="A25" s="68" t="s">
        <v>195</v>
      </c>
      <c r="B25" s="69" t="s">
        <v>203</v>
      </c>
      <c r="C25" s="77" t="s">
        <v>200</v>
      </c>
      <c r="D25" s="69" t="s">
        <v>201</v>
      </c>
      <c r="E25" s="70">
        <f>G24</f>
        <v>0.85972222222222228</v>
      </c>
      <c r="F25" s="71">
        <v>25</v>
      </c>
      <c r="G25" s="70">
        <f t="shared" ref="G25" si="8">E25+TIME(0,F25,0)</f>
        <v>0.87708333333333344</v>
      </c>
      <c r="H25" s="35"/>
    </row>
    <row r="26" spans="1:8" s="50" customFormat="1" x14ac:dyDescent="0.2">
      <c r="A26" s="68" t="s">
        <v>219</v>
      </c>
      <c r="B26" s="69" t="s">
        <v>218</v>
      </c>
      <c r="C26" s="77" t="s">
        <v>216</v>
      </c>
      <c r="D26" s="69" t="s">
        <v>188</v>
      </c>
      <c r="E26" s="70">
        <f>G25</f>
        <v>0.87708333333333344</v>
      </c>
      <c r="F26" s="71">
        <v>25</v>
      </c>
      <c r="G26" s="70">
        <f t="shared" ref="G26" si="9">E26+TIME(0,F26,0)</f>
        <v>0.8944444444444446</v>
      </c>
      <c r="H26" s="35"/>
    </row>
    <row r="27" spans="1:8" s="50" customFormat="1" x14ac:dyDescent="0.2">
      <c r="A27" s="68"/>
      <c r="B27" s="78"/>
      <c r="C27" s="53"/>
      <c r="D27" s="69"/>
      <c r="E27" s="70"/>
      <c r="F27" s="71"/>
      <c r="G27" s="70"/>
      <c r="H27" s="35"/>
    </row>
    <row r="28" spans="1:8" s="50" customFormat="1" ht="15" x14ac:dyDescent="0.25">
      <c r="A28" s="54"/>
      <c r="B28" s="54" t="s">
        <v>68</v>
      </c>
      <c r="C28" s="54"/>
      <c r="D28" s="54"/>
      <c r="E28" s="55">
        <f>G26</f>
        <v>0.8944444444444446</v>
      </c>
      <c r="F28" s="56">
        <v>1</v>
      </c>
      <c r="G28" s="55">
        <f>E28+TIME(0,F28,0)</f>
        <v>0.89513888888888904</v>
      </c>
      <c r="H28" s="57"/>
    </row>
    <row r="29" spans="1:8" s="50" customFormat="1" ht="15" x14ac:dyDescent="0.25">
      <c r="A29" s="54"/>
      <c r="B29" s="54" t="s">
        <v>31</v>
      </c>
      <c r="C29" s="54"/>
      <c r="D29" s="54"/>
      <c r="E29" s="55"/>
      <c r="F29" s="56"/>
      <c r="G29" s="55">
        <v>0.89583333333333337</v>
      </c>
      <c r="H29" s="57"/>
    </row>
    <row r="30" spans="1:8" ht="13.9" customHeight="1" x14ac:dyDescent="0.2">
      <c r="A30" s="23"/>
      <c r="B30" s="27"/>
      <c r="C30" s="27"/>
      <c r="D30" s="27"/>
      <c r="E30" s="39"/>
      <c r="F30" s="32"/>
      <c r="G30" s="39"/>
      <c r="H30" s="27"/>
    </row>
    <row r="31" spans="1:8" ht="15" x14ac:dyDescent="0.2">
      <c r="A31" s="23"/>
      <c r="B31" s="27"/>
      <c r="C31" s="29"/>
      <c r="D31" s="25"/>
      <c r="E31" s="39"/>
      <c r="F31" s="32"/>
      <c r="G31" s="39"/>
      <c r="H31" s="27"/>
    </row>
    <row r="32" spans="1:8" x14ac:dyDescent="0.2">
      <c r="A32" s="23"/>
      <c r="B32" s="27"/>
      <c r="C32" s="29"/>
      <c r="D32" s="27"/>
      <c r="E32" s="39"/>
      <c r="F32" s="32"/>
      <c r="G32" s="39"/>
      <c r="H32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x14ac:dyDescent="0.2">
      <c r="A34" s="23"/>
      <c r="B34" s="27"/>
      <c r="C34" s="53"/>
      <c r="D34" s="27"/>
      <c r="E34" s="39"/>
      <c r="F34" s="32"/>
      <c r="G34" s="39"/>
      <c r="H34" s="27"/>
    </row>
    <row r="35" spans="1:13" x14ac:dyDescent="0.2">
      <c r="A35" s="23"/>
      <c r="B35" s="27"/>
      <c r="C35" s="29"/>
      <c r="D35" s="27"/>
      <c r="E35" s="39"/>
      <c r="F35" s="32"/>
      <c r="G35" s="39"/>
      <c r="H35" s="27"/>
    </row>
    <row r="36" spans="1:13" x14ac:dyDescent="0.2">
      <c r="A36" s="23"/>
      <c r="B36" s="27"/>
      <c r="C36" s="53"/>
      <c r="D36" s="27"/>
      <c r="E36" s="39"/>
      <c r="F36" s="32"/>
      <c r="G36" s="39"/>
      <c r="H36" s="27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9" spans="1:13" x14ac:dyDescent="0.2">
      <c r="A39" s="23"/>
      <c r="B39" s="27"/>
      <c r="C39" s="53"/>
      <c r="D39" s="27"/>
      <c r="E39" s="39"/>
      <c r="F39" s="32"/>
      <c r="G39" s="39"/>
      <c r="H39" s="27"/>
    </row>
    <row r="40" spans="1:13" ht="15.75" x14ac:dyDescent="0.25">
      <c r="A40" s="22"/>
      <c r="B40" s="26"/>
      <c r="C40" s="28"/>
      <c r="D40" s="26"/>
      <c r="E40" s="38"/>
      <c r="F40" s="31"/>
      <c r="G40" s="38"/>
      <c r="H40" s="26"/>
      <c r="M40" s="27"/>
    </row>
    <row r="41" spans="1:13" ht="15" x14ac:dyDescent="0.2">
      <c r="A41" s="23"/>
      <c r="B41" s="27"/>
      <c r="C41" s="29"/>
      <c r="D41" s="27"/>
      <c r="E41" s="39"/>
      <c r="F41" s="32"/>
      <c r="G41" s="39"/>
      <c r="H41" s="25"/>
    </row>
    <row r="42" spans="1:13" x14ac:dyDescent="0.2">
      <c r="A42" s="23"/>
      <c r="B42" s="27"/>
      <c r="C42" s="29"/>
      <c r="D42" s="27"/>
      <c r="E42" s="39"/>
      <c r="F42" s="32"/>
      <c r="G42" s="39"/>
      <c r="H42" s="52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7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ht="15.75" x14ac:dyDescent="0.25">
      <c r="A52" s="22"/>
      <c r="B52" s="26"/>
      <c r="C52" s="28"/>
      <c r="D52" s="26"/>
      <c r="E52" s="38"/>
      <c r="F52" s="31"/>
      <c r="G52" s="38"/>
      <c r="H52" s="26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x14ac:dyDescent="0.2">
      <c r="A56" s="23"/>
      <c r="B56" s="27"/>
      <c r="C56" s="29"/>
      <c r="D56" s="27"/>
      <c r="E56" s="39"/>
      <c r="F56" s="32"/>
      <c r="G56" s="39"/>
      <c r="H56" s="27"/>
    </row>
    <row r="57" spans="1:8" x14ac:dyDescent="0.2">
      <c r="A57" s="23"/>
      <c r="B57" s="27"/>
      <c r="C57" s="29"/>
      <c r="D57" s="27"/>
      <c r="E57" s="39"/>
      <c r="F57" s="32"/>
      <c r="G57" s="39"/>
      <c r="H57" s="27"/>
    </row>
    <row r="58" spans="1:8" x14ac:dyDescent="0.2">
      <c r="A58" s="23"/>
      <c r="B58" s="27"/>
      <c r="C58" s="29"/>
      <c r="D58" s="39"/>
      <c r="E58" s="39"/>
      <c r="F58" s="32"/>
      <c r="G58" s="39"/>
      <c r="H58" s="27"/>
    </row>
    <row r="59" spans="1:8" x14ac:dyDescent="0.2">
      <c r="A59" s="23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29"/>
      <c r="D60" s="27"/>
      <c r="E60" s="39"/>
      <c r="F60" s="32"/>
      <c r="G60" s="39"/>
      <c r="H60" s="27"/>
    </row>
    <row r="61" spans="1:8" x14ac:dyDescent="0.2">
      <c r="A61" s="23"/>
      <c r="B61" s="27"/>
      <c r="C61" s="29"/>
      <c r="D61" s="27"/>
      <c r="E61" s="39"/>
      <c r="F61" s="32"/>
      <c r="G61" s="39"/>
      <c r="H61" s="27"/>
    </row>
    <row r="62" spans="1:8" ht="18" customHeight="1" x14ac:dyDescent="0.2">
      <c r="A62" s="23"/>
      <c r="B62" s="27"/>
      <c r="C62" s="29"/>
      <c r="D62" s="27"/>
      <c r="E62" s="39"/>
      <c r="F62" s="32"/>
      <c r="G62" s="39"/>
      <c r="H62" s="27"/>
    </row>
    <row r="63" spans="1:8" ht="15.75" x14ac:dyDescent="0.25">
      <c r="A63" s="22"/>
      <c r="B63" s="26"/>
      <c r="C63" s="28"/>
      <c r="D63" s="26"/>
      <c r="E63" s="38"/>
      <c r="F63" s="31"/>
      <c r="G63" s="38"/>
      <c r="H63" s="26"/>
    </row>
    <row r="64" spans="1:8" x14ac:dyDescent="0.2">
      <c r="A64" s="23"/>
      <c r="B64" s="27"/>
      <c r="C64" s="29"/>
      <c r="D64" s="42"/>
      <c r="E64" s="45"/>
      <c r="F64" s="46"/>
      <c r="G64" s="45"/>
      <c r="H64" s="27"/>
    </row>
    <row r="65" spans="1:8" x14ac:dyDescent="0.2">
      <c r="A65" s="44"/>
      <c r="B65" s="27"/>
      <c r="C65" s="29"/>
      <c r="D65" s="27"/>
      <c r="E65" s="39"/>
      <c r="F65" s="32"/>
      <c r="G65" s="39"/>
      <c r="H65" s="27"/>
    </row>
    <row r="66" spans="1:8" x14ac:dyDescent="0.2">
      <c r="A66" s="23"/>
      <c r="B66" s="27"/>
      <c r="C66" s="53"/>
      <c r="D66" s="27"/>
      <c r="E66" s="39"/>
      <c r="F66" s="32"/>
      <c r="G66" s="39"/>
      <c r="H66" s="27"/>
    </row>
    <row r="67" spans="1:8" ht="15" x14ac:dyDescent="0.2">
      <c r="A67" s="44"/>
      <c r="B67" s="27"/>
      <c r="C67" s="29"/>
      <c r="D67" s="27"/>
      <c r="E67" s="39"/>
      <c r="F67" s="32"/>
      <c r="G67" s="39"/>
      <c r="H67" s="25"/>
    </row>
    <row r="68" spans="1:8" ht="15" x14ac:dyDescent="0.2">
      <c r="A68" s="44"/>
      <c r="B68" s="27"/>
      <c r="C68" s="29"/>
      <c r="D68" s="27"/>
      <c r="E68" s="39"/>
      <c r="F68" s="32"/>
      <c r="G68" s="39"/>
      <c r="H68" s="25"/>
    </row>
    <row r="69" spans="1:8" ht="15" x14ac:dyDescent="0.2">
      <c r="A69" s="23"/>
      <c r="B69" s="27"/>
      <c r="C69" s="43"/>
      <c r="D69" s="27"/>
      <c r="E69" s="39"/>
      <c r="F69" s="32"/>
      <c r="G69" s="39"/>
      <c r="H69" s="25"/>
    </row>
    <row r="70" spans="1:8" ht="15" x14ac:dyDescent="0.2">
      <c r="A70" s="23"/>
      <c r="B70" s="27"/>
      <c r="C70" s="43"/>
      <c r="D70" s="27"/>
      <c r="E70" s="39"/>
      <c r="F70" s="32"/>
      <c r="G70" s="39"/>
      <c r="H70" s="25"/>
    </row>
    <row r="71" spans="1:8" ht="15" x14ac:dyDescent="0.2">
      <c r="A71" s="23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9"/>
      <c r="D72" s="27"/>
      <c r="E72" s="39"/>
      <c r="F72" s="32"/>
      <c r="G72" s="39"/>
      <c r="H72" s="25"/>
    </row>
    <row r="74" spans="1:8" x14ac:dyDescent="0.2">
      <c r="A74" s="23"/>
      <c r="B74" s="27"/>
      <c r="C74" s="53"/>
      <c r="D74" s="27"/>
      <c r="E74" s="39"/>
      <c r="F74" s="32"/>
      <c r="G74" s="39"/>
      <c r="H74" s="27"/>
    </row>
    <row r="75" spans="1:8" ht="15" x14ac:dyDescent="0.2">
      <c r="A75" s="44"/>
      <c r="B75" s="27"/>
      <c r="C75" s="43"/>
      <c r="D75" s="27"/>
      <c r="E75" s="39"/>
      <c r="F75" s="32"/>
      <c r="G75" s="39"/>
      <c r="H75" s="25"/>
    </row>
    <row r="76" spans="1:8" ht="15" x14ac:dyDescent="0.2">
      <c r="A76" s="44"/>
      <c r="B76" s="27"/>
      <c r="C76" s="43"/>
      <c r="D76" s="27"/>
      <c r="E76" s="39"/>
      <c r="F76" s="32"/>
      <c r="G76" s="39"/>
      <c r="H76" s="25"/>
    </row>
    <row r="77" spans="1:8" ht="15" x14ac:dyDescent="0.2">
      <c r="A77" s="44"/>
      <c r="B77" s="27"/>
      <c r="C77" s="43"/>
      <c r="D77" s="27"/>
      <c r="E77" s="39"/>
      <c r="F77" s="32"/>
      <c r="G77" s="39"/>
      <c r="H77" s="25"/>
    </row>
    <row r="78" spans="1:8" ht="15" x14ac:dyDescent="0.2">
      <c r="A78" s="44"/>
      <c r="B78" s="27"/>
      <c r="C78" s="27"/>
      <c r="D78" s="27"/>
      <c r="E78" s="39"/>
      <c r="F78" s="32"/>
      <c r="G78" s="39"/>
      <c r="H78" s="25"/>
    </row>
    <row r="79" spans="1:8" x14ac:dyDescent="0.2">
      <c r="A79" s="23"/>
      <c r="B79" s="27"/>
      <c r="C79" s="53"/>
      <c r="D79" s="27"/>
      <c r="E79" s="39"/>
      <c r="F79" s="32"/>
      <c r="G79" s="39"/>
      <c r="H79" s="27"/>
    </row>
  </sheetData>
  <mergeCells count="8">
    <mergeCell ref="A1:H1"/>
    <mergeCell ref="A19:A20"/>
    <mergeCell ref="B19:B20"/>
    <mergeCell ref="D19:D20"/>
    <mergeCell ref="E19:E20"/>
    <mergeCell ref="F19:F20"/>
    <mergeCell ref="G19:G20"/>
    <mergeCell ref="H19:H20"/>
  </mergeCells>
  <hyperlinks>
    <hyperlink ref="C6" r:id="rId1" xr:uid="{A7D5678A-36A3-4AF1-9A16-1561BC27C65D}"/>
    <hyperlink ref="C11" r:id="rId2" xr:uid="{FD834C8E-F9A1-4DB5-9B4F-4DE40E7E5522}"/>
    <hyperlink ref="C12" r:id="rId3" xr:uid="{2DC45148-B7B5-4A01-8893-C8891A7F6167}"/>
    <hyperlink ref="C14" r:id="rId4" xr:uid="{526D94B3-3ED1-4C55-A5DC-E7A59FE62BDE}"/>
    <hyperlink ref="C15" r:id="rId5" xr:uid="{74D97FCA-EFEC-414F-8AE5-C151E5308658}"/>
    <hyperlink ref="C23" r:id="rId6" xr:uid="{8EEA8693-8A2E-4AE5-8A85-11607F3B5265}"/>
    <hyperlink ref="C24" r:id="rId7" xr:uid="{651300AF-4BC3-4CA2-8E03-0F7F03E9A4B2}"/>
    <hyperlink ref="C25" r:id="rId8" xr:uid="{9F347F9B-F6C5-4687-B0D4-CD1F6EEDC254}"/>
    <hyperlink ref="C20" r:id="rId9" xr:uid="{67B40CB8-5DF0-4D71-89FD-EAE549324B5A}"/>
    <hyperlink ref="C19" r:id="rId10" xr:uid="{DA52F524-4722-4B2F-BC0A-A50983628F68}"/>
    <hyperlink ref="C26" r:id="rId11" xr:uid="{05F8CFAB-3992-49CA-A144-D108C8BAFFFE}"/>
  </hyperlink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zoomScaleNormal="100" zoomScaleSheetLayoutView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1" t="s">
        <v>73</v>
      </c>
      <c r="B1" s="101"/>
      <c r="C1" s="101"/>
      <c r="D1" s="101"/>
      <c r="E1" s="101"/>
      <c r="F1" s="101"/>
      <c r="G1" s="101"/>
      <c r="H1" s="101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0.5625</v>
      </c>
      <c r="F4" s="32">
        <v>1</v>
      </c>
      <c r="G4" s="39">
        <f t="shared" ref="G4:G7" si="0">E4+TIME(0,F4,0)</f>
        <v>0.56319444444444444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0.56319444444444444</v>
      </c>
      <c r="F5" s="71">
        <v>2</v>
      </c>
      <c r="G5" s="70">
        <f t="shared" si="0"/>
        <v>0.56458333333333333</v>
      </c>
      <c r="H5" s="35"/>
    </row>
    <row r="6" spans="1:8" x14ac:dyDescent="0.2">
      <c r="A6" s="23" t="s">
        <v>19</v>
      </c>
      <c r="B6" s="27" t="s">
        <v>43</v>
      </c>
      <c r="C6" s="53" t="s">
        <v>77</v>
      </c>
      <c r="D6" s="27" t="s">
        <v>36</v>
      </c>
      <c r="E6" s="39">
        <f>G5</f>
        <v>0.56458333333333333</v>
      </c>
      <c r="F6" s="32">
        <v>1</v>
      </c>
      <c r="G6" s="39">
        <f t="shared" si="0"/>
        <v>0.56527777777777777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0.56527777777777777</v>
      </c>
      <c r="F7" s="32">
        <v>2</v>
      </c>
      <c r="G7" s="39">
        <f t="shared" si="0"/>
        <v>0.56666666666666665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77</v>
      </c>
      <c r="D11" s="27" t="s">
        <v>36</v>
      </c>
      <c r="E11" s="39">
        <f>G7</f>
        <v>0.56666666666666665</v>
      </c>
      <c r="F11" s="32">
        <v>1</v>
      </c>
      <c r="G11" s="39">
        <f t="shared" ref="G11" si="1">E11+TIME(0,F11,0)</f>
        <v>0.56736111111111109</v>
      </c>
      <c r="H11" s="35"/>
    </row>
    <row r="12" spans="1:8" ht="15" x14ac:dyDescent="0.25">
      <c r="A12" s="23" t="s">
        <v>25</v>
      </c>
      <c r="B12" s="27" t="s">
        <v>40</v>
      </c>
      <c r="C12" s="53" t="s">
        <v>77</v>
      </c>
      <c r="D12" s="27" t="s">
        <v>36</v>
      </c>
      <c r="E12" s="39">
        <f>G11</f>
        <v>0.56736111111111109</v>
      </c>
      <c r="F12" s="32">
        <v>4</v>
      </c>
      <c r="G12" s="39">
        <f>E12+TIME(0,F12,0)</f>
        <v>0.57013888888888886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77</v>
      </c>
      <c r="D14" s="27" t="s">
        <v>36</v>
      </c>
      <c r="E14" s="39">
        <f>G12</f>
        <v>0.57013888888888886</v>
      </c>
      <c r="F14" s="32">
        <v>1</v>
      </c>
      <c r="G14" s="39">
        <f t="shared" ref="G14:G15" si="2">E14+TIME(0,F14,0)</f>
        <v>0.5708333333333333</v>
      </c>
      <c r="H14" s="35"/>
    </row>
    <row r="15" spans="1:8" x14ac:dyDescent="0.2">
      <c r="A15" s="23" t="s">
        <v>42</v>
      </c>
      <c r="B15" s="27" t="s">
        <v>47</v>
      </c>
      <c r="C15" s="53" t="s">
        <v>77</v>
      </c>
      <c r="D15" s="27" t="s">
        <v>36</v>
      </c>
      <c r="E15" s="39">
        <f>G14</f>
        <v>0.5708333333333333</v>
      </c>
      <c r="F15" s="32">
        <v>1</v>
      </c>
      <c r="G15" s="39">
        <f t="shared" si="2"/>
        <v>0.57152777777777775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61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69" t="s">
        <v>60</v>
      </c>
      <c r="C18" s="53" t="s">
        <v>59</v>
      </c>
      <c r="D18" s="69" t="s">
        <v>58</v>
      </c>
      <c r="E18" s="70">
        <f>G15</f>
        <v>0.57152777777777775</v>
      </c>
      <c r="F18" s="71">
        <v>3</v>
      </c>
      <c r="G18" s="70">
        <f t="shared" ref="G18:G19" si="3">E18+TIME(0,F18,0)</f>
        <v>0.57361111111111107</v>
      </c>
      <c r="H18" s="35"/>
    </row>
    <row r="19" spans="1:8" s="50" customFormat="1" ht="102" x14ac:dyDescent="0.2">
      <c r="A19" s="68" t="s">
        <v>158</v>
      </c>
      <c r="B19" s="69" t="s">
        <v>229</v>
      </c>
      <c r="C19" s="77" t="s">
        <v>228</v>
      </c>
      <c r="D19" s="69" t="s">
        <v>58</v>
      </c>
      <c r="E19" s="70">
        <f>G18</f>
        <v>0.57361111111111107</v>
      </c>
      <c r="F19" s="71">
        <v>2</v>
      </c>
      <c r="G19" s="70">
        <f t="shared" si="3"/>
        <v>0.57499999999999996</v>
      </c>
      <c r="H19" s="35"/>
    </row>
    <row r="20" spans="1:8" s="50" customFormat="1" x14ac:dyDescent="0.2">
      <c r="A20" s="79"/>
      <c r="B20" s="69"/>
      <c r="C20" s="77"/>
      <c r="D20" s="69"/>
      <c r="E20" s="70"/>
      <c r="F20" s="71"/>
      <c r="G20" s="70"/>
      <c r="H20" s="35"/>
    </row>
    <row r="21" spans="1:8" s="50" customFormat="1" ht="15" x14ac:dyDescent="0.25">
      <c r="A21" s="58" t="s">
        <v>29</v>
      </c>
      <c r="B21" s="59" t="s">
        <v>159</v>
      </c>
      <c r="C21" s="59"/>
      <c r="D21" s="59"/>
      <c r="E21" s="60"/>
      <c r="F21" s="61"/>
      <c r="G21" s="60"/>
      <c r="H21" s="62"/>
    </row>
    <row r="22" spans="1:8" s="50" customFormat="1" x14ac:dyDescent="0.2">
      <c r="A22" s="68" t="s">
        <v>30</v>
      </c>
      <c r="B22" s="69" t="s">
        <v>161</v>
      </c>
      <c r="C22" s="53" t="s">
        <v>160</v>
      </c>
      <c r="D22" s="69" t="s">
        <v>57</v>
      </c>
      <c r="E22" s="70">
        <f>G19</f>
        <v>0.57499999999999996</v>
      </c>
      <c r="F22" s="71">
        <v>25</v>
      </c>
      <c r="G22" s="70">
        <f t="shared" ref="G22" si="4">E22+TIME(0,F22,0)</f>
        <v>0.59236111111111112</v>
      </c>
      <c r="H22" s="35"/>
    </row>
    <row r="23" spans="1:8" s="50" customFormat="1" x14ac:dyDescent="0.2">
      <c r="A23" s="68" t="s">
        <v>165</v>
      </c>
      <c r="B23" s="69" t="s">
        <v>227</v>
      </c>
      <c r="C23" s="53" t="s">
        <v>224</v>
      </c>
      <c r="D23" s="69" t="s">
        <v>223</v>
      </c>
      <c r="E23" s="70">
        <f>G22</f>
        <v>0.59236111111111112</v>
      </c>
      <c r="F23" s="71">
        <v>25</v>
      </c>
      <c r="G23" s="70">
        <f t="shared" ref="G23" si="5">E23+TIME(0,F23,0)</f>
        <v>0.60972222222222228</v>
      </c>
      <c r="H23" s="35"/>
    </row>
    <row r="24" spans="1:8" s="50" customFormat="1" x14ac:dyDescent="0.2">
      <c r="A24" s="79"/>
      <c r="B24" s="69"/>
      <c r="C24" s="53"/>
      <c r="D24" s="69"/>
      <c r="E24" s="70"/>
      <c r="F24" s="71"/>
      <c r="G24" s="70"/>
      <c r="H24" s="35"/>
    </row>
    <row r="25" spans="1:8" s="50" customFormat="1" ht="15" x14ac:dyDescent="0.25">
      <c r="A25" s="58" t="s">
        <v>173</v>
      </c>
      <c r="B25" s="59" t="s">
        <v>174</v>
      </c>
      <c r="C25" s="59"/>
      <c r="D25" s="59"/>
      <c r="E25" s="60"/>
      <c r="F25" s="61"/>
      <c r="G25" s="60"/>
      <c r="H25" s="62"/>
    </row>
    <row r="26" spans="1:8" s="50" customFormat="1" x14ac:dyDescent="0.2">
      <c r="A26" s="68" t="s">
        <v>175</v>
      </c>
      <c r="B26" s="69" t="s">
        <v>172</v>
      </c>
      <c r="C26" s="53" t="s">
        <v>171</v>
      </c>
      <c r="D26" s="69" t="s">
        <v>176</v>
      </c>
      <c r="E26" s="70">
        <f>G23</f>
        <v>0.60972222222222228</v>
      </c>
      <c r="F26" s="71">
        <v>25</v>
      </c>
      <c r="G26" s="70">
        <f t="shared" ref="G26" si="6">E26+TIME(0,F26,0)</f>
        <v>0.62708333333333344</v>
      </c>
      <c r="H26" s="35"/>
    </row>
    <row r="27" spans="1:8" s="50" customFormat="1" x14ac:dyDescent="0.2">
      <c r="A27" s="68" t="s">
        <v>184</v>
      </c>
      <c r="B27" s="69" t="s">
        <v>207</v>
      </c>
      <c r="C27" s="53" t="s">
        <v>204</v>
      </c>
      <c r="D27" s="69" t="s">
        <v>206</v>
      </c>
      <c r="E27" s="70">
        <f>G26</f>
        <v>0.62708333333333344</v>
      </c>
      <c r="F27" s="71">
        <v>25</v>
      </c>
      <c r="G27" s="70">
        <f t="shared" ref="G27" si="7">E27+TIME(0,F27,0)</f>
        <v>0.6444444444444446</v>
      </c>
      <c r="H27" s="35"/>
    </row>
    <row r="28" spans="1:8" s="50" customFormat="1" ht="15" customHeight="1" x14ac:dyDescent="0.2">
      <c r="A28" s="79"/>
      <c r="B28" s="69"/>
      <c r="C28" s="53"/>
      <c r="D28" s="69"/>
      <c r="E28" s="70"/>
      <c r="F28" s="71"/>
      <c r="G28" s="70"/>
      <c r="H28" s="35"/>
    </row>
    <row r="29" spans="1:8" s="50" customFormat="1" ht="15" x14ac:dyDescent="0.25">
      <c r="A29" s="54"/>
      <c r="B29" s="54" t="s">
        <v>68</v>
      </c>
      <c r="C29" s="54"/>
      <c r="D29" s="54"/>
      <c r="E29" s="55">
        <f>G27</f>
        <v>0.6444444444444446</v>
      </c>
      <c r="F29" s="56">
        <v>1</v>
      </c>
      <c r="G29" s="55">
        <f>E29+TIME(0,F29,0)</f>
        <v>0.64513888888888904</v>
      </c>
      <c r="H29" s="57"/>
    </row>
    <row r="30" spans="1:8" s="50" customFormat="1" ht="15" x14ac:dyDescent="0.25">
      <c r="A30" s="54"/>
      <c r="B30" s="54" t="s">
        <v>31</v>
      </c>
      <c r="C30" s="54"/>
      <c r="D30" s="54"/>
      <c r="E30" s="55"/>
      <c r="F30" s="56"/>
      <c r="G30" s="55">
        <v>0.64583333333333337</v>
      </c>
      <c r="H30" s="57"/>
    </row>
  </sheetData>
  <mergeCells count="1">
    <mergeCell ref="A1:H1"/>
  </mergeCells>
  <hyperlinks>
    <hyperlink ref="C6" r:id="rId1" xr:uid="{D8F84DD8-B761-49F6-9C9C-FC75750E5914}"/>
    <hyperlink ref="C11" r:id="rId2" xr:uid="{47D8993A-2A18-4096-A18C-DDF7A0CC3E48}"/>
    <hyperlink ref="C12" r:id="rId3" xr:uid="{9A983473-4BF6-452D-AA4F-FAD95DF89F46}"/>
    <hyperlink ref="C14" r:id="rId4" xr:uid="{19077112-EB7F-4C75-8C5B-2DDE3AA6B9F1}"/>
    <hyperlink ref="C15" r:id="rId5" xr:uid="{F256CB76-5C63-4D3C-B16C-55016B3186DE}"/>
    <hyperlink ref="C18" r:id="rId6" xr:uid="{34A56C64-3F3E-4203-B445-AA877CA5309C}"/>
    <hyperlink ref="C19" r:id="rId7" xr:uid="{6F825500-EA8C-49E0-AB27-209EB88D74AF}"/>
    <hyperlink ref="C22" r:id="rId8" xr:uid="{1DE8235B-8DDD-4FA3-9CB3-899F10B2E31B}"/>
    <hyperlink ref="C26" r:id="rId9" xr:uid="{94F65D1B-0B73-4C4E-941C-7EAE21266196}"/>
    <hyperlink ref="C27" r:id="rId10" xr:uid="{48F0EC37-12ED-44F9-BB5F-8577A9D95EB6}"/>
    <hyperlink ref="C23" r:id="rId11" xr:uid="{59B6BF4E-03F3-40BD-AE91-019200A7941B}"/>
  </hyperlinks>
  <pageMargins left="0.7" right="0.7" top="0.75" bottom="0.75" header="0.3" footer="0.3"/>
  <pageSetup orientation="portrait" horizontalDpi="1200" verticalDpi="1200" r:id="rId12"/>
  <legacyDrawing r:id="rId1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9D205-9AD0-4305-9E61-524C47631C7D}">
  <dimension ref="A1:H27"/>
  <sheetViews>
    <sheetView zoomScale="110" zoomScaleNormal="110" workbookViewId="0">
      <selection activeCell="B23" sqref="B23:B24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1" t="s">
        <v>74</v>
      </c>
      <c r="B1" s="101"/>
      <c r="C1" s="101"/>
      <c r="D1" s="101"/>
      <c r="E1" s="101"/>
      <c r="F1" s="101"/>
      <c r="G1" s="101"/>
      <c r="H1" s="101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0.8125</v>
      </c>
      <c r="F4" s="32">
        <v>1</v>
      </c>
      <c r="G4" s="39">
        <f t="shared" ref="G4:G7" si="0">E4+TIME(0,F4,0)</f>
        <v>0.81319444444444444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0.81319444444444444</v>
      </c>
      <c r="F5" s="71">
        <v>2</v>
      </c>
      <c r="G5" s="70">
        <f t="shared" si="0"/>
        <v>0.81458333333333333</v>
      </c>
      <c r="H5" s="35"/>
    </row>
    <row r="6" spans="1:8" x14ac:dyDescent="0.2">
      <c r="A6" s="23" t="s">
        <v>19</v>
      </c>
      <c r="B6" s="27" t="s">
        <v>43</v>
      </c>
      <c r="C6" s="53" t="s">
        <v>77</v>
      </c>
      <c r="D6" s="27" t="s">
        <v>36</v>
      </c>
      <c r="E6" s="39">
        <f>G5</f>
        <v>0.81458333333333333</v>
      </c>
      <c r="F6" s="32">
        <v>1</v>
      </c>
      <c r="G6" s="39">
        <f t="shared" si="0"/>
        <v>0.81527777777777777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0.81527777777777777</v>
      </c>
      <c r="F7" s="32">
        <v>2</v>
      </c>
      <c r="G7" s="39">
        <f t="shared" si="0"/>
        <v>0.81666666666666665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77</v>
      </c>
      <c r="D11" s="27" t="s">
        <v>36</v>
      </c>
      <c r="E11" s="39">
        <f>G7</f>
        <v>0.81666666666666665</v>
      </c>
      <c r="F11" s="32">
        <v>1</v>
      </c>
      <c r="G11" s="39">
        <f t="shared" ref="G11" si="1">E11+TIME(0,F11,0)</f>
        <v>0.81736111111111109</v>
      </c>
      <c r="H11" s="35"/>
    </row>
    <row r="12" spans="1:8" ht="15" x14ac:dyDescent="0.25">
      <c r="A12" s="23" t="s">
        <v>25</v>
      </c>
      <c r="B12" s="27" t="s">
        <v>40</v>
      </c>
      <c r="C12" s="53" t="s">
        <v>77</v>
      </c>
      <c r="D12" s="27" t="s">
        <v>36</v>
      </c>
      <c r="E12" s="39">
        <f>G11</f>
        <v>0.81736111111111109</v>
      </c>
      <c r="F12" s="32">
        <v>4</v>
      </c>
      <c r="G12" s="39">
        <f>E12+TIME(0,F12,0)</f>
        <v>0.82013888888888886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77</v>
      </c>
      <c r="D14" s="27" t="s">
        <v>36</v>
      </c>
      <c r="E14" s="39">
        <f>G12</f>
        <v>0.82013888888888886</v>
      </c>
      <c r="F14" s="32">
        <v>1</v>
      </c>
      <c r="G14" s="39">
        <f t="shared" ref="G14:G15" si="2">E14+TIME(0,F14,0)</f>
        <v>0.8208333333333333</v>
      </c>
      <c r="H14" s="35"/>
    </row>
    <row r="15" spans="1:8" x14ac:dyDescent="0.2">
      <c r="A15" s="23" t="s">
        <v>42</v>
      </c>
      <c r="B15" s="27" t="s">
        <v>47</v>
      </c>
      <c r="C15" s="53" t="s">
        <v>77</v>
      </c>
      <c r="D15" s="27" t="s">
        <v>36</v>
      </c>
      <c r="E15" s="39">
        <f>G14</f>
        <v>0.8208333333333333</v>
      </c>
      <c r="F15" s="32">
        <v>1</v>
      </c>
      <c r="G15" s="39">
        <f t="shared" si="2"/>
        <v>0.82152777777777775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174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69" t="s">
        <v>183</v>
      </c>
      <c r="C18" s="53" t="s">
        <v>185</v>
      </c>
      <c r="D18" s="69" t="s">
        <v>186</v>
      </c>
      <c r="E18" s="39">
        <f>G15</f>
        <v>0.82152777777777775</v>
      </c>
      <c r="F18" s="32">
        <v>25</v>
      </c>
      <c r="G18" s="39">
        <f t="shared" ref="G18" si="3">E18+TIME(0,F18,0)</f>
        <v>0.83888888888888891</v>
      </c>
      <c r="H18" s="35"/>
    </row>
    <row r="19" spans="1:8" s="50" customFormat="1" x14ac:dyDescent="0.2">
      <c r="A19" s="68" t="s">
        <v>158</v>
      </c>
      <c r="B19" s="69" t="s">
        <v>191</v>
      </c>
      <c r="C19" s="53" t="s">
        <v>193</v>
      </c>
      <c r="D19" s="69" t="s">
        <v>194</v>
      </c>
      <c r="E19" s="39">
        <f>G18</f>
        <v>0.83888888888888891</v>
      </c>
      <c r="F19" s="32">
        <v>25</v>
      </c>
      <c r="G19" s="39">
        <f t="shared" ref="G19" si="4">E19+TIME(0,F19,0)</f>
        <v>0.85625000000000007</v>
      </c>
      <c r="H19" s="35"/>
    </row>
    <row r="20" spans="1:8" s="50" customFormat="1" x14ac:dyDescent="0.2">
      <c r="A20" s="68" t="s">
        <v>220</v>
      </c>
      <c r="B20" s="69" t="s">
        <v>187</v>
      </c>
      <c r="C20" s="53" t="s">
        <v>189</v>
      </c>
      <c r="D20" s="69" t="s">
        <v>188</v>
      </c>
      <c r="E20" s="39">
        <f>G19</f>
        <v>0.85625000000000007</v>
      </c>
      <c r="F20" s="32">
        <v>25</v>
      </c>
      <c r="G20" s="39">
        <f t="shared" ref="G20" si="5">E20+TIME(0,F20,0)</f>
        <v>0.87361111111111123</v>
      </c>
      <c r="H20" s="35"/>
    </row>
    <row r="21" spans="1:8" s="50" customFormat="1" x14ac:dyDescent="0.2">
      <c r="A21" s="68"/>
      <c r="B21" s="69"/>
      <c r="C21" s="53"/>
      <c r="D21" s="69"/>
      <c r="E21" s="39"/>
      <c r="F21" s="32"/>
      <c r="G21" s="39"/>
      <c r="H21" s="35"/>
    </row>
    <row r="22" spans="1:8" s="50" customFormat="1" ht="15" x14ac:dyDescent="0.25">
      <c r="A22" s="58" t="s">
        <v>29</v>
      </c>
      <c r="B22" s="59" t="s">
        <v>159</v>
      </c>
      <c r="C22" s="59"/>
      <c r="D22" s="59"/>
      <c r="E22" s="60"/>
      <c r="F22" s="61"/>
      <c r="G22" s="60"/>
      <c r="H22" s="62"/>
    </row>
    <row r="23" spans="1:8" s="50" customFormat="1" ht="29.25" customHeight="1" x14ac:dyDescent="0.2">
      <c r="A23" s="113" t="s">
        <v>30</v>
      </c>
      <c r="B23" s="116" t="s">
        <v>233</v>
      </c>
      <c r="C23" s="77" t="s">
        <v>230</v>
      </c>
      <c r="D23" s="109" t="s">
        <v>232</v>
      </c>
      <c r="E23" s="110">
        <f>G20</f>
        <v>0.87361111111111123</v>
      </c>
      <c r="F23" s="111">
        <v>25</v>
      </c>
      <c r="G23" s="110">
        <f t="shared" ref="G23" si="6">E23+TIME(0,F23,0)</f>
        <v>0.89097222222222239</v>
      </c>
      <c r="H23" s="114"/>
    </row>
    <row r="24" spans="1:8" s="50" customFormat="1" ht="175.5" customHeight="1" x14ac:dyDescent="0.2">
      <c r="A24" s="103"/>
      <c r="B24" s="117"/>
      <c r="C24" s="77" t="s">
        <v>231</v>
      </c>
      <c r="D24" s="104"/>
      <c r="E24" s="106"/>
      <c r="F24" s="112"/>
      <c r="G24" s="106"/>
      <c r="H24" s="115"/>
    </row>
    <row r="25" spans="1:8" s="50" customFormat="1" x14ac:dyDescent="0.2">
      <c r="A25" s="68"/>
      <c r="B25" s="78"/>
      <c r="C25" s="53"/>
      <c r="D25" s="69"/>
      <c r="E25" s="70"/>
      <c r="F25" s="71"/>
      <c r="G25" s="70"/>
      <c r="H25" s="35"/>
    </row>
    <row r="26" spans="1:8" s="50" customFormat="1" ht="15" x14ac:dyDescent="0.25">
      <c r="A26" s="54"/>
      <c r="B26" s="54" t="s">
        <v>68</v>
      </c>
      <c r="C26" s="54"/>
      <c r="D26" s="54"/>
      <c r="E26" s="55">
        <f>G23</f>
        <v>0.89097222222222239</v>
      </c>
      <c r="F26" s="56">
        <v>1</v>
      </c>
      <c r="G26" s="55">
        <f>E26+TIME(0,F26,0)</f>
        <v>0.89166666666666683</v>
      </c>
      <c r="H26" s="57"/>
    </row>
    <row r="27" spans="1:8" ht="15" x14ac:dyDescent="0.25">
      <c r="A27" s="54"/>
      <c r="B27" s="54" t="s">
        <v>31</v>
      </c>
      <c r="C27" s="54"/>
      <c r="D27" s="54"/>
      <c r="E27" s="55"/>
      <c r="F27" s="56"/>
      <c r="G27" s="55">
        <v>0.89583333333333337</v>
      </c>
      <c r="H27" s="57"/>
    </row>
  </sheetData>
  <mergeCells count="8">
    <mergeCell ref="A1:H1"/>
    <mergeCell ref="D23:D24"/>
    <mergeCell ref="E23:E24"/>
    <mergeCell ref="F23:F24"/>
    <mergeCell ref="G23:G24"/>
    <mergeCell ref="A23:A24"/>
    <mergeCell ref="H23:H24"/>
    <mergeCell ref="B23:B24"/>
  </mergeCells>
  <hyperlinks>
    <hyperlink ref="C6" r:id="rId1" xr:uid="{70FD0D5E-5AA5-47CA-B175-B0845BF90AEF}"/>
    <hyperlink ref="C11" r:id="rId2" xr:uid="{A1561F8C-083F-48C2-9F96-4A3D141D3308}"/>
    <hyperlink ref="C12" r:id="rId3" xr:uid="{08DA3B73-0F5D-4079-8E16-66DBD423F42A}"/>
    <hyperlink ref="C14" r:id="rId4" xr:uid="{F5C37B6E-2540-4CB3-B4DB-7894773A7723}"/>
    <hyperlink ref="C15" r:id="rId5" xr:uid="{C93C095B-6238-4FC6-AF70-10D8FE4BB984}"/>
    <hyperlink ref="C20" r:id="rId6" xr:uid="{D6F67DCD-3AD4-4F7B-91DA-620F160E87E3}"/>
    <hyperlink ref="C19" r:id="rId7" xr:uid="{0B76FD11-482C-47C4-9F36-35A3EC79FE98}"/>
    <hyperlink ref="C18" r:id="rId8" xr:uid="{B2B4689C-DD57-4AA9-9237-09FA8947A078}"/>
    <hyperlink ref="C23" r:id="rId9" xr:uid="{C329D5F6-BA30-43EA-AB55-D2ECD94FB0FF}"/>
    <hyperlink ref="C24" r:id="rId10" xr:uid="{818D9F4F-0CCA-45BE-8C4C-B325E3843FF9}"/>
  </hyperlinks>
  <pageMargins left="0.7" right="0.7" top="0.75" bottom="0.75" header="0.3" footer="0.3"/>
  <pageSetup orientation="portrait" horizontalDpi="1200" verticalDpi="1200" r:id="rId11"/>
  <legacyDrawing r:id="rId1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ED2C-7B40-43C0-BF2D-C9CAEFCF0254}">
  <dimension ref="A1:H33"/>
  <sheetViews>
    <sheetView tabSelected="1" zoomScale="110" zoomScaleNormal="11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1" t="s">
        <v>76</v>
      </c>
      <c r="B1" s="101"/>
      <c r="C1" s="101"/>
      <c r="D1" s="101"/>
      <c r="E1" s="101"/>
      <c r="F1" s="101"/>
      <c r="G1" s="101"/>
      <c r="H1" s="101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0.5625</v>
      </c>
      <c r="F4" s="32">
        <v>1</v>
      </c>
      <c r="G4" s="39">
        <f t="shared" ref="G4:G7" si="0">E4+TIME(0,F4,0)</f>
        <v>0.56319444444444444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0.56319444444444444</v>
      </c>
      <c r="F5" s="71">
        <v>2</v>
      </c>
      <c r="G5" s="70">
        <f t="shared" si="0"/>
        <v>0.56458333333333333</v>
      </c>
      <c r="H5" s="35"/>
    </row>
    <row r="6" spans="1:8" x14ac:dyDescent="0.2">
      <c r="A6" s="23" t="s">
        <v>19</v>
      </c>
      <c r="B6" s="27" t="s">
        <v>43</v>
      </c>
      <c r="C6" s="53" t="s">
        <v>77</v>
      </c>
      <c r="D6" s="27" t="s">
        <v>36</v>
      </c>
      <c r="E6" s="39">
        <f>G5</f>
        <v>0.56458333333333333</v>
      </c>
      <c r="F6" s="32">
        <v>1</v>
      </c>
      <c r="G6" s="39">
        <f t="shared" si="0"/>
        <v>0.56527777777777777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0.56527777777777777</v>
      </c>
      <c r="F7" s="32">
        <v>2</v>
      </c>
      <c r="G7" s="39">
        <f t="shared" si="0"/>
        <v>0.56666666666666665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77</v>
      </c>
      <c r="D11" s="27" t="s">
        <v>36</v>
      </c>
      <c r="E11" s="39">
        <f>G7</f>
        <v>0.56666666666666665</v>
      </c>
      <c r="F11" s="32">
        <v>1</v>
      </c>
      <c r="G11" s="39">
        <f t="shared" ref="G11" si="1">E11+TIME(0,F11,0)</f>
        <v>0.56736111111111109</v>
      </c>
      <c r="H11" s="35"/>
    </row>
    <row r="12" spans="1:8" ht="15" x14ac:dyDescent="0.25">
      <c r="A12" s="23" t="s">
        <v>25</v>
      </c>
      <c r="B12" s="27" t="s">
        <v>40</v>
      </c>
      <c r="C12" s="53" t="s">
        <v>77</v>
      </c>
      <c r="D12" s="27" t="s">
        <v>36</v>
      </c>
      <c r="E12" s="39">
        <f>G11</f>
        <v>0.56736111111111109</v>
      </c>
      <c r="F12" s="32">
        <v>4</v>
      </c>
      <c r="G12" s="39">
        <f>E12+TIME(0,F12,0)</f>
        <v>0.57013888888888886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77</v>
      </c>
      <c r="D14" s="27" t="s">
        <v>36</v>
      </c>
      <c r="E14" s="39">
        <f>G12</f>
        <v>0.57013888888888886</v>
      </c>
      <c r="F14" s="32">
        <v>1</v>
      </c>
      <c r="G14" s="39">
        <f t="shared" ref="G14:G15" si="2">E14+TIME(0,F14,0)</f>
        <v>0.5708333333333333</v>
      </c>
      <c r="H14" s="35"/>
    </row>
    <row r="15" spans="1:8" x14ac:dyDescent="0.2">
      <c r="A15" s="23" t="s">
        <v>42</v>
      </c>
      <c r="B15" s="27" t="s">
        <v>47</v>
      </c>
      <c r="C15" s="53" t="s">
        <v>77</v>
      </c>
      <c r="D15" s="27" t="s">
        <v>36</v>
      </c>
      <c r="E15" s="39">
        <f>G14</f>
        <v>0.5708333333333333</v>
      </c>
      <c r="F15" s="32">
        <v>1</v>
      </c>
      <c r="G15" s="39">
        <f t="shared" si="2"/>
        <v>0.57152777777777775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181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42" t="s">
        <v>178</v>
      </c>
      <c r="C18" s="53" t="s">
        <v>177</v>
      </c>
      <c r="D18" s="42" t="s">
        <v>182</v>
      </c>
      <c r="E18" s="39">
        <f>G15</f>
        <v>0.57152777777777775</v>
      </c>
      <c r="F18" s="32">
        <v>25</v>
      </c>
      <c r="G18" s="39">
        <f t="shared" ref="G18" si="3">E18+TIME(0,F18,0)</f>
        <v>0.58888888888888891</v>
      </c>
      <c r="H18" s="35"/>
    </row>
    <row r="19" spans="1:8" s="50" customFormat="1" x14ac:dyDescent="0.2">
      <c r="A19" s="42"/>
      <c r="B19" s="42"/>
      <c r="C19" s="42"/>
      <c r="D19" s="42"/>
      <c r="E19" s="45"/>
      <c r="F19" s="46"/>
      <c r="G19" s="45"/>
      <c r="H19" s="84"/>
    </row>
    <row r="20" spans="1:8" s="50" customFormat="1" ht="15" x14ac:dyDescent="0.25">
      <c r="A20" s="58" t="s">
        <v>29</v>
      </c>
      <c r="B20" s="59" t="s">
        <v>163</v>
      </c>
      <c r="C20" s="59"/>
      <c r="D20" s="59"/>
      <c r="E20" s="60"/>
      <c r="F20" s="61"/>
      <c r="G20" s="60"/>
      <c r="H20" s="62"/>
    </row>
    <row r="21" spans="1:8" s="50" customFormat="1" x14ac:dyDescent="0.2">
      <c r="A21" s="68" t="s">
        <v>30</v>
      </c>
      <c r="B21" s="42" t="s">
        <v>209</v>
      </c>
      <c r="C21" s="93" t="s">
        <v>208</v>
      </c>
      <c r="D21" s="42" t="s">
        <v>211</v>
      </c>
      <c r="E21" s="39">
        <f>G18</f>
        <v>0.58888888888888891</v>
      </c>
      <c r="F21" s="32">
        <v>25</v>
      </c>
      <c r="G21" s="39">
        <f t="shared" ref="G21:G22" si="4">E21+TIME(0,F21,0)</f>
        <v>0.60625000000000007</v>
      </c>
      <c r="H21" s="84"/>
    </row>
    <row r="22" spans="1:8" s="50" customFormat="1" ht="28.5" x14ac:dyDescent="0.2">
      <c r="A22" s="68" t="s">
        <v>165</v>
      </c>
      <c r="B22" s="69" t="s">
        <v>149</v>
      </c>
      <c r="C22" s="77" t="s">
        <v>148</v>
      </c>
      <c r="D22" s="69" t="s">
        <v>164</v>
      </c>
      <c r="E22" s="70">
        <f>G21</f>
        <v>0.60625000000000007</v>
      </c>
      <c r="F22" s="71">
        <v>25</v>
      </c>
      <c r="G22" s="70">
        <f t="shared" si="4"/>
        <v>0.62361111111111123</v>
      </c>
      <c r="H22" s="84"/>
    </row>
    <row r="23" spans="1:8" s="50" customFormat="1" x14ac:dyDescent="0.2">
      <c r="A23" s="68"/>
      <c r="B23" s="42"/>
      <c r="C23" s="93"/>
      <c r="D23" s="42"/>
      <c r="E23" s="39"/>
      <c r="F23" s="32"/>
      <c r="G23" s="39"/>
      <c r="H23" s="84"/>
    </row>
    <row r="24" spans="1:8" s="50" customFormat="1" ht="15" x14ac:dyDescent="0.25">
      <c r="A24" s="58" t="s">
        <v>173</v>
      </c>
      <c r="B24" s="59" t="s">
        <v>159</v>
      </c>
      <c r="C24" s="59"/>
      <c r="D24" s="59"/>
      <c r="E24" s="60"/>
      <c r="F24" s="61"/>
      <c r="G24" s="60"/>
      <c r="H24" s="62"/>
    </row>
    <row r="25" spans="1:8" s="50" customFormat="1" ht="222" x14ac:dyDescent="0.2">
      <c r="A25" s="68" t="s">
        <v>214</v>
      </c>
      <c r="B25" s="69" t="s">
        <v>235</v>
      </c>
      <c r="C25" s="94" t="s">
        <v>234</v>
      </c>
      <c r="D25" s="69" t="s">
        <v>36</v>
      </c>
      <c r="E25" s="70">
        <f>G22</f>
        <v>0.62361111111111123</v>
      </c>
      <c r="F25" s="71">
        <v>5</v>
      </c>
      <c r="G25" s="70">
        <f t="shared" ref="G25" si="5">E25+TIME(0,F25,0)</f>
        <v>0.62708333333333344</v>
      </c>
      <c r="H25" s="73"/>
    </row>
    <row r="26" spans="1:8" s="50" customFormat="1" x14ac:dyDescent="0.2">
      <c r="A26" s="68"/>
      <c r="B26" s="69"/>
      <c r="C26" s="53"/>
      <c r="D26" s="69"/>
      <c r="E26" s="70"/>
      <c r="F26" s="71"/>
      <c r="G26" s="70"/>
      <c r="H26" s="35"/>
    </row>
    <row r="27" spans="1:8" s="50" customFormat="1" ht="15" x14ac:dyDescent="0.25">
      <c r="A27" s="58" t="s">
        <v>63</v>
      </c>
      <c r="B27" s="59" t="s">
        <v>32</v>
      </c>
      <c r="C27" s="59"/>
      <c r="D27" s="59"/>
      <c r="E27" s="60"/>
      <c r="F27" s="61"/>
      <c r="G27" s="60"/>
      <c r="H27" s="62"/>
    </row>
    <row r="28" spans="1:8" s="50" customFormat="1" ht="42.75" x14ac:dyDescent="0.2">
      <c r="A28" s="79" t="s">
        <v>62</v>
      </c>
      <c r="B28" s="27" t="s">
        <v>215</v>
      </c>
      <c r="C28" s="53"/>
      <c r="D28" s="69" t="s">
        <v>36</v>
      </c>
      <c r="E28" s="70">
        <f>G25</f>
        <v>0.62708333333333344</v>
      </c>
      <c r="F28" s="71">
        <v>3</v>
      </c>
      <c r="G28" s="70">
        <f>E28+TIME(0,F28,0)</f>
        <v>0.62916666666666676</v>
      </c>
      <c r="H28" s="35"/>
    </row>
    <row r="29" spans="1:8" s="50" customFormat="1" ht="28.5" x14ac:dyDescent="0.2">
      <c r="A29" s="79" t="s">
        <v>65</v>
      </c>
      <c r="B29" s="69" t="s">
        <v>75</v>
      </c>
      <c r="C29" s="77"/>
      <c r="D29" s="69" t="s">
        <v>36</v>
      </c>
      <c r="E29" s="70">
        <f>G28</f>
        <v>0.62916666666666676</v>
      </c>
      <c r="F29" s="71">
        <v>2</v>
      </c>
      <c r="G29" s="70">
        <f>E29+TIME(0,F29,0)</f>
        <v>0.63055555555555565</v>
      </c>
      <c r="H29" s="35"/>
    </row>
    <row r="30" spans="1:8" s="50" customFormat="1" x14ac:dyDescent="0.2">
      <c r="A30" s="44" t="s">
        <v>66</v>
      </c>
      <c r="B30" s="27" t="s">
        <v>52</v>
      </c>
      <c r="C30" s="53"/>
      <c r="D30" s="27" t="s">
        <v>36</v>
      </c>
      <c r="E30" s="39">
        <f>G29</f>
        <v>0.63055555555555565</v>
      </c>
      <c r="F30" s="32">
        <v>1</v>
      </c>
      <c r="G30" s="39">
        <f>E30+TIME(0,F30,0)</f>
        <v>0.63125000000000009</v>
      </c>
      <c r="H30" s="35"/>
    </row>
    <row r="31" spans="1:8" x14ac:dyDescent="0.2">
      <c r="A31" s="44" t="s">
        <v>69</v>
      </c>
      <c r="B31" s="27" t="s">
        <v>33</v>
      </c>
      <c r="C31" s="27"/>
      <c r="D31" s="27" t="s">
        <v>36</v>
      </c>
      <c r="E31" s="39">
        <f>G30</f>
        <v>0.63125000000000009</v>
      </c>
      <c r="F31" s="32">
        <v>1</v>
      </c>
      <c r="G31" s="39">
        <f>E31+TIME(0,F31,0)</f>
        <v>0.63194444444444453</v>
      </c>
      <c r="H31" s="35"/>
    </row>
    <row r="32" spans="1:8" x14ac:dyDescent="0.2">
      <c r="H32" s="75"/>
    </row>
    <row r="33" spans="1:8" ht="15" x14ac:dyDescent="0.25">
      <c r="A33" s="54"/>
      <c r="B33" s="54" t="s">
        <v>31</v>
      </c>
      <c r="C33" s="54"/>
      <c r="D33" s="54"/>
      <c r="E33" s="55"/>
      <c r="F33" s="56"/>
      <c r="G33" s="55">
        <v>0.64583333333333337</v>
      </c>
      <c r="H33" s="57"/>
    </row>
  </sheetData>
  <mergeCells count="1">
    <mergeCell ref="A1:H1"/>
  </mergeCells>
  <hyperlinks>
    <hyperlink ref="C6" r:id="rId1" xr:uid="{88068D99-810E-4625-B662-0511DE67213C}"/>
    <hyperlink ref="C11" r:id="rId2" xr:uid="{F9BC35C2-AD6B-4AE5-B106-927614D2A2ED}"/>
    <hyperlink ref="C12" r:id="rId3" xr:uid="{BCBE2BBF-2208-474A-9826-C5A8C84B2FFF}"/>
    <hyperlink ref="C14" r:id="rId4" xr:uid="{A9FC8E36-A6E6-4D88-B71D-05AC7050CE36}"/>
    <hyperlink ref="C15" r:id="rId5" xr:uid="{A74F3612-3C03-4C6D-8015-DE9C79DD3BCD}"/>
    <hyperlink ref="C18" r:id="rId6" xr:uid="{9C18F895-0D47-41BC-8440-2253B3D69D7E}"/>
    <hyperlink ref="C21" r:id="rId7" xr:uid="{19029628-B811-4B08-9447-F2B1D08D3535}"/>
    <hyperlink ref="C22" r:id="rId8" xr:uid="{2B4EAC8A-9DD3-4616-B1D3-B448421DE8BA}"/>
  </hyperlinks>
  <pageMargins left="0.7" right="0.7" top="0.75" bottom="0.75" header="0.3" footer="0.3"/>
  <pageSetup orientation="portrait" horizontalDpi="1200" verticalDpi="1200" r:id="rId9"/>
  <legacy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078CA-52AD-46A0-B26D-F20AFECADE95}">
  <dimension ref="A1:E43"/>
  <sheetViews>
    <sheetView zoomScale="110" zoomScaleNormal="110" workbookViewId="0">
      <selection activeCell="D5" sqref="D5"/>
    </sheetView>
  </sheetViews>
  <sheetFormatPr defaultRowHeight="12.75" x14ac:dyDescent="0.2"/>
  <cols>
    <col min="1" max="1" width="9.140625" style="81"/>
    <col min="2" max="2" width="46.5703125" style="81" bestFit="1" customWidth="1"/>
    <col min="3" max="3" width="33.28515625" style="81" customWidth="1"/>
    <col min="4" max="4" width="30" style="81" customWidth="1"/>
    <col min="5" max="5" width="21.7109375" style="81" customWidth="1"/>
    <col min="6" max="16384" width="9.140625" style="81"/>
  </cols>
  <sheetData>
    <row r="1" spans="1:5" s="82" customFormat="1" ht="13.9" customHeight="1" x14ac:dyDescent="0.2">
      <c r="A1" s="118" t="s">
        <v>95</v>
      </c>
      <c r="B1" s="119"/>
      <c r="C1" s="119"/>
      <c r="D1" s="119"/>
      <c r="E1" s="119"/>
    </row>
    <row r="2" spans="1:5" x14ac:dyDescent="0.2">
      <c r="A2" s="83" t="s">
        <v>96</v>
      </c>
      <c r="B2" s="81" t="s">
        <v>97</v>
      </c>
      <c r="C2" s="81" t="s">
        <v>98</v>
      </c>
      <c r="D2" s="85" t="s">
        <v>99</v>
      </c>
      <c r="E2" s="81" t="s">
        <v>100</v>
      </c>
    </row>
    <row r="4" spans="1:5" s="82" customFormat="1" ht="13.9" customHeight="1" x14ac:dyDescent="0.2">
      <c r="A4" s="118" t="s">
        <v>101</v>
      </c>
      <c r="B4" s="119"/>
      <c r="C4" s="119"/>
      <c r="D4" s="119"/>
      <c r="E4" s="119"/>
    </row>
    <row r="5" spans="1:5" x14ac:dyDescent="0.2">
      <c r="A5" s="83" t="s">
        <v>102</v>
      </c>
      <c r="B5" s="81" t="s">
        <v>103</v>
      </c>
      <c r="C5" s="81" t="s">
        <v>67</v>
      </c>
      <c r="D5" s="85" t="s">
        <v>99</v>
      </c>
      <c r="E5" s="81" t="s">
        <v>100</v>
      </c>
    </row>
    <row r="6" spans="1:5" x14ac:dyDescent="0.2">
      <c r="A6" s="83" t="s">
        <v>160</v>
      </c>
      <c r="B6" s="81" t="s">
        <v>161</v>
      </c>
      <c r="C6" s="81" t="s">
        <v>67</v>
      </c>
      <c r="D6" s="85" t="s">
        <v>168</v>
      </c>
    </row>
    <row r="7" spans="1:5" x14ac:dyDescent="0.2">
      <c r="A7" s="83" t="s">
        <v>224</v>
      </c>
      <c r="B7" s="81" t="s">
        <v>226</v>
      </c>
      <c r="C7" s="81" t="s">
        <v>225</v>
      </c>
      <c r="D7" s="85" t="s">
        <v>168</v>
      </c>
    </row>
    <row r="9" spans="1:5" s="82" customFormat="1" ht="13.9" customHeight="1" x14ac:dyDescent="0.2">
      <c r="A9" s="118" t="s">
        <v>104</v>
      </c>
      <c r="B9" s="119"/>
      <c r="C9" s="119"/>
      <c r="D9" s="119"/>
      <c r="E9" s="119"/>
    </row>
    <row r="10" spans="1:5" x14ac:dyDescent="0.2">
      <c r="A10" s="83" t="s">
        <v>59</v>
      </c>
      <c r="B10" s="81" t="s">
        <v>60</v>
      </c>
      <c r="C10" s="81" t="s">
        <v>105</v>
      </c>
      <c r="D10" s="85" t="s">
        <v>99</v>
      </c>
      <c r="E10" s="81" t="s">
        <v>100</v>
      </c>
    </row>
    <row r="12" spans="1:5" s="82" customFormat="1" ht="13.9" customHeight="1" x14ac:dyDescent="0.2">
      <c r="A12" s="118" t="s">
        <v>106</v>
      </c>
      <c r="B12" s="119"/>
      <c r="C12" s="119"/>
      <c r="D12" s="119"/>
      <c r="E12" s="119"/>
    </row>
    <row r="13" spans="1:5" x14ac:dyDescent="0.2">
      <c r="A13" s="83" t="s">
        <v>107</v>
      </c>
      <c r="B13" s="81" t="s">
        <v>108</v>
      </c>
      <c r="C13" s="81" t="s">
        <v>109</v>
      </c>
      <c r="D13" s="85" t="s">
        <v>99</v>
      </c>
      <c r="E13" s="81" t="s">
        <v>100</v>
      </c>
    </row>
    <row r="14" spans="1:5" x14ac:dyDescent="0.2">
      <c r="A14" s="83" t="s">
        <v>110</v>
      </c>
      <c r="B14" s="81" t="s">
        <v>111</v>
      </c>
      <c r="C14" s="81" t="s">
        <v>112</v>
      </c>
      <c r="D14" s="85" t="s">
        <v>99</v>
      </c>
      <c r="E14" s="81" t="s">
        <v>100</v>
      </c>
    </row>
    <row r="15" spans="1:5" x14ac:dyDescent="0.2">
      <c r="A15" s="83" t="s">
        <v>116</v>
      </c>
      <c r="B15" s="81" t="s">
        <v>117</v>
      </c>
      <c r="C15" s="81" t="s">
        <v>118</v>
      </c>
      <c r="D15" s="85" t="s">
        <v>99</v>
      </c>
      <c r="E15" s="81" t="s">
        <v>100</v>
      </c>
    </row>
    <row r="16" spans="1:5" x14ac:dyDescent="0.2">
      <c r="A16" s="83" t="s">
        <v>119</v>
      </c>
      <c r="B16" s="81" t="s">
        <v>120</v>
      </c>
      <c r="C16" s="81" t="s">
        <v>121</v>
      </c>
      <c r="D16" s="85" t="s">
        <v>99</v>
      </c>
      <c r="E16" s="81" t="s">
        <v>100</v>
      </c>
    </row>
    <row r="17" spans="1:5" x14ac:dyDescent="0.2">
      <c r="A17" s="83" t="s">
        <v>122</v>
      </c>
      <c r="B17" s="81" t="s">
        <v>123</v>
      </c>
      <c r="C17" s="81" t="s">
        <v>124</v>
      </c>
      <c r="D17" s="85" t="s">
        <v>99</v>
      </c>
      <c r="E17" s="81" t="s">
        <v>100</v>
      </c>
    </row>
    <row r="18" spans="1:5" ht="25.5" x14ac:dyDescent="0.2">
      <c r="A18" s="86" t="s">
        <v>113</v>
      </c>
      <c r="B18" s="87" t="s">
        <v>114</v>
      </c>
      <c r="C18" s="88" t="s">
        <v>115</v>
      </c>
      <c r="D18" s="89" t="s">
        <v>99</v>
      </c>
      <c r="E18" s="88" t="s">
        <v>100</v>
      </c>
    </row>
    <row r="19" spans="1:5" x14ac:dyDescent="0.2">
      <c r="A19" s="83" t="s">
        <v>171</v>
      </c>
      <c r="B19" s="81" t="s">
        <v>172</v>
      </c>
      <c r="C19" s="81" t="s">
        <v>170</v>
      </c>
      <c r="D19" s="85" t="s">
        <v>168</v>
      </c>
    </row>
    <row r="20" spans="1:5" x14ac:dyDescent="0.2">
      <c r="A20" s="83" t="s">
        <v>204</v>
      </c>
      <c r="B20" s="81" t="s">
        <v>207</v>
      </c>
      <c r="C20" s="81" t="s">
        <v>205</v>
      </c>
      <c r="D20" s="85" t="s">
        <v>168</v>
      </c>
    </row>
    <row r="21" spans="1:5" x14ac:dyDescent="0.2">
      <c r="A21" s="83" t="s">
        <v>185</v>
      </c>
      <c r="B21" s="81" t="s">
        <v>183</v>
      </c>
      <c r="C21" s="81" t="s">
        <v>124</v>
      </c>
      <c r="D21" s="85" t="s">
        <v>190</v>
      </c>
    </row>
    <row r="22" spans="1:5" x14ac:dyDescent="0.2">
      <c r="A22" s="83" t="s">
        <v>189</v>
      </c>
      <c r="B22" s="81" t="s">
        <v>187</v>
      </c>
      <c r="C22" s="81" t="s">
        <v>118</v>
      </c>
      <c r="D22" s="85" t="s">
        <v>190</v>
      </c>
    </row>
    <row r="23" spans="1:5" x14ac:dyDescent="0.2">
      <c r="A23" s="83" t="s">
        <v>193</v>
      </c>
      <c r="B23" s="81" t="s">
        <v>191</v>
      </c>
      <c r="C23" s="81" t="s">
        <v>192</v>
      </c>
      <c r="D23" s="85" t="s">
        <v>190</v>
      </c>
    </row>
    <row r="25" spans="1:5" s="82" customFormat="1" ht="13.9" customHeight="1" x14ac:dyDescent="0.2">
      <c r="A25" s="118" t="s">
        <v>125</v>
      </c>
      <c r="B25" s="119"/>
      <c r="C25" s="119"/>
      <c r="D25" s="119"/>
      <c r="E25" s="119"/>
    </row>
    <row r="26" spans="1:5" ht="25.5" x14ac:dyDescent="0.2">
      <c r="A26" s="86" t="s">
        <v>126</v>
      </c>
      <c r="B26" s="87" t="s">
        <v>127</v>
      </c>
      <c r="C26" s="88" t="s">
        <v>128</v>
      </c>
      <c r="D26" s="89" t="s">
        <v>99</v>
      </c>
      <c r="E26" s="88" t="s">
        <v>100</v>
      </c>
    </row>
    <row r="27" spans="1:5" x14ac:dyDescent="0.2">
      <c r="A27" s="83" t="s">
        <v>132</v>
      </c>
      <c r="B27" s="81" t="s">
        <v>133</v>
      </c>
      <c r="C27" s="81" t="s">
        <v>134</v>
      </c>
      <c r="D27" s="85" t="s">
        <v>99</v>
      </c>
      <c r="E27" s="81" t="s">
        <v>100</v>
      </c>
    </row>
    <row r="28" spans="1:5" x14ac:dyDescent="0.2">
      <c r="A28" s="83" t="s">
        <v>129</v>
      </c>
      <c r="B28" s="81" t="s">
        <v>130</v>
      </c>
      <c r="C28" s="81" t="s">
        <v>131</v>
      </c>
      <c r="D28" s="85" t="s">
        <v>99</v>
      </c>
      <c r="E28" s="81" t="s">
        <v>100</v>
      </c>
    </row>
    <row r="29" spans="1:5" x14ac:dyDescent="0.2">
      <c r="A29" s="83" t="s">
        <v>138</v>
      </c>
      <c r="B29" s="81" t="s">
        <v>139</v>
      </c>
      <c r="C29" s="81" t="s">
        <v>140</v>
      </c>
      <c r="D29" s="85" t="s">
        <v>99</v>
      </c>
      <c r="E29" s="81" t="s">
        <v>100</v>
      </c>
    </row>
    <row r="30" spans="1:5" x14ac:dyDescent="0.2">
      <c r="A30" s="83" t="s">
        <v>135</v>
      </c>
      <c r="B30" s="81" t="s">
        <v>136</v>
      </c>
      <c r="C30" s="81" t="s">
        <v>137</v>
      </c>
      <c r="D30" s="85" t="s">
        <v>99</v>
      </c>
      <c r="E30" s="81" t="s">
        <v>100</v>
      </c>
    </row>
    <row r="31" spans="1:5" x14ac:dyDescent="0.2">
      <c r="A31" s="83" t="s">
        <v>151</v>
      </c>
      <c r="B31" s="81" t="s">
        <v>152</v>
      </c>
      <c r="C31" s="81" t="s">
        <v>153</v>
      </c>
      <c r="D31" s="85" t="s">
        <v>99</v>
      </c>
      <c r="E31" s="81" t="s">
        <v>100</v>
      </c>
    </row>
    <row r="32" spans="1:5" x14ac:dyDescent="0.2">
      <c r="A32" s="83" t="s">
        <v>141</v>
      </c>
      <c r="B32" s="81" t="s">
        <v>142</v>
      </c>
      <c r="C32" s="81" t="s">
        <v>143</v>
      </c>
      <c r="D32" s="85" t="s">
        <v>99</v>
      </c>
      <c r="E32" s="81" t="s">
        <v>100</v>
      </c>
    </row>
    <row r="33" spans="1:5" x14ac:dyDescent="0.2">
      <c r="A33" s="83" t="s">
        <v>200</v>
      </c>
      <c r="B33" s="81" t="s">
        <v>203</v>
      </c>
      <c r="C33" s="81" t="s">
        <v>202</v>
      </c>
      <c r="D33" s="85" t="s">
        <v>99</v>
      </c>
      <c r="E33" s="81" t="s">
        <v>100</v>
      </c>
    </row>
    <row r="34" spans="1:5" x14ac:dyDescent="0.2">
      <c r="A34" s="83" t="s">
        <v>196</v>
      </c>
      <c r="B34" s="81" t="s">
        <v>197</v>
      </c>
      <c r="C34" s="81" t="s">
        <v>199</v>
      </c>
      <c r="D34" s="85" t="s">
        <v>99</v>
      </c>
      <c r="E34" s="81" t="s">
        <v>100</v>
      </c>
    </row>
    <row r="35" spans="1:5" x14ac:dyDescent="0.2">
      <c r="A35" s="83" t="s">
        <v>216</v>
      </c>
      <c r="B35" s="81" t="s">
        <v>218</v>
      </c>
      <c r="C35" s="81" t="s">
        <v>217</v>
      </c>
      <c r="D35" s="85" t="s">
        <v>99</v>
      </c>
      <c r="E35" s="81" t="s">
        <v>100</v>
      </c>
    </row>
    <row r="36" spans="1:5" x14ac:dyDescent="0.2">
      <c r="A36" s="83" t="s">
        <v>166</v>
      </c>
      <c r="B36" s="81" t="s">
        <v>169</v>
      </c>
      <c r="C36" s="81" t="s">
        <v>167</v>
      </c>
      <c r="D36" s="90" t="s">
        <v>147</v>
      </c>
    </row>
    <row r="37" spans="1:5" x14ac:dyDescent="0.2">
      <c r="A37" s="83" t="s">
        <v>144</v>
      </c>
      <c r="B37" s="81" t="s">
        <v>145</v>
      </c>
      <c r="C37" s="81" t="s">
        <v>146</v>
      </c>
      <c r="D37" s="90" t="s">
        <v>147</v>
      </c>
    </row>
    <row r="38" spans="1:5" ht="25.5" x14ac:dyDescent="0.2">
      <c r="A38" s="86" t="s">
        <v>148</v>
      </c>
      <c r="B38" s="87" t="s">
        <v>149</v>
      </c>
      <c r="C38" s="88" t="s">
        <v>150</v>
      </c>
      <c r="D38" s="89" t="s">
        <v>180</v>
      </c>
    </row>
    <row r="39" spans="1:5" x14ac:dyDescent="0.2">
      <c r="A39" s="83" t="s">
        <v>208</v>
      </c>
      <c r="B39" s="81" t="s">
        <v>209</v>
      </c>
      <c r="C39" s="81" t="s">
        <v>210</v>
      </c>
      <c r="D39" s="89" t="s">
        <v>180</v>
      </c>
    </row>
    <row r="41" spans="1:5" ht="12.75" customHeight="1" x14ac:dyDescent="0.2">
      <c r="A41" s="118" t="s">
        <v>154</v>
      </c>
      <c r="B41" s="119"/>
      <c r="C41" s="119"/>
      <c r="D41" s="119"/>
      <c r="E41" s="119"/>
    </row>
    <row r="42" spans="1:5" ht="25.5" x14ac:dyDescent="0.2">
      <c r="A42" s="91" t="s">
        <v>155</v>
      </c>
      <c r="B42" s="92" t="s">
        <v>156</v>
      </c>
      <c r="C42" s="88" t="s">
        <v>157</v>
      </c>
      <c r="D42" s="89" t="s">
        <v>99</v>
      </c>
      <c r="E42" s="88" t="s">
        <v>100</v>
      </c>
    </row>
    <row r="43" spans="1:5" x14ac:dyDescent="0.2">
      <c r="A43" s="86" t="s">
        <v>177</v>
      </c>
      <c r="B43" s="88" t="s">
        <v>178</v>
      </c>
      <c r="C43" s="88" t="s">
        <v>179</v>
      </c>
      <c r="D43" s="89" t="s">
        <v>180</v>
      </c>
      <c r="E43" s="88"/>
    </row>
  </sheetData>
  <mergeCells count="6">
    <mergeCell ref="A41:E41"/>
    <mergeCell ref="A1:E1"/>
    <mergeCell ref="A4:E4"/>
    <mergeCell ref="A9:E9"/>
    <mergeCell ref="A12:E12"/>
    <mergeCell ref="A25:E25"/>
  </mergeCells>
  <hyperlinks>
    <hyperlink ref="A13" r:id="rId1" xr:uid="{1F4DC4EF-80CA-42A8-94B8-1958A8958E74}"/>
    <hyperlink ref="A2" r:id="rId2" xr:uid="{6D03ED3B-A772-4598-8951-FB2054AE5993}"/>
    <hyperlink ref="A5" r:id="rId3" xr:uid="{49E46362-1D88-4A76-A789-679FDD3BAFB5}"/>
    <hyperlink ref="A10" r:id="rId4" xr:uid="{7CDB18F3-AAAC-45DA-BCB6-EFD941FCB0B3}"/>
    <hyperlink ref="A14" r:id="rId5" xr:uid="{406A2EAC-9376-4E23-AAF2-25FADE828709}"/>
    <hyperlink ref="A15" r:id="rId6" xr:uid="{E42D18BB-6BAA-4CEC-95E0-8AAB515C5B07}"/>
    <hyperlink ref="A28" r:id="rId7" xr:uid="{F8DF27A6-5BB6-40E6-BFD7-BB4489334C9B}"/>
    <hyperlink ref="A26" r:id="rId8" xr:uid="{CC2C2F01-F0F3-40D6-ABC2-1D5942FCE51F}"/>
    <hyperlink ref="A16" r:id="rId9" xr:uid="{82F09E1A-78D5-4A0E-A873-0DD2F7F74C9D}"/>
    <hyperlink ref="A17" r:id="rId10" xr:uid="{63A47A62-AB31-48CB-AC47-3C40F6E7CC83}"/>
    <hyperlink ref="A38" r:id="rId11" xr:uid="{AFD625C3-99A1-4F4A-993B-7B3945E457E2}"/>
    <hyperlink ref="A30" r:id="rId12" xr:uid="{C597F0C9-DCA5-48F9-A2A3-1598F49B4108}"/>
    <hyperlink ref="A42" r:id="rId13" xr:uid="{BA1D1E39-6F2A-430A-BF17-A23D02B4B598}"/>
    <hyperlink ref="A37" r:id="rId14" xr:uid="{D6B69CB2-461F-4CE0-B375-C6BCC3FDDAD5}"/>
    <hyperlink ref="A32" r:id="rId15" xr:uid="{D3B41C8D-498D-4E66-9ADC-7F5C8A2ED472}"/>
    <hyperlink ref="A6" r:id="rId16" xr:uid="{96D95EA2-439E-49EE-A3CC-65336B2CBD7C}"/>
    <hyperlink ref="A19" r:id="rId17" xr:uid="{AF807A80-312E-4770-A1E7-4FAE61380306}"/>
    <hyperlink ref="A43" r:id="rId18" xr:uid="{30FCF023-31A3-4E0D-BBA0-80684909BE95}"/>
    <hyperlink ref="A21" r:id="rId19" xr:uid="{9B0EBBF7-99F4-4CCD-87AD-36B9BEC3F838}"/>
    <hyperlink ref="A22" r:id="rId20" xr:uid="{35ED9EED-2FA9-446F-B5BD-0EE69EBF1D53}"/>
    <hyperlink ref="A23" r:id="rId21" xr:uid="{6623ADA2-AE0D-41EB-ABF1-F98D1B5F1A51}"/>
    <hyperlink ref="A39" r:id="rId22" xr:uid="{8FA4D8E6-B90C-40E7-9795-0D8444F57D6D}"/>
    <hyperlink ref="A20" r:id="rId23" xr:uid="{9891D5B1-9D3B-4B9A-BEDF-EE5AF4C0DD09}"/>
    <hyperlink ref="A18" r:id="rId24" xr:uid="{757FB4A5-186E-4529-8769-3AE4AD0DA12D}"/>
    <hyperlink ref="A27" r:id="rId25" xr:uid="{CEC686F0-F107-44C6-A20D-1CC5E43623FD}"/>
    <hyperlink ref="A29" r:id="rId26" xr:uid="{B6509433-3F85-4C65-B7D8-D49FDBB11B69}"/>
    <hyperlink ref="A36" r:id="rId27" xr:uid="{64898FE4-C2C0-4D0C-BB8E-CBE655FA487B}"/>
    <hyperlink ref="A31" r:id="rId28" xr:uid="{0E9DAF05-F516-4BC2-9A51-9CD390287D62}"/>
    <hyperlink ref="A34" r:id="rId29" xr:uid="{BBDFCE73-0A44-4002-AD50-E5AFB369236E}"/>
    <hyperlink ref="A33" r:id="rId30" xr:uid="{EF8FD58A-5B15-4575-96C3-9F54CE9A94BB}"/>
    <hyperlink ref="A35" r:id="rId31" xr:uid="{2679A308-CC3E-492D-906E-F5668E72B646}"/>
    <hyperlink ref="A7" r:id="rId32" xr:uid="{F18F9EE8-6A8E-4F3D-9FDA-8CFEA68DDC1C}"/>
  </hyperlinks>
  <pageMargins left="0.7" right="0.7" top="0.75" bottom="0.75" header="0.3" footer="0.3"/>
  <pageSetup orientation="portrait" horizontalDpi="1200" verticalDpi="1200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</vt:lpstr>
      <vt:lpstr>Leadership information</vt:lpstr>
      <vt:lpstr>Monday PM3</vt:lpstr>
      <vt:lpstr>Tuesday PM1</vt:lpstr>
      <vt:lpstr>Tuesday PM3</vt:lpstr>
      <vt:lpstr>Thursday PM1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802.11bq May 2025</dc:title>
  <dc:subject>Agendas for the WG, TG, SC and AHC</dc:subject>
  <dc:creator/>
  <cp:keywords>11-25/0515r7</cp:keywords>
  <cp:lastModifiedBy>Edward Au</cp:lastModifiedBy>
  <cp:lastPrinted>2018-08-07T21:31:08Z</cp:lastPrinted>
  <dcterms:created xsi:type="dcterms:W3CDTF">2007-05-08T22:03:28Z</dcterms:created>
  <dcterms:modified xsi:type="dcterms:W3CDTF">2025-05-15T15:16:20Z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