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1-09-13-September-online-interim/Chair Meeting Slides/"/>
    </mc:Choice>
  </mc:AlternateContent>
  <xr:revisionPtr revIDLastSave="0" documentId="13_ncr:1_{924D6B82-47C5-D14D-A3AB-37DBB3359638}" xr6:coauthVersionLast="47" xr6:coauthVersionMax="47" xr10:uidLastSave="{00000000-0000-0000-0000-000000000000}"/>
  <bookViews>
    <workbookView xWindow="140" yWindow="5840" windowWidth="32460" windowHeight="1504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92" i="4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5" i="7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<sst xmlns="http://schemas.openxmlformats.org/spreadsheetml/2006/main" count="318" uniqueCount="141">
  <si>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</si>
  <si>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</si>
  <si>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</si>
  <si>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</si>
  <si>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</si>
  <si>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</si>
  <si>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</si>
  <si>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</si>
  <si>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</si>
  <si>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</si>
  <si>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</si>
  <si>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</si>
  <si>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</si>
  <si>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</si>
  <si>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</si>
  <si>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</si>
  <si>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</si>
  <si>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</si>
  <si>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</si>
  <si>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</si>
  <si>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</si>
  <si>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</si>
  <si>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</si>
  <si>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</si>
  <si>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</si>
  <si>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</si>
  <si>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</si>
  <si>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</si>
  <si>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</si>
  <si>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</si>
  <si>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</si>
  <si>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</si>
  <si>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</si>
  <si>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</si>
  <si>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</si>
  <si>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</si>
  <si>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</si>
  <si>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</si>
  <si>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</si>
  <si>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</si>
  <si>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</si>
  <si>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</si>
  <si>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</si>
  <si>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</si>
  <si>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</si>
  <si>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</si>
  <si>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</si>
  <si>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</si>
  <si>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</si>
  <si>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</si>
  <si>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</si>
  <si>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</si>
  <si>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</si>
  <si>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</si>
  <si>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</si>
  <si>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</si>
  <si>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</si>
  <si>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</si>
  <si>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</si>
  <si>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</si>
  <si>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</si>
  <si>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</si>
  <si>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</si>
  <si>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</si>
  <si>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</si>
  <si>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</si>
  <si>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</si>
  <si>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</si>
  <si>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</si>
  <si>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</si>
  <si>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</si>
  <si>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</si>
  <si>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</si>
  <si>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</si>
  <si>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</si>
  <si>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</si>
  <si>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</si>
  <si>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</si>
  <si>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</si>
  <si>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</si>
  <si>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</si>
  <si>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</si>
  <si>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</si>
  <si>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</si>
  <si>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</si>
  <si>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</si>
  <si>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</si>
  <si>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</si>
  <si>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</si>
  <si>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</si>
  <si>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</si>
  <si>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</si>
  <si>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</si>
  <si>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</si>
  <si>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</si>
  <si>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</si>
  <si>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</si>
  <si>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</si>
  <si>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</si>
  <si>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</si>
  <si>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September 13 - 21, 2021</t>
  </si>
  <si>
    <t>11-21/1353</t>
  </si>
  <si>
    <t>September 2021</t>
  </si>
  <si>
    <t>September 2021 TGbc Agenda</t>
  </si>
  <si>
    <t>TGbc Agenda - Monday 2021-09-13 - 11:15h -- 13:15h ET</t>
  </si>
  <si>
    <t>TGbc Agenda - Tuesday 2021-09-14 - 11:15h -- 13:15h ET</t>
  </si>
  <si>
    <t>TGbc Agenda - Wednesday 2021-09-15 - 09:00h -- 11:00h ET</t>
  </si>
  <si>
    <t>TGbc Agenda - Thursday 2021-09-16 - 11:15h -- 13:15h ET</t>
  </si>
  <si>
    <t>TGbc Agenda - Friday 2021-09-17 - 11:15h -- 13:15h ET</t>
  </si>
  <si>
    <t>September 13 -- 21, 2021</t>
  </si>
  <si>
    <t>189th IEEE 802.11 WIRELESS LOCAL AREA NETWORKS SESSION</t>
  </si>
  <si>
    <t>Approve the following TGbc minutes
11-21/0962r0 (July online Plenary),
11-21/1244r0 (July 27 telco),
11-21/1323r0 (August 10 telco),
11-21/1377r0 (August 17 telco),
11-21/1398r0 (August 24 telco),
11-21/1422r0 (August 31 telco),
11-21/1462r0 (September 07 telco)</t>
  </si>
  <si>
    <t>Discussion of drafted comment resolutions</t>
  </si>
  <si>
    <t>CID 1005 (feedback from Xiaofei)</t>
  </si>
  <si>
    <t>CID 1104 (feedback from Dan and Bob)</t>
  </si>
  <si>
    <t>CID 1164 (feedback James)</t>
  </si>
  <si>
    <t>CID 1033 (feedback Abhi)</t>
  </si>
  <si>
    <t>Resolutions for Clause 11.100.2</t>
  </si>
  <si>
    <t>Hitoshi Morioka (SRC Software)</t>
  </si>
  <si>
    <t>Resolution Document for Clause 12</t>
  </si>
  <si>
    <t>Resolutions for Clause 12</t>
  </si>
  <si>
    <t>Note: CIDs are contained in 21/768 / 21/1458</t>
  </si>
  <si>
    <t>CID 1315</t>
  </si>
  <si>
    <t>CID 1126</t>
  </si>
  <si>
    <t>CID 1635</t>
  </si>
  <si>
    <t>CID 1027</t>
  </si>
  <si>
    <t>Discussion of various specific CIDs</t>
  </si>
  <si>
    <t>CIDs assigned to Xiaofei Part 6</t>
  </si>
  <si>
    <t>Xiaofei WANG (InterDigital)</t>
  </si>
  <si>
    <t>CID 1275</t>
  </si>
  <si>
    <t>1409, 1149, 1415</t>
  </si>
  <si>
    <t>Revised. Incorporate changes as in 239r17. (thus same as 1036)</t>
  </si>
  <si>
    <t>https://mentor.ieee.org/802.11/dcn/21/11-21-0239-17-00bc-resolutions-for-clause-11-100-2.docx tagged</t>
  </si>
  <si>
    <t>18</t>
  </si>
  <si>
    <t>2021-09-14</t>
  </si>
  <si>
    <t>1210</t>
  </si>
  <si>
    <t>1211</t>
  </si>
  <si>
    <t>2</t>
  </si>
  <si>
    <t>5</t>
  </si>
  <si>
    <t>19</t>
  </si>
  <si>
    <t>1220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</si>
</sst>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Alignment="1"/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0" fillId="0" borderId="0" xfId="0" applyNumberFormat="1" applyBorder="1" applyAlignment="1"/>
    <xf numFmtId="49" fontId="9" fillId="0" borderId="0" xfId="0" applyNumberFormat="1" applyFont="1" applyBorder="1" applyAlignment="1"/>
    <xf numFmtId="49" fontId="0" fillId="0" borderId="0" xfId="0" applyNumberFormat="1" applyFill="1" applyBorder="1" applyAlignment="1"/>
    <xf numFmtId="49" fontId="1" fillId="0" borderId="0" xfId="0" applyNumberFormat="1" applyFont="1" applyBorder="1" applyAlignment="1"/>
    <xf numFmtId="49" fontId="0" fillId="10" borderId="0" xfId="0" applyNumberFormat="1" applyFill="1" applyBorder="1" applyAlignment="1"/>
    <xf numFmtId="49" fontId="1" fillId="10" borderId="0" xfId="0" applyNumberFormat="1" applyFont="1" applyFill="1" applyBorder="1" applyAlignment="1"/>
    <xf numFmtId="49" fontId="0" fillId="11" borderId="0" xfId="0" applyNumberFormat="1" applyFill="1" applyBorder="1" applyAlignment="1"/>
    <xf numFmtId="49" fontId="1" fillId="11" borderId="0" xfId="0" applyNumberFormat="1" applyFont="1" applyFill="1" applyBorder="1" applyAlignment="1"/>
    <xf numFmtId="49" fontId="0" fillId="12" borderId="0" xfId="0" applyNumberFormat="1" applyFill="1" applyBorder="1" applyAlignment="1"/>
    <xf numFmtId="49" fontId="1" fillId="12" borderId="0" xfId="0" applyNumberFormat="1" applyFont="1" applyFill="1" applyBorder="1" applyAlignment="1"/>
    <xf numFmtId="0" fontId="1" fillId="0" borderId="0" xfId="0" applyFont="1" applyBorder="1" applyAlignment="1">
      <alignment horizontal="left" vertical="top" wrapText="1"/>
    </xf>
    <xf numFmtId="0" fontId="6" fillId="0" borderId="0" xfId="1" applyAlignment="1" applyProtection="1"/>
    <xf numFmtId="49" fontId="0" fillId="13" borderId="0" xfId="0" applyNumberFormat="1" applyFill="1" applyBorder="1" applyAlignment="1"/>
    <xf numFmtId="49" fontId="1" fillId="13" borderId="0" xfId="0" applyNumberFormat="1" applyFont="1" applyFill="1" applyBorder="1" applyAlignme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49" fontId="1" fillId="0" borderId="0" xfId="0" applyNumberFormat="1" applyFont="1" applyFill="1" applyBorder="1" applyAlignment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1/dcn/21/11-21-0239-17-00bc-resolutions-for-clause-11-100-2.docx%20tagg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802.11-21/1355r" &amp; Parameters!B8</f>
        <v>doc.: IEEE 802.11-21/1355r3</v>
      </c>
    </row>
    <row r="4" spans="1:9" ht="16" customHeight="1" x14ac:dyDescent="0.2">
      <c r="A4" s="2" t="s">
        <v>27</v>
      </c>
      <c r="B4" s="8" t="s">
        <v>102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103</v>
      </c>
    </row>
    <row r="8" spans="1:9" x14ac:dyDescent="0.2">
      <c r="A8" s="2" t="s">
        <v>39</v>
      </c>
      <c r="B8" s="9" t="str">
        <f>Parameters!B9</f>
        <v>2021-09-14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74"/>
      <c r="C27" s="74"/>
      <c r="D27" s="74"/>
      <c r="E27" s="74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73"/>
      <c r="C29" s="73"/>
      <c r="D29" s="73"/>
      <c r="E29" s="73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73"/>
      <c r="C31" s="73"/>
      <c r="D31" s="73"/>
      <c r="E31" s="73"/>
    </row>
    <row r="32" spans="1:5" ht="15.75" customHeight="1" x14ac:dyDescent="0.2">
      <c r="B32" s="73"/>
      <c r="C32" s="73"/>
      <c r="D32" s="73"/>
      <c r="E32" s="73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90" zoomScale="110" zoomScaleNormal="110" workbookViewId="0">
      <selection activeCell="B178" sqref="B178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84" t="str">
        <f>Parameters!B1</f>
        <v>189th IEEE 802.11 WIRELESS LOCAL AREA NETWORKS SESSION</v>
      </c>
      <c r="B1" s="85"/>
      <c r="C1" s="85"/>
      <c r="D1" s="85"/>
      <c r="E1" s="85"/>
      <c r="F1" s="85"/>
      <c r="G1" s="85"/>
      <c r="H1" s="85"/>
      <c r="I1" s="85"/>
    </row>
    <row r="2" spans="1:9" ht="25" customHeight="1" x14ac:dyDescent="0.25">
      <c r="A2" s="82" t="s">
        <v>80</v>
      </c>
      <c r="B2" s="83"/>
      <c r="C2" s="83"/>
      <c r="D2" s="83"/>
      <c r="E2" s="83"/>
      <c r="F2" s="83"/>
      <c r="G2" s="83"/>
      <c r="H2" s="83"/>
      <c r="I2" s="83"/>
    </row>
    <row r="3" spans="1:9" ht="25" customHeight="1" x14ac:dyDescent="0.2">
      <c r="A3" s="84" t="str">
        <f>Parameters!B2</f>
        <v>Electronic Online Meeting</v>
      </c>
      <c r="B3" s="85"/>
      <c r="C3" s="85"/>
      <c r="D3" s="85"/>
      <c r="E3" s="85"/>
      <c r="F3" s="85"/>
      <c r="G3" s="85"/>
      <c r="H3" s="85"/>
      <c r="I3" s="85"/>
    </row>
    <row r="4" spans="1:9" ht="25" customHeight="1" x14ac:dyDescent="0.2">
      <c r="A4" s="86" t="s">
        <v>109</v>
      </c>
      <c r="B4" s="85"/>
      <c r="C4" s="85"/>
      <c r="D4" s="85"/>
      <c r="E4" s="85"/>
      <c r="F4" s="85"/>
      <c r="G4" s="85"/>
      <c r="H4" s="85"/>
      <c r="I4" s="85"/>
    </row>
    <row r="5" spans="1:9" ht="18" customHeight="1" x14ac:dyDescent="0.15">
      <c r="A5" s="78" t="s">
        <v>81</v>
      </c>
      <c r="B5" s="79"/>
      <c r="C5" s="79"/>
      <c r="D5" s="79"/>
      <c r="E5" s="79"/>
      <c r="F5" s="79"/>
      <c r="G5" s="79"/>
      <c r="H5" s="79"/>
      <c r="I5" s="79"/>
    </row>
    <row r="6" spans="1:9" ht="18" customHeight="1" x14ac:dyDescent="0.15">
      <c r="A6" s="78" t="s">
        <v>82</v>
      </c>
      <c r="B6" s="79"/>
      <c r="C6" s="79"/>
      <c r="D6" s="79"/>
      <c r="E6" s="79"/>
      <c r="F6" s="79"/>
      <c r="G6" s="79"/>
      <c r="H6" s="79"/>
      <c r="I6" s="79"/>
    </row>
    <row r="7" spans="1:9" ht="18" customHeight="1" x14ac:dyDescent="0.15">
      <c r="A7" s="78" t="s">
        <v>97</v>
      </c>
      <c r="B7" s="79"/>
      <c r="C7" s="79"/>
      <c r="D7" s="79"/>
      <c r="E7" s="79"/>
      <c r="F7" s="79"/>
      <c r="G7" s="79"/>
      <c r="H7" s="79"/>
      <c r="I7" s="79"/>
    </row>
    <row r="8" spans="1:9" ht="18" customHeight="1" x14ac:dyDescent="0.15">
      <c r="A8" s="78" t="s">
        <v>83</v>
      </c>
      <c r="B8" s="79"/>
      <c r="C8" s="79"/>
      <c r="D8" s="79"/>
      <c r="E8" s="79"/>
      <c r="F8" s="79"/>
      <c r="G8" s="79"/>
      <c r="H8" s="79"/>
      <c r="I8" s="79"/>
    </row>
    <row r="9" spans="1:9" ht="18" customHeight="1" x14ac:dyDescent="0.15">
      <c r="A9" s="77" t="s">
        <v>98</v>
      </c>
      <c r="B9" s="78"/>
      <c r="C9" s="78"/>
      <c r="D9" s="78"/>
      <c r="E9" s="78"/>
      <c r="F9" s="78"/>
      <c r="G9" s="78"/>
      <c r="H9" s="78"/>
      <c r="I9" s="78"/>
    </row>
    <row r="10" spans="1:9" ht="30" customHeight="1" x14ac:dyDescent="0.3">
      <c r="A10" s="80" t="str">
        <f>"Agenda R" &amp; Parameters!$B$8</f>
        <v>Agenda R3</v>
      </c>
      <c r="B10" s="81"/>
      <c r="C10" s="81"/>
      <c r="D10" s="81"/>
      <c r="E10" s="81"/>
      <c r="F10" s="81"/>
      <c r="G10" s="81"/>
      <c r="H10" s="81"/>
      <c r="I10" s="81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76" t="s">
        <v>73</v>
      </c>
      <c r="B13" s="76"/>
      <c r="C13" s="76"/>
      <c r="D13" s="76"/>
      <c r="E13" s="76"/>
      <c r="F13" s="76"/>
      <c r="G13" s="76"/>
      <c r="H13" s="76"/>
      <c r="I13" s="76"/>
    </row>
    <row r="17" spans="1:9" ht="16" x14ac:dyDescent="0.2">
      <c r="A17" s="75" t="s">
        <v>104</v>
      </c>
      <c r="B17" s="75"/>
      <c r="C17" s="75"/>
      <c r="D17" s="75"/>
      <c r="E17" s="75"/>
      <c r="F17" s="75"/>
      <c r="G17" s="75"/>
      <c r="H17" s="75"/>
      <c r="I17" s="75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11-21/1353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11-21/1353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11-21/1353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93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90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94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111</v>
      </c>
      <c r="D36" s="38" t="s">
        <v>95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11-21/1353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11-21/1353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91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75" t="s">
        <v>105</v>
      </c>
      <c r="B66" s="75"/>
      <c r="C66" s="75"/>
      <c r="D66" s="75"/>
      <c r="E66" s="75"/>
      <c r="F66" s="75"/>
      <c r="G66" s="75"/>
      <c r="H66" s="75"/>
      <c r="I66" s="75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89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88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92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75" t="s">
        <v>106</v>
      </c>
      <c r="B90" s="75"/>
      <c r="C90" s="75"/>
      <c r="D90" s="75"/>
      <c r="E90" s="75"/>
      <c r="F90" s="75"/>
      <c r="G90" s="75"/>
      <c r="H90" s="75"/>
      <c r="I90" s="75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89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88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92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75" t="s">
        <v>107</v>
      </c>
      <c r="B114" s="75"/>
      <c r="C114" s="75"/>
      <c r="D114" s="75"/>
      <c r="E114" s="75"/>
      <c r="F114" s="75"/>
      <c r="G114" s="75"/>
      <c r="H114" s="75"/>
      <c r="I114" s="75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88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92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75" t="s">
        <v>108</v>
      </c>
      <c r="B139" s="75"/>
      <c r="C139" s="75"/>
      <c r="D139" s="75"/>
      <c r="E139" s="75"/>
      <c r="F139" s="75"/>
      <c r="G139" s="75"/>
      <c r="H139" s="75"/>
      <c r="I139" s="75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89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99</v>
      </c>
      <c r="D164" s="45" t="str">
        <f>Parameters!B13</f>
        <v>11-21/1353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11-21/1353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11-21/1353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11-21/1353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2</v>
      </c>
      <c r="H178" s="30">
        <f>F178+TIME(0,G178,0)</f>
        <v>0.4506944444444444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0.4506944444444444</v>
      </c>
      <c r="G180" s="31">
        <v>0</v>
      </c>
      <c r="H180" s="30">
        <f>F180+TIME(0,G180,0)</f>
        <v>0.4506944444444444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0.4506944444444444</v>
      </c>
      <c r="G182" s="27">
        <v>0</v>
      </c>
      <c r="H182" s="26">
        <f>F182+TIME(0,G182,0)</f>
        <v>0.4506944444444444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0.4506944444444444</v>
      </c>
      <c r="G184" s="31">
        <v>0</v>
      </c>
      <c r="H184" s="30">
        <f>F184+TIME(0,G184,0)</f>
        <v>0.4506944444444444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0.4506944444444444</v>
      </c>
      <c r="G186" s="31">
        <v>0</v>
      </c>
      <c r="H186" s="30">
        <f>F186+TIME(0,G186,0)</f>
        <v>0.4506944444444444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0.4506944444444444</v>
      </c>
      <c r="G188" s="27">
        <v>0</v>
      </c>
      <c r="H188" s="26">
        <f>F188+TIME(0,G188,0)</f>
        <v>0.4506944444444444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0.4506944444444444</v>
      </c>
      <c r="G190" s="31">
        <v>0</v>
      </c>
      <c r="H190" s="30">
        <f>F190+TIME(0,G190,0)</f>
        <v>0.4506944444444444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11.000000000000041</v>
      </c>
      <c r="H191" s="34">
        <v>0.45833333333333331</v>
      </c>
      <c r="I191" s="33"/>
    </row>
  </sheetData>
  <mergeCells count="16">
    <mergeCell ref="A6:I6"/>
    <mergeCell ref="A2:I2"/>
    <mergeCell ref="A1:I1"/>
    <mergeCell ref="A3:I3"/>
    <mergeCell ref="A4:I4"/>
    <mergeCell ref="A5:I5"/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4"/>
  <sheetViews>
    <sheetView tabSelected="1" topLeftCell="A19" zoomScale="150" zoomScaleNormal="150" workbookViewId="0">
      <selection activeCell="C23" sqref="C23"/>
    </sheetView>
  </sheetViews>
  <sheetFormatPr baseColWidth="10" defaultColWidth="8.83203125" defaultRowHeight="13" x14ac:dyDescent="0.15"/>
  <cols>
    <col min="1" max="1" width="10" style="59" customWidth="1"/>
    <col min="2" max="2" width="8.83203125" style="59" customWidth="1"/>
    <col min="3" max="3" width="8.83203125" style="59"/>
    <col min="4" max="4" width="8.83203125" style="61"/>
    <col min="5" max="5" width="54" style="59" customWidth="1"/>
    <col min="6" max="6" width="30.33203125" style="59" customWidth="1"/>
    <col min="7" max="7" width="39.33203125" style="55" customWidth="1"/>
    <col min="8" max="16384" width="8.83203125" style="54"/>
  </cols>
  <sheetData>
    <row r="1" spans="1:7" s="53" customFormat="1" ht="28" x14ac:dyDescent="0.15">
      <c r="A1" s="57" t="s">
        <v>74</v>
      </c>
      <c r="B1" s="57" t="s">
        <v>75</v>
      </c>
      <c r="C1" s="57" t="s">
        <v>76</v>
      </c>
      <c r="D1" s="58" t="s">
        <v>77</v>
      </c>
      <c r="E1" s="57" t="s">
        <v>78</v>
      </c>
      <c r="F1" s="57" t="s">
        <v>79</v>
      </c>
      <c r="G1" s="53" t="s">
        <v>96</v>
      </c>
    </row>
    <row r="2" spans="1:7" ht="28" x14ac:dyDescent="0.15">
      <c r="F2" s="62" t="s">
        <v>130</v>
      </c>
      <c r="G2" s="69" t="s">
        <v>131</v>
      </c>
    </row>
    <row r="3" spans="1:7" x14ac:dyDescent="0.15">
      <c r="B3" s="60" t="s">
        <v>86</v>
      </c>
      <c r="G3" s="70" t="s">
        <v>132</v>
      </c>
    </row>
    <row r="4" spans="1:7" x14ac:dyDescent="0.15">
      <c r="B4" s="60"/>
    </row>
    <row r="5" spans="1:7" x14ac:dyDescent="0.15">
      <c r="A5" s="59">
        <v>10</v>
      </c>
      <c r="B5" s="60" t="s">
        <v>126</v>
      </c>
    </row>
    <row r="6" spans="1:7" x14ac:dyDescent="0.15">
      <c r="A6" s="63">
        <v>11</v>
      </c>
      <c r="B6" s="64" t="s">
        <v>114</v>
      </c>
    </row>
    <row r="7" spans="1:7" x14ac:dyDescent="0.15">
      <c r="B7" s="62"/>
    </row>
    <row r="8" spans="1:7" x14ac:dyDescent="0.15">
      <c r="A8" s="63">
        <v>13</v>
      </c>
      <c r="B8" s="64" t="s">
        <v>122</v>
      </c>
    </row>
    <row r="9" spans="1:7" x14ac:dyDescent="0.15">
      <c r="A9" s="63">
        <v>14</v>
      </c>
      <c r="B9" s="64" t="s">
        <v>123</v>
      </c>
    </row>
    <row r="10" spans="1:7" x14ac:dyDescent="0.15">
      <c r="A10" s="63">
        <v>15</v>
      </c>
      <c r="B10" s="64" t="s">
        <v>124</v>
      </c>
    </row>
    <row r="11" spans="1:7" x14ac:dyDescent="0.15">
      <c r="A11" s="63">
        <v>16</v>
      </c>
      <c r="B11" s="64" t="s">
        <v>125</v>
      </c>
    </row>
    <row r="12" spans="1:7" x14ac:dyDescent="0.15">
      <c r="A12" s="65">
        <v>17</v>
      </c>
      <c r="B12" s="66" t="s">
        <v>129</v>
      </c>
    </row>
    <row r="13" spans="1:7" x14ac:dyDescent="0.15">
      <c r="B13" s="62"/>
    </row>
    <row r="14" spans="1:7" x14ac:dyDescent="0.15">
      <c r="A14" s="67">
        <v>21</v>
      </c>
      <c r="B14" s="68" t="s">
        <v>113</v>
      </c>
      <c r="F14" s="62"/>
    </row>
    <row r="15" spans="1:7" x14ac:dyDescent="0.15">
      <c r="A15" s="67">
        <v>22</v>
      </c>
      <c r="B15" s="68" t="s">
        <v>115</v>
      </c>
    </row>
    <row r="16" spans="1:7" x14ac:dyDescent="0.15">
      <c r="A16" s="67">
        <v>23</v>
      </c>
      <c r="B16" s="68" t="s">
        <v>116</v>
      </c>
    </row>
    <row r="17" spans="1:6" x14ac:dyDescent="0.15">
      <c r="B17" s="62" t="s">
        <v>121</v>
      </c>
    </row>
    <row r="18" spans="1:6" x14ac:dyDescent="0.15">
      <c r="B18" s="60"/>
    </row>
    <row r="21" spans="1:6" x14ac:dyDescent="0.15">
      <c r="A21" s="59">
        <v>1000</v>
      </c>
      <c r="B21" s="60" t="s">
        <v>112</v>
      </c>
    </row>
    <row r="23" spans="1:6" x14ac:dyDescent="0.15">
      <c r="A23" s="71">
        <v>1010</v>
      </c>
      <c r="B23" s="71">
        <v>2021</v>
      </c>
      <c r="C23" s="71">
        <v>768</v>
      </c>
      <c r="D23" s="72" t="s">
        <v>133</v>
      </c>
      <c r="E23" s="71" t="s">
        <v>117</v>
      </c>
      <c r="F23" s="71" t="s">
        <v>118</v>
      </c>
    </row>
    <row r="24" spans="1:6" x14ac:dyDescent="0.15">
      <c r="A24" s="71">
        <v>1011</v>
      </c>
      <c r="B24" s="71">
        <v>2021</v>
      </c>
      <c r="C24" s="71">
        <v>239</v>
      </c>
      <c r="D24" s="72" t="s">
        <v>139</v>
      </c>
      <c r="E24" s="71" t="s">
        <v>117</v>
      </c>
      <c r="F24" s="71" t="s">
        <v>118</v>
      </c>
    </row>
    <row r="25" spans="1:6" x14ac:dyDescent="0.15">
      <c r="D25" s="59"/>
    </row>
    <row r="28" spans="1:6" x14ac:dyDescent="0.15">
      <c r="D28" s="59"/>
    </row>
    <row r="30" spans="1:6" x14ac:dyDescent="0.15">
      <c r="A30" s="56">
        <v>1110</v>
      </c>
      <c r="B30" s="56">
        <v>2021</v>
      </c>
      <c r="C30" s="56">
        <v>1477</v>
      </c>
      <c r="D30" s="56">
        <v>1</v>
      </c>
      <c r="E30" s="56" t="s">
        <v>127</v>
      </c>
      <c r="F30" s="56" t="s">
        <v>128</v>
      </c>
    </row>
    <row r="32" spans="1:6" x14ac:dyDescent="0.15">
      <c r="A32" s="62" t="s">
        <v>135</v>
      </c>
      <c r="B32" s="59">
        <v>2021</v>
      </c>
      <c r="C32" s="59">
        <v>1459</v>
      </c>
      <c r="D32" s="62" t="s">
        <v>137</v>
      </c>
      <c r="E32" s="59" t="s">
        <v>119</v>
      </c>
      <c r="F32" s="59" t="s">
        <v>118</v>
      </c>
    </row>
    <row r="33" spans="1:7" x14ac:dyDescent="0.15">
      <c r="A33" s="62" t="s">
        <v>136</v>
      </c>
      <c r="B33" s="59">
        <v>2021</v>
      </c>
      <c r="C33" s="59">
        <v>1458</v>
      </c>
      <c r="D33" s="62" t="s">
        <v>138</v>
      </c>
      <c r="E33" s="59" t="s">
        <v>120</v>
      </c>
      <c r="F33" s="59" t="s">
        <v>118</v>
      </c>
    </row>
    <row r="34" spans="1:7" s="89" customFormat="1" x14ac:dyDescent="0.15">
      <c r="A34" s="87" t="s">
        <v>140</v>
      </c>
      <c r="B34" s="61">
        <v>2021</v>
      </c>
      <c r="C34" s="61">
        <v>239</v>
      </c>
      <c r="D34" s="87" t="s">
        <v>139</v>
      </c>
      <c r="E34" s="61" t="s">
        <v>117</v>
      </c>
      <c r="F34" s="61" t="s">
        <v>118</v>
      </c>
      <c r="G34" s="88"/>
    </row>
  </sheetData>
  <sortState xmlns:xlrd2="http://schemas.microsoft.com/office/spreadsheetml/2017/richdata2" ref="A6:G16">
    <sortCondition ref="A6:A16"/>
  </sortState>
  <phoneticPr fontId="0" type="noConversion"/>
  <hyperlinks>
    <hyperlink ref="G3" r:id="rId1" xr:uid="{318549A2-49F1-EA44-B627-6FDEF6F7FF5B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110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100</v>
      </c>
    </row>
    <row r="4" spans="1:2" x14ac:dyDescent="0.15">
      <c r="A4" t="s">
        <v>49</v>
      </c>
      <c r="B4" s="15">
        <v>44451</v>
      </c>
    </row>
    <row r="5" spans="1:2" x14ac:dyDescent="0.15">
      <c r="A5" s="16" t="s">
        <v>50</v>
      </c>
      <c r="B5" s="17">
        <f>B4+1</f>
        <v>44452</v>
      </c>
    </row>
    <row r="6" spans="1:2" ht="14" thickBot="1" x14ac:dyDescent="0.2">
      <c r="A6" s="18" t="s">
        <v>51</v>
      </c>
      <c r="B6" s="19">
        <v>10</v>
      </c>
    </row>
    <row r="7" spans="1:2" x14ac:dyDescent="0.15">
      <c r="A7" s="18" t="s">
        <v>52</v>
      </c>
      <c r="B7" s="15">
        <f>B4+B6-1</f>
        <v>44460</v>
      </c>
    </row>
    <row r="8" spans="1:2" x14ac:dyDescent="0.15">
      <c r="A8" s="24" t="s">
        <v>53</v>
      </c>
      <c r="B8" s="24">
        <v>3</v>
      </c>
    </row>
    <row r="9" spans="1:2" ht="16" x14ac:dyDescent="0.2">
      <c r="A9" s="24" t="s">
        <v>54</v>
      </c>
      <c r="B9" s="7" t="s">
        <v>134</v>
      </c>
    </row>
    <row r="13" spans="1:2" x14ac:dyDescent="0.15">
      <c r="A13" t="s">
        <v>15</v>
      </c>
      <c r="B13" s="14" t="s">
        <v>101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2021-09-15T14:42:25Z</dcterms:modified>
  <cp:category/>
</cp:coreProperties>
</file>