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0" windowWidth="24260" windowHeight="10180" tabRatio="500" activeTab="2"/>
  </bookViews>
  <sheets>
    <sheet name="Title" sheetId="1" r:id="rId1"/>
    <sheet name="Revision History" sheetId="2" r:id="rId2"/>
    <sheet name="Comments" sheetId="3" r:id="rId3"/>
    <sheet name="Statistics" sheetId="4" r:id="rId4"/>
    <sheet name="Issues" sheetId="5" r:id="rId5"/>
  </sheets>
  <definedNames/>
  <calcPr fullCalcOnLoad="1"/>
</workbook>
</file>

<file path=xl/sharedStrings.xml><?xml version="1.0" encoding="utf-8"?>
<sst xmlns="http://schemas.openxmlformats.org/spreadsheetml/2006/main" count="1692" uniqueCount="473">
  <si>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</si>
  <si>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</si>
  <si>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</si>
  <si>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</si>
  <si>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</si>
  <si>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</si>
  <si>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</si>
  <si>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</si>
  <si>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</si>
  <si>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</si>
  <si>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</si>
  <si>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</si>
  <si>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</si>
  <si>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</si>
  <si>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</si>
  <si>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</si>
  <si>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</si>
  <si>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</si>
  <si>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</si>
  <si>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</si>
  <si>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</si>
  <si>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</si>
  <si>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</si>
  <si>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</si>
  <si>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</si>
  <si>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</si>
  <si>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</si>
  <si>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</si>
  <si>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</si>
  <si>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</si>
  <si>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</si>
  <si>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</si>
  <si>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</si>
  <si>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</si>
  <si>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</si>
  <si>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</si>
  <si>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</si>
  <si>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</si>
  <si>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</si>
  <si>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</si>
  <si>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</si>
  <si>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</si>
  <si>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</si>
  <si>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</si>
  <si>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</si>
  <si>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</si>
  <si>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</si>
  <si>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</si>
  <si>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</si>
  <si>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</si>
  <si>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</si>
  <si>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</si>
  <si>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</si>
  <si>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</si>
  <si>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</si>
  <si>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</si>
  <si>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</si>
  <si>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</si>
  <si>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</si>
  <si>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</si>
  <si>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</si>
  <si>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</si>
  <si>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</si>
  <si>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</si>
  <si>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</si>
  <si>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</si>
  <si>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</si>
  <si>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</si>
  <si>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</si>
  <si>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</si>
  <si>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</si>
  <si>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</si>
  <si>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</si>
  <si>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</si>
  <si>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</si>
  <si>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</si>
  <si>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</si>
  <si>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</si>
  <si>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</si>
  <si>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</si>
  <si>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</si>
  <si>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</si>
  <si>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</si>
  <si>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</si>
  <si>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</si>
  <si>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</si>
  <si>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</si>
  <si>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</si>
  <si>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</si>
  <si>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</si>
  <si>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</si>
  <si>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</si>
  <si>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</si>
  <si>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</si>
  <si>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</si>
  <si>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</si>
  <si>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</si>
  <si>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</si>
  <si>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</si>
  <si>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</si>
  <si>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</si>
  <si>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</si>
  <si>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</si>
  <si>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</si>
  <si>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</si>
  <si>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</si>
  <si>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</si>
  <si>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</si>
  <si>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</si>
  <si>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</si>
  <si>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</si>
  <si>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</si>
  <si>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</si>
  <si>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</si>
  <si>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</si>
  <si>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</si>
  <si>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</si>
  <si>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</si>
  <si>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</si>
  <si>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</si>
  <si>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</si>
  <si>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</si>
  <si>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</si>
  <si>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</si>
  <si>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</si>
  <si>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</si>
  <si>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</si>
  <si>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</si>
  <si>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</si>
  <si>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</si>
  <si>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</si>
  <si>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</si>
  <si>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</si>
  <si>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</si>
  <si>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</si>
  <si>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</si>
  <si>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</si>
  <si>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</si>
  <si>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</si>
  <si>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</si>
  <si>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</si>
  <si>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</si>
  <si>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</si>
  <si>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</si>
  <si>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</si>
  <si>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</si>
  <si>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</si>
  <si>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</si>
  <si>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</si>
  <si>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</si>
  <si>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</si>
  <si>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</si>
  <si>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</si>
  <si>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</si>
  <si>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</si>
  <si>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</si>
  <si>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</si>
  <si>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</si>
  <si>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</si>
  <si>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</si>
  <si>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</si>
  <si>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</si>
  <si>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</si>
  <si>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</si>
  <si>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</si>
  <si>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</si>
  <si>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</si>
  <si>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</si>
  <si>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</si>
  <si>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</si>
  <si>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</si>
  <si>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</si>
  <si>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</si>
  <si>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</si>
  <si>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</si>
  <si>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</si>
  <si>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</si>
  <si>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</si>
  <si>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</si>
  <si>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</si>
  <si>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</si>
  <si>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</si>
  <si>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</si>
  <si>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</si>
  <si>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</si>
  <si>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</si>
  <si>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</si>
  <si>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</si>
  <si>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</si>
  <si>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</si>
  <si>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</si>
  <si>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</si>
  <si>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</si>
  <si>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</si>
  <si>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</si>
  <si>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</si>
  <si>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</si>
  <si>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</si>
  <si>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</si>
  <si>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</si>
  <si>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</si>
  <si>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</si>
  <si>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</si>
  <si>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</si>
  <si>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</si>
  <si>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</si>
  <si>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</si>
  <si>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</si>
  <si>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</si>
  <si>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</si>
  <si>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</si>
  <si>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</si>
  <si>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</si>
  <si>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</si>
  <si>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</si>
  <si>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</si>
  <si>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</si>
  <si>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</si>
  <si>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</si>
  <si>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</si>
  <si>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</si>
  <si>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</si>
  <si>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</si>
  <si>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</si>
  <si>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</si>
  <si>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</si>
  <si>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</si>
  <si>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</si>
  <si>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</si>
  <si>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</si>
  <si>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</si>
  <si>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</si>
  <si>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</si>
  <si>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</si>
  <si>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</si>
  <si>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</si>
  <si>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</si>
  <si>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</si>
  <si>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</si>
  <si>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</si>
  <si>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</si>
  <si>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</si>
  <si>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</si>
  <si>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</si>
  <si>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</si>
  <si>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</si>
  <si>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</si>
  <si>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</si>
  <si>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</si>
  <si>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</si>
  <si>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</si>
  <si>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</si>
  <si>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</si>
  <si>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</si>
  <si>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</si>
  <si>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</si>
  <si>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</si>
  <si>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</si>
  <si>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</si>
  <si>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</si>
  <si>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</si>
  <si>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</si>
  <si>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</si>
  <si>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</si>
  <si>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</si>
  <si>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</si>
  <si>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</si>
  <si>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</si>
  <si>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</si>
  <si>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</si>
  <si>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</si>
  <si>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</si>
  <si>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</si>
  <si>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</si>
  <si>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</si>
  <si>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</si>
  <si>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</si>
  <si>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</si>
  <si>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</si>
  <si>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</si>
  <si>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</si>
  <si>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</si>
  <si>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</si>
  <si>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</si>
  <si>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</si>
  <si>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</si>
  <si>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</si>
  <si>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</si>
  <si>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</si>
  <si>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</si>
  <si>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</si>
  <si>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</si>
  <si>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</si>
  <si>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</si>
  <si>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</si>
  <si>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</si>
  <si>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</si>
  <si>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</si>
  <si>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</si>
  <si>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</si>
  <si>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</si>
  <si>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</si>
  <si>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</si>
  <si>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</si>
  <si>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</si>
  <si>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</si>
  <si>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</si>
  <si>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</si>
  <si>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</si>
  <si>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</si>
  <si>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</si>
  <si>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</si>
  <si>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</si>
  <si>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</si>
  <si>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</si>
  <si>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</si>
  <si>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</si>
  <si>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</si>
  <si>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</si>
  <si>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</si>
  <si>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</si>
  <si>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</si>
  <si>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</si>
  <si>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</si>
  <si>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</si>
  <si>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</si>
  <si>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</si>
  <si>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</si>
  <si>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</si>
  <si>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</si>
  <si>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</si>
  <si>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</si>
  <si>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</si>
  <si>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</si>
  <si>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</si>
  <si>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</si>
  <si>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</si>
  <si>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</si>
  <si>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</si>
  <si>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</si>
  <si>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</si>
  <si>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</si>
  <si>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</si>
  <si>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</si>
  <si>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</si>
  <si>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</si>
  <si>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</si>
  <si>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</si>
  <si>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</si>
  <si>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</si>
  <si>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</si>
  <si>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</si>
  <si>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</si>
  <si>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</si>
  <si>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</si>
  <si>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</si>
  <si>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</si>
  <si>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</si>
  <si>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</si>
  <si>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</si>
  <si>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</si>
  <si>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</si>
  <si>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</si>
  <si>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</si>
  <si>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</si>
  <si>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</si>
  <si>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</si>
  <si>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</si>
  <si>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</si>
  <si>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</si>
  <si>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</si>
  <si>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</si>
  <si>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</si>
  <si>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</si>
  <si>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</si>
  <si>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</si>
  <si>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</si>
  <si>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</si>
  <si>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</si>
  <si>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</si>
  <si>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</si>
  <si>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</si>
  <si>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</si>
  <si>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</si>
  <si>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</si>
  <si>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</si>
  <si>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</si>
  <si>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</si>
  <si>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</si>
  <si>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</si>
  <si>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</si>
  <si>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</si>
  <si>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</si>
  <si>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</si>
  <si>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</si>
  <si>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</si>
  <si>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</si>
  <si>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</si>
  <si>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</si>
  <si>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</si>
  <si>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</si>
  <si>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</si>
  <si>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</si>
  <si>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</si>
  <si>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</si>
  <si>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</si>
  <si>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</si>
  <si>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</si>
  <si>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</si>
  <si>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</si>
  <si>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</si>
  <si>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</si>
  <si>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</si>
  <si>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</si>
  <si>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</si>
  <si>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</si>
  <si>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Dick Roy</t>
  </si>
  <si>
    <t>David Kloper</t>
  </si>
  <si>
    <t>Donald Eastlake</t>
  </si>
  <si>
    <t>Add assignees for non-Editorials, merger resoltuions from Editorials sheet into Comments sheet and delete Editorials sheet</t>
  </si>
  <si>
    <t>Revise - direct the Editor to incorporate text accepting comment.</t>
  </si>
  <si>
    <t>Depends on use cases?</t>
  </si>
  <si>
    <t>Notes</t>
  </si>
  <si>
    <t>Status</t>
  </si>
  <si>
    <t>Submission needed.</t>
  </si>
  <si>
    <t>Change from a different UP to AC mapping to a difference Priority Control Point to UP mapping and remove changes to UP to AC mapping.</t>
  </si>
  <si>
    <t>Submit to REVmc in July.</t>
  </si>
  <si>
    <t>Needs discussion.</t>
  </si>
  <si>
    <t>Part of general CBA-MSDU discussion.</t>
  </si>
  <si>
    <t>Accept.</t>
  </si>
  <si>
    <t>Same sentence goes after currently inserted text for re-association. Editor to produce new text for disassociation.</t>
  </si>
  <si>
    <t>Revise - "Non-GLK QoS APs deliver the UP with the received MSDUs to the DS.  GLK APs deliver the received MSDUs to the 802.1Q Bridge, via the ISS, and there may be a Priority Control Point in a tag in the MSDU."</t>
  </si>
  <si>
    <t>Should probably be configuring the mapping Priority Control Point to UP.</t>
  </si>
  <si>
    <t>Revise - OK except MSAP -&gt; MAC_SAP</t>
  </si>
  <si>
    <t>Revise - move paragraph to 4.3.21.3.</t>
  </si>
  <si>
    <t>Need discussion.</t>
  </si>
  <si>
    <t>Reject - See table 8-23 in REVmc_D2.7</t>
  </si>
  <si>
    <t>Revise - see CID 24.</t>
  </si>
  <si>
    <t>Reject - 802.1Qbz is correct.</t>
  </si>
  <si>
    <t>Additional resolutions and typo corrections</t>
  </si>
  <si>
    <t>Could communicate EDCA parameters in an IE at association time or whatever…</t>
  </si>
  <si>
    <t>Need one aggregate number but should also report multiple parameters (per AC?): expected goodput, reliability/variability, latency</t>
  </si>
  <si>
    <t>If we kill multicast, we can keep power save.</t>
  </si>
  <si>
    <t>GLKness is orthogonal to existing BSStypes.</t>
  </si>
  <si>
    <t>Not BSStype but maybe a new parameter.</t>
  </si>
  <si>
    <t>The other comment wasn't accepted.</t>
  </si>
  <si>
    <t>Mapping is now PCP to UP which is in the bridge, so we don't need anything in our MIB.</t>
  </si>
  <si>
    <t>Delete definitions. Add "(IEEE Std 802-2014) after acronym expansions as well as add 802-2014 to normative references.</t>
  </si>
  <si>
    <t>July 15, 2014 Evening</t>
  </si>
  <si>
    <t>11-14/766r0</t>
  </si>
  <si>
    <t>July 14, 2014 PM1</t>
  </si>
  <si>
    <t>Statistics for r8</t>
  </si>
  <si>
    <t>Statistics for r7</t>
  </si>
  <si>
    <t>Incorporate resolutions approved by TGak on July 15.</t>
  </si>
  <si>
    <t>Y</t>
  </si>
  <si>
    <t>D0.02</t>
  </si>
  <si>
    <t>Should describe the procedure somewhere but it would inconsistent to add a reference here.</t>
  </si>
  <si>
    <t>This comment seems generally OK except there is no need to eliminate the "GLK BSS" term -- it just means a BSS that supports GLK.</t>
  </si>
  <si>
    <t>Scheduled: Aug 11, 2014, 5:00:00 PM to 6:30:00 PM</t>
  </si>
  <si>
    <t>You can go through 2 hops of IBSS but a STA is either an AP or not an AP under the current standard.</t>
  </si>
  <si>
    <t>802.1 is changing LPD so it only starts with LLC and is L/T after that. We plan to support EPD but provide opt out.</t>
  </si>
  <si>
    <t>17 July 2014, AM2</t>
  </si>
  <si>
    <t>Includes 3 comment resolutons from 17-July-2014 AM2</t>
  </si>
  <si>
    <t>Statistics for r9</t>
  </si>
  <si>
    <t>doc.: IEEE 802.11-14/0559r10</t>
  </si>
  <si>
    <t>August 2014</t>
  </si>
  <si>
    <t>2014-08-08</t>
  </si>
  <si>
    <t>Statistics for r10</t>
  </si>
  <si>
    <t>Update for incorporation of comment resolutions finto Draft D0.03.</t>
  </si>
  <si>
    <t>Annex P Table updated for this change.</t>
  </si>
  <si>
    <t>No actual text changes.</t>
  </si>
  <si>
    <t>D0.03</t>
  </si>
  <si>
    <t>This text to be replace no lon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</si>
</sst>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2"/>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u val="single"/>
      <sz val="10"/>
      <color indexed="36"/>
      <name val="Arial"/>
      <family val="0"/>
    </font>
    <font>
      <sz val="12"/>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9" fontId="0" fillId="0" borderId="0" xfId="0" applyNumberFormat="1" applyAlignment="1">
      <alignment/>
    </xf>
    <xf numFmtId="9" fontId="0" fillId="0" borderId="12" xfId="0" applyNumberFormat="1" applyBorder="1" applyAlignment="1">
      <alignment/>
    </xf>
    <xf numFmtId="9" fontId="0" fillId="0" borderId="18" xfId="0" applyNumberFormat="1" applyBorder="1" applyAlignment="1">
      <alignment/>
    </xf>
    <xf numFmtId="9" fontId="0" fillId="0" borderId="19"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15" xfId="0" applyNumberFormat="1" applyBorder="1" applyAlignment="1">
      <alignment/>
    </xf>
    <xf numFmtId="9" fontId="0" fillId="0" borderId="16" xfId="0" applyNumberFormat="1" applyBorder="1" applyAlignment="1">
      <alignment/>
    </xf>
    <xf numFmtId="0" fontId="5" fillId="0" borderId="23"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464</v>
      </c>
    </row>
    <row r="4" spans="1:6" ht="15.75">
      <c r="A4" s="2" t="s">
        <v>1</v>
      </c>
      <c r="B4" s="8" t="s">
        <v>465</v>
      </c>
      <c r="F4" s="8"/>
    </row>
    <row r="5" spans="1:2" ht="15">
      <c r="A5" s="2" t="s">
        <v>9</v>
      </c>
      <c r="B5" s="11" t="s">
        <v>18</v>
      </c>
    </row>
    <row r="6" s="3" customFormat="1" ht="15.75" thickBot="1"/>
    <row r="7" spans="1:2" s="4" customFormat="1" ht="15.75">
      <c r="A7" s="4" t="s">
        <v>4</v>
      </c>
      <c r="B7" s="10" t="s">
        <v>12</v>
      </c>
    </row>
    <row r="8" spans="1:2" ht="15">
      <c r="A8" s="2" t="s">
        <v>11</v>
      </c>
      <c r="B8" s="7" t="s">
        <v>466</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66"/>
      <c r="C27" s="66"/>
      <c r="D27" s="66"/>
      <c r="E27" s="66"/>
    </row>
    <row r="28" spans="1:5" ht="15.75" customHeight="1">
      <c r="A28" s="4"/>
      <c r="B28" s="5"/>
      <c r="C28" s="5"/>
      <c r="D28" s="5"/>
      <c r="E28" s="5"/>
    </row>
    <row r="29" spans="1:5" ht="15.75" customHeight="1">
      <c r="A29" s="4"/>
      <c r="B29" s="65"/>
      <c r="C29" s="65"/>
      <c r="D29" s="65"/>
      <c r="E29" s="65"/>
    </row>
    <row r="30" spans="1:5" ht="15.75" customHeight="1">
      <c r="A30" s="4"/>
      <c r="B30" s="5"/>
      <c r="C30" s="5"/>
      <c r="D30" s="5"/>
      <c r="E30" s="5"/>
    </row>
    <row r="31" spans="1:5" ht="15.75" customHeight="1">
      <c r="A31" s="4"/>
      <c r="B31" s="65"/>
      <c r="C31" s="65"/>
      <c r="D31" s="65"/>
      <c r="E31" s="65"/>
    </row>
    <row r="32" spans="2:5" ht="15.75" customHeight="1">
      <c r="B32" s="65"/>
      <c r="C32" s="65"/>
      <c r="D32" s="65"/>
      <c r="E32" s="65"/>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C11" sqref="C11"/>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19</v>
      </c>
      <c r="B1" s="35" t="s">
        <v>20</v>
      </c>
      <c r="C1" s="36" t="s">
        <v>21</v>
      </c>
    </row>
    <row r="2" spans="1:3" ht="12">
      <c r="A2" s="32">
        <v>0</v>
      </c>
      <c r="B2" s="37">
        <v>41764</v>
      </c>
      <c r="C2" s="17" t="s">
        <v>22</v>
      </c>
    </row>
    <row r="3" spans="1:3" ht="36">
      <c r="A3" s="32">
        <v>1</v>
      </c>
      <c r="B3" s="37">
        <v>41770</v>
      </c>
      <c r="C3" s="17" t="s">
        <v>361</v>
      </c>
    </row>
    <row r="4" spans="1:3" ht="12">
      <c r="A4" s="32">
        <v>2</v>
      </c>
      <c r="B4" s="37">
        <v>41771</v>
      </c>
      <c r="C4" s="17" t="s">
        <v>395</v>
      </c>
    </row>
    <row r="5" spans="1:3" ht="12">
      <c r="A5" s="32">
        <v>3</v>
      </c>
      <c r="B5" s="37">
        <v>41772</v>
      </c>
      <c r="C5" s="17" t="s">
        <v>411</v>
      </c>
    </row>
    <row r="6" spans="1:3" ht="24">
      <c r="A6" s="32">
        <v>4</v>
      </c>
      <c r="B6" s="37">
        <v>41774</v>
      </c>
      <c r="C6" s="17" t="s">
        <v>419</v>
      </c>
    </row>
    <row r="7" spans="1:3" ht="12">
      <c r="A7" s="32">
        <v>6</v>
      </c>
      <c r="B7" s="37">
        <v>41774</v>
      </c>
      <c r="C7" s="17" t="s">
        <v>439</v>
      </c>
    </row>
    <row r="8" spans="1:3" ht="12">
      <c r="A8" s="32">
        <v>8</v>
      </c>
      <c r="B8" s="37">
        <v>41836</v>
      </c>
      <c r="C8" s="17" t="s">
        <v>453</v>
      </c>
    </row>
    <row r="9" spans="1:3" ht="12">
      <c r="A9" s="32">
        <v>9</v>
      </c>
      <c r="B9" s="37">
        <v>41837</v>
      </c>
      <c r="C9" s="17" t="s">
        <v>462</v>
      </c>
    </row>
    <row r="10" spans="1:3" ht="12">
      <c r="A10" s="32">
        <v>10</v>
      </c>
      <c r="B10" s="37">
        <v>41859</v>
      </c>
      <c r="C10" s="17" t="s">
        <v>468</v>
      </c>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X101"/>
  <sheetViews>
    <sheetView tabSelected="1" workbookViewId="0" topLeftCell="A1">
      <pane xSplit="6" ySplit="1" topLeftCell="G35" activePane="bottomRight" state="frozen"/>
      <selection pane="topLeft" activeCell="A1" sqref="A1"/>
      <selection pane="topRight" activeCell="G1" sqref="G1"/>
      <selection pane="bottomLeft" activeCell="A2" sqref="A2"/>
      <selection pane="bottomRight" activeCell="A1" sqref="A1:IV1"/>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3" width="8.28125" style="17" customWidth="1" outlineLevel="1"/>
    <col min="14" max="14" width="5.7109375" style="17" bestFit="1" customWidth="1" outlineLevel="1"/>
    <col min="15" max="15" width="5.28125" style="17" customWidth="1" outlineLevel="1"/>
    <col min="16" max="16" width="27.140625" style="17" customWidth="1"/>
    <col min="17" max="17" width="28.7109375" style="17" customWidth="1"/>
    <col min="18" max="18" width="25.7109375" style="17" customWidth="1"/>
    <col min="19" max="19" width="16.421875" style="17" bestFit="1" customWidth="1"/>
    <col min="20" max="20" width="25.7109375" style="17" customWidth="1"/>
    <col min="21" max="21" width="5.7109375" style="17" customWidth="1" outlineLevel="1"/>
    <col min="22" max="22" width="18.7109375" style="17" customWidth="1"/>
    <col min="23" max="16384" width="8.8515625" style="17" customWidth="1"/>
  </cols>
  <sheetData>
    <row r="1" spans="1:24" s="14" customFormat="1" ht="42">
      <c r="A1" s="13" t="s">
        <v>23</v>
      </c>
      <c r="B1" s="14" t="s">
        <v>24</v>
      </c>
      <c r="C1" s="14" t="s">
        <v>25</v>
      </c>
      <c r="D1" s="15" t="s">
        <v>26</v>
      </c>
      <c r="E1" s="15" t="s">
        <v>27</v>
      </c>
      <c r="F1" s="14" t="s">
        <v>350</v>
      </c>
      <c r="G1" s="15" t="s">
        <v>28</v>
      </c>
      <c r="H1" s="15" t="s">
        <v>29</v>
      </c>
      <c r="I1" s="15" t="s">
        <v>30</v>
      </c>
      <c r="J1" s="14" t="s">
        <v>31</v>
      </c>
      <c r="K1" s="14" t="s">
        <v>367</v>
      </c>
      <c r="L1" s="14" t="s">
        <v>338</v>
      </c>
      <c r="M1" s="14" t="s">
        <v>32</v>
      </c>
      <c r="N1" s="14" t="s">
        <v>0</v>
      </c>
      <c r="O1" s="14" t="s">
        <v>33</v>
      </c>
      <c r="P1" s="14" t="s">
        <v>34</v>
      </c>
      <c r="Q1" s="14" t="s">
        <v>35</v>
      </c>
      <c r="R1" s="14" t="s">
        <v>36</v>
      </c>
      <c r="S1" s="14" t="s">
        <v>423</v>
      </c>
      <c r="T1" s="14" t="s">
        <v>422</v>
      </c>
      <c r="U1" s="14" t="s">
        <v>37</v>
      </c>
      <c r="V1" s="14" t="s">
        <v>38</v>
      </c>
      <c r="W1" s="14" t="s">
        <v>39</v>
      </c>
      <c r="X1" s="14" t="s">
        <v>40</v>
      </c>
    </row>
    <row r="2" spans="1:23" ht="96">
      <c r="A2" s="16">
        <v>1</v>
      </c>
      <c r="B2" s="17" t="s">
        <v>41</v>
      </c>
      <c r="C2" s="17" t="s">
        <v>42</v>
      </c>
      <c r="D2" s="18" t="s">
        <v>43</v>
      </c>
      <c r="E2" s="18" t="s">
        <v>44</v>
      </c>
      <c r="F2" s="17" t="s">
        <v>45</v>
      </c>
      <c r="G2" s="18" t="s">
        <v>42</v>
      </c>
      <c r="H2" s="18" t="s">
        <v>43</v>
      </c>
      <c r="I2" s="18" t="s">
        <v>44</v>
      </c>
      <c r="J2" s="17" t="s">
        <v>45</v>
      </c>
      <c r="L2" s="17" t="s">
        <v>348</v>
      </c>
      <c r="P2" s="17" t="s">
        <v>46</v>
      </c>
      <c r="Q2" s="17" t="s">
        <v>47</v>
      </c>
      <c r="R2" s="17" t="s">
        <v>356</v>
      </c>
      <c r="U2" s="17" t="s">
        <v>454</v>
      </c>
      <c r="W2" s="17" t="s">
        <v>455</v>
      </c>
    </row>
    <row r="3" spans="1:23" ht="24">
      <c r="A3" s="16">
        <v>2</v>
      </c>
      <c r="B3" s="17" t="s">
        <v>41</v>
      </c>
      <c r="C3" s="17" t="s">
        <v>49</v>
      </c>
      <c r="D3" s="18" t="s">
        <v>50</v>
      </c>
      <c r="E3" s="18" t="s">
        <v>51</v>
      </c>
      <c r="F3" s="17" t="s">
        <v>45</v>
      </c>
      <c r="G3" s="18" t="s">
        <v>49</v>
      </c>
      <c r="H3" s="18" t="s">
        <v>50</v>
      </c>
      <c r="I3" s="18" t="s">
        <v>51</v>
      </c>
      <c r="J3" s="17" t="s">
        <v>45</v>
      </c>
      <c r="L3" s="17" t="s">
        <v>347</v>
      </c>
      <c r="P3" s="17" t="s">
        <v>52</v>
      </c>
      <c r="Q3" s="17" t="s">
        <v>53</v>
      </c>
      <c r="R3" s="17" t="s">
        <v>347</v>
      </c>
      <c r="U3" s="17" t="s">
        <v>454</v>
      </c>
      <c r="W3" s="17" t="s">
        <v>455</v>
      </c>
    </row>
    <row r="4" spans="1:23" ht="96">
      <c r="A4" s="16">
        <v>3</v>
      </c>
      <c r="B4" s="17" t="s">
        <v>41</v>
      </c>
      <c r="C4" s="17" t="s">
        <v>54</v>
      </c>
      <c r="D4" s="18" t="s">
        <v>50</v>
      </c>
      <c r="E4" s="18" t="s">
        <v>55</v>
      </c>
      <c r="F4" s="17" t="s">
        <v>56</v>
      </c>
      <c r="G4" s="18" t="s">
        <v>54</v>
      </c>
      <c r="H4" s="18" t="s">
        <v>50</v>
      </c>
      <c r="I4" s="18" t="s">
        <v>55</v>
      </c>
      <c r="J4" s="17" t="s">
        <v>56</v>
      </c>
      <c r="K4" s="17" t="s">
        <v>377</v>
      </c>
      <c r="L4" s="17" t="s">
        <v>348</v>
      </c>
      <c r="M4" s="17" t="s">
        <v>116</v>
      </c>
      <c r="P4" s="17" t="s">
        <v>57</v>
      </c>
      <c r="Q4" s="17" t="s">
        <v>58</v>
      </c>
      <c r="R4" s="17" t="s">
        <v>420</v>
      </c>
      <c r="U4" s="17" t="s">
        <v>454</v>
      </c>
      <c r="W4" s="17" t="s">
        <v>455</v>
      </c>
    </row>
    <row r="5" spans="1:22" ht="120">
      <c r="A5" s="16">
        <v>4</v>
      </c>
      <c r="B5" s="17" t="s">
        <v>59</v>
      </c>
      <c r="C5" s="17" t="s">
        <v>60</v>
      </c>
      <c r="D5" s="18" t="s">
        <v>61</v>
      </c>
      <c r="F5" s="17" t="s">
        <v>62</v>
      </c>
      <c r="G5" s="18" t="s">
        <v>60</v>
      </c>
      <c r="H5" s="18" t="s">
        <v>61</v>
      </c>
      <c r="J5" s="17" t="s">
        <v>62</v>
      </c>
      <c r="K5" s="17" t="s">
        <v>368</v>
      </c>
      <c r="L5" s="17" t="s">
        <v>339</v>
      </c>
      <c r="M5" s="17" t="s">
        <v>418</v>
      </c>
      <c r="P5" s="17" t="s">
        <v>63</v>
      </c>
      <c r="Q5" s="17" t="s">
        <v>64</v>
      </c>
      <c r="S5" s="17" t="s">
        <v>427</v>
      </c>
      <c r="T5" s="17" t="s">
        <v>440</v>
      </c>
      <c r="U5" s="17" t="s">
        <v>48</v>
      </c>
      <c r="V5" s="17" t="s">
        <v>421</v>
      </c>
    </row>
    <row r="6" spans="1:23" ht="60">
      <c r="A6" s="16">
        <v>5</v>
      </c>
      <c r="B6" s="17" t="s">
        <v>59</v>
      </c>
      <c r="C6" s="17" t="s">
        <v>65</v>
      </c>
      <c r="D6" s="18" t="s">
        <v>66</v>
      </c>
      <c r="E6" s="18" t="s">
        <v>67</v>
      </c>
      <c r="F6" s="17" t="s">
        <v>68</v>
      </c>
      <c r="G6" s="18" t="s">
        <v>65</v>
      </c>
      <c r="H6" s="18" t="s">
        <v>66</v>
      </c>
      <c r="I6" s="18" t="s">
        <v>67</v>
      </c>
      <c r="J6" s="17" t="s">
        <v>56</v>
      </c>
      <c r="K6" s="17" t="s">
        <v>369</v>
      </c>
      <c r="L6" s="17" t="s">
        <v>347</v>
      </c>
      <c r="P6" s="17" t="s">
        <v>69</v>
      </c>
      <c r="Q6" s="17" t="s">
        <v>70</v>
      </c>
      <c r="R6" s="17" t="s">
        <v>398</v>
      </c>
      <c r="U6" s="17" t="s">
        <v>454</v>
      </c>
      <c r="V6" s="17" t="s">
        <v>415</v>
      </c>
      <c r="W6" s="17" t="s">
        <v>455</v>
      </c>
    </row>
    <row r="7" spans="1:23" ht="36">
      <c r="A7" s="16">
        <v>6</v>
      </c>
      <c r="B7" s="17" t="s">
        <v>59</v>
      </c>
      <c r="F7" s="17" t="s">
        <v>62</v>
      </c>
      <c r="J7" s="17" t="s">
        <v>62</v>
      </c>
      <c r="K7" s="17" t="s">
        <v>369</v>
      </c>
      <c r="L7" s="17" t="s">
        <v>347</v>
      </c>
      <c r="P7" s="17" t="s">
        <v>71</v>
      </c>
      <c r="Q7" s="17" t="s">
        <v>72</v>
      </c>
      <c r="R7" s="17" t="s">
        <v>397</v>
      </c>
      <c r="U7" s="17" t="s">
        <v>454</v>
      </c>
      <c r="W7" s="17" t="s">
        <v>455</v>
      </c>
    </row>
    <row r="8" spans="1:21" ht="60">
      <c r="A8" s="16">
        <v>7</v>
      </c>
      <c r="B8" s="17" t="s">
        <v>59</v>
      </c>
      <c r="C8" s="17" t="s">
        <v>73</v>
      </c>
      <c r="D8" s="18" t="s">
        <v>74</v>
      </c>
      <c r="E8" s="18" t="s">
        <v>75</v>
      </c>
      <c r="F8" s="17" t="s">
        <v>68</v>
      </c>
      <c r="G8" s="18" t="s">
        <v>73</v>
      </c>
      <c r="H8" s="18" t="s">
        <v>74</v>
      </c>
      <c r="I8" s="18" t="s">
        <v>75</v>
      </c>
      <c r="J8" s="17" t="s">
        <v>56</v>
      </c>
      <c r="K8" s="17" t="s">
        <v>368</v>
      </c>
      <c r="L8" s="17" t="s">
        <v>339</v>
      </c>
      <c r="M8" s="17" t="s">
        <v>418</v>
      </c>
      <c r="P8" s="17" t="s">
        <v>76</v>
      </c>
      <c r="Q8" s="17" t="s">
        <v>77</v>
      </c>
      <c r="S8" s="17" t="s">
        <v>424</v>
      </c>
      <c r="T8" s="17" t="s">
        <v>425</v>
      </c>
      <c r="U8" s="17" t="s">
        <v>48</v>
      </c>
    </row>
    <row r="9" spans="1:23" ht="72">
      <c r="A9" s="16">
        <v>8</v>
      </c>
      <c r="B9" s="17" t="s">
        <v>78</v>
      </c>
      <c r="F9" s="17" t="s">
        <v>79</v>
      </c>
      <c r="J9" s="17" t="s">
        <v>79</v>
      </c>
      <c r="K9" s="17" t="s">
        <v>371</v>
      </c>
      <c r="L9" s="17" t="s">
        <v>347</v>
      </c>
      <c r="M9" s="17" t="s">
        <v>418</v>
      </c>
      <c r="N9" s="17" t="s">
        <v>449</v>
      </c>
      <c r="O9" s="17" t="s">
        <v>450</v>
      </c>
      <c r="P9" s="17" t="s">
        <v>80</v>
      </c>
      <c r="Q9" s="17" t="s">
        <v>81</v>
      </c>
      <c r="T9" s="17" t="s">
        <v>426</v>
      </c>
      <c r="U9" s="17" t="s">
        <v>454</v>
      </c>
      <c r="W9" s="17" t="s">
        <v>471</v>
      </c>
    </row>
    <row r="10" spans="1:21" ht="72">
      <c r="A10" s="16">
        <v>9</v>
      </c>
      <c r="B10" s="17" t="s">
        <v>78</v>
      </c>
      <c r="C10" s="17">
        <v>13.11</v>
      </c>
      <c r="F10" s="17" t="s">
        <v>56</v>
      </c>
      <c r="G10" s="18" t="s">
        <v>82</v>
      </c>
      <c r="J10" s="17" t="s">
        <v>56</v>
      </c>
      <c r="K10" s="17" t="s">
        <v>373</v>
      </c>
      <c r="L10" s="17" t="s">
        <v>339</v>
      </c>
      <c r="M10" s="17" t="s">
        <v>418</v>
      </c>
      <c r="P10" s="17" t="s">
        <v>83</v>
      </c>
      <c r="Q10" s="17" t="s">
        <v>84</v>
      </c>
      <c r="S10" s="17" t="s">
        <v>424</v>
      </c>
      <c r="T10" s="17" t="s">
        <v>441</v>
      </c>
      <c r="U10" s="17" t="s">
        <v>48</v>
      </c>
    </row>
    <row r="11" spans="1:23" ht="84">
      <c r="A11" s="16">
        <v>10</v>
      </c>
      <c r="B11" s="17" t="s">
        <v>85</v>
      </c>
      <c r="C11" s="17">
        <v>3.2</v>
      </c>
      <c r="D11" s="18" t="s">
        <v>86</v>
      </c>
      <c r="F11" s="17" t="s">
        <v>56</v>
      </c>
      <c r="G11" s="18" t="s">
        <v>87</v>
      </c>
      <c r="H11" s="18" t="s">
        <v>86</v>
      </c>
      <c r="J11" s="17" t="s">
        <v>45</v>
      </c>
      <c r="L11" s="17" t="s">
        <v>347</v>
      </c>
      <c r="P11" s="17" t="s">
        <v>88</v>
      </c>
      <c r="Q11" s="17" t="s">
        <v>89</v>
      </c>
      <c r="R11" s="17" t="s">
        <v>353</v>
      </c>
      <c r="U11" s="17" t="s">
        <v>454</v>
      </c>
      <c r="W11" s="17" t="s">
        <v>455</v>
      </c>
    </row>
    <row r="12" spans="1:23" ht="48">
      <c r="A12" s="16">
        <v>11</v>
      </c>
      <c r="B12" s="17" t="s">
        <v>85</v>
      </c>
      <c r="C12" s="17" t="s">
        <v>90</v>
      </c>
      <c r="D12" s="18" t="s">
        <v>91</v>
      </c>
      <c r="F12" s="17" t="s">
        <v>45</v>
      </c>
      <c r="G12" s="18" t="s">
        <v>90</v>
      </c>
      <c r="H12" s="18" t="s">
        <v>91</v>
      </c>
      <c r="J12" s="17" t="s">
        <v>45</v>
      </c>
      <c r="L12" s="17" t="s">
        <v>348</v>
      </c>
      <c r="P12" s="17" t="s">
        <v>92</v>
      </c>
      <c r="Q12" s="17" t="s">
        <v>93</v>
      </c>
      <c r="R12" s="17" t="s">
        <v>349</v>
      </c>
      <c r="U12" s="17" t="s">
        <v>454</v>
      </c>
      <c r="W12" s="17" t="s">
        <v>455</v>
      </c>
    </row>
    <row r="13" spans="1:23" ht="108">
      <c r="A13" s="16">
        <v>12</v>
      </c>
      <c r="B13" s="17" t="s">
        <v>85</v>
      </c>
      <c r="C13" s="17" t="s">
        <v>42</v>
      </c>
      <c r="D13" s="18" t="s">
        <v>43</v>
      </c>
      <c r="F13" s="17" t="s">
        <v>56</v>
      </c>
      <c r="G13" s="18" t="s">
        <v>42</v>
      </c>
      <c r="H13" s="18" t="s">
        <v>43</v>
      </c>
      <c r="I13" s="18" t="s">
        <v>44</v>
      </c>
      <c r="J13" s="17" t="s">
        <v>45</v>
      </c>
      <c r="L13" s="17" t="s">
        <v>348</v>
      </c>
      <c r="P13" s="17" t="s">
        <v>94</v>
      </c>
      <c r="Q13" s="17" t="s">
        <v>95</v>
      </c>
      <c r="R13" s="17" t="s">
        <v>354</v>
      </c>
      <c r="U13" s="17" t="s">
        <v>454</v>
      </c>
      <c r="W13" s="17" t="s">
        <v>455</v>
      </c>
    </row>
    <row r="14" spans="1:23" ht="372">
      <c r="A14" s="16">
        <v>13</v>
      </c>
      <c r="B14" s="17" t="s">
        <v>85</v>
      </c>
      <c r="C14" s="17" t="s">
        <v>96</v>
      </c>
      <c r="D14" s="18" t="s">
        <v>97</v>
      </c>
      <c r="F14" s="17" t="s">
        <v>56</v>
      </c>
      <c r="G14" s="18" t="s">
        <v>96</v>
      </c>
      <c r="H14" s="18" t="s">
        <v>97</v>
      </c>
      <c r="J14" s="17" t="s">
        <v>45</v>
      </c>
      <c r="L14" s="17" t="s">
        <v>347</v>
      </c>
      <c r="P14" s="17" t="s">
        <v>98</v>
      </c>
      <c r="Q14" s="17" t="s">
        <v>99</v>
      </c>
      <c r="R14" s="17" t="s">
        <v>353</v>
      </c>
      <c r="U14" s="17" t="s">
        <v>454</v>
      </c>
      <c r="W14" s="17" t="s">
        <v>455</v>
      </c>
    </row>
    <row r="15" spans="1:23" ht="72">
      <c r="A15" s="16">
        <v>14</v>
      </c>
      <c r="B15" s="17" t="s">
        <v>85</v>
      </c>
      <c r="C15" s="17" t="s">
        <v>100</v>
      </c>
      <c r="D15" s="18" t="s">
        <v>97</v>
      </c>
      <c r="F15" s="17" t="s">
        <v>45</v>
      </c>
      <c r="G15" s="18" t="s">
        <v>134</v>
      </c>
      <c r="H15" s="18" t="s">
        <v>97</v>
      </c>
      <c r="I15" s="33" t="s">
        <v>260</v>
      </c>
      <c r="J15" s="17" t="s">
        <v>45</v>
      </c>
      <c r="L15" s="17" t="s">
        <v>348</v>
      </c>
      <c r="P15" s="17" t="s">
        <v>101</v>
      </c>
      <c r="Q15" s="17" t="s">
        <v>102</v>
      </c>
      <c r="R15" s="17" t="s">
        <v>352</v>
      </c>
      <c r="U15" s="17" t="s">
        <v>454</v>
      </c>
      <c r="W15" s="17" t="s">
        <v>455</v>
      </c>
    </row>
    <row r="16" spans="1:23" ht="36">
      <c r="A16" s="16">
        <v>15</v>
      </c>
      <c r="B16" s="17" t="s">
        <v>85</v>
      </c>
      <c r="C16" s="17" t="s">
        <v>49</v>
      </c>
      <c r="D16" s="18" t="s">
        <v>50</v>
      </c>
      <c r="F16" s="17" t="s">
        <v>56</v>
      </c>
      <c r="G16" s="18" t="s">
        <v>49</v>
      </c>
      <c r="H16" s="18" t="s">
        <v>50</v>
      </c>
      <c r="J16" s="17" t="s">
        <v>45</v>
      </c>
      <c r="L16" s="17" t="s">
        <v>347</v>
      </c>
      <c r="P16" s="17" t="s">
        <v>103</v>
      </c>
      <c r="Q16" s="17" t="s">
        <v>104</v>
      </c>
      <c r="R16" s="17" t="s">
        <v>363</v>
      </c>
      <c r="U16" s="17" t="s">
        <v>454</v>
      </c>
      <c r="W16" s="17" t="s">
        <v>455</v>
      </c>
    </row>
    <row r="17" spans="1:23" ht="36">
      <c r="A17" s="16">
        <v>16</v>
      </c>
      <c r="B17" s="17" t="s">
        <v>85</v>
      </c>
      <c r="C17" s="17" t="s">
        <v>105</v>
      </c>
      <c r="D17" s="18" t="s">
        <v>67</v>
      </c>
      <c r="E17" s="18" t="s">
        <v>51</v>
      </c>
      <c r="F17" s="17" t="s">
        <v>56</v>
      </c>
      <c r="G17" s="18" t="s">
        <v>105</v>
      </c>
      <c r="H17" s="18" t="s">
        <v>67</v>
      </c>
      <c r="I17" s="18" t="s">
        <v>51</v>
      </c>
      <c r="J17" s="17" t="s">
        <v>56</v>
      </c>
      <c r="K17" s="17" t="s">
        <v>392</v>
      </c>
      <c r="L17" s="17" t="s">
        <v>347</v>
      </c>
      <c r="P17" s="17" t="s">
        <v>106</v>
      </c>
      <c r="Q17" s="17" t="s">
        <v>107</v>
      </c>
      <c r="R17" s="17" t="s">
        <v>347</v>
      </c>
      <c r="U17" s="17" t="s">
        <v>454</v>
      </c>
      <c r="W17" s="17" t="s">
        <v>455</v>
      </c>
    </row>
    <row r="18" spans="1:23" ht="84">
      <c r="A18" s="16">
        <v>17</v>
      </c>
      <c r="B18" s="17" t="s">
        <v>85</v>
      </c>
      <c r="C18" s="17" t="s">
        <v>108</v>
      </c>
      <c r="D18" s="18" t="s">
        <v>109</v>
      </c>
      <c r="F18" s="17" t="s">
        <v>56</v>
      </c>
      <c r="G18" s="18" t="s">
        <v>108</v>
      </c>
      <c r="H18" s="18" t="s">
        <v>109</v>
      </c>
      <c r="J18" s="17" t="s">
        <v>45</v>
      </c>
      <c r="L18" s="17" t="s">
        <v>347</v>
      </c>
      <c r="P18" s="17" t="s">
        <v>110</v>
      </c>
      <c r="Q18" s="17" t="s">
        <v>111</v>
      </c>
      <c r="R18" s="17" t="s">
        <v>353</v>
      </c>
      <c r="U18" s="17" t="s">
        <v>454</v>
      </c>
      <c r="W18" s="17" t="s">
        <v>455</v>
      </c>
    </row>
    <row r="19" spans="1:23" ht="108">
      <c r="A19" s="16">
        <v>18</v>
      </c>
      <c r="B19" s="17" t="s">
        <v>85</v>
      </c>
      <c r="C19" s="17" t="s">
        <v>112</v>
      </c>
      <c r="D19" s="18" t="s">
        <v>113</v>
      </c>
      <c r="F19" s="17" t="s">
        <v>56</v>
      </c>
      <c r="G19" s="18" t="s">
        <v>112</v>
      </c>
      <c r="H19" s="18" t="s">
        <v>113</v>
      </c>
      <c r="J19" s="17" t="s">
        <v>45</v>
      </c>
      <c r="L19" s="17" t="s">
        <v>347</v>
      </c>
      <c r="P19" s="17" t="s">
        <v>114</v>
      </c>
      <c r="Q19" s="17" t="s">
        <v>115</v>
      </c>
      <c r="R19" s="17" t="s">
        <v>353</v>
      </c>
      <c r="U19" s="17" t="s">
        <v>454</v>
      </c>
      <c r="W19" s="17" t="s">
        <v>455</v>
      </c>
    </row>
    <row r="20" spans="1:23" ht="48">
      <c r="A20" s="16">
        <v>19</v>
      </c>
      <c r="B20" s="17" t="s">
        <v>116</v>
      </c>
      <c r="C20" s="17">
        <v>2</v>
      </c>
      <c r="D20" s="18" t="s">
        <v>117</v>
      </c>
      <c r="E20" s="18" t="s">
        <v>43</v>
      </c>
      <c r="F20" s="17" t="s">
        <v>45</v>
      </c>
      <c r="G20" s="18" t="s">
        <v>118</v>
      </c>
      <c r="H20" s="18" t="s">
        <v>117</v>
      </c>
      <c r="I20" s="18" t="s">
        <v>43</v>
      </c>
      <c r="J20" s="17" t="s">
        <v>45</v>
      </c>
      <c r="L20" s="17" t="s">
        <v>345</v>
      </c>
      <c r="P20" s="17" t="s">
        <v>119</v>
      </c>
      <c r="Q20" s="17" t="s">
        <v>120</v>
      </c>
      <c r="R20" s="17" t="s">
        <v>346</v>
      </c>
      <c r="U20" s="17" t="s">
        <v>454</v>
      </c>
      <c r="W20" s="17" t="s">
        <v>455</v>
      </c>
    </row>
    <row r="21" spans="1:23" ht="84">
      <c r="A21" s="16">
        <v>20</v>
      </c>
      <c r="B21" s="17" t="s">
        <v>116</v>
      </c>
      <c r="C21" s="17">
        <v>3.1</v>
      </c>
      <c r="D21" s="18" t="s">
        <v>86</v>
      </c>
      <c r="E21" s="18" t="s">
        <v>91</v>
      </c>
      <c r="F21" s="17" t="s">
        <v>62</v>
      </c>
      <c r="G21" s="18" t="s">
        <v>121</v>
      </c>
      <c r="H21" s="18" t="s">
        <v>86</v>
      </c>
      <c r="I21" s="18" t="s">
        <v>91</v>
      </c>
      <c r="J21" s="17" t="s">
        <v>62</v>
      </c>
      <c r="K21" s="17" t="s">
        <v>386</v>
      </c>
      <c r="L21" s="17" t="s">
        <v>348</v>
      </c>
      <c r="M21" s="17" t="s">
        <v>416</v>
      </c>
      <c r="O21" s="17" t="s">
        <v>448</v>
      </c>
      <c r="P21" s="17" t="s">
        <v>122</v>
      </c>
      <c r="Q21" s="17" t="s">
        <v>123</v>
      </c>
      <c r="R21" s="17" t="s">
        <v>447</v>
      </c>
      <c r="U21" s="17" t="s">
        <v>454</v>
      </c>
      <c r="W21" s="17" t="s">
        <v>471</v>
      </c>
    </row>
    <row r="22" spans="1:23" ht="96">
      <c r="A22" s="16">
        <v>21</v>
      </c>
      <c r="B22" s="17" t="s">
        <v>116</v>
      </c>
      <c r="C22" s="17" t="s">
        <v>90</v>
      </c>
      <c r="D22" s="18" t="s">
        <v>91</v>
      </c>
      <c r="E22" s="18" t="s">
        <v>124</v>
      </c>
      <c r="F22" s="17" t="s">
        <v>45</v>
      </c>
      <c r="G22" s="18" t="s">
        <v>90</v>
      </c>
      <c r="H22" s="18" t="s">
        <v>91</v>
      </c>
      <c r="I22" s="18" t="s">
        <v>124</v>
      </c>
      <c r="J22" s="17" t="s">
        <v>45</v>
      </c>
      <c r="L22" s="17" t="s">
        <v>347</v>
      </c>
      <c r="P22" s="17" t="s">
        <v>125</v>
      </c>
      <c r="Q22" s="17" t="s">
        <v>126</v>
      </c>
      <c r="R22" s="17" t="s">
        <v>347</v>
      </c>
      <c r="U22" s="17" t="s">
        <v>454</v>
      </c>
      <c r="W22" s="17" t="s">
        <v>455</v>
      </c>
    </row>
    <row r="23" spans="1:23" ht="108">
      <c r="A23" s="16">
        <v>22</v>
      </c>
      <c r="B23" s="17" t="s">
        <v>116</v>
      </c>
      <c r="C23" s="17" t="s">
        <v>42</v>
      </c>
      <c r="D23" s="18" t="s">
        <v>43</v>
      </c>
      <c r="E23" s="18" t="s">
        <v>44</v>
      </c>
      <c r="F23" s="17" t="s">
        <v>62</v>
      </c>
      <c r="G23" s="18" t="s">
        <v>42</v>
      </c>
      <c r="H23" s="18" t="s">
        <v>43</v>
      </c>
      <c r="I23" s="18" t="s">
        <v>44</v>
      </c>
      <c r="J23" s="17" t="s">
        <v>45</v>
      </c>
      <c r="L23" s="17" t="s">
        <v>348</v>
      </c>
      <c r="P23" s="17" t="s">
        <v>127</v>
      </c>
      <c r="Q23" s="17" t="s">
        <v>128</v>
      </c>
      <c r="R23" s="17" t="s">
        <v>355</v>
      </c>
      <c r="U23" s="17" t="s">
        <v>454</v>
      </c>
      <c r="W23" s="17" t="s">
        <v>455</v>
      </c>
    </row>
    <row r="24" spans="1:23" ht="60">
      <c r="A24" s="16">
        <v>23</v>
      </c>
      <c r="B24" s="17" t="s">
        <v>116</v>
      </c>
      <c r="C24" s="17" t="s">
        <v>96</v>
      </c>
      <c r="D24" s="18" t="s">
        <v>97</v>
      </c>
      <c r="E24" s="18" t="s">
        <v>97</v>
      </c>
      <c r="F24" s="17" t="s">
        <v>45</v>
      </c>
      <c r="G24" s="18" t="s">
        <v>96</v>
      </c>
      <c r="H24" s="18" t="s">
        <v>97</v>
      </c>
      <c r="I24" s="18" t="s">
        <v>97</v>
      </c>
      <c r="J24" s="17" t="s">
        <v>45</v>
      </c>
      <c r="L24" s="17" t="s">
        <v>347</v>
      </c>
      <c r="P24" s="17" t="s">
        <v>129</v>
      </c>
      <c r="Q24" s="17" t="s">
        <v>130</v>
      </c>
      <c r="R24" s="17" t="s">
        <v>347</v>
      </c>
      <c r="U24" s="17" t="s">
        <v>454</v>
      </c>
      <c r="W24" s="17" t="s">
        <v>455</v>
      </c>
    </row>
    <row r="25" spans="1:23" ht="36">
      <c r="A25" s="16">
        <v>24</v>
      </c>
      <c r="B25" s="17" t="s">
        <v>116</v>
      </c>
      <c r="C25" s="17" t="s">
        <v>131</v>
      </c>
      <c r="D25" s="18" t="s">
        <v>97</v>
      </c>
      <c r="E25" s="18" t="s">
        <v>109</v>
      </c>
      <c r="F25" s="17" t="s">
        <v>62</v>
      </c>
      <c r="G25" s="18" t="s">
        <v>131</v>
      </c>
      <c r="H25" s="18" t="s">
        <v>97</v>
      </c>
      <c r="I25" s="18" t="s">
        <v>109</v>
      </c>
      <c r="J25" s="17" t="s">
        <v>62</v>
      </c>
      <c r="K25" s="17" t="s">
        <v>375</v>
      </c>
      <c r="L25" s="17" t="s">
        <v>347</v>
      </c>
      <c r="M25" s="17" t="s">
        <v>417</v>
      </c>
      <c r="P25" s="17" t="s">
        <v>132</v>
      </c>
      <c r="Q25" s="17" t="s">
        <v>133</v>
      </c>
      <c r="R25" s="17" t="s">
        <v>429</v>
      </c>
      <c r="T25" s="17" t="s">
        <v>428</v>
      </c>
      <c r="U25" s="17" t="s">
        <v>454</v>
      </c>
      <c r="W25" s="17" t="s">
        <v>455</v>
      </c>
    </row>
    <row r="26" spans="1:23" ht="144">
      <c r="A26" s="16">
        <v>25</v>
      </c>
      <c r="B26" s="17" t="s">
        <v>116</v>
      </c>
      <c r="C26" s="17" t="s">
        <v>134</v>
      </c>
      <c r="D26" s="18" t="s">
        <v>97</v>
      </c>
      <c r="E26" s="18" t="s">
        <v>135</v>
      </c>
      <c r="F26" s="17" t="s">
        <v>62</v>
      </c>
      <c r="G26" s="18" t="s">
        <v>134</v>
      </c>
      <c r="H26" s="18" t="s">
        <v>97</v>
      </c>
      <c r="I26" s="18" t="s">
        <v>135</v>
      </c>
      <c r="J26" s="17" t="s">
        <v>45</v>
      </c>
      <c r="L26" s="17" t="s">
        <v>345</v>
      </c>
      <c r="P26" s="17" t="s">
        <v>136</v>
      </c>
      <c r="Q26" s="17" t="s">
        <v>137</v>
      </c>
      <c r="R26" s="17" t="s">
        <v>362</v>
      </c>
      <c r="U26" s="17" t="s">
        <v>454</v>
      </c>
      <c r="W26" s="17" t="s">
        <v>455</v>
      </c>
    </row>
    <row r="27" spans="1:21" ht="156">
      <c r="A27" s="16">
        <v>26</v>
      </c>
      <c r="B27" s="17" t="s">
        <v>116</v>
      </c>
      <c r="C27" s="17" t="s">
        <v>60</v>
      </c>
      <c r="D27" s="18" t="s">
        <v>61</v>
      </c>
      <c r="E27" s="18" t="s">
        <v>138</v>
      </c>
      <c r="F27" s="17" t="s">
        <v>62</v>
      </c>
      <c r="G27" s="18" t="s">
        <v>60</v>
      </c>
      <c r="H27" s="18" t="s">
        <v>61</v>
      </c>
      <c r="I27" s="18" t="s">
        <v>138</v>
      </c>
      <c r="J27" s="17" t="s">
        <v>62</v>
      </c>
      <c r="K27" s="17" t="s">
        <v>377</v>
      </c>
      <c r="L27" s="17" t="s">
        <v>339</v>
      </c>
      <c r="M27" s="17" t="s">
        <v>116</v>
      </c>
      <c r="P27" s="17" t="s">
        <v>139</v>
      </c>
      <c r="Q27" s="17" t="s">
        <v>140</v>
      </c>
      <c r="S27" s="17" t="s">
        <v>402</v>
      </c>
      <c r="U27" s="17" t="s">
        <v>48</v>
      </c>
    </row>
    <row r="28" spans="1:23" ht="360">
      <c r="A28" s="16">
        <v>27</v>
      </c>
      <c r="B28" s="17" t="s">
        <v>116</v>
      </c>
      <c r="C28" s="17" t="s">
        <v>60</v>
      </c>
      <c r="D28" s="18" t="s">
        <v>141</v>
      </c>
      <c r="E28" s="18" t="s">
        <v>86</v>
      </c>
      <c r="F28" s="17" t="s">
        <v>62</v>
      </c>
      <c r="G28" s="18" t="s">
        <v>60</v>
      </c>
      <c r="H28" s="18" t="s">
        <v>141</v>
      </c>
      <c r="I28" s="18" t="s">
        <v>86</v>
      </c>
      <c r="J28" s="17" t="s">
        <v>62</v>
      </c>
      <c r="K28" s="17" t="s">
        <v>378</v>
      </c>
      <c r="L28" s="17" t="s">
        <v>348</v>
      </c>
      <c r="P28" s="17" t="s">
        <v>142</v>
      </c>
      <c r="Q28" s="17" t="s">
        <v>143</v>
      </c>
      <c r="R28" s="17" t="s">
        <v>412</v>
      </c>
      <c r="U28" s="17" t="s">
        <v>454</v>
      </c>
      <c r="W28" s="17" t="s">
        <v>455</v>
      </c>
    </row>
    <row r="29" spans="1:23" ht="60">
      <c r="A29" s="16">
        <v>28</v>
      </c>
      <c r="B29" s="17" t="s">
        <v>116</v>
      </c>
      <c r="C29" s="17" t="s">
        <v>144</v>
      </c>
      <c r="D29" s="18" t="s">
        <v>145</v>
      </c>
      <c r="E29" s="18" t="s">
        <v>61</v>
      </c>
      <c r="F29" s="17" t="s">
        <v>62</v>
      </c>
      <c r="G29" s="18" t="s">
        <v>144</v>
      </c>
      <c r="H29" s="18" t="s">
        <v>145</v>
      </c>
      <c r="I29" s="18" t="s">
        <v>61</v>
      </c>
      <c r="J29" s="17" t="s">
        <v>45</v>
      </c>
      <c r="L29" s="17" t="s">
        <v>347</v>
      </c>
      <c r="P29" s="17" t="s">
        <v>146</v>
      </c>
      <c r="Q29" s="17" t="s">
        <v>147</v>
      </c>
      <c r="R29" s="17" t="s">
        <v>353</v>
      </c>
      <c r="U29" s="17" t="s">
        <v>454</v>
      </c>
      <c r="W29" s="17" t="s">
        <v>455</v>
      </c>
    </row>
    <row r="30" spans="1:23" ht="84">
      <c r="A30" s="16">
        <v>29</v>
      </c>
      <c r="B30" s="17" t="s">
        <v>116</v>
      </c>
      <c r="C30" s="17" t="s">
        <v>49</v>
      </c>
      <c r="D30" s="18" t="s">
        <v>50</v>
      </c>
      <c r="E30" s="18" t="s">
        <v>148</v>
      </c>
      <c r="F30" s="17" t="s">
        <v>62</v>
      </c>
      <c r="G30" s="18" t="s">
        <v>49</v>
      </c>
      <c r="H30" s="18" t="s">
        <v>50</v>
      </c>
      <c r="I30" s="18" t="s">
        <v>148</v>
      </c>
      <c r="J30" s="17" t="s">
        <v>62</v>
      </c>
      <c r="K30" s="17" t="s">
        <v>378</v>
      </c>
      <c r="L30" s="17" t="s">
        <v>347</v>
      </c>
      <c r="M30" s="17" t="s">
        <v>116</v>
      </c>
      <c r="P30" s="17" t="s">
        <v>149</v>
      </c>
      <c r="Q30" s="17" t="s">
        <v>150</v>
      </c>
      <c r="R30" s="17" t="s">
        <v>347</v>
      </c>
      <c r="T30" s="17" t="s">
        <v>430</v>
      </c>
      <c r="U30" s="17" t="s">
        <v>454</v>
      </c>
      <c r="W30" s="17" t="s">
        <v>455</v>
      </c>
    </row>
    <row r="31" spans="1:23" ht="96">
      <c r="A31" s="16">
        <v>30</v>
      </c>
      <c r="B31" s="17" t="s">
        <v>116</v>
      </c>
      <c r="C31" s="17">
        <v>4.6</v>
      </c>
      <c r="D31" s="18" t="s">
        <v>151</v>
      </c>
      <c r="E31" s="18" t="s">
        <v>109</v>
      </c>
      <c r="F31" s="17" t="s">
        <v>56</v>
      </c>
      <c r="G31" s="18" t="s">
        <v>152</v>
      </c>
      <c r="H31" s="18" t="s">
        <v>151</v>
      </c>
      <c r="I31" s="18" t="s">
        <v>109</v>
      </c>
      <c r="J31" s="17" t="s">
        <v>56</v>
      </c>
      <c r="K31" s="17" t="s">
        <v>378</v>
      </c>
      <c r="L31" s="17" t="s">
        <v>348</v>
      </c>
      <c r="P31" s="17" t="s">
        <v>153</v>
      </c>
      <c r="Q31" s="17" t="s">
        <v>154</v>
      </c>
      <c r="R31" s="17" t="s">
        <v>399</v>
      </c>
      <c r="U31" s="17" t="s">
        <v>454</v>
      </c>
      <c r="V31" s="17" t="s">
        <v>414</v>
      </c>
      <c r="W31" s="17" t="s">
        <v>455</v>
      </c>
    </row>
    <row r="32" spans="1:23" ht="96">
      <c r="A32" s="16">
        <v>31</v>
      </c>
      <c r="B32" s="17" t="s">
        <v>116</v>
      </c>
      <c r="C32" s="17" t="s">
        <v>155</v>
      </c>
      <c r="D32" s="18" t="s">
        <v>67</v>
      </c>
      <c r="E32" s="18" t="s">
        <v>67</v>
      </c>
      <c r="F32" s="17" t="s">
        <v>62</v>
      </c>
      <c r="G32" s="18" t="s">
        <v>155</v>
      </c>
      <c r="H32" s="18" t="s">
        <v>67</v>
      </c>
      <c r="I32" s="18" t="s">
        <v>67</v>
      </c>
      <c r="J32" s="17" t="s">
        <v>62</v>
      </c>
      <c r="K32" s="17" t="s">
        <v>377</v>
      </c>
      <c r="L32" s="17" t="s">
        <v>348</v>
      </c>
      <c r="M32" s="17" t="s">
        <v>116</v>
      </c>
      <c r="P32" s="17" t="s">
        <v>156</v>
      </c>
      <c r="Q32" s="17" t="s">
        <v>157</v>
      </c>
      <c r="R32" s="17" t="s">
        <v>431</v>
      </c>
      <c r="U32" s="17" t="s">
        <v>454</v>
      </c>
      <c r="W32" s="17" t="s">
        <v>455</v>
      </c>
    </row>
    <row r="33" spans="1:23" ht="24">
      <c r="A33" s="16">
        <v>32</v>
      </c>
      <c r="B33" s="17" t="s">
        <v>116</v>
      </c>
      <c r="C33" s="17" t="s">
        <v>105</v>
      </c>
      <c r="D33" s="18" t="s">
        <v>67</v>
      </c>
      <c r="E33" s="18" t="s">
        <v>109</v>
      </c>
      <c r="F33" s="17" t="s">
        <v>62</v>
      </c>
      <c r="G33" s="18" t="s">
        <v>105</v>
      </c>
      <c r="H33" s="18" t="s">
        <v>67</v>
      </c>
      <c r="I33" s="18" t="s">
        <v>109</v>
      </c>
      <c r="J33" s="17" t="s">
        <v>45</v>
      </c>
      <c r="L33" s="17" t="s">
        <v>345</v>
      </c>
      <c r="P33" s="17" t="s">
        <v>158</v>
      </c>
      <c r="Q33" s="17" t="s">
        <v>159</v>
      </c>
      <c r="R33" s="17" t="s">
        <v>438</v>
      </c>
      <c r="U33" s="17" t="s">
        <v>454</v>
      </c>
      <c r="W33" s="17" t="s">
        <v>455</v>
      </c>
    </row>
    <row r="34" spans="1:21" ht="324">
      <c r="A34" s="16">
        <v>33</v>
      </c>
      <c r="B34" s="17" t="s">
        <v>116</v>
      </c>
      <c r="C34" s="17">
        <v>5.2</v>
      </c>
      <c r="D34" s="18" t="s">
        <v>160</v>
      </c>
      <c r="E34" s="18" t="s">
        <v>161</v>
      </c>
      <c r="F34" s="17" t="s">
        <v>62</v>
      </c>
      <c r="G34" s="18" t="s">
        <v>162</v>
      </c>
      <c r="H34" s="18" t="s">
        <v>160</v>
      </c>
      <c r="I34" s="18" t="s">
        <v>161</v>
      </c>
      <c r="J34" s="17" t="s">
        <v>62</v>
      </c>
      <c r="K34" s="17" t="s">
        <v>377</v>
      </c>
      <c r="L34" s="17" t="s">
        <v>339</v>
      </c>
      <c r="M34" s="17" t="s">
        <v>116</v>
      </c>
      <c r="P34" s="17" t="s">
        <v>163</v>
      </c>
      <c r="Q34" s="17" t="s">
        <v>164</v>
      </c>
      <c r="S34" s="17" t="s">
        <v>402</v>
      </c>
      <c r="U34" s="17" t="s">
        <v>48</v>
      </c>
    </row>
    <row r="35" spans="1:21" ht="96">
      <c r="A35" s="16">
        <v>34</v>
      </c>
      <c r="B35" s="17" t="s">
        <v>116</v>
      </c>
      <c r="C35" s="17" t="s">
        <v>165</v>
      </c>
      <c r="D35" s="18" t="s">
        <v>166</v>
      </c>
      <c r="E35" s="18" t="s">
        <v>43</v>
      </c>
      <c r="F35" s="17" t="s">
        <v>62</v>
      </c>
      <c r="G35" s="18" t="s">
        <v>165</v>
      </c>
      <c r="H35" s="18" t="s">
        <v>166</v>
      </c>
      <c r="I35" s="18" t="s">
        <v>43</v>
      </c>
      <c r="J35" s="17" t="s">
        <v>62</v>
      </c>
      <c r="K35" s="17" t="s">
        <v>379</v>
      </c>
      <c r="L35" s="17" t="s">
        <v>339</v>
      </c>
      <c r="M35" s="17" t="s">
        <v>116</v>
      </c>
      <c r="P35" s="17" t="s">
        <v>167</v>
      </c>
      <c r="Q35" s="17" t="s">
        <v>168</v>
      </c>
      <c r="S35" s="17" t="s">
        <v>427</v>
      </c>
      <c r="T35" s="17" t="s">
        <v>442</v>
      </c>
      <c r="U35" s="17" t="s">
        <v>48</v>
      </c>
    </row>
    <row r="36" spans="1:21" ht="84">
      <c r="A36" s="16">
        <v>35</v>
      </c>
      <c r="B36" s="17" t="s">
        <v>116</v>
      </c>
      <c r="C36" s="17" t="s">
        <v>169</v>
      </c>
      <c r="D36" s="18" t="s">
        <v>166</v>
      </c>
      <c r="E36" s="18" t="s">
        <v>170</v>
      </c>
      <c r="F36" s="17" t="s">
        <v>62</v>
      </c>
      <c r="G36" s="18" t="s">
        <v>169</v>
      </c>
      <c r="H36" s="18" t="s">
        <v>166</v>
      </c>
      <c r="I36" s="18" t="s">
        <v>170</v>
      </c>
      <c r="J36" s="17" t="s">
        <v>62</v>
      </c>
      <c r="K36" s="17" t="s">
        <v>381</v>
      </c>
      <c r="L36" s="17" t="s">
        <v>345</v>
      </c>
      <c r="M36" s="17" t="s">
        <v>116</v>
      </c>
      <c r="O36" s="17" t="s">
        <v>448</v>
      </c>
      <c r="P36" s="17" t="s">
        <v>171</v>
      </c>
      <c r="Q36" s="17" t="s">
        <v>172</v>
      </c>
      <c r="R36" s="17" t="s">
        <v>443</v>
      </c>
      <c r="T36" s="17" t="s">
        <v>421</v>
      </c>
      <c r="U36" s="17" t="s">
        <v>454</v>
      </c>
    </row>
    <row r="37" spans="1:21" ht="144">
      <c r="A37" s="16">
        <v>36</v>
      </c>
      <c r="B37" s="17" t="s">
        <v>116</v>
      </c>
      <c r="C37" s="17" t="s">
        <v>173</v>
      </c>
      <c r="D37" s="18" t="s">
        <v>138</v>
      </c>
      <c r="E37" s="18" t="s">
        <v>55</v>
      </c>
      <c r="F37" s="17" t="s">
        <v>62</v>
      </c>
      <c r="G37" s="18" t="s">
        <v>173</v>
      </c>
      <c r="H37" s="18" t="s">
        <v>138</v>
      </c>
      <c r="I37" s="18" t="s">
        <v>55</v>
      </c>
      <c r="J37" s="17" t="s">
        <v>62</v>
      </c>
      <c r="K37" s="17" t="s">
        <v>381</v>
      </c>
      <c r="L37" s="17" t="s">
        <v>339</v>
      </c>
      <c r="M37" s="17" t="s">
        <v>116</v>
      </c>
      <c r="P37" s="17" t="s">
        <v>174</v>
      </c>
      <c r="Q37" s="17" t="s">
        <v>175</v>
      </c>
      <c r="S37" s="17" t="s">
        <v>427</v>
      </c>
      <c r="T37" s="17" t="s">
        <v>444</v>
      </c>
      <c r="U37" s="17" t="s">
        <v>48</v>
      </c>
    </row>
    <row r="38" spans="1:23" ht="36">
      <c r="A38" s="16">
        <v>37</v>
      </c>
      <c r="B38" s="17" t="s">
        <v>116</v>
      </c>
      <c r="C38" s="17" t="s">
        <v>176</v>
      </c>
      <c r="D38" s="18" t="s">
        <v>44</v>
      </c>
      <c r="E38" s="18" t="s">
        <v>86</v>
      </c>
      <c r="F38" s="17" t="s">
        <v>45</v>
      </c>
      <c r="G38" s="18" t="s">
        <v>176</v>
      </c>
      <c r="H38" s="18" t="s">
        <v>44</v>
      </c>
      <c r="I38" s="18" t="s">
        <v>86</v>
      </c>
      <c r="J38" s="17" t="s">
        <v>45</v>
      </c>
      <c r="L38" s="17" t="s">
        <v>348</v>
      </c>
      <c r="P38" s="17" t="s">
        <v>177</v>
      </c>
      <c r="Q38" s="17" t="s">
        <v>178</v>
      </c>
      <c r="R38" s="17" t="s">
        <v>364</v>
      </c>
      <c r="U38" s="17" t="s">
        <v>454</v>
      </c>
      <c r="W38" s="17" t="s">
        <v>455</v>
      </c>
    </row>
    <row r="39" spans="1:21" ht="72">
      <c r="A39" s="16">
        <v>38</v>
      </c>
      <c r="B39" s="17" t="s">
        <v>116</v>
      </c>
      <c r="C39" s="17" t="s">
        <v>179</v>
      </c>
      <c r="D39" s="18" t="s">
        <v>44</v>
      </c>
      <c r="E39" s="18" t="s">
        <v>145</v>
      </c>
      <c r="F39" s="17" t="s">
        <v>62</v>
      </c>
      <c r="G39" s="18" t="s">
        <v>179</v>
      </c>
      <c r="H39" s="18" t="s">
        <v>44</v>
      </c>
      <c r="I39" s="18" t="s">
        <v>145</v>
      </c>
      <c r="J39" s="17" t="s">
        <v>62</v>
      </c>
      <c r="K39" s="17" t="s">
        <v>378</v>
      </c>
      <c r="L39" s="17" t="s">
        <v>345</v>
      </c>
      <c r="M39" s="17" t="s">
        <v>116</v>
      </c>
      <c r="O39" s="17" t="s">
        <v>448</v>
      </c>
      <c r="P39" s="17" t="s">
        <v>180</v>
      </c>
      <c r="Q39" s="17" t="s">
        <v>181</v>
      </c>
      <c r="R39" s="17" t="s">
        <v>445</v>
      </c>
      <c r="U39" s="17" t="s">
        <v>454</v>
      </c>
    </row>
    <row r="40" spans="1:21" ht="60">
      <c r="A40" s="16">
        <v>39</v>
      </c>
      <c r="B40" s="17" t="s">
        <v>116</v>
      </c>
      <c r="C40" s="17" t="s">
        <v>73</v>
      </c>
      <c r="D40" s="18" t="s">
        <v>74</v>
      </c>
      <c r="E40" s="18" t="s">
        <v>160</v>
      </c>
      <c r="F40" s="17" t="s">
        <v>62</v>
      </c>
      <c r="G40" s="18" t="s">
        <v>73</v>
      </c>
      <c r="H40" s="18" t="s">
        <v>74</v>
      </c>
      <c r="I40" s="18" t="s">
        <v>160</v>
      </c>
      <c r="J40" s="17" t="s">
        <v>62</v>
      </c>
      <c r="K40" s="17" t="s">
        <v>368</v>
      </c>
      <c r="L40" s="17" t="s">
        <v>345</v>
      </c>
      <c r="M40" s="17" t="s">
        <v>418</v>
      </c>
      <c r="O40" s="17" t="s">
        <v>448</v>
      </c>
      <c r="P40" s="17" t="s">
        <v>182</v>
      </c>
      <c r="Q40" s="17" t="s">
        <v>183</v>
      </c>
      <c r="R40" s="17" t="s">
        <v>446</v>
      </c>
      <c r="T40" s="17" t="s">
        <v>432</v>
      </c>
      <c r="U40" s="17" t="s">
        <v>454</v>
      </c>
    </row>
    <row r="41" spans="1:21" ht="120">
      <c r="A41" s="16">
        <v>40</v>
      </c>
      <c r="B41" s="17" t="s">
        <v>116</v>
      </c>
      <c r="C41" s="17" t="s">
        <v>184</v>
      </c>
      <c r="D41" s="18" t="s">
        <v>148</v>
      </c>
      <c r="E41" s="18" t="s">
        <v>185</v>
      </c>
      <c r="F41" s="17" t="s">
        <v>62</v>
      </c>
      <c r="G41" s="18" t="s">
        <v>184</v>
      </c>
      <c r="H41" s="18" t="s">
        <v>148</v>
      </c>
      <c r="I41" s="18" t="s">
        <v>185</v>
      </c>
      <c r="J41" s="17" t="s">
        <v>62</v>
      </c>
      <c r="K41" s="17" t="s">
        <v>384</v>
      </c>
      <c r="L41" s="17" t="s">
        <v>339</v>
      </c>
      <c r="M41" s="17" t="s">
        <v>417</v>
      </c>
      <c r="P41" s="17" t="s">
        <v>186</v>
      </c>
      <c r="Q41" s="17" t="s">
        <v>187</v>
      </c>
      <c r="S41" s="17" t="s">
        <v>427</v>
      </c>
      <c r="U41" s="17" t="s">
        <v>48</v>
      </c>
    </row>
    <row r="42" spans="1:21" ht="48">
      <c r="A42" s="16">
        <v>41</v>
      </c>
      <c r="B42" s="17" t="s">
        <v>116</v>
      </c>
      <c r="C42" s="17" t="s">
        <v>188</v>
      </c>
      <c r="D42" s="18" t="s">
        <v>189</v>
      </c>
      <c r="E42" s="18" t="s">
        <v>75</v>
      </c>
      <c r="F42" s="17" t="s">
        <v>62</v>
      </c>
      <c r="G42" s="18" t="s">
        <v>188</v>
      </c>
      <c r="H42" s="18" t="s">
        <v>189</v>
      </c>
      <c r="I42" s="18" t="s">
        <v>75</v>
      </c>
      <c r="J42" s="17" t="s">
        <v>62</v>
      </c>
      <c r="K42" s="17" t="s">
        <v>386</v>
      </c>
      <c r="L42" s="17" t="s">
        <v>339</v>
      </c>
      <c r="M42" s="17" t="s">
        <v>416</v>
      </c>
      <c r="P42" s="17" t="s">
        <v>190</v>
      </c>
      <c r="Q42" s="17" t="s">
        <v>191</v>
      </c>
      <c r="S42" s="17" t="s">
        <v>402</v>
      </c>
      <c r="U42" s="17" t="s">
        <v>48</v>
      </c>
    </row>
    <row r="43" spans="1:23" ht="36">
      <c r="A43" s="16">
        <v>42</v>
      </c>
      <c r="B43" s="17" t="s">
        <v>192</v>
      </c>
      <c r="C43" s="17" t="s">
        <v>90</v>
      </c>
      <c r="D43" s="18" t="s">
        <v>91</v>
      </c>
      <c r="E43" s="18" t="s">
        <v>74</v>
      </c>
      <c r="F43" s="17" t="s">
        <v>45</v>
      </c>
      <c r="G43" s="18" t="s">
        <v>90</v>
      </c>
      <c r="H43" s="18" t="s">
        <v>91</v>
      </c>
      <c r="I43" s="18" t="s">
        <v>74</v>
      </c>
      <c r="J43" s="17" t="s">
        <v>45</v>
      </c>
      <c r="L43" s="17" t="s">
        <v>347</v>
      </c>
      <c r="P43" s="17" t="s">
        <v>193</v>
      </c>
      <c r="Q43" s="17" t="s">
        <v>194</v>
      </c>
      <c r="R43" s="17" t="s">
        <v>347</v>
      </c>
      <c r="U43" s="17" t="s">
        <v>454</v>
      </c>
      <c r="W43" s="17" t="s">
        <v>455</v>
      </c>
    </row>
    <row r="44" spans="1:23" ht="60">
      <c r="A44" s="16">
        <v>43</v>
      </c>
      <c r="B44" s="17" t="s">
        <v>192</v>
      </c>
      <c r="C44" s="17" t="s">
        <v>42</v>
      </c>
      <c r="D44" s="18" t="s">
        <v>43</v>
      </c>
      <c r="E44" s="18" t="s">
        <v>195</v>
      </c>
      <c r="F44" s="17" t="s">
        <v>196</v>
      </c>
      <c r="G44" s="18" t="s">
        <v>42</v>
      </c>
      <c r="H44" s="18" t="s">
        <v>43</v>
      </c>
      <c r="I44" s="18" t="s">
        <v>195</v>
      </c>
      <c r="J44" s="17" t="s">
        <v>45</v>
      </c>
      <c r="L44" s="17" t="s">
        <v>347</v>
      </c>
      <c r="P44" s="17" t="s">
        <v>197</v>
      </c>
      <c r="Q44" s="17" t="s">
        <v>198</v>
      </c>
      <c r="R44" s="17" t="s">
        <v>365</v>
      </c>
      <c r="U44" s="17" t="s">
        <v>454</v>
      </c>
      <c r="W44" s="17" t="s">
        <v>455</v>
      </c>
    </row>
    <row r="45" spans="1:23" ht="132">
      <c r="A45" s="16">
        <v>44</v>
      </c>
      <c r="B45" s="17" t="s">
        <v>192</v>
      </c>
      <c r="C45" s="17" t="s">
        <v>42</v>
      </c>
      <c r="D45" s="18" t="s">
        <v>43</v>
      </c>
      <c r="E45" s="18" t="s">
        <v>44</v>
      </c>
      <c r="F45" s="17" t="s">
        <v>79</v>
      </c>
      <c r="G45" s="18" t="s">
        <v>42</v>
      </c>
      <c r="H45" s="18" t="s">
        <v>43</v>
      </c>
      <c r="I45" s="18" t="s">
        <v>44</v>
      </c>
      <c r="J45" s="17" t="s">
        <v>79</v>
      </c>
      <c r="K45" s="17" t="s">
        <v>386</v>
      </c>
      <c r="L45" s="17" t="s">
        <v>348</v>
      </c>
      <c r="P45" s="17" t="s">
        <v>199</v>
      </c>
      <c r="Q45" s="17" t="s">
        <v>200</v>
      </c>
      <c r="R45" s="17" t="s">
        <v>403</v>
      </c>
      <c r="U45" s="17" t="s">
        <v>454</v>
      </c>
      <c r="W45" s="17" t="s">
        <v>455</v>
      </c>
    </row>
    <row r="46" spans="1:23" ht="48">
      <c r="A46" s="16">
        <v>45</v>
      </c>
      <c r="B46" s="17" t="s">
        <v>192</v>
      </c>
      <c r="C46" s="17" t="s">
        <v>42</v>
      </c>
      <c r="D46" s="18" t="s">
        <v>43</v>
      </c>
      <c r="E46" s="18" t="s">
        <v>148</v>
      </c>
      <c r="F46" s="17" t="s">
        <v>79</v>
      </c>
      <c r="G46" s="18" t="s">
        <v>42</v>
      </c>
      <c r="H46" s="18" t="s">
        <v>43</v>
      </c>
      <c r="I46" s="18" t="s">
        <v>148</v>
      </c>
      <c r="J46" s="17" t="s">
        <v>79</v>
      </c>
      <c r="K46" s="17" t="s">
        <v>386</v>
      </c>
      <c r="L46" s="17" t="s">
        <v>348</v>
      </c>
      <c r="P46" s="17" t="s">
        <v>201</v>
      </c>
      <c r="Q46" s="17" t="s">
        <v>202</v>
      </c>
      <c r="R46" s="17" t="s">
        <v>404</v>
      </c>
      <c r="U46" s="17" t="s">
        <v>454</v>
      </c>
      <c r="W46" s="17" t="s">
        <v>455</v>
      </c>
    </row>
    <row r="47" spans="1:23" ht="96">
      <c r="A47" s="16">
        <v>46</v>
      </c>
      <c r="B47" s="17" t="s">
        <v>192</v>
      </c>
      <c r="C47" s="17" t="s">
        <v>96</v>
      </c>
      <c r="D47" s="18" t="s">
        <v>97</v>
      </c>
      <c r="E47" s="18" t="s">
        <v>91</v>
      </c>
      <c r="F47" s="17" t="s">
        <v>45</v>
      </c>
      <c r="G47" s="18" t="s">
        <v>96</v>
      </c>
      <c r="H47" s="18" t="s">
        <v>97</v>
      </c>
      <c r="I47" s="18" t="s">
        <v>91</v>
      </c>
      <c r="J47" s="17" t="s">
        <v>45</v>
      </c>
      <c r="L47" s="17" t="s">
        <v>347</v>
      </c>
      <c r="P47" s="17" t="s">
        <v>203</v>
      </c>
      <c r="Q47" s="17" t="s">
        <v>204</v>
      </c>
      <c r="R47" s="17" t="s">
        <v>347</v>
      </c>
      <c r="U47" s="17" t="s">
        <v>454</v>
      </c>
      <c r="W47" s="17" t="s">
        <v>455</v>
      </c>
    </row>
    <row r="48" spans="1:23" ht="24">
      <c r="A48" s="16">
        <v>47</v>
      </c>
      <c r="B48" s="17" t="s">
        <v>192</v>
      </c>
      <c r="C48" s="17" t="s">
        <v>96</v>
      </c>
      <c r="D48" s="18" t="s">
        <v>97</v>
      </c>
      <c r="E48" s="18" t="s">
        <v>97</v>
      </c>
      <c r="F48" s="17" t="s">
        <v>45</v>
      </c>
      <c r="G48" s="18" t="s">
        <v>96</v>
      </c>
      <c r="H48" s="18" t="s">
        <v>97</v>
      </c>
      <c r="I48" s="18" t="s">
        <v>97</v>
      </c>
      <c r="J48" s="17" t="s">
        <v>45</v>
      </c>
      <c r="L48" s="17" t="s">
        <v>347</v>
      </c>
      <c r="P48" s="17" t="s">
        <v>205</v>
      </c>
      <c r="Q48" s="17" t="s">
        <v>206</v>
      </c>
      <c r="R48" s="17" t="s">
        <v>347</v>
      </c>
      <c r="U48" s="17" t="s">
        <v>454</v>
      </c>
      <c r="W48" s="17" t="s">
        <v>455</v>
      </c>
    </row>
    <row r="49" spans="1:23" ht="96">
      <c r="A49" s="16">
        <v>48</v>
      </c>
      <c r="B49" s="17" t="s">
        <v>192</v>
      </c>
      <c r="C49" s="17" t="s">
        <v>131</v>
      </c>
      <c r="D49" s="18" t="s">
        <v>97</v>
      </c>
      <c r="E49" s="18" t="s">
        <v>66</v>
      </c>
      <c r="F49" s="17" t="s">
        <v>196</v>
      </c>
      <c r="G49" s="18" t="s">
        <v>131</v>
      </c>
      <c r="H49" s="18" t="s">
        <v>97</v>
      </c>
      <c r="I49" s="18" t="s">
        <v>66</v>
      </c>
      <c r="J49" s="17" t="s">
        <v>45</v>
      </c>
      <c r="L49" s="17" t="s">
        <v>347</v>
      </c>
      <c r="P49" s="17" t="s">
        <v>203</v>
      </c>
      <c r="Q49" s="17" t="s">
        <v>207</v>
      </c>
      <c r="R49" s="17" t="s">
        <v>353</v>
      </c>
      <c r="U49" s="17" t="s">
        <v>454</v>
      </c>
      <c r="W49" s="17" t="s">
        <v>455</v>
      </c>
    </row>
    <row r="50" spans="1:21" ht="372">
      <c r="A50" s="16">
        <v>49</v>
      </c>
      <c r="B50" s="17" t="s">
        <v>192</v>
      </c>
      <c r="C50" s="17" t="s">
        <v>131</v>
      </c>
      <c r="D50" s="18" t="s">
        <v>97</v>
      </c>
      <c r="E50" s="18" t="s">
        <v>66</v>
      </c>
      <c r="F50" s="17" t="s">
        <v>62</v>
      </c>
      <c r="G50" s="18" t="s">
        <v>131</v>
      </c>
      <c r="H50" s="18" t="s">
        <v>97</v>
      </c>
      <c r="I50" s="18" t="s">
        <v>66</v>
      </c>
      <c r="J50" s="17" t="s">
        <v>62</v>
      </c>
      <c r="K50" s="17" t="s">
        <v>375</v>
      </c>
      <c r="L50" s="17" t="s">
        <v>339</v>
      </c>
      <c r="M50" s="17" t="s">
        <v>417</v>
      </c>
      <c r="P50" s="17" t="s">
        <v>208</v>
      </c>
      <c r="Q50" s="17" t="s">
        <v>209</v>
      </c>
      <c r="S50" s="17" t="s">
        <v>427</v>
      </c>
      <c r="U50" s="17" t="s">
        <v>48</v>
      </c>
    </row>
    <row r="51" spans="1:23" ht="60">
      <c r="A51" s="16">
        <v>50</v>
      </c>
      <c r="B51" s="17" t="s">
        <v>192</v>
      </c>
      <c r="C51" s="17" t="s">
        <v>131</v>
      </c>
      <c r="D51" s="18" t="s">
        <v>97</v>
      </c>
      <c r="E51" s="18" t="s">
        <v>109</v>
      </c>
      <c r="F51" s="17" t="s">
        <v>45</v>
      </c>
      <c r="G51" s="18" t="s">
        <v>131</v>
      </c>
      <c r="H51" s="18" t="s">
        <v>97</v>
      </c>
      <c r="I51" s="18" t="s">
        <v>109</v>
      </c>
      <c r="J51" s="17" t="s">
        <v>45</v>
      </c>
      <c r="L51" s="17" t="s">
        <v>347</v>
      </c>
      <c r="P51" s="17" t="s">
        <v>210</v>
      </c>
      <c r="Q51" s="17" t="s">
        <v>211</v>
      </c>
      <c r="R51" s="17" t="s">
        <v>347</v>
      </c>
      <c r="U51" s="17" t="s">
        <v>454</v>
      </c>
      <c r="W51" s="17" t="s">
        <v>455</v>
      </c>
    </row>
    <row r="52" spans="1:23" ht="132">
      <c r="A52" s="16">
        <v>51</v>
      </c>
      <c r="B52" s="17" t="s">
        <v>192</v>
      </c>
      <c r="C52" s="17" t="s">
        <v>131</v>
      </c>
      <c r="D52" s="18" t="s">
        <v>97</v>
      </c>
      <c r="E52" s="18" t="s">
        <v>185</v>
      </c>
      <c r="F52" s="17" t="s">
        <v>62</v>
      </c>
      <c r="G52" s="18" t="s">
        <v>131</v>
      </c>
      <c r="H52" s="18" t="s">
        <v>97</v>
      </c>
      <c r="I52" s="18" t="s">
        <v>185</v>
      </c>
      <c r="J52" s="17" t="s">
        <v>62</v>
      </c>
      <c r="K52" s="17" t="s">
        <v>375</v>
      </c>
      <c r="L52" s="17" t="s">
        <v>347</v>
      </c>
      <c r="M52" s="17" t="s">
        <v>417</v>
      </c>
      <c r="P52" s="17" t="s">
        <v>212</v>
      </c>
      <c r="Q52" s="17" t="s">
        <v>213</v>
      </c>
      <c r="R52" s="17" t="s">
        <v>347</v>
      </c>
      <c r="U52" s="17" t="s">
        <v>454</v>
      </c>
      <c r="W52" s="17" t="s">
        <v>455</v>
      </c>
    </row>
    <row r="53" spans="1:23" ht="264">
      <c r="A53" s="16">
        <v>52</v>
      </c>
      <c r="B53" s="17" t="s">
        <v>192</v>
      </c>
      <c r="C53" s="17" t="s">
        <v>214</v>
      </c>
      <c r="D53" s="18" t="s">
        <v>97</v>
      </c>
      <c r="E53" s="18" t="s">
        <v>215</v>
      </c>
      <c r="F53" s="17" t="s">
        <v>62</v>
      </c>
      <c r="G53" s="18" t="s">
        <v>214</v>
      </c>
      <c r="H53" s="18" t="s">
        <v>97</v>
      </c>
      <c r="I53" s="18" t="s">
        <v>215</v>
      </c>
      <c r="J53" s="17" t="s">
        <v>62</v>
      </c>
      <c r="K53" s="17" t="s">
        <v>377</v>
      </c>
      <c r="L53" s="17" t="s">
        <v>348</v>
      </c>
      <c r="M53" s="17" t="s">
        <v>116</v>
      </c>
      <c r="P53" s="17" t="s">
        <v>216</v>
      </c>
      <c r="Q53" s="17" t="s">
        <v>217</v>
      </c>
      <c r="R53" s="17" t="s">
        <v>433</v>
      </c>
      <c r="U53" s="17" t="s">
        <v>454</v>
      </c>
      <c r="W53" s="17" t="s">
        <v>455</v>
      </c>
    </row>
    <row r="54" spans="1:23" ht="108">
      <c r="A54" s="16">
        <v>53</v>
      </c>
      <c r="B54" s="17" t="s">
        <v>192</v>
      </c>
      <c r="C54" s="17" t="s">
        <v>60</v>
      </c>
      <c r="D54" s="18" t="s">
        <v>61</v>
      </c>
      <c r="E54" s="18" t="s">
        <v>138</v>
      </c>
      <c r="F54" s="17" t="s">
        <v>62</v>
      </c>
      <c r="G54" s="18" t="s">
        <v>60</v>
      </c>
      <c r="H54" s="18" t="s">
        <v>61</v>
      </c>
      <c r="I54" s="18" t="s">
        <v>138</v>
      </c>
      <c r="J54" s="17" t="s">
        <v>62</v>
      </c>
      <c r="K54" s="17" t="s">
        <v>377</v>
      </c>
      <c r="L54" s="17" t="s">
        <v>348</v>
      </c>
      <c r="M54" s="17" t="s">
        <v>116</v>
      </c>
      <c r="P54" s="17" t="s">
        <v>218</v>
      </c>
      <c r="Q54" s="17" t="s">
        <v>219</v>
      </c>
      <c r="R54" s="17" t="s">
        <v>433</v>
      </c>
      <c r="U54" s="17" t="s">
        <v>454</v>
      </c>
      <c r="W54" s="17" t="s">
        <v>455</v>
      </c>
    </row>
    <row r="55" spans="1:23" ht="156">
      <c r="A55" s="16">
        <v>54</v>
      </c>
      <c r="B55" s="17" t="s">
        <v>192</v>
      </c>
      <c r="C55" s="17" t="s">
        <v>60</v>
      </c>
      <c r="D55" s="18" t="s">
        <v>61</v>
      </c>
      <c r="E55" s="18" t="s">
        <v>220</v>
      </c>
      <c r="F55" s="17" t="s">
        <v>62</v>
      </c>
      <c r="G55" s="18" t="s">
        <v>60</v>
      </c>
      <c r="H55" s="18" t="s">
        <v>61</v>
      </c>
      <c r="I55" s="18" t="s">
        <v>220</v>
      </c>
      <c r="J55" s="17" t="s">
        <v>45</v>
      </c>
      <c r="L55" s="17" t="s">
        <v>348</v>
      </c>
      <c r="P55" s="17" t="s">
        <v>221</v>
      </c>
      <c r="Q55" s="17" t="s">
        <v>222</v>
      </c>
      <c r="R55" s="17" t="s">
        <v>357</v>
      </c>
      <c r="U55" s="17" t="s">
        <v>454</v>
      </c>
      <c r="W55" s="17" t="s">
        <v>455</v>
      </c>
    </row>
    <row r="56" spans="1:23" ht="180">
      <c r="A56" s="16">
        <v>55</v>
      </c>
      <c r="B56" s="17" t="s">
        <v>192</v>
      </c>
      <c r="C56" s="17" t="s">
        <v>60</v>
      </c>
      <c r="D56" s="18" t="s">
        <v>61</v>
      </c>
      <c r="E56" s="18" t="s">
        <v>148</v>
      </c>
      <c r="F56" s="17" t="s">
        <v>62</v>
      </c>
      <c r="G56" s="18" t="s">
        <v>60</v>
      </c>
      <c r="H56" s="18" t="s">
        <v>61</v>
      </c>
      <c r="I56" s="18" t="s">
        <v>148</v>
      </c>
      <c r="J56" s="17" t="s">
        <v>62</v>
      </c>
      <c r="K56" s="17" t="s">
        <v>375</v>
      </c>
      <c r="L56" s="17" t="s">
        <v>348</v>
      </c>
      <c r="M56" s="17" t="s">
        <v>417</v>
      </c>
      <c r="P56" s="17" t="s">
        <v>223</v>
      </c>
      <c r="Q56" s="17" t="s">
        <v>224</v>
      </c>
      <c r="R56" s="17" t="s">
        <v>434</v>
      </c>
      <c r="U56" s="17" t="s">
        <v>454</v>
      </c>
      <c r="W56" s="17" t="s">
        <v>455</v>
      </c>
    </row>
    <row r="57" spans="1:23" ht="36">
      <c r="A57" s="16">
        <v>56</v>
      </c>
      <c r="B57" s="17" t="s">
        <v>192</v>
      </c>
      <c r="C57" s="17" t="s">
        <v>54</v>
      </c>
      <c r="D57" s="18" t="s">
        <v>50</v>
      </c>
      <c r="E57" s="18" t="s">
        <v>225</v>
      </c>
      <c r="F57" s="17" t="s">
        <v>45</v>
      </c>
      <c r="G57" s="18" t="s">
        <v>54</v>
      </c>
      <c r="H57" s="18" t="s">
        <v>50</v>
      </c>
      <c r="I57" s="18" t="s">
        <v>225</v>
      </c>
      <c r="J57" s="17" t="s">
        <v>45</v>
      </c>
      <c r="L57" s="17" t="s">
        <v>347</v>
      </c>
      <c r="P57" s="17" t="s">
        <v>226</v>
      </c>
      <c r="Q57" s="17" t="s">
        <v>227</v>
      </c>
      <c r="R57" s="17" t="s">
        <v>347</v>
      </c>
      <c r="U57" s="17" t="s">
        <v>454</v>
      </c>
      <c r="W57" s="17" t="s">
        <v>455</v>
      </c>
    </row>
    <row r="58" spans="1:23" ht="24">
      <c r="A58" s="16">
        <v>57</v>
      </c>
      <c r="B58" s="17" t="s">
        <v>192</v>
      </c>
      <c r="C58" s="17" t="s">
        <v>228</v>
      </c>
      <c r="D58" s="18" t="s">
        <v>67</v>
      </c>
      <c r="E58" s="18" t="s">
        <v>229</v>
      </c>
      <c r="F58" s="17" t="s">
        <v>45</v>
      </c>
      <c r="G58" s="18" t="s">
        <v>228</v>
      </c>
      <c r="H58" s="18" t="s">
        <v>67</v>
      </c>
      <c r="I58" s="18" t="s">
        <v>229</v>
      </c>
      <c r="J58" s="17" t="s">
        <v>45</v>
      </c>
      <c r="L58" s="17" t="s">
        <v>347</v>
      </c>
      <c r="P58" s="17" t="s">
        <v>230</v>
      </c>
      <c r="Q58" s="17" t="s">
        <v>231</v>
      </c>
      <c r="R58" s="17" t="s">
        <v>347</v>
      </c>
      <c r="U58" s="17" t="s">
        <v>454</v>
      </c>
      <c r="W58" s="17" t="s">
        <v>455</v>
      </c>
    </row>
    <row r="59" spans="1:23" ht="60">
      <c r="A59" s="16">
        <v>58</v>
      </c>
      <c r="B59" s="17" t="s">
        <v>192</v>
      </c>
      <c r="C59" s="17" t="s">
        <v>228</v>
      </c>
      <c r="F59" s="17" t="s">
        <v>62</v>
      </c>
      <c r="G59" s="18" t="s">
        <v>228</v>
      </c>
      <c r="J59" s="17" t="s">
        <v>62</v>
      </c>
      <c r="K59" s="17" t="s">
        <v>377</v>
      </c>
      <c r="L59" s="17" t="s">
        <v>347</v>
      </c>
      <c r="M59" s="17" t="s">
        <v>116</v>
      </c>
      <c r="O59" s="17" t="s">
        <v>448</v>
      </c>
      <c r="P59" s="17" t="s">
        <v>232</v>
      </c>
      <c r="Q59" s="17" t="s">
        <v>233</v>
      </c>
      <c r="U59" s="17" t="s">
        <v>454</v>
      </c>
      <c r="V59" s="17" t="s">
        <v>472</v>
      </c>
      <c r="W59" s="17" t="s">
        <v>471</v>
      </c>
    </row>
    <row r="60" spans="1:21" ht="156">
      <c r="A60" s="16">
        <v>59</v>
      </c>
      <c r="B60" s="17" t="s">
        <v>192</v>
      </c>
      <c r="C60" s="17" t="s">
        <v>108</v>
      </c>
      <c r="D60" s="18" t="s">
        <v>109</v>
      </c>
      <c r="E60" s="18" t="s">
        <v>220</v>
      </c>
      <c r="F60" s="17" t="s">
        <v>62</v>
      </c>
      <c r="G60" s="18" t="s">
        <v>108</v>
      </c>
      <c r="H60" s="18" t="s">
        <v>109</v>
      </c>
      <c r="I60" s="18" t="s">
        <v>220</v>
      </c>
      <c r="J60" s="17" t="s">
        <v>62</v>
      </c>
      <c r="K60" s="17" t="s">
        <v>375</v>
      </c>
      <c r="L60" s="17" t="s">
        <v>339</v>
      </c>
      <c r="M60" s="17" t="s">
        <v>417</v>
      </c>
      <c r="P60" s="17" t="s">
        <v>234</v>
      </c>
      <c r="Q60" s="17" t="s">
        <v>235</v>
      </c>
      <c r="S60" s="17" t="s">
        <v>402</v>
      </c>
      <c r="U60" s="17" t="s">
        <v>48</v>
      </c>
    </row>
    <row r="61" spans="1:21" ht="300">
      <c r="A61" s="16">
        <v>60</v>
      </c>
      <c r="B61" s="17" t="s">
        <v>192</v>
      </c>
      <c r="C61" s="17" t="s">
        <v>236</v>
      </c>
      <c r="F61" s="17" t="s">
        <v>56</v>
      </c>
      <c r="G61" s="18" t="s">
        <v>236</v>
      </c>
      <c r="J61" s="17" t="s">
        <v>56</v>
      </c>
      <c r="K61" s="17" t="s">
        <v>375</v>
      </c>
      <c r="L61" s="17" t="s">
        <v>339</v>
      </c>
      <c r="M61" s="17" t="s">
        <v>417</v>
      </c>
      <c r="P61" s="17" t="s">
        <v>237</v>
      </c>
      <c r="Q61" s="17" t="s">
        <v>238</v>
      </c>
      <c r="S61" s="17" t="s">
        <v>424</v>
      </c>
      <c r="U61" s="17" t="s">
        <v>48</v>
      </c>
    </row>
    <row r="62" spans="1:23" ht="36">
      <c r="A62" s="16">
        <v>61</v>
      </c>
      <c r="B62" s="17" t="s">
        <v>192</v>
      </c>
      <c r="C62" s="17">
        <v>9.42</v>
      </c>
      <c r="D62" s="18" t="s">
        <v>195</v>
      </c>
      <c r="E62" s="18" t="s">
        <v>50</v>
      </c>
      <c r="F62" s="17" t="s">
        <v>56</v>
      </c>
      <c r="G62" s="18" t="s">
        <v>239</v>
      </c>
      <c r="H62" s="18" t="s">
        <v>195</v>
      </c>
      <c r="I62" s="18" t="s">
        <v>50</v>
      </c>
      <c r="J62" s="17" t="s">
        <v>45</v>
      </c>
      <c r="L62" s="17" t="s">
        <v>347</v>
      </c>
      <c r="P62" s="17" t="s">
        <v>240</v>
      </c>
      <c r="Q62" s="17" t="s">
        <v>241</v>
      </c>
      <c r="R62" s="17" t="s">
        <v>353</v>
      </c>
      <c r="U62" s="17" t="s">
        <v>454</v>
      </c>
      <c r="W62" s="17" t="s">
        <v>455</v>
      </c>
    </row>
    <row r="63" spans="1:21" ht="192">
      <c r="A63" s="16">
        <v>62</v>
      </c>
      <c r="B63" s="17" t="s">
        <v>192</v>
      </c>
      <c r="C63" s="17" t="s">
        <v>242</v>
      </c>
      <c r="F63" s="17" t="s">
        <v>62</v>
      </c>
      <c r="G63" s="18" t="s">
        <v>242</v>
      </c>
      <c r="J63" s="17" t="s">
        <v>62</v>
      </c>
      <c r="K63" s="17" t="s">
        <v>384</v>
      </c>
      <c r="L63" s="17" t="s">
        <v>339</v>
      </c>
      <c r="M63" s="17" t="s">
        <v>417</v>
      </c>
      <c r="P63" s="17" t="s">
        <v>243</v>
      </c>
      <c r="Q63" s="17" t="s">
        <v>244</v>
      </c>
      <c r="S63" s="17" t="s">
        <v>427</v>
      </c>
      <c r="U63" s="17" t="s">
        <v>48</v>
      </c>
    </row>
    <row r="64" spans="1:21" ht="96">
      <c r="A64" s="16">
        <v>63</v>
      </c>
      <c r="B64" s="17" t="s">
        <v>245</v>
      </c>
      <c r="C64" s="17" t="s">
        <v>42</v>
      </c>
      <c r="D64" s="18" t="s">
        <v>43</v>
      </c>
      <c r="E64" s="18" t="s">
        <v>148</v>
      </c>
      <c r="F64" s="17" t="s">
        <v>62</v>
      </c>
      <c r="G64" s="18" t="s">
        <v>42</v>
      </c>
      <c r="H64" s="18" t="s">
        <v>43</v>
      </c>
      <c r="I64" s="18" t="s">
        <v>148</v>
      </c>
      <c r="J64" s="17" t="s">
        <v>62</v>
      </c>
      <c r="K64" s="17" t="s">
        <v>389</v>
      </c>
      <c r="L64" s="17" t="s">
        <v>339</v>
      </c>
      <c r="M64" s="17" t="s">
        <v>417</v>
      </c>
      <c r="P64" s="17" t="s">
        <v>246</v>
      </c>
      <c r="Q64" s="17" t="s">
        <v>247</v>
      </c>
      <c r="S64" s="17" t="s">
        <v>427</v>
      </c>
      <c r="U64" s="17" t="s">
        <v>48</v>
      </c>
    </row>
    <row r="65" spans="1:21" ht="72">
      <c r="A65" s="16">
        <v>64</v>
      </c>
      <c r="B65" s="17" t="s">
        <v>245</v>
      </c>
      <c r="C65" s="17" t="s">
        <v>42</v>
      </c>
      <c r="D65" s="18" t="s">
        <v>43</v>
      </c>
      <c r="E65" s="18" t="s">
        <v>148</v>
      </c>
      <c r="F65" s="17" t="s">
        <v>62</v>
      </c>
      <c r="G65" s="18" t="s">
        <v>42</v>
      </c>
      <c r="H65" s="18" t="s">
        <v>43</v>
      </c>
      <c r="I65" s="18" t="s">
        <v>148</v>
      </c>
      <c r="J65" s="17" t="s">
        <v>62</v>
      </c>
      <c r="K65" s="17" t="s">
        <v>378</v>
      </c>
      <c r="L65" s="17" t="s">
        <v>339</v>
      </c>
      <c r="M65" s="17" t="s">
        <v>116</v>
      </c>
      <c r="P65" s="17" t="s">
        <v>248</v>
      </c>
      <c r="Q65" s="17" t="s">
        <v>249</v>
      </c>
      <c r="U65" s="17" t="s">
        <v>48</v>
      </c>
    </row>
    <row r="66" spans="1:21" ht="60">
      <c r="A66" s="16">
        <v>65</v>
      </c>
      <c r="B66" s="17" t="s">
        <v>245</v>
      </c>
      <c r="C66" s="17" t="s">
        <v>42</v>
      </c>
      <c r="D66" s="18" t="s">
        <v>97</v>
      </c>
      <c r="E66" s="18" t="s">
        <v>86</v>
      </c>
      <c r="F66" s="17" t="s">
        <v>62</v>
      </c>
      <c r="G66" s="18" t="s">
        <v>42</v>
      </c>
      <c r="H66" s="18" t="s">
        <v>97</v>
      </c>
      <c r="I66" s="18" t="s">
        <v>86</v>
      </c>
      <c r="J66" s="17" t="s">
        <v>62</v>
      </c>
      <c r="K66" s="17" t="s">
        <v>375</v>
      </c>
      <c r="L66" s="17" t="s">
        <v>339</v>
      </c>
      <c r="M66" s="17" t="s">
        <v>417</v>
      </c>
      <c r="P66" s="17" t="s">
        <v>250</v>
      </c>
      <c r="Q66" s="17" t="s">
        <v>251</v>
      </c>
      <c r="S66" s="17" t="s">
        <v>402</v>
      </c>
      <c r="U66" s="17" t="s">
        <v>48</v>
      </c>
    </row>
    <row r="67" spans="1:23" ht="216">
      <c r="A67" s="16">
        <v>66</v>
      </c>
      <c r="B67" s="17" t="s">
        <v>245</v>
      </c>
      <c r="C67" s="17" t="s">
        <v>96</v>
      </c>
      <c r="D67" s="18" t="s">
        <v>97</v>
      </c>
      <c r="E67" s="18" t="s">
        <v>43</v>
      </c>
      <c r="F67" s="17" t="s">
        <v>62</v>
      </c>
      <c r="G67" s="18" t="s">
        <v>96</v>
      </c>
      <c r="H67" s="18" t="s">
        <v>97</v>
      </c>
      <c r="I67" s="18" t="s">
        <v>43</v>
      </c>
      <c r="J67" s="17" t="s">
        <v>62</v>
      </c>
      <c r="K67" s="17" t="s">
        <v>392</v>
      </c>
      <c r="L67" s="17" t="s">
        <v>348</v>
      </c>
      <c r="M67" s="17" t="s">
        <v>418</v>
      </c>
      <c r="O67" s="17" t="s">
        <v>461</v>
      </c>
      <c r="P67" s="17" t="s">
        <v>252</v>
      </c>
      <c r="Q67" s="17" t="s">
        <v>253</v>
      </c>
      <c r="R67" s="17" t="s">
        <v>460</v>
      </c>
      <c r="U67" s="17" t="s">
        <v>454</v>
      </c>
      <c r="V67" s="17" t="s">
        <v>469</v>
      </c>
      <c r="W67" s="17" t="s">
        <v>471</v>
      </c>
    </row>
    <row r="68" spans="1:21" ht="96">
      <c r="A68" s="16">
        <v>67</v>
      </c>
      <c r="B68" s="17" t="s">
        <v>245</v>
      </c>
      <c r="C68" s="17" t="s">
        <v>96</v>
      </c>
      <c r="D68" s="18" t="s">
        <v>97</v>
      </c>
      <c r="E68" s="18" t="s">
        <v>160</v>
      </c>
      <c r="F68" s="17" t="s">
        <v>62</v>
      </c>
      <c r="G68" s="18" t="s">
        <v>96</v>
      </c>
      <c r="H68" s="18" t="s">
        <v>97</v>
      </c>
      <c r="I68" s="18" t="s">
        <v>160</v>
      </c>
      <c r="J68" s="17" t="s">
        <v>62</v>
      </c>
      <c r="K68" s="17" t="s">
        <v>368</v>
      </c>
      <c r="L68" s="17" t="s">
        <v>339</v>
      </c>
      <c r="M68" s="17" t="s">
        <v>418</v>
      </c>
      <c r="P68" s="17" t="s">
        <v>254</v>
      </c>
      <c r="Q68" s="17" t="s">
        <v>255</v>
      </c>
      <c r="S68" s="17" t="s">
        <v>402</v>
      </c>
      <c r="U68" s="17" t="s">
        <v>48</v>
      </c>
    </row>
    <row r="69" spans="1:21" ht="168">
      <c r="A69" s="16">
        <v>68</v>
      </c>
      <c r="B69" s="17" t="s">
        <v>245</v>
      </c>
      <c r="D69" s="18" t="s">
        <v>75</v>
      </c>
      <c r="F69" s="17" t="s">
        <v>196</v>
      </c>
      <c r="H69" s="18" t="s">
        <v>75</v>
      </c>
      <c r="J69" s="17" t="s">
        <v>196</v>
      </c>
      <c r="K69" s="17" t="s">
        <v>375</v>
      </c>
      <c r="L69" s="17" t="s">
        <v>339</v>
      </c>
      <c r="M69" s="17" t="s">
        <v>417</v>
      </c>
      <c r="P69" s="17" t="s">
        <v>256</v>
      </c>
      <c r="Q69" s="17" t="s">
        <v>257</v>
      </c>
      <c r="S69" s="17" t="s">
        <v>435</v>
      </c>
      <c r="U69" s="17" t="s">
        <v>48</v>
      </c>
    </row>
    <row r="70" spans="1:21" ht="252">
      <c r="A70" s="16">
        <v>69</v>
      </c>
      <c r="B70" s="17" t="s">
        <v>245</v>
      </c>
      <c r="D70" s="18" t="s">
        <v>75</v>
      </c>
      <c r="F70" s="17" t="s">
        <v>196</v>
      </c>
      <c r="H70" s="18" t="s">
        <v>75</v>
      </c>
      <c r="J70" s="17" t="s">
        <v>196</v>
      </c>
      <c r="K70" s="17" t="s">
        <v>375</v>
      </c>
      <c r="L70" s="17" t="s">
        <v>339</v>
      </c>
      <c r="M70" s="17" t="s">
        <v>417</v>
      </c>
      <c r="P70" s="17" t="s">
        <v>258</v>
      </c>
      <c r="Q70" s="17" t="s">
        <v>259</v>
      </c>
      <c r="S70" s="17" t="s">
        <v>427</v>
      </c>
      <c r="U70" s="17" t="s">
        <v>48</v>
      </c>
    </row>
    <row r="71" spans="1:23" ht="24">
      <c r="A71" s="16">
        <v>70</v>
      </c>
      <c r="B71" s="17" t="s">
        <v>245</v>
      </c>
      <c r="C71" s="17" t="s">
        <v>134</v>
      </c>
      <c r="D71" s="18" t="s">
        <v>97</v>
      </c>
      <c r="E71" s="18" t="s">
        <v>260</v>
      </c>
      <c r="F71" s="17" t="s">
        <v>45</v>
      </c>
      <c r="G71" s="18" t="s">
        <v>134</v>
      </c>
      <c r="H71" s="18" t="s">
        <v>97</v>
      </c>
      <c r="I71" s="18" t="s">
        <v>260</v>
      </c>
      <c r="J71" s="17" t="s">
        <v>45</v>
      </c>
      <c r="L71" s="17" t="s">
        <v>347</v>
      </c>
      <c r="P71" s="17" t="s">
        <v>261</v>
      </c>
      <c r="Q71" s="17" t="s">
        <v>262</v>
      </c>
      <c r="R71" s="17" t="s">
        <v>347</v>
      </c>
      <c r="U71" s="17" t="s">
        <v>454</v>
      </c>
      <c r="W71" s="17" t="s">
        <v>455</v>
      </c>
    </row>
    <row r="72" spans="1:23" ht="132">
      <c r="A72" s="16">
        <v>71</v>
      </c>
      <c r="B72" s="17" t="s">
        <v>245</v>
      </c>
      <c r="C72" s="17" t="s">
        <v>60</v>
      </c>
      <c r="D72" s="18" t="s">
        <v>97</v>
      </c>
      <c r="E72" s="18" t="s">
        <v>220</v>
      </c>
      <c r="F72" s="17" t="s">
        <v>45</v>
      </c>
      <c r="G72" s="18" t="s">
        <v>60</v>
      </c>
      <c r="H72" s="18" t="s">
        <v>61</v>
      </c>
      <c r="I72" s="18" t="s">
        <v>220</v>
      </c>
      <c r="J72" s="17" t="s">
        <v>45</v>
      </c>
      <c r="L72" s="17" t="s">
        <v>348</v>
      </c>
      <c r="P72" s="17" t="s">
        <v>263</v>
      </c>
      <c r="Q72" s="17" t="s">
        <v>264</v>
      </c>
      <c r="R72" s="17" t="s">
        <v>358</v>
      </c>
      <c r="U72" s="17" t="s">
        <v>454</v>
      </c>
      <c r="W72" s="17" t="s">
        <v>455</v>
      </c>
    </row>
    <row r="73" spans="1:21" ht="84">
      <c r="A73" s="16">
        <v>72</v>
      </c>
      <c r="B73" s="17" t="s">
        <v>245</v>
      </c>
      <c r="C73" s="17" t="s">
        <v>60</v>
      </c>
      <c r="D73" s="18" t="s">
        <v>145</v>
      </c>
      <c r="E73" s="18" t="s">
        <v>75</v>
      </c>
      <c r="F73" s="17" t="s">
        <v>79</v>
      </c>
      <c r="G73" s="18" t="s">
        <v>60</v>
      </c>
      <c r="H73" s="18" t="s">
        <v>145</v>
      </c>
      <c r="I73" s="18" t="s">
        <v>75</v>
      </c>
      <c r="J73" s="17" t="s">
        <v>79</v>
      </c>
      <c r="K73" s="17" t="s">
        <v>377</v>
      </c>
      <c r="L73" s="17" t="s">
        <v>339</v>
      </c>
      <c r="M73" s="17" t="s">
        <v>116</v>
      </c>
      <c r="P73" s="17" t="s">
        <v>265</v>
      </c>
      <c r="Q73" s="17" t="s">
        <v>266</v>
      </c>
      <c r="T73" s="17" t="s">
        <v>459</v>
      </c>
      <c r="U73" s="17" t="s">
        <v>48</v>
      </c>
    </row>
    <row r="74" spans="1:23" ht="72">
      <c r="A74" s="16">
        <v>73</v>
      </c>
      <c r="B74" s="17" t="s">
        <v>245</v>
      </c>
      <c r="C74" s="17" t="s">
        <v>267</v>
      </c>
      <c r="D74" s="18" t="s">
        <v>109</v>
      </c>
      <c r="E74" s="18" t="s">
        <v>141</v>
      </c>
      <c r="F74" s="17" t="s">
        <v>62</v>
      </c>
      <c r="G74" s="18" t="s">
        <v>267</v>
      </c>
      <c r="H74" s="18" t="s">
        <v>109</v>
      </c>
      <c r="I74" s="18" t="s">
        <v>141</v>
      </c>
      <c r="J74" s="17" t="s">
        <v>62</v>
      </c>
      <c r="K74" s="17" t="s">
        <v>375</v>
      </c>
      <c r="L74" s="17" t="s">
        <v>345</v>
      </c>
      <c r="M74" s="17" t="s">
        <v>417</v>
      </c>
      <c r="P74" s="17" t="s">
        <v>268</v>
      </c>
      <c r="Q74" s="17" t="s">
        <v>269</v>
      </c>
      <c r="R74" s="17" t="s">
        <v>436</v>
      </c>
      <c r="U74" s="17" t="s">
        <v>454</v>
      </c>
      <c r="W74" s="17" t="s">
        <v>455</v>
      </c>
    </row>
    <row r="75" spans="1:23" ht="72">
      <c r="A75" s="16">
        <v>74</v>
      </c>
      <c r="B75" s="17" t="s">
        <v>245</v>
      </c>
      <c r="C75" s="17" t="s">
        <v>270</v>
      </c>
      <c r="D75" s="18" t="s">
        <v>185</v>
      </c>
      <c r="E75" s="18" t="s">
        <v>271</v>
      </c>
      <c r="F75" s="17" t="s">
        <v>196</v>
      </c>
      <c r="G75" s="18" t="s">
        <v>270</v>
      </c>
      <c r="H75" s="18" t="s">
        <v>185</v>
      </c>
      <c r="I75" s="18" t="s">
        <v>271</v>
      </c>
      <c r="J75" s="17" t="s">
        <v>196</v>
      </c>
      <c r="K75" s="17" t="s">
        <v>375</v>
      </c>
      <c r="L75" s="17" t="s">
        <v>348</v>
      </c>
      <c r="M75" s="17" t="s">
        <v>417</v>
      </c>
      <c r="P75" s="17" t="s">
        <v>272</v>
      </c>
      <c r="Q75" s="17" t="s">
        <v>273</v>
      </c>
      <c r="R75" s="17" t="s">
        <v>437</v>
      </c>
      <c r="U75" s="17" t="s">
        <v>454</v>
      </c>
      <c r="W75" s="17" t="s">
        <v>455</v>
      </c>
    </row>
    <row r="76" spans="1:23" ht="24">
      <c r="A76" s="16">
        <v>75</v>
      </c>
      <c r="B76" s="17" t="s">
        <v>245</v>
      </c>
      <c r="C76" s="17" t="s">
        <v>274</v>
      </c>
      <c r="D76" s="18" t="s">
        <v>51</v>
      </c>
      <c r="E76" s="18" t="s">
        <v>75</v>
      </c>
      <c r="F76" s="17" t="s">
        <v>45</v>
      </c>
      <c r="G76" s="18" t="s">
        <v>274</v>
      </c>
      <c r="H76" s="18" t="s">
        <v>51</v>
      </c>
      <c r="I76" s="18" t="s">
        <v>75</v>
      </c>
      <c r="J76" s="17" t="s">
        <v>45</v>
      </c>
      <c r="L76" s="17" t="s">
        <v>347</v>
      </c>
      <c r="P76" s="17" t="s">
        <v>261</v>
      </c>
      <c r="Q76" s="17" t="s">
        <v>275</v>
      </c>
      <c r="R76" s="17" t="s">
        <v>347</v>
      </c>
      <c r="U76" s="17" t="s">
        <v>454</v>
      </c>
      <c r="W76" s="17" t="s">
        <v>455</v>
      </c>
    </row>
    <row r="77" spans="1:21" ht="60">
      <c r="A77" s="16">
        <v>76</v>
      </c>
      <c r="B77" s="17" t="s">
        <v>245</v>
      </c>
      <c r="C77" s="17" t="s">
        <v>276</v>
      </c>
      <c r="D77" s="18" t="s">
        <v>277</v>
      </c>
      <c r="E77" s="18" t="s">
        <v>117</v>
      </c>
      <c r="F77" s="17" t="s">
        <v>79</v>
      </c>
      <c r="G77" s="18" t="s">
        <v>276</v>
      </c>
      <c r="H77" s="18" t="s">
        <v>277</v>
      </c>
      <c r="I77" s="18" t="s">
        <v>117</v>
      </c>
      <c r="J77" s="17" t="s">
        <v>79</v>
      </c>
      <c r="K77" s="17" t="s">
        <v>394</v>
      </c>
      <c r="L77" s="17" t="s">
        <v>339</v>
      </c>
      <c r="M77" s="17" t="s">
        <v>418</v>
      </c>
      <c r="P77" s="17" t="s">
        <v>278</v>
      </c>
      <c r="Q77" s="17" t="s">
        <v>279</v>
      </c>
      <c r="S77" s="17" t="s">
        <v>402</v>
      </c>
      <c r="U77" s="17" t="s">
        <v>48</v>
      </c>
    </row>
    <row r="78" spans="1:23" ht="12">
      <c r="A78" s="16">
        <v>77</v>
      </c>
      <c r="B78" s="17" t="s">
        <v>245</v>
      </c>
      <c r="C78" s="17" t="s">
        <v>96</v>
      </c>
      <c r="D78" s="18" t="s">
        <v>97</v>
      </c>
      <c r="E78" s="18" t="s">
        <v>145</v>
      </c>
      <c r="F78" s="17" t="s">
        <v>68</v>
      </c>
      <c r="G78" s="18" t="s">
        <v>96</v>
      </c>
      <c r="H78" s="18" t="s">
        <v>97</v>
      </c>
      <c r="I78" s="18" t="s">
        <v>145</v>
      </c>
      <c r="J78" s="17" t="s">
        <v>68</v>
      </c>
      <c r="L78" s="17" t="s">
        <v>347</v>
      </c>
      <c r="P78" s="17" t="s">
        <v>177</v>
      </c>
      <c r="Q78" s="17" t="s">
        <v>280</v>
      </c>
      <c r="R78" s="17" t="s">
        <v>347</v>
      </c>
      <c r="U78" s="17" t="s">
        <v>454</v>
      </c>
      <c r="W78" s="17" t="s">
        <v>455</v>
      </c>
    </row>
    <row r="79" spans="1:21" ht="264">
      <c r="A79" s="16">
        <v>78</v>
      </c>
      <c r="B79" s="17" t="s">
        <v>245</v>
      </c>
      <c r="D79" s="18" t="s">
        <v>75</v>
      </c>
      <c r="F79" s="17" t="s">
        <v>62</v>
      </c>
      <c r="H79" s="18" t="s">
        <v>75</v>
      </c>
      <c r="J79" s="17" t="s">
        <v>62</v>
      </c>
      <c r="K79" s="17" t="s">
        <v>375</v>
      </c>
      <c r="L79" s="17" t="s">
        <v>339</v>
      </c>
      <c r="M79" s="17" t="s">
        <v>417</v>
      </c>
      <c r="P79" s="17" t="s">
        <v>281</v>
      </c>
      <c r="Q79" s="17" t="s">
        <v>282</v>
      </c>
      <c r="S79" s="17" t="s">
        <v>427</v>
      </c>
      <c r="U79" s="17" t="s">
        <v>48</v>
      </c>
    </row>
    <row r="80" spans="1:23" ht="168">
      <c r="A80" s="16">
        <v>79</v>
      </c>
      <c r="B80" s="17" t="s">
        <v>245</v>
      </c>
      <c r="C80" s="17" t="s">
        <v>42</v>
      </c>
      <c r="D80" s="18" t="s">
        <v>43</v>
      </c>
      <c r="E80" s="18" t="s">
        <v>148</v>
      </c>
      <c r="F80" s="17" t="s">
        <v>68</v>
      </c>
      <c r="G80" s="18" t="s">
        <v>42</v>
      </c>
      <c r="H80" s="18" t="s">
        <v>43</v>
      </c>
      <c r="I80" s="18" t="s">
        <v>148</v>
      </c>
      <c r="J80" s="17" t="s">
        <v>68</v>
      </c>
      <c r="L80" s="17" t="s">
        <v>348</v>
      </c>
      <c r="P80" s="17" t="s">
        <v>283</v>
      </c>
      <c r="Q80" s="17" t="s">
        <v>284</v>
      </c>
      <c r="R80" s="17" t="s">
        <v>351</v>
      </c>
      <c r="U80" s="17" t="s">
        <v>454</v>
      </c>
      <c r="W80" s="17" t="s">
        <v>455</v>
      </c>
    </row>
    <row r="81" spans="1:23" ht="216">
      <c r="A81" s="16">
        <v>80</v>
      </c>
      <c r="B81" s="17" t="s">
        <v>245</v>
      </c>
      <c r="C81" s="17" t="s">
        <v>285</v>
      </c>
      <c r="D81" s="18" t="s">
        <v>97</v>
      </c>
      <c r="E81" s="18" t="s">
        <v>74</v>
      </c>
      <c r="F81" s="17" t="s">
        <v>56</v>
      </c>
      <c r="G81" s="18" t="s">
        <v>285</v>
      </c>
      <c r="H81" s="18" t="s">
        <v>97</v>
      </c>
      <c r="I81" s="18" t="s">
        <v>74</v>
      </c>
      <c r="J81" s="17" t="s">
        <v>56</v>
      </c>
      <c r="K81" s="17" t="s">
        <v>389</v>
      </c>
      <c r="L81" s="17" t="s">
        <v>348</v>
      </c>
      <c r="M81" s="17" t="s">
        <v>417</v>
      </c>
      <c r="O81" s="17" t="s">
        <v>461</v>
      </c>
      <c r="P81" s="17" t="s">
        <v>286</v>
      </c>
      <c r="Q81" s="17" t="s">
        <v>287</v>
      </c>
      <c r="R81" s="17" t="s">
        <v>457</v>
      </c>
      <c r="U81" s="17" t="s">
        <v>454</v>
      </c>
      <c r="V81" s="17" t="s">
        <v>470</v>
      </c>
      <c r="W81" s="17" t="s">
        <v>471</v>
      </c>
    </row>
    <row r="82" spans="1:23" ht="156">
      <c r="A82" s="16">
        <v>81</v>
      </c>
      <c r="B82" s="17" t="s">
        <v>288</v>
      </c>
      <c r="C82" s="17" t="s">
        <v>289</v>
      </c>
      <c r="D82" s="18" t="s">
        <v>290</v>
      </c>
      <c r="F82" s="17" t="s">
        <v>56</v>
      </c>
      <c r="G82" s="18" t="s">
        <v>289</v>
      </c>
      <c r="H82" s="18" t="s">
        <v>185</v>
      </c>
      <c r="J82" s="17" t="s">
        <v>56</v>
      </c>
      <c r="K82" s="17" t="s">
        <v>375</v>
      </c>
      <c r="L82" s="17" t="s">
        <v>347</v>
      </c>
      <c r="M82" s="17" t="s">
        <v>417</v>
      </c>
      <c r="P82" s="17" t="s">
        <v>291</v>
      </c>
      <c r="Q82" s="17" t="s">
        <v>292</v>
      </c>
      <c r="R82" s="17" t="s">
        <v>458</v>
      </c>
      <c r="U82" s="17" t="s">
        <v>454</v>
      </c>
      <c r="W82" s="17" t="s">
        <v>455</v>
      </c>
    </row>
    <row r="83" spans="1:23" ht="84">
      <c r="A83" s="16">
        <v>82</v>
      </c>
      <c r="B83" s="17" t="s">
        <v>293</v>
      </c>
      <c r="C83" s="17" t="s">
        <v>294</v>
      </c>
      <c r="D83" s="18" t="s">
        <v>91</v>
      </c>
      <c r="E83" s="18" t="s">
        <v>97</v>
      </c>
      <c r="F83" s="17" t="s">
        <v>79</v>
      </c>
      <c r="G83" s="18" t="s">
        <v>294</v>
      </c>
      <c r="H83" s="18" t="s">
        <v>91</v>
      </c>
      <c r="I83" s="18" t="s">
        <v>97</v>
      </c>
      <c r="J83" s="17" t="s">
        <v>79</v>
      </c>
      <c r="K83" s="17" t="s">
        <v>371</v>
      </c>
      <c r="L83" s="17" t="s">
        <v>348</v>
      </c>
      <c r="P83" s="17" t="s">
        <v>295</v>
      </c>
      <c r="Q83" s="17" t="s">
        <v>296</v>
      </c>
      <c r="R83" s="17" t="s">
        <v>400</v>
      </c>
      <c r="U83" s="17" t="s">
        <v>454</v>
      </c>
      <c r="W83" s="17" t="s">
        <v>455</v>
      </c>
    </row>
    <row r="84" spans="1:23" ht="24">
      <c r="A84" s="16">
        <v>83</v>
      </c>
      <c r="B84" s="17" t="s">
        <v>293</v>
      </c>
      <c r="C84" s="17" t="s">
        <v>90</v>
      </c>
      <c r="D84" s="18" t="s">
        <v>91</v>
      </c>
      <c r="E84" s="18" t="s">
        <v>74</v>
      </c>
      <c r="F84" s="17" t="s">
        <v>196</v>
      </c>
      <c r="G84" s="18" t="s">
        <v>90</v>
      </c>
      <c r="H84" s="18" t="s">
        <v>91</v>
      </c>
      <c r="I84" s="18" t="s">
        <v>74</v>
      </c>
      <c r="J84" s="17" t="s">
        <v>45</v>
      </c>
      <c r="L84" s="17" t="s">
        <v>347</v>
      </c>
      <c r="P84" s="17" t="s">
        <v>297</v>
      </c>
      <c r="Q84" s="17" t="s">
        <v>298</v>
      </c>
      <c r="R84" s="17" t="s">
        <v>353</v>
      </c>
      <c r="U84" s="17" t="s">
        <v>454</v>
      </c>
      <c r="W84" s="17" t="s">
        <v>455</v>
      </c>
    </row>
    <row r="85" spans="1:23" ht="60">
      <c r="A85" s="16">
        <v>84</v>
      </c>
      <c r="B85" s="17" t="s">
        <v>293</v>
      </c>
      <c r="C85" s="17" t="s">
        <v>90</v>
      </c>
      <c r="D85" s="18" t="s">
        <v>91</v>
      </c>
      <c r="E85" s="18" t="s">
        <v>148</v>
      </c>
      <c r="F85" s="17" t="s">
        <v>196</v>
      </c>
      <c r="G85" s="18" t="s">
        <v>90</v>
      </c>
      <c r="H85" s="18" t="s">
        <v>91</v>
      </c>
      <c r="I85" s="18" t="s">
        <v>148</v>
      </c>
      <c r="J85" s="17" t="s">
        <v>45</v>
      </c>
      <c r="L85" s="17" t="s">
        <v>348</v>
      </c>
      <c r="P85" s="17" t="s">
        <v>299</v>
      </c>
      <c r="Q85" s="17" t="s">
        <v>300</v>
      </c>
      <c r="R85" s="17" t="s">
        <v>359</v>
      </c>
      <c r="U85" s="17" t="s">
        <v>454</v>
      </c>
      <c r="W85" s="17" t="s">
        <v>455</v>
      </c>
    </row>
    <row r="86" spans="1:23" ht="24">
      <c r="A86" s="16">
        <v>85</v>
      </c>
      <c r="B86" s="17" t="s">
        <v>293</v>
      </c>
      <c r="C86" s="17" t="s">
        <v>301</v>
      </c>
      <c r="D86" s="18" t="s">
        <v>43</v>
      </c>
      <c r="E86" s="18" t="s">
        <v>117</v>
      </c>
      <c r="F86" s="17" t="s">
        <v>196</v>
      </c>
      <c r="G86" s="18" t="s">
        <v>301</v>
      </c>
      <c r="H86" s="18" t="s">
        <v>43</v>
      </c>
      <c r="I86" s="18" t="s">
        <v>117</v>
      </c>
      <c r="J86" s="17" t="s">
        <v>45</v>
      </c>
      <c r="L86" s="17" t="s">
        <v>347</v>
      </c>
      <c r="P86" s="17" t="s">
        <v>302</v>
      </c>
      <c r="Q86" s="17" t="s">
        <v>303</v>
      </c>
      <c r="R86" s="17" t="s">
        <v>353</v>
      </c>
      <c r="U86" s="17" t="s">
        <v>454</v>
      </c>
      <c r="W86" s="17" t="s">
        <v>455</v>
      </c>
    </row>
    <row r="87" spans="1:23" ht="48">
      <c r="A87" s="16">
        <v>86</v>
      </c>
      <c r="B87" s="17" t="s">
        <v>293</v>
      </c>
      <c r="C87" s="17" t="s">
        <v>42</v>
      </c>
      <c r="D87" s="18" t="s">
        <v>43</v>
      </c>
      <c r="E87" s="18" t="s">
        <v>51</v>
      </c>
      <c r="F87" s="17" t="s">
        <v>196</v>
      </c>
      <c r="G87" s="18" t="s">
        <v>42</v>
      </c>
      <c r="H87" s="18" t="s">
        <v>43</v>
      </c>
      <c r="I87" s="18" t="s">
        <v>51</v>
      </c>
      <c r="J87" s="17" t="s">
        <v>196</v>
      </c>
      <c r="K87" s="17" t="s">
        <v>386</v>
      </c>
      <c r="L87" s="17" t="s">
        <v>348</v>
      </c>
      <c r="P87" s="17" t="s">
        <v>304</v>
      </c>
      <c r="Q87" s="17" t="s">
        <v>305</v>
      </c>
      <c r="R87" s="17" t="s">
        <v>405</v>
      </c>
      <c r="U87" s="17" t="s">
        <v>454</v>
      </c>
      <c r="W87" s="17" t="s">
        <v>455</v>
      </c>
    </row>
    <row r="88" spans="1:23" ht="72">
      <c r="A88" s="16">
        <v>87</v>
      </c>
      <c r="B88" s="17" t="s">
        <v>293</v>
      </c>
      <c r="C88" s="17">
        <v>3.3</v>
      </c>
      <c r="D88" s="18" t="s">
        <v>86</v>
      </c>
      <c r="E88" s="18" t="s">
        <v>51</v>
      </c>
      <c r="F88" s="17" t="s">
        <v>196</v>
      </c>
      <c r="G88" s="18" t="s">
        <v>306</v>
      </c>
      <c r="H88" s="18" t="s">
        <v>86</v>
      </c>
      <c r="I88" s="18" t="s">
        <v>51</v>
      </c>
      <c r="J88" s="17" t="s">
        <v>45</v>
      </c>
      <c r="L88" s="17" t="s">
        <v>348</v>
      </c>
      <c r="P88" s="17" t="s">
        <v>307</v>
      </c>
      <c r="Q88" s="17" t="s">
        <v>308</v>
      </c>
      <c r="R88" s="17" t="s">
        <v>396</v>
      </c>
      <c r="U88" s="17" t="s">
        <v>454</v>
      </c>
      <c r="W88" s="17" t="s">
        <v>455</v>
      </c>
    </row>
    <row r="89" spans="1:21" ht="60">
      <c r="A89" s="16">
        <v>88</v>
      </c>
      <c r="B89" s="17" t="s">
        <v>293</v>
      </c>
      <c r="C89" s="17" t="s">
        <v>309</v>
      </c>
      <c r="D89" s="18" t="s">
        <v>141</v>
      </c>
      <c r="E89" s="18" t="s">
        <v>86</v>
      </c>
      <c r="F89" s="17" t="s">
        <v>62</v>
      </c>
      <c r="G89" s="18" t="s">
        <v>309</v>
      </c>
      <c r="H89" s="18" t="s">
        <v>141</v>
      </c>
      <c r="I89" s="18" t="s">
        <v>86</v>
      </c>
      <c r="J89" s="17" t="s">
        <v>62</v>
      </c>
      <c r="K89" s="17" t="s">
        <v>378</v>
      </c>
      <c r="L89" s="17" t="s">
        <v>345</v>
      </c>
      <c r="M89" s="17" t="s">
        <v>116</v>
      </c>
      <c r="O89" s="17" t="s">
        <v>461</v>
      </c>
      <c r="P89" s="17" t="s">
        <v>310</v>
      </c>
      <c r="Q89" s="17" t="s">
        <v>311</v>
      </c>
      <c r="U89" s="17" t="s">
        <v>454</v>
      </c>
    </row>
    <row r="90" spans="1:21" ht="72">
      <c r="A90" s="16">
        <v>89</v>
      </c>
      <c r="B90" s="17" t="s">
        <v>293</v>
      </c>
      <c r="C90" s="17" t="s">
        <v>312</v>
      </c>
      <c r="D90" s="18" t="s">
        <v>313</v>
      </c>
      <c r="E90" s="18" t="s">
        <v>66</v>
      </c>
      <c r="F90" s="17" t="s">
        <v>62</v>
      </c>
      <c r="G90" s="18" t="s">
        <v>312</v>
      </c>
      <c r="H90" s="18" t="s">
        <v>313</v>
      </c>
      <c r="I90" s="18" t="s">
        <v>66</v>
      </c>
      <c r="J90" s="17" t="s">
        <v>62</v>
      </c>
      <c r="K90" s="17" t="s">
        <v>378</v>
      </c>
      <c r="L90" s="17" t="s">
        <v>339</v>
      </c>
      <c r="M90" s="17" t="s">
        <v>418</v>
      </c>
      <c r="P90" s="17" t="s">
        <v>314</v>
      </c>
      <c r="Q90" s="17" t="s">
        <v>315</v>
      </c>
      <c r="S90" s="17" t="s">
        <v>402</v>
      </c>
      <c r="U90" s="17" t="s">
        <v>48</v>
      </c>
    </row>
    <row r="91" spans="1:23" ht="48">
      <c r="A91" s="16">
        <v>90</v>
      </c>
      <c r="B91" s="17" t="s">
        <v>293</v>
      </c>
      <c r="C91" s="17" t="s">
        <v>96</v>
      </c>
      <c r="D91" s="18" t="s">
        <v>97</v>
      </c>
      <c r="E91" s="18" t="s">
        <v>166</v>
      </c>
      <c r="F91" s="17" t="s">
        <v>62</v>
      </c>
      <c r="G91" s="18" t="s">
        <v>96</v>
      </c>
      <c r="H91" s="18" t="s">
        <v>97</v>
      </c>
      <c r="I91" s="18" t="s">
        <v>166</v>
      </c>
      <c r="J91" s="17" t="s">
        <v>62</v>
      </c>
      <c r="K91" s="17" t="s">
        <v>386</v>
      </c>
      <c r="L91" s="17" t="s">
        <v>345</v>
      </c>
      <c r="P91" s="17" t="s">
        <v>316</v>
      </c>
      <c r="Q91" s="17" t="s">
        <v>315</v>
      </c>
      <c r="R91" s="17" t="s">
        <v>406</v>
      </c>
      <c r="U91" s="17" t="s">
        <v>454</v>
      </c>
      <c r="W91" s="17" t="s">
        <v>455</v>
      </c>
    </row>
    <row r="92" spans="1:21" ht="60">
      <c r="A92" s="16">
        <v>91</v>
      </c>
      <c r="B92" s="17" t="s">
        <v>293</v>
      </c>
      <c r="C92" s="17" t="s">
        <v>65</v>
      </c>
      <c r="D92" s="18" t="s">
        <v>66</v>
      </c>
      <c r="E92" s="18" t="s">
        <v>160</v>
      </c>
      <c r="F92" s="17" t="s">
        <v>62</v>
      </c>
      <c r="G92" s="18" t="s">
        <v>65</v>
      </c>
      <c r="H92" s="18" t="s">
        <v>66</v>
      </c>
      <c r="I92" s="18" t="s">
        <v>160</v>
      </c>
      <c r="J92" s="17" t="s">
        <v>62</v>
      </c>
      <c r="K92" s="17" t="s">
        <v>375</v>
      </c>
      <c r="L92" s="17" t="s">
        <v>339</v>
      </c>
      <c r="M92" s="17" t="s">
        <v>417</v>
      </c>
      <c r="P92" s="17" t="s">
        <v>317</v>
      </c>
      <c r="Q92" s="17" t="s">
        <v>315</v>
      </c>
      <c r="S92" s="17" t="s">
        <v>402</v>
      </c>
      <c r="T92" s="17" t="s">
        <v>456</v>
      </c>
      <c r="U92" s="17" t="s">
        <v>48</v>
      </c>
    </row>
    <row r="93" spans="1:23" ht="60">
      <c r="A93" s="16">
        <v>92</v>
      </c>
      <c r="B93" s="17" t="s">
        <v>293</v>
      </c>
      <c r="C93" s="17" t="s">
        <v>60</v>
      </c>
      <c r="D93" s="18" t="s">
        <v>61</v>
      </c>
      <c r="E93" s="18" t="s">
        <v>271</v>
      </c>
      <c r="F93" s="17" t="s">
        <v>62</v>
      </c>
      <c r="G93" s="18" t="s">
        <v>60</v>
      </c>
      <c r="H93" s="18" t="s">
        <v>61</v>
      </c>
      <c r="I93" s="18" t="s">
        <v>271</v>
      </c>
      <c r="J93" s="17" t="s">
        <v>62</v>
      </c>
      <c r="K93" s="17" t="s">
        <v>375</v>
      </c>
      <c r="L93" s="17" t="s">
        <v>348</v>
      </c>
      <c r="M93" s="17" t="s">
        <v>417</v>
      </c>
      <c r="P93" s="17" t="s">
        <v>318</v>
      </c>
      <c r="Q93" s="17" t="s">
        <v>319</v>
      </c>
      <c r="R93" s="17" t="s">
        <v>437</v>
      </c>
      <c r="U93" s="17" t="s">
        <v>454</v>
      </c>
      <c r="W93" s="17" t="s">
        <v>455</v>
      </c>
    </row>
    <row r="94" spans="1:23" ht="36">
      <c r="A94" s="16">
        <v>93</v>
      </c>
      <c r="B94" s="17" t="s">
        <v>293</v>
      </c>
      <c r="C94" s="17" t="s">
        <v>320</v>
      </c>
      <c r="D94" s="18" t="s">
        <v>321</v>
      </c>
      <c r="E94" s="18" t="s">
        <v>86</v>
      </c>
      <c r="F94" s="17" t="s">
        <v>62</v>
      </c>
      <c r="G94" s="18" t="s">
        <v>320</v>
      </c>
      <c r="H94" s="18" t="s">
        <v>321</v>
      </c>
      <c r="I94" s="18" t="s">
        <v>86</v>
      </c>
      <c r="J94" s="17" t="s">
        <v>62</v>
      </c>
      <c r="K94" s="17" t="s">
        <v>375</v>
      </c>
      <c r="L94" s="17" t="s">
        <v>347</v>
      </c>
      <c r="M94" s="17" t="s">
        <v>417</v>
      </c>
      <c r="P94" s="17" t="s">
        <v>322</v>
      </c>
      <c r="Q94" s="17" t="s">
        <v>323</v>
      </c>
      <c r="R94" s="17" t="s">
        <v>347</v>
      </c>
      <c r="U94" s="17" t="s">
        <v>454</v>
      </c>
      <c r="W94" s="17" t="s">
        <v>455</v>
      </c>
    </row>
    <row r="95" spans="1:23" ht="36">
      <c r="A95" s="16">
        <v>94</v>
      </c>
      <c r="B95" s="17" t="s">
        <v>293</v>
      </c>
      <c r="C95" s="17" t="s">
        <v>274</v>
      </c>
      <c r="D95" s="18" t="s">
        <v>51</v>
      </c>
      <c r="E95" s="18" t="s">
        <v>43</v>
      </c>
      <c r="F95" s="17" t="s">
        <v>62</v>
      </c>
      <c r="G95" s="18" t="s">
        <v>274</v>
      </c>
      <c r="H95" s="18" t="s">
        <v>51</v>
      </c>
      <c r="I95" s="18" t="s">
        <v>43</v>
      </c>
      <c r="J95" s="17" t="s">
        <v>62</v>
      </c>
      <c r="K95" s="17" t="s">
        <v>371</v>
      </c>
      <c r="L95" s="17" t="s">
        <v>348</v>
      </c>
      <c r="P95" s="17" t="s">
        <v>324</v>
      </c>
      <c r="Q95" s="17" t="s">
        <v>325</v>
      </c>
      <c r="R95" s="17" t="s">
        <v>401</v>
      </c>
      <c r="U95" s="17" t="s">
        <v>454</v>
      </c>
      <c r="W95" s="17" t="s">
        <v>455</v>
      </c>
    </row>
    <row r="96" spans="1:23" ht="96">
      <c r="A96" s="16">
        <v>95</v>
      </c>
      <c r="B96" s="17" t="s">
        <v>326</v>
      </c>
      <c r="C96" s="17">
        <v>3.2</v>
      </c>
      <c r="D96" s="18" t="s">
        <v>161</v>
      </c>
      <c r="E96" s="18" t="s">
        <v>160</v>
      </c>
      <c r="F96" s="17" t="s">
        <v>196</v>
      </c>
      <c r="G96" s="18" t="s">
        <v>87</v>
      </c>
      <c r="H96" s="18" t="s">
        <v>161</v>
      </c>
      <c r="I96" s="18" t="s">
        <v>160</v>
      </c>
      <c r="J96" s="17" t="s">
        <v>196</v>
      </c>
      <c r="K96" s="17" t="s">
        <v>386</v>
      </c>
      <c r="L96" s="17" t="s">
        <v>345</v>
      </c>
      <c r="P96" s="17" t="s">
        <v>327</v>
      </c>
      <c r="R96" s="17" t="s">
        <v>407</v>
      </c>
      <c r="U96" s="17" t="s">
        <v>454</v>
      </c>
      <c r="W96" s="17" t="s">
        <v>455</v>
      </c>
    </row>
    <row r="97" spans="1:23" ht="24">
      <c r="A97" s="16">
        <v>96</v>
      </c>
      <c r="B97" s="17" t="s">
        <v>326</v>
      </c>
      <c r="C97" s="17" t="s">
        <v>60</v>
      </c>
      <c r="D97" s="18" t="s">
        <v>220</v>
      </c>
      <c r="E97" s="18" t="s">
        <v>86</v>
      </c>
      <c r="F97" s="17" t="s">
        <v>68</v>
      </c>
      <c r="G97" s="18" t="s">
        <v>60</v>
      </c>
      <c r="H97" s="18" t="s">
        <v>220</v>
      </c>
      <c r="I97" s="18" t="s">
        <v>86</v>
      </c>
      <c r="J97" s="17" t="s">
        <v>68</v>
      </c>
      <c r="L97" s="17" t="s">
        <v>348</v>
      </c>
      <c r="P97" s="17" t="s">
        <v>328</v>
      </c>
      <c r="R97" s="17" t="s">
        <v>413</v>
      </c>
      <c r="U97" s="17" t="s">
        <v>454</v>
      </c>
      <c r="W97" s="17" t="s">
        <v>455</v>
      </c>
    </row>
    <row r="98" spans="1:23" ht="84">
      <c r="A98" s="16">
        <v>97</v>
      </c>
      <c r="B98" s="17" t="s">
        <v>326</v>
      </c>
      <c r="C98" s="17" t="s">
        <v>329</v>
      </c>
      <c r="D98" s="18" t="s">
        <v>225</v>
      </c>
      <c r="E98" s="18" t="s">
        <v>75</v>
      </c>
      <c r="F98" s="17" t="s">
        <v>196</v>
      </c>
      <c r="G98" s="18" t="s">
        <v>329</v>
      </c>
      <c r="H98" s="18" t="s">
        <v>225</v>
      </c>
      <c r="I98" s="18" t="s">
        <v>75</v>
      </c>
      <c r="J98" s="17" t="s">
        <v>196</v>
      </c>
      <c r="K98" s="17" t="s">
        <v>386</v>
      </c>
      <c r="L98" s="17" t="s">
        <v>345</v>
      </c>
      <c r="P98" s="17" t="s">
        <v>330</v>
      </c>
      <c r="R98" s="17" t="s">
        <v>408</v>
      </c>
      <c r="U98" s="17" t="s">
        <v>454</v>
      </c>
      <c r="W98" s="17" t="s">
        <v>455</v>
      </c>
    </row>
    <row r="99" spans="1:21" ht="228">
      <c r="A99" s="16">
        <v>98</v>
      </c>
      <c r="B99" s="17" t="s">
        <v>331</v>
      </c>
      <c r="C99" s="17" t="s">
        <v>112</v>
      </c>
      <c r="D99" s="18" t="s">
        <v>185</v>
      </c>
      <c r="E99" s="18" t="s">
        <v>61</v>
      </c>
      <c r="F99" s="17" t="s">
        <v>62</v>
      </c>
      <c r="G99" s="18" t="s">
        <v>112</v>
      </c>
      <c r="H99" s="18" t="s">
        <v>185</v>
      </c>
      <c r="I99" s="18" t="s">
        <v>61</v>
      </c>
      <c r="J99" s="17" t="s">
        <v>62</v>
      </c>
      <c r="K99" s="17" t="s">
        <v>386</v>
      </c>
      <c r="L99" s="17" t="s">
        <v>339</v>
      </c>
      <c r="M99" s="17" t="s">
        <v>416</v>
      </c>
      <c r="P99" s="17" t="s">
        <v>332</v>
      </c>
      <c r="Q99" s="17" t="s">
        <v>333</v>
      </c>
      <c r="S99" s="17" t="s">
        <v>402</v>
      </c>
      <c r="U99" s="17" t="s">
        <v>48</v>
      </c>
    </row>
    <row r="100" spans="1:21" ht="252">
      <c r="A100" s="16">
        <v>99</v>
      </c>
      <c r="B100" s="17" t="s">
        <v>331</v>
      </c>
      <c r="C100" s="17" t="s">
        <v>334</v>
      </c>
      <c r="D100" s="18" t="s">
        <v>185</v>
      </c>
      <c r="E100" s="18" t="s">
        <v>44</v>
      </c>
      <c r="F100" s="17" t="s">
        <v>62</v>
      </c>
      <c r="G100" s="18" t="s">
        <v>334</v>
      </c>
      <c r="H100" s="18" t="s">
        <v>185</v>
      </c>
      <c r="I100" s="18" t="s">
        <v>44</v>
      </c>
      <c r="J100" s="17" t="s">
        <v>62</v>
      </c>
      <c r="K100" s="17" t="s">
        <v>386</v>
      </c>
      <c r="L100" s="17" t="s">
        <v>339</v>
      </c>
      <c r="M100" s="17" t="s">
        <v>416</v>
      </c>
      <c r="P100" s="17" t="s">
        <v>335</v>
      </c>
      <c r="Q100" s="17" t="s">
        <v>333</v>
      </c>
      <c r="S100" s="17" t="s">
        <v>402</v>
      </c>
      <c r="U100" s="17" t="s">
        <v>48</v>
      </c>
    </row>
    <row r="101" spans="1:23" ht="72">
      <c r="A101" s="16">
        <v>100</v>
      </c>
      <c r="B101" s="17" t="s">
        <v>331</v>
      </c>
      <c r="C101" s="17" t="s">
        <v>270</v>
      </c>
      <c r="D101" s="18" t="s">
        <v>220</v>
      </c>
      <c r="E101" s="18" t="s">
        <v>66</v>
      </c>
      <c r="F101" s="17" t="s">
        <v>62</v>
      </c>
      <c r="G101" s="18" t="s">
        <v>270</v>
      </c>
      <c r="H101" s="18" t="s">
        <v>220</v>
      </c>
      <c r="I101" s="18" t="s">
        <v>66</v>
      </c>
      <c r="J101" s="17" t="s">
        <v>62</v>
      </c>
      <c r="K101" s="17" t="s">
        <v>375</v>
      </c>
      <c r="L101" s="17" t="s">
        <v>348</v>
      </c>
      <c r="M101" s="17" t="s">
        <v>417</v>
      </c>
      <c r="P101" s="17" t="s">
        <v>336</v>
      </c>
      <c r="Q101" s="17" t="s">
        <v>337</v>
      </c>
      <c r="R101" s="17" t="s">
        <v>437</v>
      </c>
      <c r="U101" s="17" t="s">
        <v>454</v>
      </c>
      <c r="W101" s="17" t="s">
        <v>455</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K70"/>
  <sheetViews>
    <sheetView workbookViewId="0" topLeftCell="A1">
      <selection activeCell="C16" sqref="C16:J21"/>
    </sheetView>
  </sheetViews>
  <sheetFormatPr defaultColWidth="11.421875" defaultRowHeight="12.75"/>
  <cols>
    <col min="1" max="1" width="2.140625" style="0" customWidth="1"/>
    <col min="2" max="2" width="10.8515625" style="19" customWidth="1"/>
  </cols>
  <sheetData>
    <row r="2" s="31" customFormat="1" ht="18">
      <c r="A2" s="31" t="s">
        <v>467</v>
      </c>
    </row>
    <row r="3" ht="15.75" thickBot="1"/>
    <row r="4" spans="2:10" ht="15.75" thickBot="1">
      <c r="B4" s="25"/>
      <c r="C4" s="67" t="s">
        <v>344</v>
      </c>
      <c r="D4" s="67"/>
      <c r="E4" s="67" t="s">
        <v>340</v>
      </c>
      <c r="F4" s="67"/>
      <c r="G4" s="67" t="s">
        <v>341</v>
      </c>
      <c r="H4" s="67"/>
      <c r="I4" s="67" t="s">
        <v>343</v>
      </c>
      <c r="J4" s="67"/>
    </row>
    <row r="5" spans="2:10" ht="15">
      <c r="B5" s="20" t="s">
        <v>339</v>
      </c>
      <c r="C5" s="24">
        <f>SUMPRODUCT(((Comments!$J$2:$J$101="E")+(Comments!$J$2:$J$101="ER"))*(Comments!$L$2:$L$101=$B5))</f>
        <v>0</v>
      </c>
      <c r="D5" s="23">
        <f aca="true" t="shared" si="0" ref="D5:D10">C5/$I$51</f>
        <v>0</v>
      </c>
      <c r="E5" s="21">
        <f>SUMPRODUCT(((Comments!$J$2:$J$101="T")+(Comments!$J$2:$J$101="TR"))*(Comments!$L$2:$L$101=$B5))</f>
        <v>22</v>
      </c>
      <c r="F5" s="22">
        <f aca="true" t="shared" si="1" ref="F5:F10">E5/$I$51</f>
        <v>1.2222222222222223</v>
      </c>
      <c r="G5" s="24">
        <f>SUMPRODUCT(((Comments!$J$2:$J$101="G")+(Comments!$J$2:$J$101="GR"))*(Comments!$L$2:$L$101=$B5))</f>
        <v>4</v>
      </c>
      <c r="H5" s="23">
        <f aca="true" t="shared" si="2" ref="H5:H10">G5/$I$51</f>
        <v>0.2222222222222222</v>
      </c>
      <c r="I5" s="21">
        <f aca="true" t="shared" si="3" ref="I5:I10">C5+E5+G5</f>
        <v>26</v>
      </c>
      <c r="J5" s="23">
        <f aca="true" t="shared" si="4" ref="J5:J10">I5/$I$10</f>
        <v>0.26</v>
      </c>
    </row>
    <row r="6" spans="2:10" ht="15">
      <c r="B6" s="46" t="s">
        <v>347</v>
      </c>
      <c r="C6" s="47">
        <f>SUMPRODUCT(((Comments!$J$2:$J$101="E")+(Comments!$J$2:$J$101="ER"))*(Comments!$L$2:$L$101=$B6))</f>
        <v>23</v>
      </c>
      <c r="D6" s="48">
        <f t="shared" si="0"/>
        <v>1.2777777777777777</v>
      </c>
      <c r="E6" s="49">
        <f>SUMPRODUCT(((Comments!$J$2:$J$101="T")+(Comments!$J$2:$J$101="TR"))*(Comments!$L$2:$L$101=$B6))</f>
        <v>9</v>
      </c>
      <c r="F6" s="50">
        <f t="shared" si="1"/>
        <v>0.5</v>
      </c>
      <c r="G6" s="47">
        <f>SUMPRODUCT(((Comments!$J$2:$J$101="G")+(Comments!$J$2:$J$101="GR"))*(Comments!$L$2:$L$101=$B6))</f>
        <v>1</v>
      </c>
      <c r="H6" s="48">
        <f t="shared" si="2"/>
        <v>0.05555555555555555</v>
      </c>
      <c r="I6" s="49">
        <f t="shared" si="3"/>
        <v>33</v>
      </c>
      <c r="J6" s="48">
        <f t="shared" si="4"/>
        <v>0.33</v>
      </c>
    </row>
    <row r="7" spans="2:10" ht="15">
      <c r="B7" s="45" t="s">
        <v>348</v>
      </c>
      <c r="C7" s="24">
        <f>SUMPRODUCT(((Comments!$J$2:$J$101="E")+(Comments!$J$2:$J$101="ER"))*(Comments!$L$2:$L$101=$B7))</f>
        <v>12</v>
      </c>
      <c r="D7" s="23">
        <f t="shared" si="0"/>
        <v>0.6666666666666666</v>
      </c>
      <c r="E7" s="21">
        <f>SUMPRODUCT(((Comments!$J$2:$J$101="T")+(Comments!$J$2:$J$101="TR"))*(Comments!$L$2:$L$101=$B7))</f>
        <v>13</v>
      </c>
      <c r="F7" s="22">
        <f t="shared" si="1"/>
        <v>0.7222222222222222</v>
      </c>
      <c r="G7" s="24">
        <f>SUMPRODUCT(((Comments!$J$2:$J$101="G")+(Comments!$J$2:$J$101="GR"))*(Comments!$L$2:$L$101=$B7))</f>
        <v>5</v>
      </c>
      <c r="H7" s="23">
        <f t="shared" si="2"/>
        <v>0.2777777777777778</v>
      </c>
      <c r="I7" s="21">
        <f t="shared" si="3"/>
        <v>30</v>
      </c>
      <c r="J7" s="23">
        <f t="shared" si="4"/>
        <v>0.3</v>
      </c>
    </row>
    <row r="8" spans="2:10" ht="15">
      <c r="B8" s="51" t="s">
        <v>345</v>
      </c>
      <c r="C8" s="52">
        <f>SUMPRODUCT(((Comments!$J$2:$J$101="E")+(Comments!$J$2:$J$101="ER"))*(Comments!$L$2:$L$101=$B8))</f>
        <v>3</v>
      </c>
      <c r="D8" s="53">
        <f t="shared" si="0"/>
        <v>0.16666666666666666</v>
      </c>
      <c r="E8" s="54">
        <f>SUMPRODUCT(((Comments!$J$2:$J$101="T")+(Comments!$J$2:$J$101="TR"))*(Comments!$L$2:$L$101=$B8))</f>
        <v>6</v>
      </c>
      <c r="F8" s="55">
        <f t="shared" si="1"/>
        <v>0.3333333333333333</v>
      </c>
      <c r="G8" s="52">
        <f>SUMPRODUCT(((Comments!$J$2:$J$101="G")+(Comments!$J$2:$J$101="GR"))*(Comments!$L$2:$L$101=$B8))</f>
        <v>2</v>
      </c>
      <c r="H8" s="53">
        <f t="shared" si="2"/>
        <v>0.1111111111111111</v>
      </c>
      <c r="I8" s="54">
        <f t="shared" si="3"/>
        <v>11</v>
      </c>
      <c r="J8" s="53">
        <f t="shared" si="4"/>
        <v>0.11</v>
      </c>
    </row>
    <row r="9" spans="2:10" ht="15.75" thickBot="1">
      <c r="B9" s="20" t="s">
        <v>342</v>
      </c>
      <c r="C9" s="24">
        <f>SUM(C6:C8)</f>
        <v>38</v>
      </c>
      <c r="D9" s="23">
        <f t="shared" si="0"/>
        <v>2.111111111111111</v>
      </c>
      <c r="E9" s="24">
        <f>SUM(E6:E8)</f>
        <v>28</v>
      </c>
      <c r="F9" s="22">
        <f t="shared" si="1"/>
        <v>1.5555555555555556</v>
      </c>
      <c r="G9" s="24">
        <f>SUM(G6:G8)</f>
        <v>8</v>
      </c>
      <c r="H9" s="23">
        <f t="shared" si="2"/>
        <v>0.4444444444444444</v>
      </c>
      <c r="I9" s="21">
        <f t="shared" si="3"/>
        <v>74</v>
      </c>
      <c r="J9" s="23">
        <f t="shared" si="4"/>
        <v>0.74</v>
      </c>
    </row>
    <row r="10" spans="2:10" ht="16.5" thickBot="1" thickTop="1">
      <c r="B10" s="26" t="s">
        <v>343</v>
      </c>
      <c r="C10" s="27">
        <f>C5+C9</f>
        <v>38</v>
      </c>
      <c r="D10" s="28">
        <f t="shared" si="0"/>
        <v>2.111111111111111</v>
      </c>
      <c r="E10" s="29">
        <f>E5+E9</f>
        <v>50</v>
      </c>
      <c r="F10" s="30">
        <f t="shared" si="1"/>
        <v>2.7777777777777777</v>
      </c>
      <c r="G10" s="27">
        <f>G5+G9</f>
        <v>12</v>
      </c>
      <c r="H10" s="28">
        <f t="shared" si="2"/>
        <v>0.6666666666666666</v>
      </c>
      <c r="I10" s="29">
        <f t="shared" si="3"/>
        <v>100</v>
      </c>
      <c r="J10" s="28">
        <f t="shared" si="4"/>
        <v>1</v>
      </c>
    </row>
    <row r="11" spans="2:10" ht="15">
      <c r="B11" s="44"/>
      <c r="C11" s="21"/>
      <c r="D11" s="22"/>
      <c r="E11" s="21"/>
      <c r="F11" s="22"/>
      <c r="G11" s="21"/>
      <c r="H11" s="22"/>
      <c r="I11" s="21"/>
      <c r="J11" s="22"/>
    </row>
    <row r="12" spans="2:10" ht="15">
      <c r="B12" s="44"/>
      <c r="C12" s="21"/>
      <c r="D12" s="22"/>
      <c r="E12" s="21"/>
      <c r="F12" s="22"/>
      <c r="G12" s="21"/>
      <c r="H12" s="22"/>
      <c r="I12" s="21"/>
      <c r="J12" s="22"/>
    </row>
    <row r="13" spans="1:11" ht="18">
      <c r="A13" s="31" t="s">
        <v>463</v>
      </c>
      <c r="B13" s="31"/>
      <c r="C13" s="31"/>
      <c r="D13" s="31"/>
      <c r="E13" s="31"/>
      <c r="F13" s="31"/>
      <c r="G13" s="31"/>
      <c r="H13" s="31"/>
      <c r="I13" s="31"/>
      <c r="J13" s="31"/>
      <c r="K13" s="31"/>
    </row>
    <row r="14" ht="15.75" thickBot="1"/>
    <row r="15" spans="2:10" ht="15.75" thickBot="1">
      <c r="B15" s="25"/>
      <c r="C15" s="67" t="s">
        <v>344</v>
      </c>
      <c r="D15" s="67"/>
      <c r="E15" s="67" t="s">
        <v>340</v>
      </c>
      <c r="F15" s="67"/>
      <c r="G15" s="67" t="s">
        <v>341</v>
      </c>
      <c r="H15" s="67"/>
      <c r="I15" s="67" t="s">
        <v>343</v>
      </c>
      <c r="J15" s="67"/>
    </row>
    <row r="16" spans="2:10" ht="15">
      <c r="B16" s="20" t="s">
        <v>339</v>
      </c>
      <c r="C16" s="24">
        <v>0</v>
      </c>
      <c r="D16" s="23">
        <v>0</v>
      </c>
      <c r="E16" s="21">
        <v>22</v>
      </c>
      <c r="F16" s="22">
        <v>1.2222222222222223</v>
      </c>
      <c r="G16" s="24">
        <v>4</v>
      </c>
      <c r="H16" s="23">
        <v>0.2222222222222222</v>
      </c>
      <c r="I16" s="21">
        <v>26</v>
      </c>
      <c r="J16" s="23">
        <v>0.26</v>
      </c>
    </row>
    <row r="17" spans="2:10" ht="15">
      <c r="B17" s="46" t="s">
        <v>347</v>
      </c>
      <c r="C17" s="47">
        <v>23</v>
      </c>
      <c r="D17" s="48">
        <v>1.2777777777777777</v>
      </c>
      <c r="E17" s="49">
        <v>9</v>
      </c>
      <c r="F17" s="50">
        <v>0.5</v>
      </c>
      <c r="G17" s="47">
        <v>1</v>
      </c>
      <c r="H17" s="48">
        <v>0.05555555555555555</v>
      </c>
      <c r="I17" s="49">
        <v>33</v>
      </c>
      <c r="J17" s="48">
        <v>0.33</v>
      </c>
    </row>
    <row r="18" spans="2:10" ht="15">
      <c r="B18" s="45" t="s">
        <v>348</v>
      </c>
      <c r="C18" s="24">
        <v>12</v>
      </c>
      <c r="D18" s="23">
        <v>0.6666666666666666</v>
      </c>
      <c r="E18" s="21">
        <v>13</v>
      </c>
      <c r="F18" s="22">
        <v>0.7222222222222222</v>
      </c>
      <c r="G18" s="24">
        <v>5</v>
      </c>
      <c r="H18" s="23">
        <v>0.2777777777777778</v>
      </c>
      <c r="I18" s="21">
        <v>30</v>
      </c>
      <c r="J18" s="23">
        <v>0.3</v>
      </c>
    </row>
    <row r="19" spans="2:10" ht="15">
      <c r="B19" s="51" t="s">
        <v>345</v>
      </c>
      <c r="C19" s="52">
        <v>3</v>
      </c>
      <c r="D19" s="53">
        <v>0.16666666666666666</v>
      </c>
      <c r="E19" s="54">
        <v>6</v>
      </c>
      <c r="F19" s="55">
        <v>0.3333333333333333</v>
      </c>
      <c r="G19" s="52">
        <v>2</v>
      </c>
      <c r="H19" s="53">
        <v>0.1111111111111111</v>
      </c>
      <c r="I19" s="54">
        <v>11</v>
      </c>
      <c r="J19" s="53">
        <v>0.11</v>
      </c>
    </row>
    <row r="20" spans="2:10" ht="15.75" thickBot="1">
      <c r="B20" s="20" t="s">
        <v>342</v>
      </c>
      <c r="C20" s="24">
        <v>38</v>
      </c>
      <c r="D20" s="23">
        <v>2.111111111111111</v>
      </c>
      <c r="E20" s="24">
        <v>28</v>
      </c>
      <c r="F20" s="22">
        <v>1.5555555555555556</v>
      </c>
      <c r="G20" s="24">
        <v>8</v>
      </c>
      <c r="H20" s="23">
        <v>0.4444444444444444</v>
      </c>
      <c r="I20" s="21">
        <v>74</v>
      </c>
      <c r="J20" s="23">
        <v>0.74</v>
      </c>
    </row>
    <row r="21" spans="2:10" ht="16.5" thickBot="1" thickTop="1">
      <c r="B21" s="26" t="s">
        <v>343</v>
      </c>
      <c r="C21" s="27">
        <v>38</v>
      </c>
      <c r="D21" s="28">
        <v>2.111111111111111</v>
      </c>
      <c r="E21" s="29">
        <v>50</v>
      </c>
      <c r="F21" s="30">
        <v>2.7777777777777777</v>
      </c>
      <c r="G21" s="27">
        <v>12</v>
      </c>
      <c r="H21" s="28">
        <v>0.6666666666666666</v>
      </c>
      <c r="I21" s="29">
        <v>100</v>
      </c>
      <c r="J21" s="28">
        <v>1</v>
      </c>
    </row>
    <row r="22" spans="2:10" ht="15">
      <c r="B22" s="44"/>
      <c r="C22" s="21"/>
      <c r="D22" s="22"/>
      <c r="E22" s="21"/>
      <c r="F22" s="22"/>
      <c r="G22" s="21"/>
      <c r="H22" s="22"/>
      <c r="I22" s="21"/>
      <c r="J22" s="22"/>
    </row>
    <row r="23" spans="2:10" ht="15">
      <c r="B23" s="44"/>
      <c r="C23" s="21"/>
      <c r="D23" s="22"/>
      <c r="E23" s="21"/>
      <c r="F23" s="22"/>
      <c r="G23" s="21"/>
      <c r="H23" s="22"/>
      <c r="I23" s="21"/>
      <c r="J23" s="22"/>
    </row>
    <row r="24" spans="1:10" ht="18">
      <c r="A24" s="31" t="s">
        <v>451</v>
      </c>
      <c r="B24" s="44"/>
      <c r="C24" s="21"/>
      <c r="D24" s="22"/>
      <c r="E24" s="21"/>
      <c r="F24" s="22"/>
      <c r="G24" s="21"/>
      <c r="H24" s="22"/>
      <c r="I24" s="21"/>
      <c r="J24" s="22"/>
    </row>
    <row r="25" spans="2:10" ht="15.75" thickBot="1">
      <c r="B25" s="44"/>
      <c r="C25" s="21"/>
      <c r="D25" s="22"/>
      <c r="E25" s="21"/>
      <c r="F25" s="22"/>
      <c r="G25" s="21"/>
      <c r="H25" s="22"/>
      <c r="I25" s="21"/>
      <c r="J25" s="22"/>
    </row>
    <row r="26" spans="2:10" ht="15.75" thickBot="1">
      <c r="B26" s="25"/>
      <c r="C26" s="64" t="s">
        <v>344</v>
      </c>
      <c r="D26" s="64"/>
      <c r="E26" s="64" t="s">
        <v>340</v>
      </c>
      <c r="F26" s="64"/>
      <c r="G26" s="64" t="s">
        <v>341</v>
      </c>
      <c r="H26" s="64"/>
      <c r="I26" s="64" t="s">
        <v>343</v>
      </c>
      <c r="J26" s="64"/>
    </row>
    <row r="27" spans="2:10" ht="15">
      <c r="B27" s="20" t="s">
        <v>339</v>
      </c>
      <c r="C27" s="24">
        <v>0</v>
      </c>
      <c r="D27" s="23">
        <v>0</v>
      </c>
      <c r="E27" s="21">
        <v>25</v>
      </c>
      <c r="F27" s="22">
        <v>0.25</v>
      </c>
      <c r="G27" s="24">
        <v>4</v>
      </c>
      <c r="H27" s="23">
        <v>0.04</v>
      </c>
      <c r="I27" s="21">
        <v>29</v>
      </c>
      <c r="J27" s="23">
        <v>0.29</v>
      </c>
    </row>
    <row r="28" spans="2:10" ht="15">
      <c r="B28" s="46" t="s">
        <v>347</v>
      </c>
      <c r="C28" s="47">
        <v>23</v>
      </c>
      <c r="D28" s="48">
        <v>0.23</v>
      </c>
      <c r="E28" s="49">
        <v>9</v>
      </c>
      <c r="F28" s="50">
        <v>0.09</v>
      </c>
      <c r="G28" s="47">
        <v>1</v>
      </c>
      <c r="H28" s="48">
        <v>0.01</v>
      </c>
      <c r="I28" s="49">
        <v>33</v>
      </c>
      <c r="J28" s="48">
        <v>0.33</v>
      </c>
    </row>
    <row r="29" spans="2:10" ht="15">
      <c r="B29" s="45" t="s">
        <v>348</v>
      </c>
      <c r="C29" s="24">
        <v>12</v>
      </c>
      <c r="D29" s="23">
        <v>0.12</v>
      </c>
      <c r="E29" s="21">
        <v>11</v>
      </c>
      <c r="F29" s="22">
        <v>0.11</v>
      </c>
      <c r="G29" s="24">
        <v>5</v>
      </c>
      <c r="H29" s="23">
        <v>0.05</v>
      </c>
      <c r="I29" s="21">
        <v>28</v>
      </c>
      <c r="J29" s="23">
        <v>0.28</v>
      </c>
    </row>
    <row r="30" spans="2:10" ht="15">
      <c r="B30" s="51" t="s">
        <v>345</v>
      </c>
      <c r="C30" s="52">
        <v>3</v>
      </c>
      <c r="D30" s="53">
        <v>0.03</v>
      </c>
      <c r="E30" s="54">
        <v>5</v>
      </c>
      <c r="F30" s="55">
        <v>0.05</v>
      </c>
      <c r="G30" s="52">
        <v>2</v>
      </c>
      <c r="H30" s="53">
        <v>0.02</v>
      </c>
      <c r="I30" s="54">
        <v>10</v>
      </c>
      <c r="J30" s="53">
        <v>0.1</v>
      </c>
    </row>
    <row r="31" spans="2:10" ht="15.75" thickBot="1">
      <c r="B31" s="20" t="s">
        <v>342</v>
      </c>
      <c r="C31" s="24">
        <v>38</v>
      </c>
      <c r="D31" s="23">
        <v>0.38</v>
      </c>
      <c r="E31" s="24">
        <v>25</v>
      </c>
      <c r="F31" s="22">
        <v>0.25</v>
      </c>
      <c r="G31" s="24">
        <v>8</v>
      </c>
      <c r="H31" s="23">
        <v>0.08</v>
      </c>
      <c r="I31" s="21">
        <v>71</v>
      </c>
      <c r="J31" s="23">
        <v>0.71</v>
      </c>
    </row>
    <row r="32" spans="2:10" ht="16.5" thickBot="1" thickTop="1">
      <c r="B32" s="26" t="s">
        <v>343</v>
      </c>
      <c r="C32" s="27">
        <v>38</v>
      </c>
      <c r="D32" s="28">
        <v>0.38</v>
      </c>
      <c r="E32" s="29">
        <v>50</v>
      </c>
      <c r="F32" s="30">
        <v>0.5</v>
      </c>
      <c r="G32" s="27">
        <v>12</v>
      </c>
      <c r="H32" s="28">
        <v>0.12</v>
      </c>
      <c r="I32" s="29">
        <v>100</v>
      </c>
      <c r="J32" s="28">
        <v>1</v>
      </c>
    </row>
    <row r="33" spans="2:10" ht="15">
      <c r="B33" s="44"/>
      <c r="C33" s="21"/>
      <c r="D33" s="22"/>
      <c r="E33" s="21"/>
      <c r="F33" s="22"/>
      <c r="G33" s="21"/>
      <c r="H33" s="22"/>
      <c r="I33" s="21"/>
      <c r="J33" s="22"/>
    </row>
    <row r="34" spans="2:10" ht="15">
      <c r="B34" s="44"/>
      <c r="C34" s="21"/>
      <c r="D34" s="22"/>
      <c r="E34" s="21"/>
      <c r="F34" s="22"/>
      <c r="G34" s="21"/>
      <c r="H34" s="22"/>
      <c r="I34" s="21"/>
      <c r="J34" s="22"/>
    </row>
    <row r="35" ht="18">
      <c r="A35" s="31" t="s">
        <v>452</v>
      </c>
    </row>
    <row r="36" ht="15.75" thickBot="1"/>
    <row r="37" spans="2:10" ht="15.75" thickBot="1">
      <c r="B37" s="25"/>
      <c r="C37" s="64" t="s">
        <v>344</v>
      </c>
      <c r="D37" s="64"/>
      <c r="E37" s="64" t="s">
        <v>340</v>
      </c>
      <c r="F37" s="64"/>
      <c r="G37" s="64" t="s">
        <v>341</v>
      </c>
      <c r="H37" s="64"/>
      <c r="I37" s="64" t="s">
        <v>343</v>
      </c>
      <c r="J37" s="64"/>
    </row>
    <row r="38" spans="2:10" ht="15">
      <c r="B38" s="20" t="s">
        <v>339</v>
      </c>
      <c r="C38" s="24">
        <v>0</v>
      </c>
      <c r="D38" s="23">
        <v>0</v>
      </c>
      <c r="E38" s="21">
        <v>30</v>
      </c>
      <c r="F38" s="22">
        <v>0.3</v>
      </c>
      <c r="G38" s="24">
        <v>5</v>
      </c>
      <c r="H38" s="23">
        <v>0.05</v>
      </c>
      <c r="I38" s="21">
        <v>35</v>
      </c>
      <c r="J38" s="23">
        <v>0.35</v>
      </c>
    </row>
    <row r="39" spans="2:10" ht="15">
      <c r="B39" s="46" t="s">
        <v>347</v>
      </c>
      <c r="C39" s="47">
        <v>23</v>
      </c>
      <c r="D39" s="48">
        <v>0.23</v>
      </c>
      <c r="E39" s="49">
        <v>8</v>
      </c>
      <c r="F39" s="50">
        <v>0.08</v>
      </c>
      <c r="G39" s="47">
        <v>0</v>
      </c>
      <c r="H39" s="48">
        <v>0</v>
      </c>
      <c r="I39" s="49">
        <v>31</v>
      </c>
      <c r="J39" s="48">
        <v>0.31</v>
      </c>
    </row>
    <row r="40" spans="2:10" ht="15">
      <c r="B40" s="45" t="s">
        <v>348</v>
      </c>
      <c r="C40" s="24">
        <v>12</v>
      </c>
      <c r="D40" s="23">
        <v>0.12</v>
      </c>
      <c r="E40" s="21">
        <v>10</v>
      </c>
      <c r="F40" s="22">
        <v>0.1</v>
      </c>
      <c r="G40" s="24">
        <v>5</v>
      </c>
      <c r="H40" s="23">
        <v>0.05</v>
      </c>
      <c r="I40" s="21">
        <v>27</v>
      </c>
      <c r="J40" s="23">
        <v>0.27</v>
      </c>
    </row>
    <row r="41" spans="2:10" ht="15">
      <c r="B41" s="51" t="s">
        <v>345</v>
      </c>
      <c r="C41" s="52">
        <v>3</v>
      </c>
      <c r="D41" s="53">
        <v>0.03</v>
      </c>
      <c r="E41" s="54">
        <v>2</v>
      </c>
      <c r="F41" s="55">
        <v>0.02</v>
      </c>
      <c r="G41" s="52">
        <v>2</v>
      </c>
      <c r="H41" s="53">
        <v>0.02</v>
      </c>
      <c r="I41" s="54">
        <v>7</v>
      </c>
      <c r="J41" s="53">
        <v>0.07</v>
      </c>
    </row>
    <row r="42" spans="2:10" ht="15.75" thickBot="1">
      <c r="B42" s="20" t="s">
        <v>342</v>
      </c>
      <c r="C42" s="24">
        <v>38</v>
      </c>
      <c r="D42" s="23">
        <v>0.38</v>
      </c>
      <c r="E42" s="24">
        <v>20</v>
      </c>
      <c r="F42" s="22">
        <v>0.2</v>
      </c>
      <c r="G42" s="24">
        <v>7</v>
      </c>
      <c r="H42" s="23">
        <v>0.07</v>
      </c>
      <c r="I42" s="21">
        <v>65</v>
      </c>
      <c r="J42" s="23">
        <v>0.65</v>
      </c>
    </row>
    <row r="43" spans="2:10" ht="16.5" thickBot="1" thickTop="1">
      <c r="B43" s="26" t="s">
        <v>343</v>
      </c>
      <c r="C43" s="27">
        <v>38</v>
      </c>
      <c r="D43" s="28">
        <v>0.38</v>
      </c>
      <c r="E43" s="29">
        <v>50</v>
      </c>
      <c r="F43" s="30">
        <v>0.5</v>
      </c>
      <c r="G43" s="27">
        <v>12</v>
      </c>
      <c r="H43" s="28">
        <v>0.12</v>
      </c>
      <c r="I43" s="29">
        <v>100</v>
      </c>
      <c r="J43" s="28">
        <v>1</v>
      </c>
    </row>
    <row r="44" spans="2:10" ht="15">
      <c r="B44" s="44"/>
      <c r="C44" s="21"/>
      <c r="D44" s="22"/>
      <c r="E44" s="21"/>
      <c r="F44" s="22"/>
      <c r="G44" s="21"/>
      <c r="H44" s="22"/>
      <c r="I44" s="21"/>
      <c r="J44" s="22"/>
    </row>
    <row r="46" spans="1:11" s="31" customFormat="1" ht="18">
      <c r="A46" s="31" t="s">
        <v>410</v>
      </c>
      <c r="B46" s="19"/>
      <c r="C46"/>
      <c r="D46"/>
      <c r="E46"/>
      <c r="F46"/>
      <c r="G46"/>
      <c r="H46"/>
      <c r="I46"/>
      <c r="J46"/>
      <c r="K46"/>
    </row>
    <row r="47" ht="15.75" thickBot="1"/>
    <row r="48" spans="1:11" s="19" customFormat="1" ht="15.75" thickBot="1">
      <c r="A48"/>
      <c r="B48" s="25"/>
      <c r="C48" s="64" t="s">
        <v>344</v>
      </c>
      <c r="D48" s="64"/>
      <c r="E48" s="64" t="s">
        <v>340</v>
      </c>
      <c r="F48" s="64"/>
      <c r="G48" s="64" t="s">
        <v>341</v>
      </c>
      <c r="H48" s="64"/>
      <c r="I48" s="64" t="s">
        <v>343</v>
      </c>
      <c r="J48" s="64"/>
      <c r="K48"/>
    </row>
    <row r="49" spans="2:10" ht="15">
      <c r="B49" s="20" t="s">
        <v>339</v>
      </c>
      <c r="C49" s="24">
        <v>0</v>
      </c>
      <c r="D49" s="57">
        <v>0</v>
      </c>
      <c r="E49">
        <v>43</v>
      </c>
      <c r="F49" s="56">
        <v>0.43</v>
      </c>
      <c r="G49" s="24">
        <v>6</v>
      </c>
      <c r="H49" s="57">
        <v>0.06</v>
      </c>
      <c r="I49">
        <v>49</v>
      </c>
      <c r="J49" s="57">
        <v>0.49</v>
      </c>
    </row>
    <row r="50" spans="2:10" ht="15">
      <c r="B50" s="46" t="s">
        <v>347</v>
      </c>
      <c r="C50" s="47">
        <v>25</v>
      </c>
      <c r="D50" s="58">
        <v>0.25</v>
      </c>
      <c r="E50" s="49">
        <v>3</v>
      </c>
      <c r="F50" s="59">
        <v>0.03</v>
      </c>
      <c r="G50" s="47">
        <v>0</v>
      </c>
      <c r="H50" s="58">
        <v>0</v>
      </c>
      <c r="I50" s="49">
        <v>28</v>
      </c>
      <c r="J50" s="58">
        <v>0.28</v>
      </c>
    </row>
    <row r="51" spans="2:10" ht="15">
      <c r="B51" s="45" t="s">
        <v>348</v>
      </c>
      <c r="C51" s="24">
        <v>11</v>
      </c>
      <c r="D51" s="57">
        <v>0.11</v>
      </c>
      <c r="E51">
        <v>3</v>
      </c>
      <c r="F51" s="56">
        <v>0.03</v>
      </c>
      <c r="G51" s="24">
        <v>4</v>
      </c>
      <c r="H51" s="57">
        <v>0.04</v>
      </c>
      <c r="I51">
        <v>18</v>
      </c>
      <c r="J51" s="57">
        <v>0.18</v>
      </c>
    </row>
    <row r="52" spans="2:10" ht="15">
      <c r="B52" s="51" t="s">
        <v>345</v>
      </c>
      <c r="C52" s="52">
        <v>2</v>
      </c>
      <c r="D52" s="60">
        <v>0.02</v>
      </c>
      <c r="E52" s="54">
        <v>1</v>
      </c>
      <c r="F52" s="61">
        <v>0.01</v>
      </c>
      <c r="G52" s="52">
        <v>2</v>
      </c>
      <c r="H52" s="60">
        <v>0.02</v>
      </c>
      <c r="I52" s="54">
        <v>5</v>
      </c>
      <c r="J52" s="60">
        <v>0.05</v>
      </c>
    </row>
    <row r="53" spans="2:10" ht="15.75" thickBot="1">
      <c r="B53" s="20" t="s">
        <v>342</v>
      </c>
      <c r="C53" s="24">
        <v>38</v>
      </c>
      <c r="D53" s="57">
        <v>0.38</v>
      </c>
      <c r="E53">
        <v>7</v>
      </c>
      <c r="F53" s="56">
        <v>0.07</v>
      </c>
      <c r="G53" s="24">
        <v>6</v>
      </c>
      <c r="H53" s="57">
        <v>0.06</v>
      </c>
      <c r="I53">
        <v>51</v>
      </c>
      <c r="J53" s="57">
        <v>0.51</v>
      </c>
    </row>
    <row r="54" spans="1:11" s="31" customFormat="1" ht="19.5" thickBot="1" thickTop="1">
      <c r="A54"/>
      <c r="B54" s="26" t="s">
        <v>343</v>
      </c>
      <c r="C54" s="27">
        <v>38</v>
      </c>
      <c r="D54" s="62">
        <v>0.38</v>
      </c>
      <c r="E54" s="29">
        <v>50</v>
      </c>
      <c r="F54" s="63">
        <v>0.5</v>
      </c>
      <c r="G54" s="27">
        <v>12</v>
      </c>
      <c r="H54" s="62">
        <v>0.12</v>
      </c>
      <c r="I54" s="29">
        <v>100</v>
      </c>
      <c r="J54" s="62">
        <v>1</v>
      </c>
      <c r="K54"/>
    </row>
    <row r="55" spans="2:10" ht="15">
      <c r="B55" s="44"/>
      <c r="C55" s="21"/>
      <c r="D55" s="22"/>
      <c r="E55" s="21"/>
      <c r="F55" s="22"/>
      <c r="G55" s="21"/>
      <c r="H55" s="22"/>
      <c r="I55" s="21"/>
      <c r="J55" s="22"/>
    </row>
    <row r="56" spans="2:10" ht="15">
      <c r="B56" s="44"/>
      <c r="C56" s="21"/>
      <c r="D56" s="22"/>
      <c r="E56" s="21"/>
      <c r="F56" s="22"/>
      <c r="G56" s="21"/>
      <c r="H56" s="22"/>
      <c r="I56" s="21"/>
      <c r="J56" s="22"/>
    </row>
    <row r="57" spans="1:11" ht="18">
      <c r="A57" s="31" t="s">
        <v>409</v>
      </c>
      <c r="B57" s="31"/>
      <c r="C57" s="31"/>
      <c r="D57" s="31"/>
      <c r="E57" s="31"/>
      <c r="F57" s="31"/>
      <c r="G57" s="31"/>
      <c r="H57" s="31"/>
      <c r="I57" s="31"/>
      <c r="J57" s="31"/>
      <c r="K57" s="31"/>
    </row>
    <row r="58" ht="15.75" thickBot="1"/>
    <row r="59" spans="1:11" ht="15.75" thickBot="1">
      <c r="A59" s="19"/>
      <c r="B59" s="25"/>
      <c r="C59" s="64" t="s">
        <v>344</v>
      </c>
      <c r="D59" s="64"/>
      <c r="E59" s="64" t="s">
        <v>340</v>
      </c>
      <c r="F59" s="64"/>
      <c r="G59" s="64" t="s">
        <v>341</v>
      </c>
      <c r="H59" s="64"/>
      <c r="I59" s="64" t="s">
        <v>343</v>
      </c>
      <c r="J59" s="64"/>
      <c r="K59" s="19"/>
    </row>
    <row r="60" spans="2:10" ht="15">
      <c r="B60" s="20" t="s">
        <v>339</v>
      </c>
      <c r="C60" s="24">
        <v>38</v>
      </c>
      <c r="D60" s="23">
        <v>0.38</v>
      </c>
      <c r="E60" s="21">
        <v>50</v>
      </c>
      <c r="F60" s="22">
        <v>0.5</v>
      </c>
      <c r="G60" s="24">
        <v>12</v>
      </c>
      <c r="H60" s="23">
        <v>0.12</v>
      </c>
      <c r="I60" s="21">
        <v>100</v>
      </c>
      <c r="J60" s="23">
        <v>1</v>
      </c>
    </row>
    <row r="61" spans="2:10" ht="15.75" thickBot="1">
      <c r="B61" s="20" t="s">
        <v>342</v>
      </c>
      <c r="C61" s="24">
        <v>0</v>
      </c>
      <c r="D61" s="23">
        <v>0</v>
      </c>
      <c r="E61" s="21">
        <v>0</v>
      </c>
      <c r="F61" s="22">
        <v>0</v>
      </c>
      <c r="G61" s="24">
        <v>0</v>
      </c>
      <c r="H61" s="23">
        <v>0</v>
      </c>
      <c r="I61" s="21">
        <v>0</v>
      </c>
      <c r="J61" s="23">
        <v>0</v>
      </c>
    </row>
    <row r="62" spans="2:10" ht="16.5" thickBot="1" thickTop="1">
      <c r="B62" s="26" t="s">
        <v>343</v>
      </c>
      <c r="C62" s="27">
        <v>38</v>
      </c>
      <c r="D62" s="28">
        <v>0.38</v>
      </c>
      <c r="E62" s="29">
        <v>50</v>
      </c>
      <c r="F62" s="30">
        <v>0.5</v>
      </c>
      <c r="G62" s="27">
        <v>12</v>
      </c>
      <c r="H62" s="28">
        <v>0.12</v>
      </c>
      <c r="I62" s="29">
        <v>100</v>
      </c>
      <c r="J62" s="28">
        <v>1</v>
      </c>
    </row>
    <row r="65" spans="1:11" ht="18">
      <c r="A65" s="31" t="s">
        <v>360</v>
      </c>
      <c r="B65" s="31"/>
      <c r="C65" s="31"/>
      <c r="D65" s="31"/>
      <c r="E65" s="31"/>
      <c r="F65" s="31"/>
      <c r="G65" s="31"/>
      <c r="H65" s="31"/>
      <c r="I65" s="31"/>
      <c r="J65" s="31"/>
      <c r="K65" s="31"/>
    </row>
    <row r="66" ht="15.75" thickBot="1"/>
    <row r="67" spans="2:10" ht="15.75" thickBot="1">
      <c r="B67" s="25"/>
      <c r="C67" s="64" t="s">
        <v>344</v>
      </c>
      <c r="D67" s="64"/>
      <c r="E67" s="64" t="s">
        <v>340</v>
      </c>
      <c r="F67" s="64"/>
      <c r="G67" s="64" t="s">
        <v>341</v>
      </c>
      <c r="H67" s="64"/>
      <c r="I67" s="64" t="s">
        <v>343</v>
      </c>
      <c r="J67" s="64"/>
    </row>
    <row r="68" spans="2:10" ht="15">
      <c r="B68" s="20" t="s">
        <v>339</v>
      </c>
      <c r="C68" s="24">
        <v>22</v>
      </c>
      <c r="D68" s="23">
        <v>0.22</v>
      </c>
      <c r="E68" s="24">
        <v>60</v>
      </c>
      <c r="F68" s="22">
        <v>0.6</v>
      </c>
      <c r="G68" s="24">
        <v>18</v>
      </c>
      <c r="H68" s="23">
        <v>0.18</v>
      </c>
      <c r="I68" s="21">
        <v>100</v>
      </c>
      <c r="J68" s="23">
        <v>1</v>
      </c>
    </row>
    <row r="69" spans="2:10" ht="15.75" thickBot="1">
      <c r="B69" s="20" t="s">
        <v>342</v>
      </c>
      <c r="C69" s="24">
        <v>0</v>
      </c>
      <c r="D69" s="23">
        <v>0</v>
      </c>
      <c r="E69" s="24">
        <v>0</v>
      </c>
      <c r="F69" s="22">
        <v>0</v>
      </c>
      <c r="G69" s="24">
        <v>0</v>
      </c>
      <c r="H69" s="23">
        <v>0</v>
      </c>
      <c r="I69" s="21">
        <v>0</v>
      </c>
      <c r="J69" s="23">
        <v>0</v>
      </c>
    </row>
    <row r="70" spans="2:10" ht="16.5" thickBot="1" thickTop="1">
      <c r="B70" s="26" t="s">
        <v>343</v>
      </c>
      <c r="C70" s="27">
        <v>22</v>
      </c>
      <c r="D70" s="28">
        <v>0.22</v>
      </c>
      <c r="E70" s="29">
        <v>60</v>
      </c>
      <c r="F70" s="30">
        <v>0.6</v>
      </c>
      <c r="G70" s="27">
        <v>18</v>
      </c>
      <c r="H70" s="28">
        <v>0.18</v>
      </c>
      <c r="I70" s="29">
        <v>100</v>
      </c>
      <c r="J70" s="28">
        <v>1</v>
      </c>
    </row>
  </sheetData>
  <sheetProtection/>
  <mergeCells count="8">
    <mergeCell ref="C4:D4"/>
    <mergeCell ref="E4:F4"/>
    <mergeCell ref="G4:H4"/>
    <mergeCell ref="I4:J4"/>
    <mergeCell ref="C15:D15"/>
    <mergeCell ref="E15:F15"/>
    <mergeCell ref="G15:H15"/>
    <mergeCell ref="I15:J1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366</v>
      </c>
      <c r="B2" s="41"/>
      <c r="C2" s="38"/>
    </row>
    <row r="4" spans="2:3" ht="15">
      <c r="B4" s="42" t="s">
        <v>369</v>
      </c>
      <c r="C4" s="39" t="s">
        <v>370</v>
      </c>
    </row>
    <row r="5" spans="2:3" ht="15">
      <c r="B5" s="42" t="s">
        <v>373</v>
      </c>
      <c r="C5" s="39" t="s">
        <v>374</v>
      </c>
    </row>
    <row r="6" spans="2:3" ht="15">
      <c r="B6" s="42" t="s">
        <v>389</v>
      </c>
      <c r="C6" s="39" t="s">
        <v>390</v>
      </c>
    </row>
    <row r="7" spans="2:3" ht="15">
      <c r="B7" s="42" t="s">
        <v>392</v>
      </c>
      <c r="C7" s="39" t="s">
        <v>393</v>
      </c>
    </row>
    <row r="8" spans="2:3" ht="15">
      <c r="B8" s="42" t="s">
        <v>378</v>
      </c>
      <c r="C8" s="39" t="s">
        <v>383</v>
      </c>
    </row>
    <row r="9" spans="2:3" ht="15">
      <c r="B9" s="42" t="s">
        <v>371</v>
      </c>
      <c r="C9" s="39" t="s">
        <v>372</v>
      </c>
    </row>
    <row r="10" spans="2:3" ht="15">
      <c r="B10" s="42" t="s">
        <v>384</v>
      </c>
      <c r="C10" s="39" t="s">
        <v>385</v>
      </c>
    </row>
    <row r="11" spans="2:3" ht="30">
      <c r="B11" s="42" t="s">
        <v>375</v>
      </c>
      <c r="C11" s="39" t="s">
        <v>391</v>
      </c>
    </row>
    <row r="12" spans="2:3" ht="15">
      <c r="B12" s="42" t="s">
        <v>386</v>
      </c>
      <c r="C12" s="39" t="s">
        <v>387</v>
      </c>
    </row>
    <row r="13" spans="2:3" ht="15">
      <c r="B13" s="42" t="s">
        <v>381</v>
      </c>
      <c r="C13" s="39" t="s">
        <v>382</v>
      </c>
    </row>
    <row r="14" spans="2:3" ht="15">
      <c r="B14" s="42" t="s">
        <v>394</v>
      </c>
      <c r="C14" s="39" t="s">
        <v>394</v>
      </c>
    </row>
    <row r="15" spans="2:3" ht="15">
      <c r="B15" s="42" t="s">
        <v>379</v>
      </c>
      <c r="C15" s="39" t="s">
        <v>380</v>
      </c>
    </row>
    <row r="16" spans="2:3" ht="15">
      <c r="B16" s="42" t="s">
        <v>368</v>
      </c>
      <c r="C16" s="39" t="s">
        <v>376</v>
      </c>
    </row>
    <row r="17" spans="2:3" ht="15">
      <c r="B17" s="42" t="s">
        <v>377</v>
      </c>
      <c r="C17" s="39" t="s">
        <v>388</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2014-09-02T02:39:10Z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