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80" windowHeight="11840" tabRatio="500" activeTab="2"/>
  </bookViews>
  <sheets>
    <sheet name="Title" sheetId="1" r:id="rId1"/>
    <sheet name="Revision History" sheetId="2" r:id="rId2"/>
    <sheet name="Comments" sheetId="3" r:id="rId3"/>
    <sheet name="Statistics" sheetId="4" r:id="rId4"/>
    <sheet name="Issues" sheetId="5" r:id="rId5"/>
  </sheets>
  <definedNames/>
  <calcPr fullCalcOnLoad="1"/>
</workbook>
</file>

<file path=xl/sharedStrings.xml><?xml version="1.0" encoding="utf-8"?>
<sst xmlns="http://schemas.openxmlformats.org/spreadsheetml/2006/main" count="1558" uniqueCount="445">
  <si>
    <t>Submission</t>
  </si>
  <si>
    <t>Venue Date:</t>
  </si>
  <si>
    <t>IEEE P802.11 Wireless LANs</t>
  </si>
  <si>
    <t>Abstract:</t>
  </si>
  <si>
    <t>Subject:</t>
  </si>
  <si>
    <t>Author(s):</t>
  </si>
  <si>
    <t xml:space="preserve">Phone: </t>
  </si>
  <si>
    <t xml:space="preserve">Fax: </t>
  </si>
  <si>
    <t xml:space="preserve">email: </t>
  </si>
  <si>
    <t>First Author:</t>
  </si>
  <si>
    <t>Designator:</t>
  </si>
  <si>
    <t>Full Date:</t>
  </si>
  <si>
    <t>P802.11ak CC17 Comments</t>
  </si>
  <si>
    <t>Donald E. Eastlake, III</t>
  </si>
  <si>
    <t>Huawei Technologies</t>
  </si>
  <si>
    <t>155 Beaver Street, Milford, MA 01757 USA</t>
  </si>
  <si>
    <t>1-508-333-2270</t>
  </si>
  <si>
    <t>d3e3e3@gmail.com</t>
  </si>
  <si>
    <t>May 2014</t>
  </si>
  <si>
    <t>Donald E. Eastlake, III (Huawei Technologies)</t>
  </si>
  <si>
    <t>Revision</t>
  </si>
  <si>
    <t>Date</t>
  </si>
  <si>
    <t>Description</t>
  </si>
  <si>
    <t>Initial version with CC17 comments (100)</t>
  </si>
  <si>
    <t>CID</t>
  </si>
  <si>
    <t>Commenter</t>
  </si>
  <si>
    <t>Subclause©</t>
  </si>
  <si>
    <t>Page©</t>
  </si>
  <si>
    <t>Line©</t>
  </si>
  <si>
    <t>Subclause</t>
  </si>
  <si>
    <t>Page</t>
  </si>
  <si>
    <t>Line</t>
  </si>
  <si>
    <t>Comment Type</t>
  </si>
  <si>
    <t>Asignee</t>
  </si>
  <si>
    <t>Motion</t>
  </si>
  <si>
    <t>Comment</t>
  </si>
  <si>
    <t>SuggestedRemedy</t>
  </si>
  <si>
    <t>Response</t>
  </si>
  <si>
    <t>Edit Status</t>
  </si>
  <si>
    <t>Edit Notes</t>
  </si>
  <si>
    <t>Edited in Draft</t>
  </si>
  <si>
    <t>Last Updated</t>
  </si>
  <si>
    <t>Dan Harkins</t>
  </si>
  <si>
    <t>4.3.21.1</t>
  </si>
  <si>
    <t>6</t>
  </si>
  <si>
    <t>24</t>
  </si>
  <si>
    <t>E</t>
  </si>
  <si>
    <t>It doesn't seem right to define a new class (GLK) in terms of its own definition (and extended non-GLK). The sentence is also gratuitously parenthetical which makes it harder to read.</t>
  </si>
  <si>
    <t>Make it be more direct. Such as, "GLK STAs establish links with other GLK STAs that are suitable to be used as a transit link inside an IEEE Std 802.1Q conformant network."</t>
  </si>
  <si>
    <t>N</t>
  </si>
  <si>
    <t>4.5.3.3</t>
  </si>
  <si>
    <t>11</t>
  </si>
  <si>
    <t>25</t>
  </si>
  <si>
    <t>Some modified text is not indicated</t>
  </si>
  <si>
    <t>"in the non-GLK case" is new text, no?</t>
  </si>
  <si>
    <t>4.5.3.4</t>
  </si>
  <si>
    <t>38</t>
  </si>
  <si>
    <t>T</t>
  </si>
  <si>
    <t>The last sentence notes that reassociation can be done to change association attributes while still being connected to the same AP. In this case, wouldn't it make sense to leave the MSAP since the from GLK AP and to GLK AP are the same?</t>
  </si>
  <si>
    <t>Add text say that if the from GLK AP and the to GLK AP are the same that the MSAP is not removed or disabled. Or if that behavior is still desired explain why.</t>
  </si>
  <si>
    <t>David Goodall</t>
  </si>
  <si>
    <t>4.3.21.4.3</t>
  </si>
  <si>
    <t>8</t>
  </si>
  <si>
    <t>TR</t>
  </si>
  <si>
    <t>APs and non-AP STAs have differing default EDCA parameter values for accessing the wireless medium, i.e. by default an AP can access the medium earlier than a STA for the same class of traffic. Does a GLK non-AP STA which is acting as a bridge require different EDCA parameter values to allow it to operate efficiently?</t>
  </si>
  <si>
    <t>Provide EDCA parameter values for GLK Aps and non-AP STAs if necessary. See Table 8-143 in 11mc d2.7 for existing default values.</t>
  </si>
  <si>
    <t>8.2.4.1.4</t>
  </si>
  <si>
    <t>18</t>
  </si>
  <si>
    <t>13</t>
  </si>
  <si>
    <t>ER</t>
  </si>
  <si>
    <t>802.11ah is also specifying use of four address format frames in the context of a relay.</t>
  </si>
  <si>
    <t>Changes to Table 8-4 To/From DS combination in Data frames also needs to take into account changes made by 11ah. Other similar changes may also be necessary.</t>
  </si>
  <si>
    <t>Will 11ak apply to 11ah or is it restricted to certain RF bands, e.g. 2.4 GHz and 5 GHz?</t>
  </si>
  <si>
    <t>As per comment</t>
  </si>
  <si>
    <t>9.2.4.2</t>
  </si>
  <si>
    <t>27</t>
  </si>
  <si>
    <t>1</t>
  </si>
  <si>
    <t>There seem to be three voice categories in Table 9-1</t>
  </si>
  <si>
    <t>Make GLK priority 2 'Background' rather than 'Voice if that is correct.</t>
  </si>
  <si>
    <t>Donald Eastlake 3rd</t>
  </si>
  <si>
    <t>G</t>
  </si>
  <si>
    <t>There are many changes included in D0.01 that, while they have some relationship to the PAR, would be more appropriately handled as 802.11REVmc comments.</t>
  </si>
  <si>
    <t>I will prepare a submission listing parts that I think should be removed from the 802.11ak draft and proposed as additons to 802.11REVmc.</t>
  </si>
  <si>
    <t>13.11</t>
  </si>
  <si>
    <t>A substnatil missing element is how to calculate costs of 802.11ak links for use by spanning tree protocols, IS-IS, OSPF, or other link cost based bridging/routing protocols.</t>
  </si>
  <si>
    <t>I will prepare a submission of suggested added matrerial. Possibly this should go into an expanded Clause 13.11 or, more likely, a new sub-clause of Clause 13.</t>
  </si>
  <si>
    <t>Ganesh Venkatesan</t>
  </si>
  <si>
    <t>4</t>
  </si>
  <si>
    <t>3.2</t>
  </si>
  <si>
    <t>General link (GLK): Communication between two stations (STAs) over the wireless medium suitable for use as a link in the middle of an IEEE Std. 802.1Q conformant network.
What is implied by "middle"?</t>
  </si>
  <si>
    <t>Replace with "General link (GLK): Communication between two stations (STAs) over the wireless medium suitable for use as a link in an IEEE Std. 802.1Q conformant network."</t>
  </si>
  <si>
    <t>4.3.5.1</t>
  </si>
  <si>
    <t>5</t>
  </si>
  <si>
    <t>4.3.21  27 discusses GLK operation as alternative means for accomplishing connectivity and expanded range.</t>
  </si>
  <si>
    <t>Replace with "4.3.21  27 discusses GLK operation as an alternative means for accomplishing connectivity and expanded range."</t>
  </si>
  <si>
    <t>GLK STAs are extended non-GLK STAs such that a link between GLK STAs is suitable, insofar as the capabilities of 802.11 wireless permit, to be used as a transit link inside an IEEE Std 802.1Q conformant network.
What does 802.11 wireless mean?</t>
  </si>
  <si>
    <t>Replace with "GLK STAs are extended non-GLK STAs such that a link between GLK STAs is suitable, insofar as the capabilities of IEEE 802.11 permit, to be used as a transit link in an IEEE Std 802.1Q conformant network."</t>
  </si>
  <si>
    <t>4.3.21.2</t>
  </si>
  <si>
    <t>7</t>
  </si>
  <si>
    <t>IEEE Std 802.1Q requires EPD MSDU encoding. Thus a transit IEEE Std 802.11 link using the LPD required in previous 802.11 standards would have to convert from EPD to LPD on entry to the 802.11 link and from LPD to EPD on exit. Especially as such links may be in the interior of complex networks, it is anticipated that the MSDUs will sometimes include multiple tags, includes new tags to be defined in the future. However, conversion between EPD and LPD formats in either direction requires knowledge of at least the lengths of all tags that might be encountered within the MSDUs being converted, which would be impossible in general.
Thus, while all non-GLK STAs use LPD and interpret Priority Code Points according to IEEE Std 802.1D, all GLK STAs use EPD and interpret Priority Code Points according to IEEE Std 802.1Q.
Confusing. Specify the GLK/non-GLK requirements first and then discuss the need for translation from LPD to EPD format(s).</t>
  </si>
  <si>
    <t>Replace with
"All non-GLK STAs use LPD and interpret Priority Code Points according to IEEE Std 802.1D, all GLK STAs use EPD and interpret Priority Code Points according to IEEE Std 802.1Q.
IEEE Std 802.1Q requires EPD MSDU encoding. Thus all GLK STAs would have to convert from EPD to LPD on entry to the 802.11 link and from LPD to EPD on exit. Especially as such links may be in the interior of complex networks, it is anticipated that the MSDUs will sometimes include multiple tags, including new tags to be defined in the future. However, conversion between EPD and LPD formats in either direction requires knowledge of at least the lengths of all tags that might be encountered within the MSDUs being converted, which would be impossible in general. "</t>
  </si>
  <si>
    <t>4.3.21..4.1</t>
  </si>
  <si>
    <t>In all figures in 4.3.21.4, items labeled "802.1Q Bridge" can actually by anything offering the services of an 802.1Q conformant network, such as an 802.1Q bridged LAN.</t>
  </si>
  <si>
    <t>In all figures in 4.3.21.4, items labeled "802.1Q Bridge" can actually be anything offering the services of an 802.1Q conformant network, such as an 802.1Q bridged LAN.</t>
  </si>
  <si>
    <t>Use of MSAP. IEEE 002.11 uses MAC_SAP</t>
  </si>
  <si>
    <t>Replace MSAP with MAC_SAP. Repeat this in Clauses 4.5.3.4 and 4.5.3.5.</t>
  </si>
  <si>
    <t>5.1.4</t>
  </si>
  <si>
    <t>"Note that such translations might be required in a STA." Should this be "non-GLK STA"?</t>
  </si>
  <si>
    <t>If the referred to STA is a non-GLK STA, qualify it to be so.</t>
  </si>
  <si>
    <t>8.3.2.3</t>
  </si>
  <si>
    <t>19</t>
  </si>
  <si>
    <t>Use of normative language (may) in Clause 8.
"A DMG GLK STA may send Short CBA-MSDUs that use Short A-MSDU subframes as specified in 8.3.2.2.3. "</t>
  </si>
  <si>
    <t>Delete the statement and replace it with the following Note:
NOTE--The Short CBA-MSDU subframe formatis are transmitted only by DMG GLK STAs.</t>
  </si>
  <si>
    <t>8.3.2.3.1</t>
  </si>
  <si>
    <t>20</t>
  </si>
  <si>
    <t>Subsetting Exclusion and Subsetting Inclusion -- both SE-CB and SI-SB seems to say the same thing -- about when an incoming MSDU is accepted. SE should exclude when there is a match and SI should include when there is a match.</t>
  </si>
  <si>
    <t>Verity that the descriptions of SE-CB and SI-CB match the intent. Specifically, SE-CB desription should be "The Subsetting Exclusion CB (SE-CB) is CB type 1. It provides facilities to cause a group addressed CBA-MSDU to be rejected by a subset of the receiving STAs specified by exclusion."</t>
  </si>
  <si>
    <t>Mark Hamilton</t>
  </si>
  <si>
    <t>3</t>
  </si>
  <si>
    <t>2</t>
  </si>
  <si>
    <t>Need a normative reference to 802.1Q for terms like Bridge (and the definition of GLK directly relies on 802.1Q).</t>
  </si>
  <si>
    <t>Add 802.1Q to the Normative References</t>
  </si>
  <si>
    <t>3.1</t>
  </si>
  <si>
    <t>Reference 802-2014 (O&amp;A) (which is about to be stable and ratified) for definitions of EPD and LPD.  Much discussion went into these definitions in that document, and we shouldn't try to re-define them here</t>
  </si>
  <si>
    <t>Remvove EPD and LPD definitions.  Add 802-2014 (O&amp;A) to the Normative References.</t>
  </si>
  <si>
    <t>26</t>
  </si>
  <si>
    <t>While 4.3.5 does mention a portal, the concept of portal is really discussed in 4.3.7.  Also, it's just 'portal' not "ESS portal"  Lastly, REVmc is getting rid of capital letters on Big Ideas, and using them only a defined fields, etc., which a portal isn't.</t>
  </si>
  <si>
    <t>Change, "and the ESS Portal" to "and 4.3.7 discusses the portal"</t>
  </si>
  <si>
    <t>"GLK STAs are extended non-GLK STAs such that a link": well, that's not really a good definition of GLK STA (saying it is a STA that supports GLK would be better), and I think describing GLK as an enhanced MAC feature makes more sense anyway.</t>
  </si>
  <si>
    <t>Change "GLK STAs are extended non-GLK STAs such that a link" to "The IEEE Std 802.11 GLK facility provides MAC enhancements such that a link"</t>
  </si>
  <si>
    <t>It's not appropriate to refer to some parts of 802.11 as "previous", since the reader has no ability to determine time ordering of facilities.</t>
  </si>
  <si>
    <t>Change "Thus a transit IEEE Std 802.11 link using the LPD required in previous 802.11 standards" to "Thus if a GLK link used LPD as required for non-GLK links"</t>
  </si>
  <si>
    <t>4.3.21.3</t>
  </si>
  <si>
    <t>SIPD-CB is  complex, and useful in only narrow situations.  The ROI isn't worth it.</t>
  </si>
  <si>
    <t>Delete SIPD-CB throughout the document.</t>
  </si>
  <si>
    <t>4.3.21.4.1</t>
  </si>
  <si>
    <t>32</t>
  </si>
  <si>
    <t>The first part of this note is not entirely correct.  802.11 clearly is specified to provide the MAC Service defined in clause 5.  However, ths only has logical sense on a non-AP STA, IBSS STA or mesh STA.  AP STA, and portals are not clearly defined in terms of traditional MAC Services, that part is true (currently).</t>
  </si>
  <si>
    <t>Delete this part of the Note, "The exact service provided at the ends of an 802.11 association, for example from a non-AP STA to an AP, has not been precisely specified in previous revisions of 802.11;"  Consider replacing this with discussion that the MAC Service defined in clause 5 does not fully comply with the requirements for a MAC Service to support Bridging, which is really the problem 11ak is trying to address.</t>
  </si>
  <si>
    <t>16</t>
  </si>
  <si>
    <t>Figure 4-12b, and the language here, are inaccurate.  A GLK AP only offers a single MSAP, but that MSAP Service does include the vector of destinations parameter as mentioned here.  The logical entities represented by this vector could be discussed, but they are not MSAPs.  Current thinking is actually leaning toward having that discussion in 802.1AC in the convergence function, instead of in 11ak, though.</t>
  </si>
  <si>
    <t>Reword the text here, and redraw Figure 4-12b to show only one MSAP.  Optionally (depending on the 802.1AC discusion outcome) this text could discuss (and the figure could show) moltiple logical entities of some other type (ISS SAPs?).  Language in 4.5.3 needs to use alternate language (or this alternate logical entity concept), too.</t>
  </si>
  <si>
    <t>9</t>
  </si>
  <si>
    <t>It's not clear that GLK infrstructure has a concept of an ESS.  An ESS is a set of BSSs connected by a DS.  In GLK, these BSSs are connected by a Bridged LAN, which is nothing more (or less) than just an additional part of the Bridged LAN - there is no new concept here.  And, since this Bridged LAN has no theoretical limit of its span, including devices completely out of scope of 802.11.  So, even trying to define such a concept as the set of BSSs interconnected via a Bridged LAN is both unnecessary, and arguably too much for 802.11's scope.
Note that if a GLK AP is defined to not set the ESS capability (since it does not offer access to a DS), this could solve preventing (legacy) non-GLK non-AP STAs from accidentally associating to such a GLK AP.  I believe this would work for mesh STAs as well since the Mesh Configuration and especially Mesh ID elements would be missing, and mesh STAs shouldn't associate without those.</t>
  </si>
  <si>
    <t>Replace the phrase "GLK ESS" with "Bridged GLK LAN" (or something similar), throughout this paragraph and in the label on Figure 4-12b.  Replace "GLK ESSes" in the title of 4.5.3 with "GLK APs"</t>
  </si>
  <si>
    <t>4.4.1</t>
  </si>
  <si>
    <t>10</t>
  </si>
  <si>
    <t>As readers continued to be confused that a DS can itself be wireless (or wired), it is important to leave specific mention of these technologies in this paragraph.</t>
  </si>
  <si>
    <t>Replace "including  IEEE 802.1Q bridging or IETF IP routing" with "including wired or wireless LANs optionally combined with IEEE 802.1Q bridging or IETF IP routing"</t>
  </si>
  <si>
    <t>28</t>
  </si>
  <si>
    <t>This paragraph needs discussion parallel to the DS discussion about what Association does for the GLK case</t>
  </si>
  <si>
    <t>Add a sentence at the end of this paragraph, "The 802.1Q Bridge uses this information to enable and update bridging information for the non-AP STA."  Something similar for Reassociation and Disassociation clauses.</t>
  </si>
  <si>
    <t>12</t>
  </si>
  <si>
    <t>4.6</t>
  </si>
  <si>
    <t>In the GLK case, there is no DS address space, so there are only two address spaces.  This sentence can be made stronger, too.</t>
  </si>
  <si>
    <t>Change, "However, in the GLK case, all three address spaces are the IEEE 802 48-bit address space." to "In the GLK case, both the wired and wireless address spaces must be the IEEE 802 48-bit address space."  (Note: check 802 O&amp;A for a better name for this address space.)</t>
  </si>
  <si>
    <t>5.1.1.3</t>
  </si>
  <si>
    <t>Need to mention that GLK APs deliver received MSDUs to the 802.1Qbz Bridge (I think via the ISS?), not to the DS.</t>
  </si>
  <si>
    <t>Add a change to 5.1.1.3, Change "QoS APs deliver the UP with the received MSDUs to the DS." to "Non-GLK QoS APs deliver the UP with the received MSDUs to the DS.  GLK APs deliver the UP with the received MSDUs to the 802.1Q Bridge, via the ISS."</t>
  </si>
  <si>
    <t>LPD and EPD are defined in 802 (O&amp;A), not 802.1Qbz.</t>
  </si>
  <si>
    <t>Change "802.1Qbz" to "802-2014 (Overiew and Architecture)"</t>
  </si>
  <si>
    <t>14</t>
  </si>
  <si>
    <t>17</t>
  </si>
  <si>
    <t>5.2</t>
  </si>
  <si>
    <t>Since the real problem is that the non-GLK 802.11 MAC Service does not meet all the requirements of a MAC Service that can support 802.1Q Bridging.</t>
  </si>
  <si>
    <t>Add text to 5.2 the describes two different MAC Service semantics - GLK and non-GLK.  The non-GLK MAC Service supports LPD, does not prevent group-addressed frame reflection, ability to carry SA and DA that do not match either end of the WM link (through the use of four address format), etc.  The GLK MAC Service supports EPD, does prevent reflected group-addressed frames, etc.  Then, there is yet another MAC Service for GLK APs, which adds the port-vector parameter.  So, there are three different MAC Services in 802.11.
The effects of this impact language in clause 4 that talks about the MAC Service.  For example, in 4.3.21.4.2, the difference between a GLK IBSS and a non-GLK IBSS is this difference in the service provided.  Review clause 4 (and perhaps other parts of the document) for such places where the MAC Service differences should be discussed.</t>
  </si>
  <si>
    <t>6.3.2.2</t>
  </si>
  <si>
    <t>15</t>
  </si>
  <si>
    <t>Should we disallow a GLK STA from going into power save state?  If it does, the group-addressed frames (likely common in a GLK BSS for much of the bridging traffic) will all be jittered up to a DTIM interval.  Maybe we should just disallow it...?</t>
  </si>
  <si>
    <t>Consider disallowing a GLK STA from entering POWER_SAVE state.</t>
  </si>
  <si>
    <t>6.3.3.2.2</t>
  </si>
  <si>
    <t>29</t>
  </si>
  <si>
    <t>I don't think it makes any sense to scan for either/both GLK and non-GLK BSSes.  The scanning STA will know which it wants/needs, and should look for only that.  Thus, it can be encoded in the BSSType parameter.</t>
  </si>
  <si>
    <t>Remove the GeneralLinkType parameter, and add a GLK BSS type to the BSSType parameter options.</t>
  </si>
  <si>
    <t>6.3.11</t>
  </si>
  <si>
    <t>While it seems technically accurate that the CapabilityInformation carries enough information to determine if an MLME-START is for a GLK BSS or not, indicating it only this way is not consistent with other BSS types.  Others are also indicated in the BSSType parameter.  I think we want to be consistent, even if a bit redundant, perhaps.</t>
  </si>
  <si>
    <t>Remove the Note about MLME-START, and instead modify MLME-START to have a GLK BSS type added to the BSSType parameter enumeration.</t>
  </si>
  <si>
    <t>8.4.1.4</t>
  </si>
  <si>
    <t>Typo</t>
  </si>
  <si>
    <t>Change "do11GeneralLink" to "dot11GeneralLink"</t>
  </si>
  <si>
    <t>8.4.2.3</t>
  </si>
  <si>
    <t>If we change the Capability Information to not set ESS or IBSS (see other comment), we don't need to overload the Supported Rates selectors to prevent legacy STA confusion by GLK BSSes.</t>
  </si>
  <si>
    <t>If the other comment is accepted, remove the changes here.</t>
  </si>
  <si>
    <t>If the UP mapping is configurable, we need MIB variables to configure them.</t>
  </si>
  <si>
    <t>When such configuration is added to the MIB, it should be described here.</t>
  </si>
  <si>
    <t>9.12.4</t>
  </si>
  <si>
    <t>21</t>
  </si>
  <si>
    <t>Group addressed RA in A-MPDU, for GLK STAs?  Hmm.  Not sure about this one.  We've got A-MSDU (that is, CBA-MSDU) behavior clearly described.  But, A-MPDU with group addresses is not described.  It needs more discussion about what it does/means, or it should not be added here.</t>
  </si>
  <si>
    <t>Delete the changes here.</t>
  </si>
  <si>
    <t>Q</t>
  </si>
  <si>
    <t>36</t>
  </si>
  <si>
    <t>Annex Q definitely needs to clarify that the existing text is for non-GLK APs, and add discussion for GLK AP behavior.</t>
  </si>
  <si>
    <t>Clarify that the existing text is for non-GLK APs, and add discussion for GLK AP behavior.</t>
  </si>
  <si>
    <t>Mitsuru Iwaoka</t>
  </si>
  <si>
    <t>As this is the first occurrence of "GLK", it is better to  spell out GLK.</t>
  </si>
  <si>
    <t>Replace "GLK" by "General Link (GLK)" in the 4.3.5.1.</t>
  </si>
  <si>
    <t>30</t>
  </si>
  <si>
    <t>GR</t>
  </si>
  <si>
    <t>According to the slide #17 of "Recommendation-re-MIB-types-and-usage" (11-09/533r1), name of MIB attribute of type Capability should be "dot11XxxImplemented".</t>
  </si>
  <si>
    <t>Replace "dot11GeneralLink" by "dot11GeneralLinkImplemented" throughout the draft.</t>
  </si>
  <si>
    <t>It is better to specify functionalities of a GLK STA in the subclause 4.3.21.1.</t>
  </si>
  <si>
    <t>Insert the following text after the first paragraph of 4.3.21.1;
---
The GLK STA provides a set of MSAPs, one for each link between communicating STAs to an IEEE 802.1Q bridge. The GLK STA supports the selective reception of a group addressed MPDU. The GLK STA uses EtherType Protocol Discrimination (EPD) format.</t>
  </si>
  <si>
    <t>The contents of the second paragraph of 4.3.21.1 is more suitable for the clause 10 (MLME).</t>
  </si>
  <si>
    <t>Create the new subclause 10.43 (GLK BSS operation) and move the contents of the second paragraph of 4.3.21.1 to 10.43.</t>
  </si>
  <si>
    <t>As the clause 4.3 is "Components of the IEEE Std 802.11 architecture", it is better to use the name of component in a header of subclause of 4.3.
Also, it is better to avoid abbreviations /  acronyms in the header.</t>
  </si>
  <si>
    <t>Change the header of 4.3.21.2 to "EtherType Protocol Discrimination (EPD)".</t>
  </si>
  <si>
    <t>As this is the first occurrence of LPD, it is better to spell out LPD</t>
  </si>
  <si>
    <t>Replace "LPD" by "LLC Protocol Discrimination (LPD)".</t>
  </si>
  <si>
    <t>Change title of 4.3.21.3 to "Selective reception of a group addressed MPDU"</t>
  </si>
  <si>
    <t>Since only a group addressed MPDU transmitted by a GLK AP requires Control Block, using CBA-MSDU format every time causes unnecessary overhead. A GLK STA shall be able to use the normal A-MSDU for throughput improvement.
To distinguish a frame that contains Control Block from other frame, it shall be defined as a new Extension frame 'CB QoS Data'.</t>
  </si>
  <si>
    <t>1) Replace 4.3.21.3 by follows;
---
A GLK AP may use the Control Block (CB) QoS Data frame to specify which members of the group addressed non-AP STAs by the CB QoS Data frame will process MSDU(s).
Support of the CB QoS Data frame is optional. When the GLK AP does not use the CB QoS Data frame, the GLK AP converts a group addressed MPDU to multiple individually addressed MPDUs.
2) Define a new Extension frame type CB QoS Data in 8.2.4.1.3 by modifying the Table 8-1 as follows;
----
11 Extension &lt;ANA&gt; CB QoS Data
11 Extension &lt;ANA+1&gt;-1111 Reserved
3) Specify a CB QoS Data frame in 8.3.4 and remove 8.3.2.3.
4) Replace "CBA-MSDU" by "CB QoS Data" throughout the draft
A submission 11-14/0539 will provide proposed texts.</t>
  </si>
  <si>
    <t>As this is the first occurrence of "SE-CB, SI-CB, and SIPD-CB", it is better to spell out these acronyms.</t>
  </si>
  <si>
    <t>Replace "SE-CB, SI-CB, and SIPD-CB" by "Subsetting Exclusion CB (SE-CB), Subsetting Inclusion CB (SI-CB), and Subsetting Inclusion with Prefix Data CB (SIPD-CB)".</t>
  </si>
  <si>
    <t>A RA field of MPDU specifies the group of non-AP STAs that processes the MPDU. There are confusion between CBA-MSDU and MPDU that contains CBA-MSDU.</t>
  </si>
  <si>
    <t>Modify the second sentence of the first paragraph of 4.3.21.3 (P7L19) as follows;
---
This provides for the inclusion of additional information within a CBA-MSDU that determines which members of the group addressed non-AP STAs by the MPDU that contains the CBA-MSDU will process that frame.</t>
  </si>
  <si>
    <t>4.3.21.4.2</t>
  </si>
  <si>
    <t>43</t>
  </si>
  <si>
    <t>If a GLK IBSS (PBSS) involves more than 2 STAs, each STA shall provide one or more MSAPs corresponding to the other STAs. It is better to update Figure 4-12a as involving three STAs.
(NOTE) P802.1AC D0.2 does not allow IBSS/PBSS as GLK BSS. It may be necessary to revise P802.1AC D0.2.</t>
  </si>
  <si>
    <t>Change the 4.3.21.4.2 as follows;
---
Figure 4-12a shows a GLK IBSS/PBSS involving three GLK STAs. Each participating STA provides the MAC service via MSAPs. A difference from non-GLK 802.11 is that either or both of the MSAPs are connected to an 802.1Q bridge or network providing 802.1Q conformant service that, in turn are connected to one or more end stations. The  MSAPs provided by different STAs are safely connected to the same 802.1Q conformant network since one service provided by such a network is protection from loops.
(A submission 11-14/0539 will provide proposed texts and figures.)
Figure 4-12a -- GLK IBSS/PBSS</t>
  </si>
  <si>
    <t>If two non-AP STAs setup DLS (TDLS) link between them, these non-AP STAs have multiple MSAPs as shown in the Figure 4-12b  of a submission 11-14/0539.
(NOTE} P802.11AC D0.2 allows non-AP STAs to use DLS / TDLS as transit link in 802.1Q Bridged network.</t>
  </si>
  <si>
    <t>Replace "GLK AP MSAPs" in the first paragraph of 4.3.21.4.3 by "GLK STA MSAPs" and replace the Figure 4-12b by the revised figure in the submission 11-14/0539.</t>
  </si>
  <si>
    <t>22</t>
  </si>
  <si>
    <t>A transmitting STA specifies immediate recipient STA by RA, that is the destination of MPDU, not MSDU (see definitions of "group addressed" and "individually addressed" in the subclause 3.1 of IEEE P802.11mc).
In addition, according to the 802.11 Style Guide (11/09-1034r7), a term "unicast" is deprecated in favor of "individually addressed".</t>
  </si>
  <si>
    <t>Replace "MSDUs that are unicast" (P8L22) by "individually addressed MPDUs".
Replace "multi-destination MSDUs" (P8L23) by "group addressed MPDUs".</t>
  </si>
  <si>
    <t>In my understanding, a GLK AP does NOT reflect a group addressed frame from a non-AP STA. An 802.1Q bridge attached to the GLK AP forwards the frame to non-blocked ports some of which connected to non-AP STAs. So, the description of the first half of the third paragraph of 4.3.21.4.3 is not correct.
Also, it is better to describe the reason of the selective transmission in the subclause 4.3.21.3, not in the subclause 4.3.21.4.3.</t>
  </si>
  <si>
    <t>Delete the third paragraph of 4.3.21.4.3.</t>
  </si>
  <si>
    <t>39</t>
  </si>
  <si>
    <t>Since "from" and "to" are not adjective, it is better to use "current" and "next".</t>
  </si>
  <si>
    <t>Replace "from GLK AP" by "current GLK AP" and "to GLK AP" by "next GLK AP".</t>
  </si>
  <si>
    <t>5.1.5</t>
  </si>
  <si>
    <t>35</t>
  </si>
  <si>
    <t>"aggregate" is necessary in this context (P13L35).</t>
  </si>
  <si>
    <t>Cancel removal of "aggregate".</t>
  </si>
  <si>
    <t>An "IEEE 802.1 MAC Relay Entity" in the Figure 5-1 and Figure 5-2 is not used in a GLK STA. A 802.1Q Bridge attached to the GLK STA forwards a frame.</t>
  </si>
  <si>
    <t>Replace "(RSNA AP only)" in Figure 5-1 and 5-2 by "(RSNA non-GLK AP only)", or, revise Figure 5-1 and 5-2 based on the Figures in 11-13/115r10.</t>
  </si>
  <si>
    <t>The current CB mechanism is too complex for efficient implementation. SIPD-CB and Vendor Specific CB are not necessary.</t>
  </si>
  <si>
    <t>1) Change CBA-MSDU structure (Figure 8-48a) to include only one CB.
2) Delete SIPD-CB related description.
3) Delete Vendor Specific CB related description.
4) Change CB Header structure (Figure 8-48c) as follows;
  - B0 is CB Type (0 = SE-CB, 1 = SI-CB)
  - B1 to B5 is reserved
  - B6 to B15 is CB Data Length</t>
  </si>
  <si>
    <t>9.2.8</t>
  </si>
  <si>
    <t>It is necessary to specify addressing rules for GLK STA to support following cases required by a GLK STA.
- A GLK AP transmits an individually addressed MSDU as a group addressed MPDU when a final destination is not learned by associated 802.1Q bridge.
- A GLK STA transmits a group addressed MSDU as an individually addressed MPDU when CB QoS Data frame is not used.</t>
  </si>
  <si>
    <t>1) Insert the following text after the fifth paragraph of 9.2.8 (P1241L23 of 802.11mc D2.7).
----
A GLK STA also uses the address matching rules described in 9.42.1 (Addressing of individually addressed data frames for GLK STA), when it receives an individually addressed frame. A GLK STA also uses the address matching rules described in
9.42.2 (Addressing of group addressed data frames for GLK STA).
2) Insert new subclauses 9.42.1 (Addressing of individually addressed data frames for GLK STA) and 9.42.2 (Addressing of group addressed data frames for GLK STA), and specify the addressing rule of a MPDU for a GLK STA. A submission 11-14/0539 will provide proposed texts.</t>
  </si>
  <si>
    <t>9.42</t>
  </si>
  <si>
    <t>Current contents of 9.42 are redundant. They are already specified in 4.3.21.</t>
  </si>
  <si>
    <t>Remove current content of 9.42.</t>
  </si>
  <si>
    <t>10.24.16</t>
  </si>
  <si>
    <t>A wireless link is less reliable than a wired link, and there is no MAC-level recovery on group addressed transmission except DMS and GCR (as described in the paragraph of IEEE P802.11mc D2.7 subclause 9.3.6). A GLK STA should support DMS and optionally support GCR for enhanced reliability.
Since current DMS/GCR mechanism does not support selective reception of a group addressed MPDU, it is necessary to specify the DMS/GCR procedure for a GLK STA.</t>
  </si>
  <si>
    <t>Modify the GCR related description in 9 and 10.24.16 to support a MPDU with Control Block.
A submission 11-14/0539 will provide proposed texts.</t>
  </si>
  <si>
    <t>Norman Finn</t>
  </si>
  <si>
    <t>[for David Kloper] We are asserting that GLK is the role of the STA. I would recommend that this be the role in an association between 2 STA, so a device can both service Clients as an AP and provide bridging / backhaul as GLK over the same physical radio.</t>
  </si>
  <si>
    <t>We should reword this section to leave open the role being per association. To that end we should have 2 bits, so that Beacons/Probes can indicate both capable of accepting a GLK as well as requiring GLK only. Then Assoc/re-assoc can indicate role being requested.</t>
  </si>
  <si>
    <t>[for David Kloper] I don't think we should be adding capability bits to existing Info Elements vs creating a new GLK IE. This will allow negotiation of other GLK related options.</t>
  </si>
  <si>
    <t>Replace reference to those 2 IE, and add a reference to a new IE section we should create.</t>
  </si>
  <si>
    <t>[for David Kloper] The use of 4 address, as written looks optional and should be mandated. That is the purpose it was intended for, most specifically for unicast traffic.</t>
  </si>
  <si>
    <t>"GLK STAs support the 4-address format (see 8.2.3)" -&gt; "Data frames between GLK STAs must use the 4-address format (see 8.2.3)"</t>
  </si>
  <si>
    <t>[for David Kloper] I agree that the encoding for VLAN tags, as currently in the 802.11 standard is broken and should be fixed. However, switching to LPD may interfere with HW acceleration some vendors may be including in 11ac chips, and hinders the ability for sniffers and wIDS subsystems that may not know the roles of the peers. In addition, it fundamentally breaks the A-MSDU format which depends on the Len field in order to be parsed on Ingress. This LPD choice may be an historical poor choice, but we should limit ourselves to fixing what is broken vs crusading for purity.</t>
  </si>
  <si>
    <t>I recommend that we just convert the outer EtherType to SNAP w/o looking toward subsequent tags when translating between LPD and EPD. This fixes the concerns, of the current encoding with minimal impact.</t>
  </si>
  <si>
    <t>[for David Kloper] Some HW may have assumptions of UP to AC mapping. Sniffers and wIDS systems may again not know roles, and some products may be detecting and reacting to the presence of Voice from co-channel AP.</t>
  </si>
  <si>
    <t>Rather than changing UP, a simple mapping table can be employed for PCP to UP on transmission and should be explicitly called out.  The option remains to carry VLAN tagged frame using existing PCP definitions.</t>
  </si>
  <si>
    <t>[for David Kloper] I think the use of Mcast (RA not DA), and the complexity you have added w/ CBA-MSDU is not worthwhile. With 10% PER + collisions + selection of lower data rates for Mcast, this may be unavoidable on the last hop to Clients, but on intermediate GLK links it will quickly add up over multiple hops, and make the network unusable. Better to layer Bridging on a reliable / low PER link, after unicast MAC layer retries.</t>
  </si>
  <si>
    <t>Recommend that: 1) Replication as unicast 4 Addr frames to the desired set of Peers is called out as mandatory; 2) If keeping support for Mcast RA, it is negotiated (support being optional), and only used to the set of supporting peers; 3) Simplification of CBA-MSDU format, which is only used for Mcast RA;</t>
  </si>
  <si>
    <t>[for David Kloper] Concerns: Aggregation is critical to 11n/11ac/11ad performance, and subversion of A-MSDU can severely impact that. I think Egress processing would be an issue, as marking is by aggregate vs MSDU, and frames are entering the bridge function interleaved between interfaces/flows and so can be expected to have different sets of destination peers. Ingress processing can be expensive with a complicated format more applicable to Mgmt traffic, requiring linear walking a variable sized, unordered list. As the packet rates go up, this will be a serious concern. Again, these format changes might break any HW acceleration in chipsets.</t>
  </si>
  <si>
    <t>Recommendations if keeping CBA-MSDU: 1) Support is optional, and only used for Mcast RA, as adding no value for Ucast RA; 2) Replace complicated Mgmt frame like format with a fixed sized bitmap; 3) Rather than use AID that only exists in 1 direction, and thus arbitrarily limiting its usage, use the proposed GLK IE to inform each peer which bit is assigned for them in each direction; 4) Strongly prefer bitmap in 24 LSb of RA;</t>
  </si>
  <si>
    <t>40</t>
  </si>
  <si>
    <t>[for David Kloper] Typo</t>
  </si>
  <si>
    <t>"can actually by anything" -&gt; "can actually be anything"</t>
  </si>
  <si>
    <t>[for David Kloper] Possible confusion of terms</t>
  </si>
  <si>
    <t>"is natural for MSDUs that are unicast" -- Should that be single-destination? Or maybe unicast RA? Remember that unicast DA might still be flooded when path is not known, and so RA might be Mcast while DA is Ucast. This distinction that does not exist in wired world should be properly clarified, with consistent terminology throught the document.</t>
  </si>
  <si>
    <t>[for David Kloper] Update fig 4-12c</t>
  </si>
  <si>
    <t>Might be informative to show a 2 hop GLK network where there are 2 hops over GLK links between 802.1Q Bridged LAN. We are certainly not limiting this to just single hop connections between wired networks.</t>
  </si>
  <si>
    <t>8.3.2.2.1</t>
  </si>
  <si>
    <t>[for David Kloper] Use of Short A-MSDU never apply to a GLK. They are intended for docking station usage, where RA=DA and TA=SA. This is not applicable to any Bridging use case.</t>
  </si>
  <si>
    <t>"four variations" -&gt; "three variations"; Remove "or Short CBA-MSDU" which is not described, and is nonsensical.</t>
  </si>
  <si>
    <t>8.3.2.3.3</t>
  </si>
  <si>
    <t>34</t>
  </si>
  <si>
    <t>[for David Kloper] What is the purpose / justification for SIPD-CB?</t>
  </si>
  <si>
    <t>This seems overly complicated. Dot11 has moved up to &gt; 1Gbps, and if you want Van Jacobson compression or other means of data compression over links, I'd advise starting a new TG for low bit rate.</t>
  </si>
  <si>
    <t>8.4.2.30</t>
  </si>
  <si>
    <t>Size of VID in figure should be 2 octets.</t>
  </si>
  <si>
    <t>AnnexB</t>
  </si>
  <si>
    <t>33</t>
  </si>
  <si>
    <t>[for David Kloper] We may not be ready, but some PICS seems appropriate</t>
  </si>
  <si>
    <t>Add a place holder, rather than stating it is not required. GLK is certainly optional, and when present may change some existing PCIS entries to mandatory.</t>
  </si>
  <si>
    <t>"includes" should be "including"</t>
  </si>
  <si>
    <t>Current scheme with CBA-MSDU is more complexity than the use cases can support.</t>
  </si>
  <si>
    <t>1) GLK stations use the 4-address format only.  Whether that 4-address SDU/PDU is aggregated or not is an orthogonal question, and the current rules are followed.
2) The Receiver address (in 4-address format) can be the broadcast address, but we would not expect that to be used, much.
3) If we really, really feel that we need it, we could allow the Receiver Address to be a fixed upper 32 bits, and place the AID of the station to *not* receive the frame in the lower 16 bits of the Receiver Address.  That would take care of the bulk of the issues raised by me (and others) early in the development of 11ak.  It is not clear to me, any longer, that this is required, however.
4) A GLK station, of course, ignores all 3-address frames.</t>
  </si>
  <si>
    <t>A station *acts*, at any one moment, as either a GLK station or a non-GLK station.</t>
  </si>
  <si>
    <t>During the association process, a GLK-capable non-AP STA talks to the GLK-capable AP.  The AP may or may not decide to allow the non-AP STA to associate as a GLK station.  The AP may decide that the GLK-capable non-AP STA must connect in non-GLK mode.  This allows the GLK AP to control what bridging devices can associate with it.  In parallel, we will say in 802.1Qbz that a non-AP STA acting as a Bridge Port cannot be bridged if it is associatted in non-GLK mode.</t>
  </si>
  <si>
    <t>4.3.21.4</t>
  </si>
  <si>
    <t>Without the CBA-MSDU, we don't need a "GLK BSS".  The current SS types will suffice.</t>
  </si>
  <si>
    <t>Eliminate the GLK BSS.  Allow non-GLK and GLK STAs to be in the same BSS.  A GLK non-AP STA (if operating in GLK mode, of course) ignores 3-address frames with multicast or broadcast Receiver addresses.  The AP (and Bridge) should have no problem keeping things straight -- the non-GLK STAs connect through the existing DS, typically all to a single port in the bridge, and the GLK STAs connect through the new 11ak interface directly to the bridge.  Whether point-to-point links between GLK non-AP STAs and non-GLK non-AP STAs are possible needs to be thought about.</t>
  </si>
  <si>
    <t>Philippe Klein</t>
  </si>
  <si>
    <t>8.3.2.3.3  - Subsetting Inclusion with Prefix Data</t>
  </si>
  <si>
    <t>2122</t>
  </si>
  <si>
    <t>This control block increases the complexity of the - otherwise simple - .11 GLK amendment and might impact  the acceptance and deployement of .11GLK compliant devices.
Additionaly cases where the same group address SIPD-CB MSDA could contain a large number of VLANs seems remote (due to the inherent unefficiency of wireless multicast) .</t>
  </si>
  <si>
    <t>Unless a strong  use case could be foresee, I I suggest to remove the SIPD-CB and keep SI-CG and SE-CB only.</t>
  </si>
  <si>
    <t>Shusaku Shimada</t>
  </si>
  <si>
    <t>4.2.2</t>
  </si>
  <si>
    <t>The deletion of "In the design of wired LANs it is implicitly assumed that an address is equivalent to a physical location. In wireless networks, this is not always the case." is not clearly related to GLK.</t>
  </si>
  <si>
    <t>In the design of wired LANs it is implicitly assumed that an address is equivalent to a physical location. In wireless networks and mixed wired and wireless networks, this is not always the case.</t>
  </si>
  <si>
    <t>"establishing connectivity" is not fully correct.</t>
  </si>
  <si>
    <t>Change to "providing the integration service"</t>
  </si>
  <si>
    <t>"accomplishing connectivity and expanded range" is not fully correct.</t>
  </si>
  <si>
    <t>Modify as "accomplishing connectivity to a local area network (LAN) without using a portal and expanded rangel"</t>
  </si>
  <si>
    <t>4.3.7</t>
  </si>
  <si>
    <t>"A portal is not used" is not fully correct.</t>
  </si>
  <si>
    <t>Change to "A portal does not exist".</t>
  </si>
  <si>
    <t>Does "insofar as the capabilities of 802.11 wireless permit" means "wireless capability may prohibit to extend"?</t>
  </si>
  <si>
    <t>If so, indicate what aspect of wireless capability may affect.</t>
  </si>
  <si>
    <t>3.3</t>
  </si>
  <si>
    <t>Abbreviation "MSAP" of IEEE802.1AC convention is different from the notation convention of IEEE802.11, such as MAC_SAP in non-GLK architecture.</t>
  </si>
  <si>
    <t>In order to avoid confusion, introduce conventional combinational notation, e.g. "GLKM" such as GLKM_SAP.</t>
  </si>
  <si>
    <t>4.3.21.4.3.</t>
  </si>
  <si>
    <t>The concept of "GLK ESS" may not clear enough.</t>
  </si>
  <si>
    <t>Change "ESS" to other name, e.g. "GBSS". Or otherwise, retain "ESS" with more clear definition of transition of GLK STA within "GLK ESS".</t>
  </si>
  <si>
    <t>13.11.1</t>
  </si>
  <si>
    <t>31</t>
  </si>
  <si>
    <t>Clarify if MBSS can be composed of GLK "mesh" STA. In addtion, an appropreate description in term of difference between the GLK "mesh" with DS and GLK ESS (ESS may not be proper naming).</t>
  </si>
  <si>
    <t>As in comment.</t>
  </si>
  <si>
    <t>Clarify this standard permits the presence of GLK STA compatible with EPD and 802.1Q PCP as an end node outside a transit link.</t>
  </si>
  <si>
    <t>The procedure for using four address MAC header with both To and From DS "true" by a GLK STA has to be refered and be described there.</t>
  </si>
  <si>
    <t>"Reasons for such selective transmission" should include an example case of the reason why SIPD-CB is required, if SIPD-CB is kept within 11ak.</t>
  </si>
  <si>
    <t>For example, GLK STA may play the role of supporting multiple bridge ports with ISS or EISS, and VLAN TAG manipulation, e.g. insertion, deletion etc..</t>
  </si>
  <si>
    <t>8.3.2.3.4</t>
  </si>
  <si>
    <t>23</t>
  </si>
  <si>
    <t>CB length of 3 octet may not make sense even if it is not discarded by GLK STAs.</t>
  </si>
  <si>
    <t>Replace by "if the CB Data length is less than or equal to 3."</t>
  </si>
  <si>
    <t>Appropriate NOTE may be required to change CFI to DEI.</t>
  </si>
  <si>
    <t>Add NOTE which explain the difference between DEI and CFI.</t>
  </si>
  <si>
    <t>Yonggang Fang</t>
  </si>
  <si>
    <t>What is the difference between 802.11ak GLK and 802.11 STA to STA communication? As 802.11 already support STA to STA communiction, it needs to clarify in the definition the difference between 11ak GLK and legacy 802.11 STA-STA communication.</t>
  </si>
  <si>
    <t>Please add the definition of GLK BSS</t>
  </si>
  <si>
    <t>8.4.2.147</t>
  </si>
  <si>
    <t>The data packet forwarding is already supported by the relay using 4-tuple MAC addresses. Why the GLK is necessary in the Relay Capability element? Please clarify how GLK SS use the GLK bit in the Relay Capability element.</t>
  </si>
  <si>
    <t>Yongho Seok</t>
  </si>
  <si>
    <t>Move the normative behavior from clause 8 to clause 9.
Especially, the below sentences are inappropriate to be placed in clause 8.
"The CB Data length of the SE-CB specifies the length of the list of AIDs. If the CB Data Length is not an even number, a receiving STA shall discard the CBA-MSDU.
If more than one SE-CB or both an SE-CB and an SI-CB or an SIPD-CB occur in a CBA-MSDU, a receiving STA shall discard the CBA-MSDU."
"A STA receiving a CBA-MSDU on an association whose AID appears in the SE-CB in that CBA-MSDU shall discard the CBA-MSDU."</t>
  </si>
  <si>
    <t>As per comment.</t>
  </si>
  <si>
    <t>8.3.2.3.2</t>
  </si>
  <si>
    <t>Move the normative behavior from clause 8 to clause 9.
Especially, the below sentences are inappropriate to be placed in clause 8.
"The CB Data length of the SI-CB specifies the length of the list of AIDs. If the CB Data Length is not an even number, a receiving STA shall discard the CBA-MSDU. If more than one SI-CB or both an SI-CB and an SE-CB or an SIPD-CB occur in a CBA-MSDU, a receiving STA shall discard the CBA-MSDU."
"An empty AID list, which is indicated by a CB data length of zero, indicates no receiver inclusions so all receiving STAs will discard the CBA-SMDU."</t>
  </si>
  <si>
    <t>What is the Prefix Data? It is confused with the prefix of the layer 3 IP address. Also, the use case is unclear to me. Isn't it supported by the Subsetting Inclusion CB?</t>
  </si>
  <si>
    <t>Remove "Subsetting Inclusion with Prefix Data CB" or clarify the use case of the Prefix Data.</t>
  </si>
  <si>
    <t>Resolution State</t>
  </si>
  <si>
    <t>Open</t>
  </si>
  <si>
    <t>Technical</t>
  </si>
  <si>
    <t>General</t>
  </si>
  <si>
    <t>Closed</t>
  </si>
  <si>
    <t>Total</t>
  </si>
  <si>
    <t>Editorial</t>
  </si>
  <si>
    <t>Reject</t>
  </si>
  <si>
    <t>Reject - 802.1Q is already included in the base 802.11 Normative References.</t>
  </si>
  <si>
    <t>Accept</t>
  </si>
  <si>
    <t>Revise</t>
  </si>
  <si>
    <t>Revise - Accepted except for the extraneous "27" which I believe is a line number.</t>
  </si>
  <si>
    <t>CommentType©</t>
  </si>
  <si>
    <t>Revise - Accepted as far as replacing "is" with "acts as".</t>
  </si>
  <si>
    <t>Revise - There actually don't seem to be any such Figures so this sentence will be deleted. (See also CID 70)</t>
  </si>
  <si>
    <t>Accept - Reclassified as Editorial.</t>
  </si>
  <si>
    <t>Revise - "GLK STAs establish links with other GLK STAs that are suitable, insofar as the capabilities of IEEE 802.11 permit, to be used as a transit link inside an IEEE Std 802.1Q conformant network." (See also CID 1 and 22)</t>
  </si>
  <si>
    <t>Revise - "GLK STAs establish links with other GLK STAs that are suitable, insofar as the capabilities of IEEE 802.11 permit, to be used as a transit link inside an IEEE Std 802.1Q conformant network." (See also CID 1 and 12) Reclassified as Editorial</t>
  </si>
  <si>
    <t>Revise - "GLK STAs establish links with other GLK STAs that are suitable, insofar as the capabilities of IEEE 802.11 permit, to be used as a transit link inside an IEEE Std 802.1Q conformant network." (See also CID 12 and 22)</t>
  </si>
  <si>
    <t>Revise - "MSDUs that are unicast" -&gt; "MPDUs with an individually addressed RA"; "multi-destination" -&gt; "group addressed" (See also CID 71) Reclassified at Editorial.</t>
  </si>
  <si>
    <t>Revise - "MSDUs that are unicast" -&gt; "MPDUs with an individually addressed RA"; "multi-destination" -&gt; "group addressed" (See also CID 54)</t>
  </si>
  <si>
    <t>Revise - "accomplishing connectivity to a local area etwork (LAN) without using a portal to expand range." Reclassified as Editorial</t>
  </si>
  <si>
    <t>Statistics for r0</t>
  </si>
  <si>
    <t>Editor: We worked pretty hard on those definitions at the Beijing meeting and, at least at that time, believe we had better definitions than what was then in 802.1.</t>
  </si>
  <si>
    <t>add a few columns to comments, add initial statistics sheet, reclassify some comments as Editorial, create Editorials sheet with Editor suggested resolutions for almost all, add Editor's comments on some non-Editorial comments</t>
  </si>
  <si>
    <t>Reject - Editorial Notes are the province of the Editor but I'll try to improve this Note. Thanks for the suggestion.</t>
  </si>
  <si>
    <t>Accept - (See also CID 87) Reclassified as Editorial.</t>
  </si>
  <si>
    <t>Revise - Change to dot11GeneralLinkImplemented. (See also CID 43.)</t>
  </si>
  <si>
    <t>Accept - (See also CID 37.) Reclassified as Editorial.</t>
  </si>
  <si>
    <t>Issue Codes</t>
  </si>
  <si>
    <t>Issue</t>
  </si>
  <si>
    <t>Priority</t>
  </si>
  <si>
    <t>AH</t>
  </si>
  <si>
    <t>Possilbe collisions with or support of 11ah</t>
  </si>
  <si>
    <t>Extra</t>
  </si>
  <si>
    <t>Extraneous stuff not much related to 11ak</t>
  </si>
  <si>
    <t>Costs</t>
  </si>
  <si>
    <t>Link Costs</t>
  </si>
  <si>
    <t>KISS</t>
  </si>
  <si>
    <t>UP, EDCA, 802.1D priority versus 802.1Q priority</t>
  </si>
  <si>
    <t>SAP</t>
  </si>
  <si>
    <t>ESS</t>
  </si>
  <si>
    <t>Power</t>
  </si>
  <si>
    <t>Can GLK STA go into power save? How about GLK AP?</t>
  </si>
  <si>
    <t>MLME</t>
  </si>
  <si>
    <t>MLME SAP interfaces</t>
  </si>
  <si>
    <t>GLK ESS? No GLK DS. Capability Bits…</t>
  </si>
  <si>
    <t>Group</t>
  </si>
  <si>
    <t>Support of Group addressed A-MSDU/A-MPDU/…</t>
  </si>
  <si>
    <t>Misc</t>
  </si>
  <si>
    <t>Other / Multiple</t>
  </si>
  <si>
    <t>MAC_SAP, port vector, Architecture, …</t>
  </si>
  <si>
    <t>Dual</t>
  </si>
  <si>
    <t>AP support of GLK and non-GLK simultaneously</t>
  </si>
  <si>
    <t>Remove SIPD-CB, Vendor CB, CB only applies to group addresses RA, 4-address, …</t>
  </si>
  <si>
    <t>EPD</t>
  </si>
  <si>
    <t>EPD / LPD</t>
  </si>
  <si>
    <t>PICS</t>
  </si>
  <si>
    <t>Add Issue codes to non-editorials and add issues sheet, plus some minor changes</t>
  </si>
  <si>
    <t>Revise - repalce with MAC_SAP. (See also CID 15)</t>
  </si>
  <si>
    <t>Accept - It should apply to all bands and PHYs.</t>
  </si>
  <si>
    <t>Accept - We will take 11ah into account at a later date.</t>
  </si>
  <si>
    <t>Revise - "In the GLK case, both the wired and wireless address spaces are the same IEEE 802 48-bit address space."</t>
  </si>
  <si>
    <t>Revise - Remove the deletion of this sentence form the draft.</t>
  </si>
  <si>
    <t>Revise - Remove the change from the draft. This change will be forwarded to 802.11REVmc.</t>
  </si>
  <si>
    <t>Needs submission.</t>
  </si>
  <si>
    <t>Revise - "A GLK STA provides a set of MAC_SAPs, one for each link between communicating STAs to an IEEE 802.1Q bridge. A non-AP GLK STA supports the selective reception of a group addressed A-MSDU. A GLK STA uses EtherType Protocol Discrimination (EPD) format MSDUs."</t>
  </si>
  <si>
    <t>Revise - Move all but first sentence of the second paragraph.</t>
  </si>
  <si>
    <t>Revise - "insofar as 802.11 wireless LAN technology permits"</t>
  </si>
  <si>
    <t>Reject - nothing in the draft prohibits GLK leaf STAs.</t>
  </si>
  <si>
    <t>Reject - In answer to the question, GLK STA to STA uses EPD instead of LPD, has different default UP interpretation (priority 2 is higher than priority 1 instead of lower), and has other changes documented in the Draft.</t>
  </si>
  <si>
    <t>Reject - You might wish to preferentially select a GLK capable Relay to better support transit use.</t>
  </si>
  <si>
    <t>Statistics for r2</t>
  </si>
  <si>
    <t>Statistics for r3</t>
  </si>
  <si>
    <t>Resolutions adopted at Evening session, 12- May-2014.</t>
  </si>
  <si>
    <t>Revise - "GLK ESS" is OK but we need to define it as "The set of GLK BSSes within a bridged LAN among which  BSS transition is supported." (See also CID 96)</t>
  </si>
  <si>
    <t>Revise - See CID 27.</t>
  </si>
  <si>
    <t>Should probably have been "In the GLK case, there is no DS and both the wired and wireless address spaces are the same IEEE 802 48-bit address space."</t>
  </si>
  <si>
    <t>Table number corrected to "Table 8-3".</t>
  </si>
  <si>
    <t>Dick Roy</t>
  </si>
  <si>
    <t>David Kloper</t>
  </si>
  <si>
    <t>Donald Eastlake</t>
  </si>
  <si>
    <t>Add assignees for non-Editorials, merger resoltuions from Editorials sheet into Comments sheet and delete Editorials sheet</t>
  </si>
  <si>
    <t>2014-05-15</t>
  </si>
  <si>
    <t>Revise - direct the Editor to incorporate text accepting comment.</t>
  </si>
  <si>
    <t>Depends on use cases?</t>
  </si>
  <si>
    <t>Notes</t>
  </si>
  <si>
    <t>Status</t>
  </si>
  <si>
    <t>Submission needed.</t>
  </si>
  <si>
    <t>Change from a different UP to AC mapping to a difference Priority Control Point to UP mapping and remove changes to UP to AC mapping.</t>
  </si>
  <si>
    <t>Submit to REVmc in July.</t>
  </si>
  <si>
    <t>Needs discussion.</t>
  </si>
  <si>
    <t>Part of general CBA-MSDU discussion.</t>
  </si>
  <si>
    <t>Accept.</t>
  </si>
  <si>
    <t>Accpet</t>
  </si>
  <si>
    <t>Same sentence goes after currently inserted text for re-association. Editor to produce new text for disassociation.</t>
  </si>
  <si>
    <t>Revise - "Non-GLK QoS APs deliver the UP with the received MSDUs to the DS.  GLK APs deliver the received MSDUs to the 802.1Q Bridge, via the ISS, and there may be a Priority Control Point in a tag in the MSDU."</t>
  </si>
  <si>
    <t>Should probably be configuring the mapping Priority Control Point to UP.</t>
  </si>
  <si>
    <t>Revise - OK except MSAP -&gt; MAC_SAP</t>
  </si>
  <si>
    <t>Revise - move paragraph to 4.3.21.3.</t>
  </si>
  <si>
    <t>Need discussion.</t>
  </si>
  <si>
    <t>Reject - See table 8-23 in REVmc_D2.7</t>
  </si>
  <si>
    <t>Revise - see CID 24.</t>
  </si>
  <si>
    <t>Reject - 802.1Qbz is correct.</t>
  </si>
  <si>
    <t>doc.: IEEE 802.11-14/0559r6</t>
  </si>
  <si>
    <t>Additional resolutions and typo corrections</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</si>
</sst>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yyyy\-mm\-dd"/>
    <numFmt numFmtId="165" formatCode="[$-409]dddd\,\ mmmm\ d\,\ yy"/>
    <numFmt numFmtId="166" formatCode="yyyy\-mm\-dd;@"/>
  </numFmts>
  <fonts count="47">
    <font>
      <sz val="10"/>
      <name val="Arial"/>
      <family val="0"/>
    </font>
    <font>
      <b/>
      <sz val="14"/>
      <name val="Times New Roman"/>
      <family val="1"/>
    </font>
    <font>
      <sz val="12"/>
      <name val="Times New Roman"/>
      <family val="1"/>
    </font>
    <font>
      <b/>
      <sz val="12"/>
      <color indexed="12"/>
      <name val="Times New Roman"/>
      <family val="1"/>
    </font>
    <font>
      <b/>
      <sz val="10"/>
      <name val="Arial"/>
      <family val="2"/>
    </font>
    <font>
      <sz val="12"/>
      <name val="Arial"/>
      <family val="0"/>
    </font>
    <font>
      <b/>
      <sz val="16"/>
      <name val="Arial"/>
      <family val="0"/>
    </font>
    <font>
      <sz val="12"/>
      <color indexed="8"/>
      <name val="Calibri"/>
      <family val="2"/>
    </font>
    <font>
      <sz val="12"/>
      <color indexed="9"/>
      <name val="Calibri"/>
      <family val="2"/>
    </font>
    <font>
      <sz val="12"/>
      <color indexed="14"/>
      <name val="Calibri"/>
      <family val="2"/>
    </font>
    <font>
      <b/>
      <sz val="12"/>
      <color indexed="52"/>
      <name val="Calibri"/>
      <family val="2"/>
    </font>
    <font>
      <b/>
      <sz val="12"/>
      <color indexed="9"/>
      <name val="Calibri"/>
      <family val="2"/>
    </font>
    <font>
      <i/>
      <sz val="12"/>
      <color indexed="23"/>
      <name val="Calibri"/>
      <family val="2"/>
    </font>
    <font>
      <sz val="12"/>
      <color indexed="17"/>
      <name val="Calibri"/>
      <family val="2"/>
    </font>
    <font>
      <b/>
      <sz val="15"/>
      <color indexed="62"/>
      <name val="Calibri"/>
      <family val="2"/>
    </font>
    <font>
      <b/>
      <sz val="13"/>
      <color indexed="62"/>
      <name val="Calibri"/>
      <family val="2"/>
    </font>
    <font>
      <b/>
      <sz val="11"/>
      <color indexed="62"/>
      <name val="Calibri"/>
      <family val="2"/>
    </font>
    <font>
      <u val="single"/>
      <sz val="10"/>
      <color indexed="39"/>
      <name val="Arial"/>
      <family val="0"/>
    </font>
    <font>
      <sz val="12"/>
      <color indexed="62"/>
      <name val="Calibri"/>
      <family val="2"/>
    </font>
    <font>
      <sz val="12"/>
      <color indexed="52"/>
      <name val="Calibri"/>
      <family val="2"/>
    </font>
    <font>
      <sz val="12"/>
      <color indexed="60"/>
      <name val="Calibri"/>
      <family val="2"/>
    </font>
    <font>
      <b/>
      <sz val="12"/>
      <color indexed="63"/>
      <name val="Calibri"/>
      <family val="2"/>
    </font>
    <font>
      <b/>
      <sz val="18"/>
      <color indexed="62"/>
      <name val="Cambria"/>
      <family val="2"/>
    </font>
    <font>
      <b/>
      <sz val="12"/>
      <color indexed="8"/>
      <name val="Calibri"/>
      <family val="2"/>
    </font>
    <font>
      <sz val="12"/>
      <color indexed="10"/>
      <name val="Calibri"/>
      <family val="2"/>
    </font>
    <font>
      <b/>
      <sz val="11"/>
      <color indexed="8"/>
      <name val="Calibri"/>
      <family val="2"/>
    </font>
    <font>
      <sz val="12"/>
      <color indexed="8"/>
      <name val="Times New Roman"/>
      <family val="0"/>
    </font>
    <font>
      <u val="single"/>
      <sz val="10"/>
      <color indexed="36"/>
      <name val="Arial"/>
      <family val="0"/>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0"/>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diagonalUp="1" diagonalDown="1">
      <left style="medium"/>
      <right style="medium"/>
      <top style="medium"/>
      <bottom style="medium"/>
      <diagonal style="medium"/>
    </border>
    <border>
      <left style="medium"/>
      <right>
        <color indexed="63"/>
      </right>
      <top style="double"/>
      <bottom style="medium"/>
    </border>
    <border>
      <left>
        <color indexed="63"/>
      </left>
      <right style="medium"/>
      <top style="double"/>
      <bottom style="medium"/>
    </border>
    <border>
      <left>
        <color indexed="63"/>
      </left>
      <right>
        <color indexed="63"/>
      </right>
      <top style="double"/>
      <bottom style="medium"/>
    </border>
    <border>
      <left style="medium"/>
      <right>
        <color indexed="63"/>
      </right>
      <top style="thin"/>
      <bottom>
        <color indexed="63"/>
      </bottom>
    </border>
    <border>
      <left>
        <color indexed="63"/>
      </left>
      <right style="medium"/>
      <top style="thin"/>
      <bottom>
        <color indexed="63"/>
      </bottom>
    </border>
    <border>
      <left>
        <color indexed="63"/>
      </left>
      <right>
        <color indexed="63"/>
      </right>
      <top style="thin"/>
      <bottom>
        <color indexed="63"/>
      </bottom>
    </border>
    <border>
      <left style="medium"/>
      <right>
        <color indexed="63"/>
      </right>
      <top>
        <color indexed="63"/>
      </top>
      <bottom style="thin"/>
    </border>
    <border>
      <left>
        <color indexed="63"/>
      </left>
      <right style="medium"/>
      <top>
        <color indexed="63"/>
      </top>
      <bottom style="thin"/>
    </border>
    <border>
      <left>
        <color indexed="63"/>
      </left>
      <right>
        <color indexed="63"/>
      </right>
      <top>
        <color indexed="63"/>
      </top>
      <bottom style="thin"/>
    </border>
    <border>
      <left style="medium"/>
      <right style="medium"/>
      <top style="medium"/>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59">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0" xfId="0" applyFont="1" applyBorder="1" applyAlignment="1">
      <alignment/>
    </xf>
    <xf numFmtId="0" fontId="2" fillId="0" borderId="0" xfId="0" applyFont="1" applyBorder="1" applyAlignment="1">
      <alignment/>
    </xf>
    <xf numFmtId="0" fontId="3" fillId="0" borderId="0" xfId="0" applyFont="1" applyBorder="1" applyAlignment="1">
      <alignment/>
    </xf>
    <xf numFmtId="0" fontId="2" fillId="0" borderId="0" xfId="0" applyFont="1" applyBorder="1" applyAlignment="1">
      <alignment vertical="top"/>
    </xf>
    <xf numFmtId="49" fontId="2" fillId="0" borderId="0" xfId="0" applyNumberFormat="1" applyFont="1" applyAlignment="1" quotePrefix="1">
      <alignment/>
    </xf>
    <xf numFmtId="49" fontId="1" fillId="0" borderId="0" xfId="0" applyNumberFormat="1" applyFont="1" applyAlignment="1" quotePrefix="1">
      <alignment/>
    </xf>
    <xf numFmtId="49" fontId="2" fillId="0" borderId="0" xfId="0" applyNumberFormat="1" applyFont="1" applyAlignment="1">
      <alignment/>
    </xf>
    <xf numFmtId="49" fontId="1" fillId="0" borderId="0" xfId="0" applyNumberFormat="1" applyFont="1" applyBorder="1" applyAlignment="1">
      <alignment/>
    </xf>
    <xf numFmtId="49" fontId="2" fillId="0" borderId="0" xfId="0" applyNumberFormat="1" applyFont="1" applyAlignment="1">
      <alignment horizontal="left"/>
    </xf>
    <xf numFmtId="49" fontId="38" fillId="0" borderId="0" xfId="52" applyNumberFormat="1" applyAlignment="1">
      <alignment/>
    </xf>
    <xf numFmtId="1" fontId="46" fillId="0" borderId="0" xfId="0" applyNumberFormat="1" applyFont="1" applyAlignment="1">
      <alignment vertical="top" wrapText="1"/>
    </xf>
    <xf numFmtId="0" fontId="46" fillId="0" borderId="0" xfId="0" applyFont="1" applyAlignment="1">
      <alignment vertical="top" wrapText="1"/>
    </xf>
    <xf numFmtId="49" fontId="46" fillId="0" borderId="0" xfId="0" applyNumberFormat="1" applyFont="1" applyAlignment="1">
      <alignment vertical="top" wrapText="1"/>
    </xf>
    <xf numFmtId="1" fontId="0" fillId="0" borderId="0" xfId="0" applyNumberFormat="1" applyAlignment="1">
      <alignment vertical="top" wrapText="1"/>
    </xf>
    <xf numFmtId="0" fontId="0" fillId="0" borderId="0" xfId="0" applyAlignment="1">
      <alignment vertical="top" wrapText="1"/>
    </xf>
    <xf numFmtId="49" fontId="0" fillId="0" borderId="0" xfId="0" applyNumberFormat="1" applyAlignment="1">
      <alignment vertical="top" wrapText="1"/>
    </xf>
    <xf numFmtId="0" fontId="5" fillId="0" borderId="0" xfId="0" applyFont="1" applyAlignment="1">
      <alignment/>
    </xf>
    <xf numFmtId="0" fontId="5" fillId="0" borderId="11" xfId="0" applyFont="1" applyBorder="1" applyAlignment="1">
      <alignment/>
    </xf>
    <xf numFmtId="0" fontId="0" fillId="0" borderId="0" xfId="0" applyBorder="1" applyAlignment="1">
      <alignment/>
    </xf>
    <xf numFmtId="9" fontId="0" fillId="0" borderId="0" xfId="58" applyFont="1" applyBorder="1" applyAlignment="1">
      <alignment/>
    </xf>
    <xf numFmtId="9" fontId="0" fillId="0" borderId="12" xfId="58" applyFont="1" applyBorder="1" applyAlignment="1">
      <alignment/>
    </xf>
    <xf numFmtId="0" fontId="0" fillId="0" borderId="11" xfId="0" applyBorder="1" applyAlignment="1">
      <alignment/>
    </xf>
    <xf numFmtId="0" fontId="5" fillId="0" borderId="13" xfId="0" applyFont="1" applyBorder="1" applyAlignment="1">
      <alignment/>
    </xf>
    <xf numFmtId="0" fontId="5" fillId="0" borderId="14" xfId="0" applyFont="1" applyBorder="1" applyAlignment="1">
      <alignment/>
    </xf>
    <xf numFmtId="0" fontId="0" fillId="0" borderId="14" xfId="0" applyBorder="1" applyAlignment="1">
      <alignment/>
    </xf>
    <xf numFmtId="9" fontId="0" fillId="0" borderId="15" xfId="58" applyFont="1" applyBorder="1" applyAlignment="1">
      <alignment/>
    </xf>
    <xf numFmtId="0" fontId="0" fillId="0" borderId="16" xfId="0" applyBorder="1" applyAlignment="1">
      <alignment/>
    </xf>
    <xf numFmtId="9" fontId="0" fillId="0" borderId="16" xfId="58" applyFont="1" applyBorder="1" applyAlignment="1">
      <alignment/>
    </xf>
    <xf numFmtId="0" fontId="6" fillId="0" borderId="0" xfId="0" applyFont="1" applyAlignment="1">
      <alignment/>
    </xf>
    <xf numFmtId="0" fontId="0" fillId="0" borderId="0" xfId="0" applyAlignment="1">
      <alignment vertical="top"/>
    </xf>
    <xf numFmtId="0" fontId="0" fillId="0" borderId="0" xfId="0" applyNumberFormat="1" applyAlignment="1" quotePrefix="1">
      <alignment vertical="top" wrapText="1"/>
    </xf>
    <xf numFmtId="0" fontId="4" fillId="0" borderId="0" xfId="0" applyFont="1" applyAlignment="1">
      <alignment vertical="top"/>
    </xf>
    <xf numFmtId="164" fontId="4" fillId="0" borderId="0" xfId="0" applyNumberFormat="1" applyFont="1" applyAlignment="1">
      <alignment vertical="top"/>
    </xf>
    <xf numFmtId="0" fontId="4" fillId="0" borderId="0" xfId="0" applyFont="1" applyAlignment="1">
      <alignment vertical="top" wrapText="1"/>
    </xf>
    <xf numFmtId="166" fontId="0" fillId="0" borderId="0" xfId="0" applyNumberFormat="1" applyAlignment="1">
      <alignment vertical="top"/>
    </xf>
    <xf numFmtId="0" fontId="6" fillId="0" borderId="0" xfId="0" applyFont="1" applyAlignment="1">
      <alignment wrapText="1"/>
    </xf>
    <xf numFmtId="0" fontId="5" fillId="0" borderId="0" xfId="0" applyFont="1" applyAlignment="1">
      <alignment wrapText="1"/>
    </xf>
    <xf numFmtId="0" fontId="0" fillId="0" borderId="0" xfId="0" applyAlignment="1">
      <alignment wrapText="1"/>
    </xf>
    <xf numFmtId="0" fontId="6" fillId="0" borderId="0" xfId="0" applyFont="1" applyAlignment="1">
      <alignment vertical="center"/>
    </xf>
    <xf numFmtId="0" fontId="5" fillId="0" borderId="0" xfId="0" applyFont="1" applyAlignment="1">
      <alignment vertical="center"/>
    </xf>
    <xf numFmtId="0" fontId="0" fillId="0" borderId="0" xfId="0" applyAlignment="1">
      <alignment vertical="center"/>
    </xf>
    <xf numFmtId="0" fontId="5" fillId="0" borderId="0" xfId="0" applyFont="1" applyBorder="1" applyAlignment="1">
      <alignment/>
    </xf>
    <xf numFmtId="0" fontId="5" fillId="0" borderId="11" xfId="0" applyFont="1" applyBorder="1" applyAlignment="1">
      <alignment horizontal="right"/>
    </xf>
    <xf numFmtId="0" fontId="5" fillId="0" borderId="17" xfId="0" applyFont="1" applyBorder="1" applyAlignment="1">
      <alignment horizontal="right"/>
    </xf>
    <xf numFmtId="0" fontId="0" fillId="0" borderId="17" xfId="0" applyBorder="1" applyAlignment="1">
      <alignment/>
    </xf>
    <xf numFmtId="9" fontId="0" fillId="0" borderId="18" xfId="58" applyFont="1" applyBorder="1" applyAlignment="1">
      <alignment/>
    </xf>
    <xf numFmtId="0" fontId="0" fillId="0" borderId="19" xfId="0" applyBorder="1" applyAlignment="1">
      <alignment/>
    </xf>
    <xf numFmtId="9" fontId="0" fillId="0" borderId="19" xfId="58" applyFont="1" applyBorder="1" applyAlignment="1">
      <alignment/>
    </xf>
    <xf numFmtId="0" fontId="5" fillId="0" borderId="20" xfId="0" applyFont="1" applyBorder="1" applyAlignment="1">
      <alignment horizontal="right"/>
    </xf>
    <xf numFmtId="0" fontId="0" fillId="0" borderId="20" xfId="0" applyBorder="1" applyAlignment="1">
      <alignment/>
    </xf>
    <xf numFmtId="9" fontId="0" fillId="0" borderId="21" xfId="58" applyFont="1" applyBorder="1" applyAlignment="1">
      <alignment/>
    </xf>
    <xf numFmtId="0" fontId="0" fillId="0" borderId="22" xfId="0" applyBorder="1" applyAlignment="1">
      <alignment/>
    </xf>
    <xf numFmtId="9" fontId="0" fillId="0" borderId="22" xfId="58" applyFont="1" applyBorder="1" applyAlignment="1">
      <alignment/>
    </xf>
    <xf numFmtId="0" fontId="3" fillId="0" borderId="0" xfId="0" applyFont="1" applyBorder="1" applyAlignment="1">
      <alignment horizontal="left" vertical="top" wrapText="1"/>
    </xf>
    <xf numFmtId="0" fontId="3" fillId="0" borderId="0" xfId="0" applyFont="1" applyBorder="1" applyAlignment="1">
      <alignment horizontal="justify" vertical="top" wrapText="1"/>
    </xf>
    <xf numFmtId="0" fontId="5" fillId="0" borderId="23" xfId="0" applyFont="1" applyBorder="1" applyAlignment="1">
      <alignment horizont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9525</xdr:rowOff>
    </xdr:from>
    <xdr:to>
      <xdr:col>8</xdr:col>
      <xdr:colOff>581025</xdr:colOff>
      <xdr:row>24</xdr:row>
      <xdr:rowOff>152400</xdr:rowOff>
    </xdr:to>
    <xdr:sp>
      <xdr:nvSpPr>
        <xdr:cNvPr id="1" name="Text Box 1"/>
        <xdr:cNvSpPr txBox="1">
          <a:spLocks noChangeArrowheads="1"/>
        </xdr:cNvSpPr>
      </xdr:nvSpPr>
      <xdr:spPr>
        <a:xfrm>
          <a:off x="752475" y="2733675"/>
          <a:ext cx="4848225" cy="182880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rPr>
            <a:t>Comments from Comment Collection 17 on P802.1ak Draft D0.01 and their resolutions.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d3e3e3@gmail.com" TargetMode="External"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codeName="Sheet1"/>
  <dimension ref="A1:I32"/>
  <sheetViews>
    <sheetView workbookViewId="0" topLeftCell="A1">
      <selection activeCell="B4" sqref="B4"/>
    </sheetView>
  </sheetViews>
  <sheetFormatPr defaultColWidth="9.140625" defaultRowHeight="12.75"/>
  <cols>
    <col min="1" max="1" width="11.28125" style="2" customWidth="1"/>
    <col min="2" max="16384" width="9.140625" style="2" customWidth="1"/>
  </cols>
  <sheetData>
    <row r="1" ht="15.75">
      <c r="B1" s="1" t="s">
        <v>2</v>
      </c>
    </row>
    <row r="2" ht="15.75">
      <c r="B2" s="1" t="s">
        <v>0</v>
      </c>
    </row>
    <row r="3" spans="1:2" ht="15.75">
      <c r="A3" s="2" t="s">
        <v>10</v>
      </c>
      <c r="B3" s="1" t="s">
        <v>443</v>
      </c>
    </row>
    <row r="4" spans="1:6" ht="15.75">
      <c r="A4" s="2" t="s">
        <v>1</v>
      </c>
      <c r="B4" s="8" t="s">
        <v>18</v>
      </c>
      <c r="F4" s="8"/>
    </row>
    <row r="5" spans="1:2" ht="15">
      <c r="A5" s="2" t="s">
        <v>9</v>
      </c>
      <c r="B5" s="11" t="s">
        <v>19</v>
      </c>
    </row>
    <row r="6" s="3" customFormat="1" ht="15.75" thickBot="1"/>
    <row r="7" spans="1:2" s="4" customFormat="1" ht="15.75">
      <c r="A7" s="4" t="s">
        <v>4</v>
      </c>
      <c r="B7" s="10" t="s">
        <v>12</v>
      </c>
    </row>
    <row r="8" spans="1:2" ht="15">
      <c r="A8" s="2" t="s">
        <v>11</v>
      </c>
      <c r="B8" s="7" t="s">
        <v>422</v>
      </c>
    </row>
    <row r="9" spans="1:9" ht="15">
      <c r="A9" s="2" t="s">
        <v>5</v>
      </c>
      <c r="B9" s="9" t="s">
        <v>13</v>
      </c>
      <c r="C9" s="9"/>
      <c r="D9" s="9"/>
      <c r="E9" s="9"/>
      <c r="F9" s="9"/>
      <c r="G9" s="9"/>
      <c r="H9" s="9"/>
      <c r="I9" s="9"/>
    </row>
    <row r="10" spans="2:9" ht="15">
      <c r="B10" s="9" t="s">
        <v>14</v>
      </c>
      <c r="C10" s="9"/>
      <c r="D10" s="9"/>
      <c r="E10" s="9"/>
      <c r="F10" s="9"/>
      <c r="G10" s="9"/>
      <c r="H10" s="9"/>
      <c r="I10" s="9"/>
    </row>
    <row r="11" spans="2:9" ht="15">
      <c r="B11" s="9" t="s">
        <v>15</v>
      </c>
      <c r="C11" s="9"/>
      <c r="D11" s="9"/>
      <c r="E11" s="9"/>
      <c r="F11" s="9"/>
      <c r="G11" s="9"/>
      <c r="H11" s="9"/>
      <c r="I11" s="9"/>
    </row>
    <row r="12" spans="2:9" ht="15">
      <c r="B12" s="9" t="s">
        <v>6</v>
      </c>
      <c r="C12" s="9" t="s">
        <v>16</v>
      </c>
      <c r="D12" s="9"/>
      <c r="E12" s="9"/>
      <c r="F12" s="9"/>
      <c r="G12" s="9"/>
      <c r="H12" s="9"/>
      <c r="I12" s="9"/>
    </row>
    <row r="13" spans="2:9" ht="15">
      <c r="B13" s="9" t="s">
        <v>7</v>
      </c>
      <c r="C13" s="9"/>
      <c r="D13" s="9"/>
      <c r="E13" s="9"/>
      <c r="F13" s="9"/>
      <c r="G13" s="9"/>
      <c r="H13" s="9"/>
      <c r="I13" s="9"/>
    </row>
    <row r="14" spans="2:9" ht="15">
      <c r="B14" s="9" t="s">
        <v>8</v>
      </c>
      <c r="C14" s="12" t="s">
        <v>17</v>
      </c>
      <c r="D14" s="9"/>
      <c r="E14" s="9"/>
      <c r="F14" s="9"/>
      <c r="G14" s="9"/>
      <c r="H14" s="9"/>
      <c r="I14" s="9"/>
    </row>
    <row r="15" ht="15">
      <c r="A15" s="2" t="s">
        <v>3</v>
      </c>
    </row>
    <row r="27" spans="1:5" ht="15.75" customHeight="1">
      <c r="A27" s="6"/>
      <c r="B27" s="57"/>
      <c r="C27" s="57"/>
      <c r="D27" s="57"/>
      <c r="E27" s="57"/>
    </row>
    <row r="28" spans="1:5" ht="15.75" customHeight="1">
      <c r="A28" s="4"/>
      <c r="B28" s="5"/>
      <c r="C28" s="5"/>
      <c r="D28" s="5"/>
      <c r="E28" s="5"/>
    </row>
    <row r="29" spans="1:5" ht="15.75" customHeight="1">
      <c r="A29" s="4"/>
      <c r="B29" s="56"/>
      <c r="C29" s="56"/>
      <c r="D29" s="56"/>
      <c r="E29" s="56"/>
    </row>
    <row r="30" spans="1:5" ht="15.75" customHeight="1">
      <c r="A30" s="4"/>
      <c r="B30" s="5"/>
      <c r="C30" s="5"/>
      <c r="D30" s="5"/>
      <c r="E30" s="5"/>
    </row>
    <row r="31" spans="1:5" ht="15.75" customHeight="1">
      <c r="A31" s="4"/>
      <c r="B31" s="56"/>
      <c r="C31" s="56"/>
      <c r="D31" s="56"/>
      <c r="E31" s="56"/>
    </row>
    <row r="32" spans="2:5" ht="15.75" customHeight="1">
      <c r="B32" s="56"/>
      <c r="C32" s="56"/>
      <c r="D32" s="56"/>
      <c r="E32" s="56"/>
    </row>
    <row r="33" ht="15.75" customHeight="1"/>
    <row r="34" ht="15.75" customHeight="1"/>
    <row r="35" ht="15.75" customHeight="1"/>
  </sheetData>
  <sheetProtection/>
  <mergeCells count="3">
    <mergeCell ref="B29:E29"/>
    <mergeCell ref="B27:E27"/>
    <mergeCell ref="B31:E32"/>
  </mergeCells>
  <hyperlinks>
    <hyperlink ref="C14" r:id="rId1" display="d3e3e3@gmail.com"/>
  </hyperlinks>
  <printOptions/>
  <pageMargins left="0.75" right="0.75" top="1" bottom="1" header="0.5" footer="0.5"/>
  <pageSetup horizontalDpi="600" verticalDpi="600" orientation="portrait"/>
  <headerFooter alignWithMargins="0">
    <oddHeader>&amp;L&amp;"Times New Roman,Bold"&amp;14Month Year&amp;C&amp;"Times New Roman,Bold"&amp;14&amp;A&amp;R&amp;"Times New Roman,Bold"&amp;14doc.: IEEE 802.11-yy/xxxxr0</oddHeader>
    <oddFooter>&amp;L&amp;"Times New Roman,Regular"&amp;12Submission&amp;C&amp;"Times New Roman,Regular"&amp;12&amp;P&amp;R&amp;"Times New Roman,Regular"&amp;12Name, Company</oddFooter>
  </headerFooter>
  <drawing r:id="rId2"/>
</worksheet>
</file>

<file path=xl/worksheets/sheet2.xml><?xml version="1.0" encoding="utf-8"?>
<worksheet xmlns="http://schemas.openxmlformats.org/spreadsheetml/2006/main" xmlns:r="http://schemas.openxmlformats.org/officeDocument/2006/relationships">
  <sheetPr codeName="Sheet4"/>
  <dimension ref="A1:C17"/>
  <sheetViews>
    <sheetView zoomScale="125" zoomScaleNormal="125" workbookViewId="0" topLeftCell="A1">
      <selection activeCell="A8" sqref="A8"/>
    </sheetView>
  </sheetViews>
  <sheetFormatPr defaultColWidth="8.8515625" defaultRowHeight="12.75"/>
  <cols>
    <col min="1" max="1" width="8.140625" style="32" bestFit="1" customWidth="1"/>
    <col min="2" max="2" width="9.8515625" style="32" bestFit="1" customWidth="1"/>
    <col min="3" max="3" width="70.28125" style="17" customWidth="1"/>
    <col min="4" max="16384" width="8.8515625" style="32" customWidth="1"/>
  </cols>
  <sheetData>
    <row r="1" spans="1:3" s="34" customFormat="1" ht="12">
      <c r="A1" s="34" t="s">
        <v>20</v>
      </c>
      <c r="B1" s="35" t="s">
        <v>21</v>
      </c>
      <c r="C1" s="36" t="s">
        <v>22</v>
      </c>
    </row>
    <row r="2" spans="1:3" ht="12">
      <c r="A2" s="32">
        <v>0</v>
      </c>
      <c r="B2" s="37">
        <v>41764</v>
      </c>
      <c r="C2" s="17" t="s">
        <v>23</v>
      </c>
    </row>
    <row r="3" spans="1:3" ht="36">
      <c r="A3" s="32">
        <v>1</v>
      </c>
      <c r="B3" s="37">
        <v>41770</v>
      </c>
      <c r="C3" s="17" t="s">
        <v>363</v>
      </c>
    </row>
    <row r="4" spans="1:3" ht="12">
      <c r="A4" s="32">
        <v>2</v>
      </c>
      <c r="B4" s="37">
        <v>41771</v>
      </c>
      <c r="C4" s="17" t="s">
        <v>397</v>
      </c>
    </row>
    <row r="5" spans="1:3" ht="12">
      <c r="A5" s="32">
        <v>3</v>
      </c>
      <c r="B5" s="37">
        <v>41772</v>
      </c>
      <c r="C5" s="17" t="s">
        <v>413</v>
      </c>
    </row>
    <row r="6" spans="1:3" ht="24">
      <c r="A6" s="32">
        <v>4</v>
      </c>
      <c r="B6" s="37">
        <v>41774</v>
      </c>
      <c r="C6" s="17" t="s">
        <v>421</v>
      </c>
    </row>
    <row r="7" spans="1:3" ht="12">
      <c r="A7" s="32">
        <v>6</v>
      </c>
      <c r="B7" s="37">
        <v>41774</v>
      </c>
      <c r="C7" s="17" t="s">
        <v>444</v>
      </c>
    </row>
    <row r="8" ht="12">
      <c r="B8" s="37"/>
    </row>
    <row r="9" ht="12">
      <c r="B9" s="37"/>
    </row>
    <row r="10" ht="12">
      <c r="B10" s="37"/>
    </row>
    <row r="11" ht="12">
      <c r="B11" s="37"/>
    </row>
    <row r="12" ht="12">
      <c r="B12" s="37"/>
    </row>
    <row r="13" ht="12">
      <c r="B13" s="37"/>
    </row>
    <row r="14" ht="12">
      <c r="B14" s="37"/>
    </row>
    <row r="15" ht="12">
      <c r="B15" s="37"/>
    </row>
    <row r="16" ht="12">
      <c r="B16" s="37"/>
    </row>
    <row r="17" ht="12">
      <c r="B17" s="37"/>
    </row>
  </sheetData>
  <sheetProtection/>
  <printOptions/>
  <pageMargins left="0.75" right="0.75" top="1" bottom="1" header="0.5" footer="0.5"/>
  <pageSetup horizontalDpi="600" verticalDpi="600" orientation="portrait"/>
  <headerFooter alignWithMargins="0">
    <oddHeader>&amp;LMonth Year&amp;C&amp;A&amp;Rdoc.: IEEE 802.11-yy/xxxxr0</oddHeader>
    <oddFooter>&amp;LSubmission&amp;C&amp;P&amp;RName, Company</oddFooter>
  </headerFooter>
</worksheet>
</file>

<file path=xl/worksheets/sheet3.xml><?xml version="1.0" encoding="utf-8"?>
<worksheet xmlns="http://schemas.openxmlformats.org/spreadsheetml/2006/main" xmlns:r="http://schemas.openxmlformats.org/officeDocument/2006/relationships">
  <dimension ref="A1:X101"/>
  <sheetViews>
    <sheetView tabSelected="1" zoomScale="150" zoomScaleNormal="150" workbookViewId="0" topLeftCell="A1">
      <pane xSplit="6" ySplit="1" topLeftCell="G2" activePane="bottomRight" state="frozen"/>
      <selection pane="topLeft" activeCell="A1" sqref="A1"/>
      <selection pane="topRight" activeCell="G1" sqref="G1"/>
      <selection pane="bottomLeft" activeCell="A2" sqref="A2"/>
      <selection pane="bottomRight" activeCell="A1" sqref="A1:IV101"/>
    </sheetView>
  </sheetViews>
  <sheetFormatPr defaultColWidth="8.8515625" defaultRowHeight="12.75" outlineLevelCol="1"/>
  <cols>
    <col min="1" max="1" width="4.00390625" style="16" bestFit="1" customWidth="1"/>
    <col min="2" max="2" width="16.140625" style="17" hidden="1" customWidth="1" outlineLevel="1"/>
    <col min="3" max="3" width="10.421875" style="17" hidden="1" customWidth="1" outlineLevel="1"/>
    <col min="4" max="4" width="6.421875" style="18" hidden="1" customWidth="1" outlineLevel="1"/>
    <col min="5" max="5" width="6.00390625" style="18" hidden="1" customWidth="1" outlineLevel="1"/>
    <col min="6" max="6" width="8.00390625" style="17" hidden="1" customWidth="1" outlineLevel="1"/>
    <col min="7" max="7" width="11.421875" style="18" bestFit="1" customWidth="1" collapsed="1"/>
    <col min="8" max="8" width="5.00390625" style="18" bestFit="1" customWidth="1"/>
    <col min="9" max="9" width="4.28125" style="18" bestFit="1" customWidth="1"/>
    <col min="10" max="10" width="7.7109375" style="17" customWidth="1" outlineLevel="1"/>
    <col min="11" max="11" width="7.8515625" style="17" customWidth="1" outlineLevel="1"/>
    <col min="12" max="13" width="8.28125" style="17" customWidth="1" outlineLevel="1"/>
    <col min="14" max="14" width="5.7109375" style="17" bestFit="1" customWidth="1" outlineLevel="1"/>
    <col min="15" max="15" width="4.28125" style="17" bestFit="1" customWidth="1" outlineLevel="1"/>
    <col min="16" max="16" width="27.140625" style="17" customWidth="1"/>
    <col min="17" max="17" width="27.7109375" style="17" customWidth="1"/>
    <col min="18" max="18" width="25.7109375" style="17" customWidth="1"/>
    <col min="19" max="19" width="16.421875" style="17" bestFit="1" customWidth="1"/>
    <col min="20" max="20" width="25.7109375" style="17" customWidth="1"/>
    <col min="21" max="21" width="5.7109375" style="17" customWidth="1" outlineLevel="1"/>
    <col min="22" max="22" width="18.7109375" style="17" customWidth="1"/>
    <col min="23" max="16384" width="8.8515625" style="17" customWidth="1"/>
  </cols>
  <sheetData>
    <row r="1" spans="1:24" s="14" customFormat="1" ht="42">
      <c r="A1" s="13" t="s">
        <v>24</v>
      </c>
      <c r="B1" s="14" t="s">
        <v>25</v>
      </c>
      <c r="C1" s="14" t="s">
        <v>26</v>
      </c>
      <c r="D1" s="15" t="s">
        <v>27</v>
      </c>
      <c r="E1" s="15" t="s">
        <v>28</v>
      </c>
      <c r="F1" s="14" t="s">
        <v>351</v>
      </c>
      <c r="G1" s="15" t="s">
        <v>29</v>
      </c>
      <c r="H1" s="15" t="s">
        <v>30</v>
      </c>
      <c r="I1" s="15" t="s">
        <v>31</v>
      </c>
      <c r="J1" s="14" t="s">
        <v>32</v>
      </c>
      <c r="K1" s="14" t="s">
        <v>369</v>
      </c>
      <c r="L1" s="14" t="s">
        <v>339</v>
      </c>
      <c r="M1" s="14" t="s">
        <v>33</v>
      </c>
      <c r="N1" s="14" t="s">
        <v>0</v>
      </c>
      <c r="O1" s="14" t="s">
        <v>34</v>
      </c>
      <c r="P1" s="14" t="s">
        <v>35</v>
      </c>
      <c r="Q1" s="14" t="s">
        <v>36</v>
      </c>
      <c r="R1" s="14" t="s">
        <v>37</v>
      </c>
      <c r="S1" s="14" t="s">
        <v>426</v>
      </c>
      <c r="T1" s="14" t="s">
        <v>425</v>
      </c>
      <c r="U1" s="14" t="s">
        <v>38</v>
      </c>
      <c r="V1" s="14" t="s">
        <v>39</v>
      </c>
      <c r="W1" s="14" t="s">
        <v>40</v>
      </c>
      <c r="X1" s="14" t="s">
        <v>41</v>
      </c>
    </row>
    <row r="2" spans="1:21" ht="96">
      <c r="A2" s="16">
        <v>1</v>
      </c>
      <c r="B2" s="17" t="s">
        <v>42</v>
      </c>
      <c r="C2" s="17" t="s">
        <v>43</v>
      </c>
      <c r="D2" s="18" t="s">
        <v>44</v>
      </c>
      <c r="E2" s="18" t="s">
        <v>45</v>
      </c>
      <c r="F2" s="17" t="s">
        <v>46</v>
      </c>
      <c r="G2" s="18" t="s">
        <v>43</v>
      </c>
      <c r="H2" s="18" t="s">
        <v>44</v>
      </c>
      <c r="I2" s="18" t="s">
        <v>45</v>
      </c>
      <c r="J2" s="17" t="s">
        <v>46</v>
      </c>
      <c r="L2" s="17" t="s">
        <v>349</v>
      </c>
      <c r="P2" s="17" t="s">
        <v>47</v>
      </c>
      <c r="Q2" s="17" t="s">
        <v>48</v>
      </c>
      <c r="R2" s="17" t="s">
        <v>357</v>
      </c>
      <c r="U2" s="17" t="s">
        <v>49</v>
      </c>
    </row>
    <row r="3" spans="1:21" ht="24">
      <c r="A3" s="16">
        <v>2</v>
      </c>
      <c r="B3" s="17" t="s">
        <v>42</v>
      </c>
      <c r="C3" s="17" t="s">
        <v>50</v>
      </c>
      <c r="D3" s="18" t="s">
        <v>51</v>
      </c>
      <c r="E3" s="18" t="s">
        <v>52</v>
      </c>
      <c r="F3" s="17" t="s">
        <v>46</v>
      </c>
      <c r="G3" s="18" t="s">
        <v>50</v>
      </c>
      <c r="H3" s="18" t="s">
        <v>51</v>
      </c>
      <c r="I3" s="18" t="s">
        <v>52</v>
      </c>
      <c r="J3" s="17" t="s">
        <v>46</v>
      </c>
      <c r="L3" s="17" t="s">
        <v>348</v>
      </c>
      <c r="P3" s="17" t="s">
        <v>53</v>
      </c>
      <c r="Q3" s="17" t="s">
        <v>54</v>
      </c>
      <c r="R3" s="17" t="s">
        <v>348</v>
      </c>
      <c r="U3" s="17" t="s">
        <v>49</v>
      </c>
    </row>
    <row r="4" spans="1:21" ht="96">
      <c r="A4" s="16">
        <v>3</v>
      </c>
      <c r="B4" s="17" t="s">
        <v>42</v>
      </c>
      <c r="C4" s="17" t="s">
        <v>55</v>
      </c>
      <c r="D4" s="18" t="s">
        <v>51</v>
      </c>
      <c r="E4" s="18" t="s">
        <v>56</v>
      </c>
      <c r="F4" s="17" t="s">
        <v>57</v>
      </c>
      <c r="G4" s="18" t="s">
        <v>55</v>
      </c>
      <c r="H4" s="18" t="s">
        <v>51</v>
      </c>
      <c r="I4" s="18" t="s">
        <v>56</v>
      </c>
      <c r="J4" s="17" t="s">
        <v>57</v>
      </c>
      <c r="K4" s="17" t="s">
        <v>379</v>
      </c>
      <c r="L4" s="17" t="s">
        <v>349</v>
      </c>
      <c r="M4" s="17" t="s">
        <v>117</v>
      </c>
      <c r="P4" s="17" t="s">
        <v>58</v>
      </c>
      <c r="Q4" s="17" t="s">
        <v>59</v>
      </c>
      <c r="R4" s="17" t="s">
        <v>423</v>
      </c>
      <c r="U4" s="17" t="s">
        <v>49</v>
      </c>
    </row>
    <row r="5" spans="1:22" ht="120">
      <c r="A5" s="16">
        <v>4</v>
      </c>
      <c r="B5" s="17" t="s">
        <v>60</v>
      </c>
      <c r="C5" s="17" t="s">
        <v>61</v>
      </c>
      <c r="D5" s="18" t="s">
        <v>62</v>
      </c>
      <c r="F5" s="17" t="s">
        <v>63</v>
      </c>
      <c r="G5" s="18" t="s">
        <v>61</v>
      </c>
      <c r="H5" s="18" t="s">
        <v>62</v>
      </c>
      <c r="J5" s="17" t="s">
        <v>63</v>
      </c>
      <c r="K5" s="17" t="s">
        <v>370</v>
      </c>
      <c r="L5" s="17" t="s">
        <v>340</v>
      </c>
      <c r="M5" s="17" t="s">
        <v>420</v>
      </c>
      <c r="P5" s="17" t="s">
        <v>64</v>
      </c>
      <c r="Q5" s="17" t="s">
        <v>65</v>
      </c>
      <c r="U5" s="17" t="s">
        <v>49</v>
      </c>
      <c r="V5" s="17" t="s">
        <v>424</v>
      </c>
    </row>
    <row r="6" spans="1:22" ht="60">
      <c r="A6" s="16">
        <v>5</v>
      </c>
      <c r="B6" s="17" t="s">
        <v>60</v>
      </c>
      <c r="C6" s="17" t="s">
        <v>66</v>
      </c>
      <c r="D6" s="18" t="s">
        <v>67</v>
      </c>
      <c r="E6" s="18" t="s">
        <v>68</v>
      </c>
      <c r="F6" s="17" t="s">
        <v>69</v>
      </c>
      <c r="G6" s="18" t="s">
        <v>66</v>
      </c>
      <c r="H6" s="18" t="s">
        <v>67</v>
      </c>
      <c r="I6" s="18" t="s">
        <v>68</v>
      </c>
      <c r="J6" s="17" t="s">
        <v>57</v>
      </c>
      <c r="K6" s="17" t="s">
        <v>371</v>
      </c>
      <c r="L6" s="17" t="s">
        <v>348</v>
      </c>
      <c r="P6" s="17" t="s">
        <v>70</v>
      </c>
      <c r="Q6" s="17" t="s">
        <v>71</v>
      </c>
      <c r="R6" s="17" t="s">
        <v>400</v>
      </c>
      <c r="U6" s="17" t="s">
        <v>49</v>
      </c>
      <c r="V6" s="17" t="s">
        <v>417</v>
      </c>
    </row>
    <row r="7" spans="1:21" ht="36">
      <c r="A7" s="16">
        <v>6</v>
      </c>
      <c r="B7" s="17" t="s">
        <v>60</v>
      </c>
      <c r="F7" s="17" t="s">
        <v>63</v>
      </c>
      <c r="J7" s="17" t="s">
        <v>63</v>
      </c>
      <c r="K7" s="17" t="s">
        <v>371</v>
      </c>
      <c r="L7" s="17" t="s">
        <v>348</v>
      </c>
      <c r="P7" s="17" t="s">
        <v>72</v>
      </c>
      <c r="Q7" s="17" t="s">
        <v>73</v>
      </c>
      <c r="R7" s="17" t="s">
        <v>399</v>
      </c>
      <c r="U7" s="17" t="s">
        <v>49</v>
      </c>
    </row>
    <row r="8" spans="1:21" ht="60">
      <c r="A8" s="16">
        <v>7</v>
      </c>
      <c r="B8" s="17" t="s">
        <v>60</v>
      </c>
      <c r="C8" s="17" t="s">
        <v>74</v>
      </c>
      <c r="D8" s="18" t="s">
        <v>75</v>
      </c>
      <c r="E8" s="18" t="s">
        <v>76</v>
      </c>
      <c r="F8" s="17" t="s">
        <v>69</v>
      </c>
      <c r="G8" s="18" t="s">
        <v>74</v>
      </c>
      <c r="H8" s="18" t="s">
        <v>75</v>
      </c>
      <c r="I8" s="18" t="s">
        <v>76</v>
      </c>
      <c r="J8" s="17" t="s">
        <v>57</v>
      </c>
      <c r="K8" s="17" t="s">
        <v>370</v>
      </c>
      <c r="L8" s="17" t="s">
        <v>340</v>
      </c>
      <c r="M8" s="17" t="s">
        <v>420</v>
      </c>
      <c r="P8" s="17" t="s">
        <v>77</v>
      </c>
      <c r="Q8" s="17" t="s">
        <v>78</v>
      </c>
      <c r="S8" s="17" t="s">
        <v>427</v>
      </c>
      <c r="T8" s="17" t="s">
        <v>428</v>
      </c>
      <c r="U8" s="17" t="s">
        <v>49</v>
      </c>
    </row>
    <row r="9" spans="1:21" ht="72">
      <c r="A9" s="16">
        <v>8</v>
      </c>
      <c r="B9" s="17" t="s">
        <v>79</v>
      </c>
      <c r="F9" s="17" t="s">
        <v>80</v>
      </c>
      <c r="J9" s="17" t="s">
        <v>80</v>
      </c>
      <c r="K9" s="17" t="s">
        <v>373</v>
      </c>
      <c r="L9" s="17" t="s">
        <v>340</v>
      </c>
      <c r="M9" s="17" t="s">
        <v>420</v>
      </c>
      <c r="P9" s="17" t="s">
        <v>81</v>
      </c>
      <c r="Q9" s="17" t="s">
        <v>82</v>
      </c>
      <c r="S9" s="17" t="s">
        <v>427</v>
      </c>
      <c r="T9" s="17" t="s">
        <v>429</v>
      </c>
      <c r="U9" s="17" t="s">
        <v>49</v>
      </c>
    </row>
    <row r="10" spans="1:21" ht="72">
      <c r="A10" s="16">
        <v>9</v>
      </c>
      <c r="B10" s="17" t="s">
        <v>79</v>
      </c>
      <c r="C10" s="17">
        <v>13.11</v>
      </c>
      <c r="F10" s="17" t="s">
        <v>57</v>
      </c>
      <c r="G10" s="18" t="s">
        <v>83</v>
      </c>
      <c r="J10" s="17" t="s">
        <v>57</v>
      </c>
      <c r="K10" s="17" t="s">
        <v>375</v>
      </c>
      <c r="L10" s="17" t="s">
        <v>340</v>
      </c>
      <c r="M10" s="17" t="s">
        <v>420</v>
      </c>
      <c r="P10" s="17" t="s">
        <v>84</v>
      </c>
      <c r="Q10" s="17" t="s">
        <v>85</v>
      </c>
      <c r="S10" s="17" t="s">
        <v>427</v>
      </c>
      <c r="U10" s="17" t="s">
        <v>49</v>
      </c>
    </row>
    <row r="11" spans="1:21" ht="84">
      <c r="A11" s="16">
        <v>10</v>
      </c>
      <c r="B11" s="17" t="s">
        <v>86</v>
      </c>
      <c r="C11" s="17">
        <v>3.2</v>
      </c>
      <c r="D11" s="18" t="s">
        <v>87</v>
      </c>
      <c r="F11" s="17" t="s">
        <v>57</v>
      </c>
      <c r="G11" s="18" t="s">
        <v>88</v>
      </c>
      <c r="H11" s="18" t="s">
        <v>87</v>
      </c>
      <c r="J11" s="17" t="s">
        <v>46</v>
      </c>
      <c r="L11" s="17" t="s">
        <v>348</v>
      </c>
      <c r="P11" s="17" t="s">
        <v>89</v>
      </c>
      <c r="Q11" s="17" t="s">
        <v>90</v>
      </c>
      <c r="R11" s="17" t="s">
        <v>354</v>
      </c>
      <c r="U11" s="17" t="s">
        <v>49</v>
      </c>
    </row>
    <row r="12" spans="1:21" ht="48">
      <c r="A12" s="16">
        <v>11</v>
      </c>
      <c r="B12" s="17" t="s">
        <v>86</v>
      </c>
      <c r="C12" s="17" t="s">
        <v>91</v>
      </c>
      <c r="D12" s="18" t="s">
        <v>92</v>
      </c>
      <c r="F12" s="17" t="s">
        <v>46</v>
      </c>
      <c r="G12" s="18" t="s">
        <v>91</v>
      </c>
      <c r="H12" s="18" t="s">
        <v>92</v>
      </c>
      <c r="J12" s="17" t="s">
        <v>46</v>
      </c>
      <c r="L12" s="17" t="s">
        <v>349</v>
      </c>
      <c r="P12" s="17" t="s">
        <v>93</v>
      </c>
      <c r="Q12" s="17" t="s">
        <v>94</v>
      </c>
      <c r="R12" s="17" t="s">
        <v>350</v>
      </c>
      <c r="U12" s="17" t="s">
        <v>49</v>
      </c>
    </row>
    <row r="13" spans="1:21" ht="108">
      <c r="A13" s="16">
        <v>12</v>
      </c>
      <c r="B13" s="17" t="s">
        <v>86</v>
      </c>
      <c r="C13" s="17" t="s">
        <v>43</v>
      </c>
      <c r="D13" s="18" t="s">
        <v>44</v>
      </c>
      <c r="F13" s="17" t="s">
        <v>57</v>
      </c>
      <c r="G13" s="18" t="s">
        <v>43</v>
      </c>
      <c r="H13" s="18" t="s">
        <v>44</v>
      </c>
      <c r="I13" s="18" t="s">
        <v>45</v>
      </c>
      <c r="J13" s="17" t="s">
        <v>46</v>
      </c>
      <c r="L13" s="17" t="s">
        <v>349</v>
      </c>
      <c r="P13" s="17" t="s">
        <v>95</v>
      </c>
      <c r="Q13" s="17" t="s">
        <v>96</v>
      </c>
      <c r="R13" s="17" t="s">
        <v>355</v>
      </c>
      <c r="U13" s="17" t="s">
        <v>49</v>
      </c>
    </row>
    <row r="14" spans="1:21" ht="372">
      <c r="A14" s="16">
        <v>13</v>
      </c>
      <c r="B14" s="17" t="s">
        <v>86</v>
      </c>
      <c r="C14" s="17" t="s">
        <v>97</v>
      </c>
      <c r="D14" s="18" t="s">
        <v>98</v>
      </c>
      <c r="F14" s="17" t="s">
        <v>57</v>
      </c>
      <c r="G14" s="18" t="s">
        <v>97</v>
      </c>
      <c r="H14" s="18" t="s">
        <v>98</v>
      </c>
      <c r="J14" s="17" t="s">
        <v>46</v>
      </c>
      <c r="L14" s="17" t="s">
        <v>348</v>
      </c>
      <c r="P14" s="17" t="s">
        <v>99</v>
      </c>
      <c r="Q14" s="17" t="s">
        <v>100</v>
      </c>
      <c r="R14" s="17" t="s">
        <v>354</v>
      </c>
      <c r="U14" s="17" t="s">
        <v>49</v>
      </c>
    </row>
    <row r="15" spans="1:21" ht="72">
      <c r="A15" s="16">
        <v>14</v>
      </c>
      <c r="B15" s="17" t="s">
        <v>86</v>
      </c>
      <c r="C15" s="17" t="s">
        <v>101</v>
      </c>
      <c r="D15" s="18" t="s">
        <v>98</v>
      </c>
      <c r="F15" s="17" t="s">
        <v>46</v>
      </c>
      <c r="G15" s="18" t="s">
        <v>135</v>
      </c>
      <c r="H15" s="18" t="s">
        <v>98</v>
      </c>
      <c r="I15" s="33" t="s">
        <v>261</v>
      </c>
      <c r="J15" s="17" t="s">
        <v>46</v>
      </c>
      <c r="L15" s="17" t="s">
        <v>349</v>
      </c>
      <c r="P15" s="17" t="s">
        <v>102</v>
      </c>
      <c r="Q15" s="17" t="s">
        <v>103</v>
      </c>
      <c r="R15" s="17" t="s">
        <v>353</v>
      </c>
      <c r="U15" s="17" t="s">
        <v>49</v>
      </c>
    </row>
    <row r="16" spans="1:21" ht="36">
      <c r="A16" s="16">
        <v>15</v>
      </c>
      <c r="B16" s="17" t="s">
        <v>86</v>
      </c>
      <c r="C16" s="17" t="s">
        <v>50</v>
      </c>
      <c r="D16" s="18" t="s">
        <v>51</v>
      </c>
      <c r="F16" s="17" t="s">
        <v>57</v>
      </c>
      <c r="G16" s="18" t="s">
        <v>50</v>
      </c>
      <c r="H16" s="18" t="s">
        <v>51</v>
      </c>
      <c r="J16" s="17" t="s">
        <v>46</v>
      </c>
      <c r="L16" s="17" t="s">
        <v>348</v>
      </c>
      <c r="P16" s="17" t="s">
        <v>104</v>
      </c>
      <c r="Q16" s="17" t="s">
        <v>105</v>
      </c>
      <c r="R16" s="17" t="s">
        <v>365</v>
      </c>
      <c r="U16" s="17" t="s">
        <v>49</v>
      </c>
    </row>
    <row r="17" spans="1:21" ht="36">
      <c r="A17" s="16">
        <v>16</v>
      </c>
      <c r="B17" s="17" t="s">
        <v>86</v>
      </c>
      <c r="C17" s="17" t="s">
        <v>106</v>
      </c>
      <c r="D17" s="18" t="s">
        <v>68</v>
      </c>
      <c r="E17" s="18" t="s">
        <v>52</v>
      </c>
      <c r="F17" s="17" t="s">
        <v>57</v>
      </c>
      <c r="G17" s="18" t="s">
        <v>106</v>
      </c>
      <c r="H17" s="18" t="s">
        <v>68</v>
      </c>
      <c r="I17" s="18" t="s">
        <v>52</v>
      </c>
      <c r="J17" s="17" t="s">
        <v>57</v>
      </c>
      <c r="K17" s="17" t="s">
        <v>394</v>
      </c>
      <c r="L17" s="17" t="s">
        <v>348</v>
      </c>
      <c r="P17" s="17" t="s">
        <v>107</v>
      </c>
      <c r="Q17" s="17" t="s">
        <v>108</v>
      </c>
      <c r="R17" s="17" t="s">
        <v>348</v>
      </c>
      <c r="U17" s="17" t="s">
        <v>49</v>
      </c>
    </row>
    <row r="18" spans="1:21" ht="84">
      <c r="A18" s="16">
        <v>17</v>
      </c>
      <c r="B18" s="17" t="s">
        <v>86</v>
      </c>
      <c r="C18" s="17" t="s">
        <v>109</v>
      </c>
      <c r="D18" s="18" t="s">
        <v>110</v>
      </c>
      <c r="F18" s="17" t="s">
        <v>57</v>
      </c>
      <c r="G18" s="18" t="s">
        <v>109</v>
      </c>
      <c r="H18" s="18" t="s">
        <v>110</v>
      </c>
      <c r="J18" s="17" t="s">
        <v>46</v>
      </c>
      <c r="L18" s="17" t="s">
        <v>348</v>
      </c>
      <c r="P18" s="17" t="s">
        <v>111</v>
      </c>
      <c r="Q18" s="17" t="s">
        <v>112</v>
      </c>
      <c r="R18" s="17" t="s">
        <v>354</v>
      </c>
      <c r="U18" s="17" t="s">
        <v>49</v>
      </c>
    </row>
    <row r="19" spans="1:21" ht="120">
      <c r="A19" s="16">
        <v>18</v>
      </c>
      <c r="B19" s="17" t="s">
        <v>86</v>
      </c>
      <c r="C19" s="17" t="s">
        <v>113</v>
      </c>
      <c r="D19" s="18" t="s">
        <v>114</v>
      </c>
      <c r="F19" s="17" t="s">
        <v>57</v>
      </c>
      <c r="G19" s="18" t="s">
        <v>113</v>
      </c>
      <c r="H19" s="18" t="s">
        <v>114</v>
      </c>
      <c r="J19" s="17" t="s">
        <v>46</v>
      </c>
      <c r="L19" s="17" t="s">
        <v>348</v>
      </c>
      <c r="P19" s="17" t="s">
        <v>115</v>
      </c>
      <c r="Q19" s="17" t="s">
        <v>116</v>
      </c>
      <c r="R19" s="17" t="s">
        <v>354</v>
      </c>
      <c r="U19" s="17" t="s">
        <v>49</v>
      </c>
    </row>
    <row r="20" spans="1:21" ht="48">
      <c r="A20" s="16">
        <v>19</v>
      </c>
      <c r="B20" s="17" t="s">
        <v>117</v>
      </c>
      <c r="C20" s="17">
        <v>2</v>
      </c>
      <c r="D20" s="18" t="s">
        <v>118</v>
      </c>
      <c r="E20" s="18" t="s">
        <v>44</v>
      </c>
      <c r="F20" s="17" t="s">
        <v>46</v>
      </c>
      <c r="G20" s="18" t="s">
        <v>119</v>
      </c>
      <c r="H20" s="18" t="s">
        <v>118</v>
      </c>
      <c r="I20" s="18" t="s">
        <v>44</v>
      </c>
      <c r="J20" s="17" t="s">
        <v>46</v>
      </c>
      <c r="L20" s="17" t="s">
        <v>346</v>
      </c>
      <c r="P20" s="17" t="s">
        <v>120</v>
      </c>
      <c r="Q20" s="17" t="s">
        <v>121</v>
      </c>
      <c r="R20" s="17" t="s">
        <v>347</v>
      </c>
      <c r="U20" s="17" t="s">
        <v>49</v>
      </c>
    </row>
    <row r="21" spans="1:21" ht="84">
      <c r="A21" s="16">
        <v>20</v>
      </c>
      <c r="B21" s="17" t="s">
        <v>117</v>
      </c>
      <c r="C21" s="17">
        <v>3.1</v>
      </c>
      <c r="D21" s="18" t="s">
        <v>87</v>
      </c>
      <c r="E21" s="18" t="s">
        <v>92</v>
      </c>
      <c r="F21" s="17" t="s">
        <v>63</v>
      </c>
      <c r="G21" s="18" t="s">
        <v>122</v>
      </c>
      <c r="H21" s="18" t="s">
        <v>87</v>
      </c>
      <c r="I21" s="18" t="s">
        <v>92</v>
      </c>
      <c r="J21" s="17" t="s">
        <v>63</v>
      </c>
      <c r="K21" s="17" t="s">
        <v>388</v>
      </c>
      <c r="L21" s="17" t="s">
        <v>340</v>
      </c>
      <c r="M21" s="17" t="s">
        <v>418</v>
      </c>
      <c r="P21" s="17" t="s">
        <v>123</v>
      </c>
      <c r="Q21" s="17" t="s">
        <v>124</v>
      </c>
      <c r="S21" s="17" t="s">
        <v>430</v>
      </c>
      <c r="T21" s="17" t="s">
        <v>362</v>
      </c>
      <c r="U21" s="17" t="s">
        <v>49</v>
      </c>
    </row>
    <row r="22" spans="1:21" ht="96">
      <c r="A22" s="16">
        <v>21</v>
      </c>
      <c r="B22" s="17" t="s">
        <v>117</v>
      </c>
      <c r="C22" s="17" t="s">
        <v>91</v>
      </c>
      <c r="D22" s="18" t="s">
        <v>92</v>
      </c>
      <c r="E22" s="18" t="s">
        <v>125</v>
      </c>
      <c r="F22" s="17" t="s">
        <v>46</v>
      </c>
      <c r="G22" s="18" t="s">
        <v>91</v>
      </c>
      <c r="H22" s="18" t="s">
        <v>92</v>
      </c>
      <c r="I22" s="18" t="s">
        <v>125</v>
      </c>
      <c r="J22" s="17" t="s">
        <v>46</v>
      </c>
      <c r="L22" s="17" t="s">
        <v>348</v>
      </c>
      <c r="P22" s="17" t="s">
        <v>126</v>
      </c>
      <c r="Q22" s="17" t="s">
        <v>127</v>
      </c>
      <c r="R22" s="17" t="s">
        <v>348</v>
      </c>
      <c r="U22" s="17" t="s">
        <v>49</v>
      </c>
    </row>
    <row r="23" spans="1:21" ht="108">
      <c r="A23" s="16">
        <v>22</v>
      </c>
      <c r="B23" s="17" t="s">
        <v>117</v>
      </c>
      <c r="C23" s="17" t="s">
        <v>43</v>
      </c>
      <c r="D23" s="18" t="s">
        <v>44</v>
      </c>
      <c r="E23" s="18" t="s">
        <v>45</v>
      </c>
      <c r="F23" s="17" t="s">
        <v>63</v>
      </c>
      <c r="G23" s="18" t="s">
        <v>43</v>
      </c>
      <c r="H23" s="18" t="s">
        <v>44</v>
      </c>
      <c r="I23" s="18" t="s">
        <v>45</v>
      </c>
      <c r="J23" s="17" t="s">
        <v>46</v>
      </c>
      <c r="L23" s="17" t="s">
        <v>349</v>
      </c>
      <c r="P23" s="17" t="s">
        <v>128</v>
      </c>
      <c r="Q23" s="17" t="s">
        <v>129</v>
      </c>
      <c r="R23" s="17" t="s">
        <v>356</v>
      </c>
      <c r="U23" s="17" t="s">
        <v>49</v>
      </c>
    </row>
    <row r="24" spans="1:21" ht="60">
      <c r="A24" s="16">
        <v>23</v>
      </c>
      <c r="B24" s="17" t="s">
        <v>117</v>
      </c>
      <c r="C24" s="17" t="s">
        <v>97</v>
      </c>
      <c r="D24" s="18" t="s">
        <v>98</v>
      </c>
      <c r="E24" s="18" t="s">
        <v>98</v>
      </c>
      <c r="F24" s="17" t="s">
        <v>46</v>
      </c>
      <c r="G24" s="18" t="s">
        <v>97</v>
      </c>
      <c r="H24" s="18" t="s">
        <v>98</v>
      </c>
      <c r="I24" s="18" t="s">
        <v>98</v>
      </c>
      <c r="J24" s="17" t="s">
        <v>46</v>
      </c>
      <c r="L24" s="17" t="s">
        <v>348</v>
      </c>
      <c r="P24" s="17" t="s">
        <v>130</v>
      </c>
      <c r="Q24" s="17" t="s">
        <v>131</v>
      </c>
      <c r="R24" s="17" t="s">
        <v>348</v>
      </c>
      <c r="U24" s="17" t="s">
        <v>49</v>
      </c>
    </row>
    <row r="25" spans="1:21" ht="36">
      <c r="A25" s="16">
        <v>24</v>
      </c>
      <c r="B25" s="17" t="s">
        <v>117</v>
      </c>
      <c r="C25" s="17" t="s">
        <v>132</v>
      </c>
      <c r="D25" s="18" t="s">
        <v>98</v>
      </c>
      <c r="E25" s="18" t="s">
        <v>110</v>
      </c>
      <c r="F25" s="17" t="s">
        <v>63</v>
      </c>
      <c r="G25" s="18" t="s">
        <v>132</v>
      </c>
      <c r="H25" s="18" t="s">
        <v>98</v>
      </c>
      <c r="I25" s="18" t="s">
        <v>110</v>
      </c>
      <c r="J25" s="17" t="s">
        <v>63</v>
      </c>
      <c r="K25" s="17" t="s">
        <v>377</v>
      </c>
      <c r="L25" s="17" t="s">
        <v>348</v>
      </c>
      <c r="M25" s="17" t="s">
        <v>419</v>
      </c>
      <c r="P25" s="17" t="s">
        <v>133</v>
      </c>
      <c r="Q25" s="17" t="s">
        <v>134</v>
      </c>
      <c r="R25" s="17" t="s">
        <v>432</v>
      </c>
      <c r="T25" s="17" t="s">
        <v>431</v>
      </c>
      <c r="U25" s="17" t="s">
        <v>49</v>
      </c>
    </row>
    <row r="26" spans="1:21" ht="156">
      <c r="A26" s="16">
        <v>25</v>
      </c>
      <c r="B26" s="17" t="s">
        <v>117</v>
      </c>
      <c r="C26" s="17" t="s">
        <v>135</v>
      </c>
      <c r="D26" s="18" t="s">
        <v>98</v>
      </c>
      <c r="E26" s="18" t="s">
        <v>136</v>
      </c>
      <c r="F26" s="17" t="s">
        <v>63</v>
      </c>
      <c r="G26" s="18" t="s">
        <v>135</v>
      </c>
      <c r="H26" s="18" t="s">
        <v>98</v>
      </c>
      <c r="I26" s="18" t="s">
        <v>136</v>
      </c>
      <c r="J26" s="17" t="s">
        <v>46</v>
      </c>
      <c r="L26" s="17" t="s">
        <v>346</v>
      </c>
      <c r="P26" s="17" t="s">
        <v>137</v>
      </c>
      <c r="Q26" s="17" t="s">
        <v>138</v>
      </c>
      <c r="R26" s="17" t="s">
        <v>364</v>
      </c>
      <c r="U26" s="17" t="s">
        <v>49</v>
      </c>
    </row>
    <row r="27" spans="1:21" ht="156">
      <c r="A27" s="16">
        <v>26</v>
      </c>
      <c r="B27" s="17" t="s">
        <v>117</v>
      </c>
      <c r="C27" s="17" t="s">
        <v>61</v>
      </c>
      <c r="D27" s="18" t="s">
        <v>62</v>
      </c>
      <c r="E27" s="18" t="s">
        <v>139</v>
      </c>
      <c r="F27" s="17" t="s">
        <v>63</v>
      </c>
      <c r="G27" s="18" t="s">
        <v>61</v>
      </c>
      <c r="H27" s="18" t="s">
        <v>62</v>
      </c>
      <c r="I27" s="18" t="s">
        <v>139</v>
      </c>
      <c r="J27" s="17" t="s">
        <v>63</v>
      </c>
      <c r="K27" s="17" t="s">
        <v>379</v>
      </c>
      <c r="L27" s="17" t="s">
        <v>340</v>
      </c>
      <c r="M27" s="17" t="s">
        <v>117</v>
      </c>
      <c r="P27" s="17" t="s">
        <v>140</v>
      </c>
      <c r="Q27" s="17" t="s">
        <v>141</v>
      </c>
      <c r="S27" s="17" t="s">
        <v>430</v>
      </c>
      <c r="U27" s="17" t="s">
        <v>49</v>
      </c>
    </row>
    <row r="28" spans="1:21" ht="360">
      <c r="A28" s="16">
        <v>27</v>
      </c>
      <c r="B28" s="17" t="s">
        <v>117</v>
      </c>
      <c r="C28" s="17" t="s">
        <v>61</v>
      </c>
      <c r="D28" s="18" t="s">
        <v>142</v>
      </c>
      <c r="E28" s="18" t="s">
        <v>87</v>
      </c>
      <c r="F28" s="17" t="s">
        <v>63</v>
      </c>
      <c r="G28" s="18" t="s">
        <v>61</v>
      </c>
      <c r="H28" s="18" t="s">
        <v>142</v>
      </c>
      <c r="I28" s="18" t="s">
        <v>87</v>
      </c>
      <c r="J28" s="17" t="s">
        <v>63</v>
      </c>
      <c r="K28" s="17" t="s">
        <v>380</v>
      </c>
      <c r="L28" s="17" t="s">
        <v>349</v>
      </c>
      <c r="P28" s="17" t="s">
        <v>143</v>
      </c>
      <c r="Q28" s="17" t="s">
        <v>144</v>
      </c>
      <c r="R28" s="17" t="s">
        <v>414</v>
      </c>
      <c r="U28" s="17" t="s">
        <v>49</v>
      </c>
    </row>
    <row r="29" spans="1:21" ht="60">
      <c r="A29" s="16">
        <v>28</v>
      </c>
      <c r="B29" s="17" t="s">
        <v>117</v>
      </c>
      <c r="C29" s="17" t="s">
        <v>145</v>
      </c>
      <c r="D29" s="18" t="s">
        <v>146</v>
      </c>
      <c r="E29" s="18" t="s">
        <v>62</v>
      </c>
      <c r="F29" s="17" t="s">
        <v>63</v>
      </c>
      <c r="G29" s="18" t="s">
        <v>145</v>
      </c>
      <c r="H29" s="18" t="s">
        <v>146</v>
      </c>
      <c r="I29" s="18" t="s">
        <v>62</v>
      </c>
      <c r="J29" s="17" t="s">
        <v>46</v>
      </c>
      <c r="L29" s="17" t="s">
        <v>348</v>
      </c>
      <c r="P29" s="17" t="s">
        <v>147</v>
      </c>
      <c r="Q29" s="17" t="s">
        <v>148</v>
      </c>
      <c r="R29" s="17" t="s">
        <v>354</v>
      </c>
      <c r="U29" s="17" t="s">
        <v>49</v>
      </c>
    </row>
    <row r="30" spans="1:21" ht="84">
      <c r="A30" s="16">
        <v>29</v>
      </c>
      <c r="B30" s="17" t="s">
        <v>117</v>
      </c>
      <c r="C30" s="17" t="s">
        <v>50</v>
      </c>
      <c r="D30" s="18" t="s">
        <v>51</v>
      </c>
      <c r="E30" s="18" t="s">
        <v>149</v>
      </c>
      <c r="F30" s="17" t="s">
        <v>63</v>
      </c>
      <c r="G30" s="18" t="s">
        <v>50</v>
      </c>
      <c r="H30" s="18" t="s">
        <v>51</v>
      </c>
      <c r="I30" s="18" t="s">
        <v>149</v>
      </c>
      <c r="J30" s="17" t="s">
        <v>63</v>
      </c>
      <c r="K30" s="17" t="s">
        <v>380</v>
      </c>
      <c r="L30" s="17" t="s">
        <v>433</v>
      </c>
      <c r="M30" s="17" t="s">
        <v>117</v>
      </c>
      <c r="P30" s="17" t="s">
        <v>150</v>
      </c>
      <c r="Q30" s="17" t="s">
        <v>151</v>
      </c>
      <c r="R30" s="17" t="s">
        <v>348</v>
      </c>
      <c r="T30" s="17" t="s">
        <v>434</v>
      </c>
      <c r="U30" s="17" t="s">
        <v>49</v>
      </c>
    </row>
    <row r="31" spans="1:22" ht="108">
      <c r="A31" s="16">
        <v>30</v>
      </c>
      <c r="B31" s="17" t="s">
        <v>117</v>
      </c>
      <c r="C31" s="17">
        <v>4.6</v>
      </c>
      <c r="D31" s="18" t="s">
        <v>152</v>
      </c>
      <c r="E31" s="18" t="s">
        <v>110</v>
      </c>
      <c r="F31" s="17" t="s">
        <v>57</v>
      </c>
      <c r="G31" s="18" t="s">
        <v>153</v>
      </c>
      <c r="H31" s="18" t="s">
        <v>152</v>
      </c>
      <c r="I31" s="18" t="s">
        <v>110</v>
      </c>
      <c r="J31" s="17" t="s">
        <v>57</v>
      </c>
      <c r="K31" s="17" t="s">
        <v>380</v>
      </c>
      <c r="L31" s="17" t="s">
        <v>349</v>
      </c>
      <c r="P31" s="17" t="s">
        <v>154</v>
      </c>
      <c r="Q31" s="17" t="s">
        <v>155</v>
      </c>
      <c r="R31" s="17" t="s">
        <v>401</v>
      </c>
      <c r="U31" s="17" t="s">
        <v>49</v>
      </c>
      <c r="V31" s="17" t="s">
        <v>416</v>
      </c>
    </row>
    <row r="32" spans="1:21" ht="96">
      <c r="A32" s="16">
        <v>31</v>
      </c>
      <c r="B32" s="17" t="s">
        <v>117</v>
      </c>
      <c r="C32" s="17" t="s">
        <v>156</v>
      </c>
      <c r="D32" s="18" t="s">
        <v>68</v>
      </c>
      <c r="E32" s="18" t="s">
        <v>68</v>
      </c>
      <c r="F32" s="17" t="s">
        <v>63</v>
      </c>
      <c r="G32" s="18" t="s">
        <v>156</v>
      </c>
      <c r="H32" s="18" t="s">
        <v>68</v>
      </c>
      <c r="I32" s="18" t="s">
        <v>68</v>
      </c>
      <c r="J32" s="17" t="s">
        <v>63</v>
      </c>
      <c r="K32" s="17" t="s">
        <v>379</v>
      </c>
      <c r="L32" s="17" t="s">
        <v>349</v>
      </c>
      <c r="M32" s="17" t="s">
        <v>117</v>
      </c>
      <c r="P32" s="17" t="s">
        <v>157</v>
      </c>
      <c r="Q32" s="17" t="s">
        <v>158</v>
      </c>
      <c r="R32" s="17" t="s">
        <v>435</v>
      </c>
      <c r="U32" s="17" t="s">
        <v>49</v>
      </c>
    </row>
    <row r="33" spans="1:21" ht="24">
      <c r="A33" s="16">
        <v>32</v>
      </c>
      <c r="B33" s="17" t="s">
        <v>117</v>
      </c>
      <c r="C33" s="17" t="s">
        <v>106</v>
      </c>
      <c r="D33" s="18" t="s">
        <v>68</v>
      </c>
      <c r="E33" s="18" t="s">
        <v>110</v>
      </c>
      <c r="F33" s="17" t="s">
        <v>63</v>
      </c>
      <c r="G33" s="18" t="s">
        <v>106</v>
      </c>
      <c r="H33" s="18" t="s">
        <v>68</v>
      </c>
      <c r="I33" s="18" t="s">
        <v>110</v>
      </c>
      <c r="J33" s="17" t="s">
        <v>46</v>
      </c>
      <c r="L33" s="17" t="s">
        <v>346</v>
      </c>
      <c r="P33" s="17" t="s">
        <v>159</v>
      </c>
      <c r="Q33" s="17" t="s">
        <v>160</v>
      </c>
      <c r="R33" s="17" t="s">
        <v>442</v>
      </c>
      <c r="U33" s="17" t="s">
        <v>49</v>
      </c>
    </row>
    <row r="34" spans="1:21" ht="336">
      <c r="A34" s="16">
        <v>33</v>
      </c>
      <c r="B34" s="17" t="s">
        <v>117</v>
      </c>
      <c r="C34" s="17">
        <v>5.2</v>
      </c>
      <c r="D34" s="18" t="s">
        <v>161</v>
      </c>
      <c r="E34" s="18" t="s">
        <v>162</v>
      </c>
      <c r="F34" s="17" t="s">
        <v>63</v>
      </c>
      <c r="G34" s="18" t="s">
        <v>163</v>
      </c>
      <c r="H34" s="18" t="s">
        <v>161</v>
      </c>
      <c r="I34" s="18" t="s">
        <v>162</v>
      </c>
      <c r="J34" s="17" t="s">
        <v>63</v>
      </c>
      <c r="K34" s="17" t="s">
        <v>379</v>
      </c>
      <c r="L34" s="17" t="s">
        <v>340</v>
      </c>
      <c r="M34" s="17" t="s">
        <v>117</v>
      </c>
      <c r="P34" s="17" t="s">
        <v>164</v>
      </c>
      <c r="Q34" s="17" t="s">
        <v>165</v>
      </c>
      <c r="S34" s="17" t="s">
        <v>404</v>
      </c>
      <c r="U34" s="17" t="s">
        <v>49</v>
      </c>
    </row>
    <row r="35" spans="1:21" ht="96">
      <c r="A35" s="16">
        <v>34</v>
      </c>
      <c r="B35" s="17" t="s">
        <v>117</v>
      </c>
      <c r="C35" s="17" t="s">
        <v>166</v>
      </c>
      <c r="D35" s="18" t="s">
        <v>167</v>
      </c>
      <c r="E35" s="18" t="s">
        <v>44</v>
      </c>
      <c r="F35" s="17" t="s">
        <v>63</v>
      </c>
      <c r="G35" s="18" t="s">
        <v>166</v>
      </c>
      <c r="H35" s="18" t="s">
        <v>167</v>
      </c>
      <c r="I35" s="18" t="s">
        <v>44</v>
      </c>
      <c r="J35" s="17" t="s">
        <v>63</v>
      </c>
      <c r="K35" s="17" t="s">
        <v>381</v>
      </c>
      <c r="L35" s="17" t="s">
        <v>340</v>
      </c>
      <c r="M35" s="17" t="s">
        <v>117</v>
      </c>
      <c r="P35" s="17" t="s">
        <v>168</v>
      </c>
      <c r="Q35" s="17" t="s">
        <v>169</v>
      </c>
      <c r="S35" s="17" t="s">
        <v>430</v>
      </c>
      <c r="U35" s="17" t="s">
        <v>49</v>
      </c>
    </row>
    <row r="36" spans="1:21" ht="84">
      <c r="A36" s="16">
        <v>35</v>
      </c>
      <c r="B36" s="17" t="s">
        <v>117</v>
      </c>
      <c r="C36" s="17" t="s">
        <v>170</v>
      </c>
      <c r="D36" s="18" t="s">
        <v>167</v>
      </c>
      <c r="E36" s="18" t="s">
        <v>171</v>
      </c>
      <c r="F36" s="17" t="s">
        <v>63</v>
      </c>
      <c r="G36" s="18" t="s">
        <v>170</v>
      </c>
      <c r="H36" s="18" t="s">
        <v>167</v>
      </c>
      <c r="I36" s="18" t="s">
        <v>171</v>
      </c>
      <c r="J36" s="17" t="s">
        <v>63</v>
      </c>
      <c r="K36" s="17" t="s">
        <v>383</v>
      </c>
      <c r="L36" s="17" t="s">
        <v>340</v>
      </c>
      <c r="M36" s="17" t="s">
        <v>117</v>
      </c>
      <c r="P36" s="17" t="s">
        <v>172</v>
      </c>
      <c r="Q36" s="17" t="s">
        <v>173</v>
      </c>
      <c r="S36" s="17" t="s">
        <v>430</v>
      </c>
      <c r="T36" s="17" t="s">
        <v>424</v>
      </c>
      <c r="U36" s="17" t="s">
        <v>49</v>
      </c>
    </row>
    <row r="37" spans="1:21" ht="144">
      <c r="A37" s="16">
        <v>36</v>
      </c>
      <c r="B37" s="17" t="s">
        <v>117</v>
      </c>
      <c r="C37" s="17" t="s">
        <v>174</v>
      </c>
      <c r="D37" s="18" t="s">
        <v>139</v>
      </c>
      <c r="E37" s="18" t="s">
        <v>56</v>
      </c>
      <c r="F37" s="17" t="s">
        <v>63</v>
      </c>
      <c r="G37" s="18" t="s">
        <v>174</v>
      </c>
      <c r="H37" s="18" t="s">
        <v>139</v>
      </c>
      <c r="I37" s="18" t="s">
        <v>56</v>
      </c>
      <c r="J37" s="17" t="s">
        <v>63</v>
      </c>
      <c r="K37" s="17" t="s">
        <v>383</v>
      </c>
      <c r="L37" s="17" t="s">
        <v>340</v>
      </c>
      <c r="M37" s="17" t="s">
        <v>117</v>
      </c>
      <c r="P37" s="17" t="s">
        <v>175</v>
      </c>
      <c r="Q37" s="17" t="s">
        <v>176</v>
      </c>
      <c r="S37" s="17" t="s">
        <v>430</v>
      </c>
      <c r="U37" s="17" t="s">
        <v>49</v>
      </c>
    </row>
    <row r="38" spans="1:21" ht="36">
      <c r="A38" s="16">
        <v>37</v>
      </c>
      <c r="B38" s="17" t="s">
        <v>117</v>
      </c>
      <c r="C38" s="17" t="s">
        <v>177</v>
      </c>
      <c r="D38" s="18" t="s">
        <v>45</v>
      </c>
      <c r="E38" s="18" t="s">
        <v>87</v>
      </c>
      <c r="F38" s="17" t="s">
        <v>46</v>
      </c>
      <c r="G38" s="18" t="s">
        <v>177</v>
      </c>
      <c r="H38" s="18" t="s">
        <v>45</v>
      </c>
      <c r="I38" s="18" t="s">
        <v>87</v>
      </c>
      <c r="J38" s="17" t="s">
        <v>46</v>
      </c>
      <c r="L38" s="17" t="s">
        <v>349</v>
      </c>
      <c r="P38" s="17" t="s">
        <v>178</v>
      </c>
      <c r="Q38" s="17" t="s">
        <v>179</v>
      </c>
      <c r="R38" s="17" t="s">
        <v>366</v>
      </c>
      <c r="U38" s="17" t="s">
        <v>49</v>
      </c>
    </row>
    <row r="39" spans="1:21" ht="72">
      <c r="A39" s="16">
        <v>38</v>
      </c>
      <c r="B39" s="17" t="s">
        <v>117</v>
      </c>
      <c r="C39" s="17" t="s">
        <v>180</v>
      </c>
      <c r="D39" s="18" t="s">
        <v>45</v>
      </c>
      <c r="E39" s="18" t="s">
        <v>146</v>
      </c>
      <c r="F39" s="17" t="s">
        <v>63</v>
      </c>
      <c r="G39" s="18" t="s">
        <v>180</v>
      </c>
      <c r="H39" s="18" t="s">
        <v>45</v>
      </c>
      <c r="I39" s="18" t="s">
        <v>146</v>
      </c>
      <c r="J39" s="17" t="s">
        <v>63</v>
      </c>
      <c r="K39" s="17" t="s">
        <v>380</v>
      </c>
      <c r="L39" s="17" t="s">
        <v>340</v>
      </c>
      <c r="M39" s="17" t="s">
        <v>117</v>
      </c>
      <c r="P39" s="17" t="s">
        <v>181</v>
      </c>
      <c r="Q39" s="17" t="s">
        <v>182</v>
      </c>
      <c r="S39" s="17" t="s">
        <v>430</v>
      </c>
      <c r="U39" s="17" t="s">
        <v>49</v>
      </c>
    </row>
    <row r="40" spans="1:21" ht="36">
      <c r="A40" s="16">
        <v>39</v>
      </c>
      <c r="B40" s="17" t="s">
        <v>117</v>
      </c>
      <c r="C40" s="17" t="s">
        <v>74</v>
      </c>
      <c r="D40" s="18" t="s">
        <v>75</v>
      </c>
      <c r="E40" s="18" t="s">
        <v>161</v>
      </c>
      <c r="F40" s="17" t="s">
        <v>63</v>
      </c>
      <c r="G40" s="18" t="s">
        <v>74</v>
      </c>
      <c r="H40" s="18" t="s">
        <v>75</v>
      </c>
      <c r="I40" s="18" t="s">
        <v>161</v>
      </c>
      <c r="J40" s="17" t="s">
        <v>63</v>
      </c>
      <c r="K40" s="17" t="s">
        <v>370</v>
      </c>
      <c r="L40" s="17" t="s">
        <v>340</v>
      </c>
      <c r="M40" s="17" t="s">
        <v>420</v>
      </c>
      <c r="P40" s="17" t="s">
        <v>183</v>
      </c>
      <c r="Q40" s="17" t="s">
        <v>184</v>
      </c>
      <c r="S40" s="17" t="s">
        <v>404</v>
      </c>
      <c r="T40" s="17" t="s">
        <v>436</v>
      </c>
      <c r="U40" s="17" t="s">
        <v>49</v>
      </c>
    </row>
    <row r="41" spans="1:21" ht="120">
      <c r="A41" s="16">
        <v>40</v>
      </c>
      <c r="B41" s="17" t="s">
        <v>117</v>
      </c>
      <c r="C41" s="17" t="s">
        <v>185</v>
      </c>
      <c r="D41" s="18" t="s">
        <v>149</v>
      </c>
      <c r="E41" s="18" t="s">
        <v>186</v>
      </c>
      <c r="F41" s="17" t="s">
        <v>63</v>
      </c>
      <c r="G41" s="18" t="s">
        <v>185</v>
      </c>
      <c r="H41" s="18" t="s">
        <v>149</v>
      </c>
      <c r="I41" s="18" t="s">
        <v>186</v>
      </c>
      <c r="J41" s="17" t="s">
        <v>63</v>
      </c>
      <c r="K41" s="17" t="s">
        <v>386</v>
      </c>
      <c r="L41" s="17" t="s">
        <v>340</v>
      </c>
      <c r="M41" s="17" t="s">
        <v>419</v>
      </c>
      <c r="P41" s="17" t="s">
        <v>187</v>
      </c>
      <c r="Q41" s="17" t="s">
        <v>188</v>
      </c>
      <c r="S41" s="17" t="s">
        <v>430</v>
      </c>
      <c r="U41" s="17" t="s">
        <v>49</v>
      </c>
    </row>
    <row r="42" spans="1:21" ht="48">
      <c r="A42" s="16">
        <v>41</v>
      </c>
      <c r="B42" s="17" t="s">
        <v>117</v>
      </c>
      <c r="C42" s="17" t="s">
        <v>189</v>
      </c>
      <c r="D42" s="18" t="s">
        <v>190</v>
      </c>
      <c r="E42" s="18" t="s">
        <v>76</v>
      </c>
      <c r="F42" s="17" t="s">
        <v>63</v>
      </c>
      <c r="G42" s="18" t="s">
        <v>189</v>
      </c>
      <c r="H42" s="18" t="s">
        <v>190</v>
      </c>
      <c r="I42" s="18" t="s">
        <v>76</v>
      </c>
      <c r="J42" s="17" t="s">
        <v>63</v>
      </c>
      <c r="K42" s="17" t="s">
        <v>388</v>
      </c>
      <c r="L42" s="17" t="s">
        <v>340</v>
      </c>
      <c r="M42" s="17" t="s">
        <v>418</v>
      </c>
      <c r="P42" s="17" t="s">
        <v>191</v>
      </c>
      <c r="Q42" s="17" t="s">
        <v>192</v>
      </c>
      <c r="S42" s="17" t="s">
        <v>404</v>
      </c>
      <c r="U42" s="17" t="s">
        <v>49</v>
      </c>
    </row>
    <row r="43" spans="1:21" ht="36">
      <c r="A43" s="16">
        <v>42</v>
      </c>
      <c r="B43" s="17" t="s">
        <v>193</v>
      </c>
      <c r="C43" s="17" t="s">
        <v>91</v>
      </c>
      <c r="D43" s="18" t="s">
        <v>92</v>
      </c>
      <c r="E43" s="18" t="s">
        <v>75</v>
      </c>
      <c r="F43" s="17" t="s">
        <v>46</v>
      </c>
      <c r="G43" s="18" t="s">
        <v>91</v>
      </c>
      <c r="H43" s="18" t="s">
        <v>92</v>
      </c>
      <c r="I43" s="18" t="s">
        <v>75</v>
      </c>
      <c r="J43" s="17" t="s">
        <v>46</v>
      </c>
      <c r="L43" s="17" t="s">
        <v>348</v>
      </c>
      <c r="P43" s="17" t="s">
        <v>194</v>
      </c>
      <c r="Q43" s="17" t="s">
        <v>195</v>
      </c>
      <c r="R43" s="17" t="s">
        <v>348</v>
      </c>
      <c r="U43" s="17" t="s">
        <v>49</v>
      </c>
    </row>
    <row r="44" spans="1:21" ht="60">
      <c r="A44" s="16">
        <v>43</v>
      </c>
      <c r="B44" s="17" t="s">
        <v>193</v>
      </c>
      <c r="C44" s="17" t="s">
        <v>43</v>
      </c>
      <c r="D44" s="18" t="s">
        <v>44</v>
      </c>
      <c r="E44" s="18" t="s">
        <v>196</v>
      </c>
      <c r="F44" s="17" t="s">
        <v>197</v>
      </c>
      <c r="G44" s="18" t="s">
        <v>43</v>
      </c>
      <c r="H44" s="18" t="s">
        <v>44</v>
      </c>
      <c r="I44" s="18" t="s">
        <v>196</v>
      </c>
      <c r="J44" s="17" t="s">
        <v>46</v>
      </c>
      <c r="L44" s="17" t="s">
        <v>348</v>
      </c>
      <c r="P44" s="17" t="s">
        <v>198</v>
      </c>
      <c r="Q44" s="17" t="s">
        <v>199</v>
      </c>
      <c r="R44" s="17" t="s">
        <v>367</v>
      </c>
      <c r="U44" s="17" t="s">
        <v>49</v>
      </c>
    </row>
    <row r="45" spans="1:21" ht="132">
      <c r="A45" s="16">
        <v>44</v>
      </c>
      <c r="B45" s="17" t="s">
        <v>193</v>
      </c>
      <c r="C45" s="17" t="s">
        <v>43</v>
      </c>
      <c r="D45" s="18" t="s">
        <v>44</v>
      </c>
      <c r="E45" s="18" t="s">
        <v>45</v>
      </c>
      <c r="F45" s="17" t="s">
        <v>80</v>
      </c>
      <c r="G45" s="18" t="s">
        <v>43</v>
      </c>
      <c r="H45" s="18" t="s">
        <v>44</v>
      </c>
      <c r="I45" s="18" t="s">
        <v>45</v>
      </c>
      <c r="J45" s="17" t="s">
        <v>80</v>
      </c>
      <c r="K45" s="17" t="s">
        <v>388</v>
      </c>
      <c r="L45" s="17" t="s">
        <v>349</v>
      </c>
      <c r="P45" s="17" t="s">
        <v>200</v>
      </c>
      <c r="Q45" s="17" t="s">
        <v>201</v>
      </c>
      <c r="R45" s="17" t="s">
        <v>405</v>
      </c>
      <c r="U45" s="17" t="s">
        <v>49</v>
      </c>
    </row>
    <row r="46" spans="1:21" ht="48">
      <c r="A46" s="16">
        <v>45</v>
      </c>
      <c r="B46" s="17" t="s">
        <v>193</v>
      </c>
      <c r="C46" s="17" t="s">
        <v>43</v>
      </c>
      <c r="D46" s="18" t="s">
        <v>44</v>
      </c>
      <c r="E46" s="18" t="s">
        <v>149</v>
      </c>
      <c r="F46" s="17" t="s">
        <v>80</v>
      </c>
      <c r="G46" s="18" t="s">
        <v>43</v>
      </c>
      <c r="H46" s="18" t="s">
        <v>44</v>
      </c>
      <c r="I46" s="18" t="s">
        <v>149</v>
      </c>
      <c r="J46" s="17" t="s">
        <v>80</v>
      </c>
      <c r="K46" s="17" t="s">
        <v>388</v>
      </c>
      <c r="L46" s="17" t="s">
        <v>349</v>
      </c>
      <c r="P46" s="17" t="s">
        <v>202</v>
      </c>
      <c r="Q46" s="17" t="s">
        <v>203</v>
      </c>
      <c r="R46" s="17" t="s">
        <v>406</v>
      </c>
      <c r="U46" s="17" t="s">
        <v>49</v>
      </c>
    </row>
    <row r="47" spans="1:21" ht="96">
      <c r="A47" s="16">
        <v>46</v>
      </c>
      <c r="B47" s="17" t="s">
        <v>193</v>
      </c>
      <c r="C47" s="17" t="s">
        <v>97</v>
      </c>
      <c r="D47" s="18" t="s">
        <v>98</v>
      </c>
      <c r="E47" s="18" t="s">
        <v>92</v>
      </c>
      <c r="F47" s="17" t="s">
        <v>46</v>
      </c>
      <c r="G47" s="18" t="s">
        <v>97</v>
      </c>
      <c r="H47" s="18" t="s">
        <v>98</v>
      </c>
      <c r="I47" s="18" t="s">
        <v>92</v>
      </c>
      <c r="J47" s="17" t="s">
        <v>46</v>
      </c>
      <c r="L47" s="17" t="s">
        <v>348</v>
      </c>
      <c r="P47" s="17" t="s">
        <v>204</v>
      </c>
      <c r="Q47" s="17" t="s">
        <v>205</v>
      </c>
      <c r="R47" s="17" t="s">
        <v>348</v>
      </c>
      <c r="U47" s="17" t="s">
        <v>49</v>
      </c>
    </row>
    <row r="48" spans="1:21" ht="24">
      <c r="A48" s="16">
        <v>47</v>
      </c>
      <c r="B48" s="17" t="s">
        <v>193</v>
      </c>
      <c r="C48" s="17" t="s">
        <v>97</v>
      </c>
      <c r="D48" s="18" t="s">
        <v>98</v>
      </c>
      <c r="E48" s="18" t="s">
        <v>98</v>
      </c>
      <c r="F48" s="17" t="s">
        <v>46</v>
      </c>
      <c r="G48" s="18" t="s">
        <v>97</v>
      </c>
      <c r="H48" s="18" t="s">
        <v>98</v>
      </c>
      <c r="I48" s="18" t="s">
        <v>98</v>
      </c>
      <c r="J48" s="17" t="s">
        <v>46</v>
      </c>
      <c r="L48" s="17" t="s">
        <v>348</v>
      </c>
      <c r="P48" s="17" t="s">
        <v>206</v>
      </c>
      <c r="Q48" s="17" t="s">
        <v>207</v>
      </c>
      <c r="R48" s="17" t="s">
        <v>348</v>
      </c>
      <c r="U48" s="17" t="s">
        <v>49</v>
      </c>
    </row>
    <row r="49" spans="1:21" ht="96">
      <c r="A49" s="16">
        <v>48</v>
      </c>
      <c r="B49" s="17" t="s">
        <v>193</v>
      </c>
      <c r="C49" s="17" t="s">
        <v>132</v>
      </c>
      <c r="D49" s="18" t="s">
        <v>98</v>
      </c>
      <c r="E49" s="18" t="s">
        <v>67</v>
      </c>
      <c r="F49" s="17" t="s">
        <v>197</v>
      </c>
      <c r="G49" s="18" t="s">
        <v>132</v>
      </c>
      <c r="H49" s="18" t="s">
        <v>98</v>
      </c>
      <c r="I49" s="18" t="s">
        <v>67</v>
      </c>
      <c r="J49" s="17" t="s">
        <v>46</v>
      </c>
      <c r="L49" s="17" t="s">
        <v>348</v>
      </c>
      <c r="P49" s="17" t="s">
        <v>204</v>
      </c>
      <c r="Q49" s="17" t="s">
        <v>208</v>
      </c>
      <c r="R49" s="17" t="s">
        <v>354</v>
      </c>
      <c r="U49" s="17" t="s">
        <v>49</v>
      </c>
    </row>
    <row r="50" spans="1:21" ht="372">
      <c r="A50" s="16">
        <v>49</v>
      </c>
      <c r="B50" s="17" t="s">
        <v>193</v>
      </c>
      <c r="C50" s="17" t="s">
        <v>132</v>
      </c>
      <c r="D50" s="18" t="s">
        <v>98</v>
      </c>
      <c r="E50" s="18" t="s">
        <v>67</v>
      </c>
      <c r="F50" s="17" t="s">
        <v>63</v>
      </c>
      <c r="G50" s="18" t="s">
        <v>132</v>
      </c>
      <c r="H50" s="18" t="s">
        <v>98</v>
      </c>
      <c r="I50" s="18" t="s">
        <v>67</v>
      </c>
      <c r="J50" s="17" t="s">
        <v>63</v>
      </c>
      <c r="K50" s="17" t="s">
        <v>377</v>
      </c>
      <c r="L50" s="17" t="s">
        <v>340</v>
      </c>
      <c r="M50" s="17" t="s">
        <v>419</v>
      </c>
      <c r="P50" s="17" t="s">
        <v>209</v>
      </c>
      <c r="Q50" s="17" t="s">
        <v>210</v>
      </c>
      <c r="S50" s="17" t="s">
        <v>430</v>
      </c>
      <c r="U50" s="17" t="s">
        <v>49</v>
      </c>
    </row>
    <row r="51" spans="1:21" ht="60">
      <c r="A51" s="16">
        <v>50</v>
      </c>
      <c r="B51" s="17" t="s">
        <v>193</v>
      </c>
      <c r="C51" s="17" t="s">
        <v>132</v>
      </c>
      <c r="D51" s="18" t="s">
        <v>98</v>
      </c>
      <c r="E51" s="18" t="s">
        <v>110</v>
      </c>
      <c r="F51" s="17" t="s">
        <v>46</v>
      </c>
      <c r="G51" s="18" t="s">
        <v>132</v>
      </c>
      <c r="H51" s="18" t="s">
        <v>98</v>
      </c>
      <c r="I51" s="18" t="s">
        <v>110</v>
      </c>
      <c r="J51" s="17" t="s">
        <v>46</v>
      </c>
      <c r="L51" s="17" t="s">
        <v>348</v>
      </c>
      <c r="P51" s="17" t="s">
        <v>211</v>
      </c>
      <c r="Q51" s="17" t="s">
        <v>212</v>
      </c>
      <c r="R51" s="17" t="s">
        <v>348</v>
      </c>
      <c r="U51" s="17" t="s">
        <v>49</v>
      </c>
    </row>
    <row r="52" spans="1:21" ht="132">
      <c r="A52" s="16">
        <v>51</v>
      </c>
      <c r="B52" s="17" t="s">
        <v>193</v>
      </c>
      <c r="C52" s="17" t="s">
        <v>132</v>
      </c>
      <c r="D52" s="18" t="s">
        <v>98</v>
      </c>
      <c r="E52" s="18" t="s">
        <v>186</v>
      </c>
      <c r="F52" s="17" t="s">
        <v>63</v>
      </c>
      <c r="G52" s="18" t="s">
        <v>132</v>
      </c>
      <c r="H52" s="18" t="s">
        <v>98</v>
      </c>
      <c r="I52" s="18" t="s">
        <v>186</v>
      </c>
      <c r="J52" s="17" t="s">
        <v>63</v>
      </c>
      <c r="K52" s="17" t="s">
        <v>377</v>
      </c>
      <c r="L52" s="17" t="s">
        <v>433</v>
      </c>
      <c r="M52" s="17" t="s">
        <v>419</v>
      </c>
      <c r="P52" s="17" t="s">
        <v>213</v>
      </c>
      <c r="Q52" s="17" t="s">
        <v>214</v>
      </c>
      <c r="R52" s="17" t="s">
        <v>348</v>
      </c>
      <c r="U52" s="17" t="s">
        <v>49</v>
      </c>
    </row>
    <row r="53" spans="1:21" ht="276">
      <c r="A53" s="16">
        <v>52</v>
      </c>
      <c r="B53" s="17" t="s">
        <v>193</v>
      </c>
      <c r="C53" s="17" t="s">
        <v>215</v>
      </c>
      <c r="D53" s="18" t="s">
        <v>98</v>
      </c>
      <c r="E53" s="18" t="s">
        <v>216</v>
      </c>
      <c r="F53" s="17" t="s">
        <v>63</v>
      </c>
      <c r="G53" s="18" t="s">
        <v>215</v>
      </c>
      <c r="H53" s="18" t="s">
        <v>98</v>
      </c>
      <c r="I53" s="18" t="s">
        <v>216</v>
      </c>
      <c r="J53" s="17" t="s">
        <v>63</v>
      </c>
      <c r="K53" s="17" t="s">
        <v>379</v>
      </c>
      <c r="L53" s="17" t="s">
        <v>349</v>
      </c>
      <c r="M53" s="17" t="s">
        <v>117</v>
      </c>
      <c r="P53" s="17" t="s">
        <v>217</v>
      </c>
      <c r="Q53" s="17" t="s">
        <v>218</v>
      </c>
      <c r="R53" s="17" t="s">
        <v>437</v>
      </c>
      <c r="U53" s="17" t="s">
        <v>49</v>
      </c>
    </row>
    <row r="54" spans="1:21" ht="108">
      <c r="A54" s="16">
        <v>53</v>
      </c>
      <c r="B54" s="17" t="s">
        <v>193</v>
      </c>
      <c r="C54" s="17" t="s">
        <v>61</v>
      </c>
      <c r="D54" s="18" t="s">
        <v>62</v>
      </c>
      <c r="E54" s="18" t="s">
        <v>139</v>
      </c>
      <c r="F54" s="17" t="s">
        <v>63</v>
      </c>
      <c r="G54" s="18" t="s">
        <v>61</v>
      </c>
      <c r="H54" s="18" t="s">
        <v>62</v>
      </c>
      <c r="I54" s="18" t="s">
        <v>139</v>
      </c>
      <c r="J54" s="17" t="s">
        <v>63</v>
      </c>
      <c r="K54" s="17" t="s">
        <v>379</v>
      </c>
      <c r="L54" s="17" t="s">
        <v>349</v>
      </c>
      <c r="M54" s="17" t="s">
        <v>117</v>
      </c>
      <c r="P54" s="17" t="s">
        <v>219</v>
      </c>
      <c r="Q54" s="17" t="s">
        <v>220</v>
      </c>
      <c r="R54" s="17" t="s">
        <v>437</v>
      </c>
      <c r="U54" s="17" t="s">
        <v>49</v>
      </c>
    </row>
    <row r="55" spans="1:21" ht="156">
      <c r="A55" s="16">
        <v>54</v>
      </c>
      <c r="B55" s="17" t="s">
        <v>193</v>
      </c>
      <c r="C55" s="17" t="s">
        <v>61</v>
      </c>
      <c r="D55" s="18" t="s">
        <v>62</v>
      </c>
      <c r="E55" s="18" t="s">
        <v>221</v>
      </c>
      <c r="F55" s="17" t="s">
        <v>63</v>
      </c>
      <c r="G55" s="18" t="s">
        <v>61</v>
      </c>
      <c r="H55" s="18" t="s">
        <v>62</v>
      </c>
      <c r="I55" s="18" t="s">
        <v>221</v>
      </c>
      <c r="J55" s="17" t="s">
        <v>46</v>
      </c>
      <c r="L55" s="17" t="s">
        <v>349</v>
      </c>
      <c r="P55" s="17" t="s">
        <v>222</v>
      </c>
      <c r="Q55" s="17" t="s">
        <v>223</v>
      </c>
      <c r="R55" s="17" t="s">
        <v>358</v>
      </c>
      <c r="U55" s="17" t="s">
        <v>49</v>
      </c>
    </row>
    <row r="56" spans="1:21" ht="180">
      <c r="A56" s="16">
        <v>55</v>
      </c>
      <c r="B56" s="17" t="s">
        <v>193</v>
      </c>
      <c r="C56" s="17" t="s">
        <v>61</v>
      </c>
      <c r="D56" s="18" t="s">
        <v>62</v>
      </c>
      <c r="E56" s="18" t="s">
        <v>149</v>
      </c>
      <c r="F56" s="17" t="s">
        <v>63</v>
      </c>
      <c r="G56" s="18" t="s">
        <v>61</v>
      </c>
      <c r="H56" s="18" t="s">
        <v>62</v>
      </c>
      <c r="I56" s="18" t="s">
        <v>149</v>
      </c>
      <c r="J56" s="17" t="s">
        <v>63</v>
      </c>
      <c r="K56" s="17" t="s">
        <v>377</v>
      </c>
      <c r="L56" s="17" t="s">
        <v>349</v>
      </c>
      <c r="M56" s="17" t="s">
        <v>419</v>
      </c>
      <c r="P56" s="17" t="s">
        <v>224</v>
      </c>
      <c r="Q56" s="17" t="s">
        <v>225</v>
      </c>
      <c r="R56" s="17" t="s">
        <v>438</v>
      </c>
      <c r="U56" s="17" t="s">
        <v>49</v>
      </c>
    </row>
    <row r="57" spans="1:21" ht="36">
      <c r="A57" s="16">
        <v>56</v>
      </c>
      <c r="B57" s="17" t="s">
        <v>193</v>
      </c>
      <c r="C57" s="17" t="s">
        <v>55</v>
      </c>
      <c r="D57" s="18" t="s">
        <v>51</v>
      </c>
      <c r="E57" s="18" t="s">
        <v>226</v>
      </c>
      <c r="F57" s="17" t="s">
        <v>46</v>
      </c>
      <c r="G57" s="18" t="s">
        <v>55</v>
      </c>
      <c r="H57" s="18" t="s">
        <v>51</v>
      </c>
      <c r="I57" s="18" t="s">
        <v>226</v>
      </c>
      <c r="J57" s="17" t="s">
        <v>46</v>
      </c>
      <c r="L57" s="17" t="s">
        <v>348</v>
      </c>
      <c r="P57" s="17" t="s">
        <v>227</v>
      </c>
      <c r="Q57" s="17" t="s">
        <v>228</v>
      </c>
      <c r="R57" s="17" t="s">
        <v>348</v>
      </c>
      <c r="U57" s="17" t="s">
        <v>49</v>
      </c>
    </row>
    <row r="58" spans="1:21" ht="24">
      <c r="A58" s="16">
        <v>57</v>
      </c>
      <c r="B58" s="17" t="s">
        <v>193</v>
      </c>
      <c r="C58" s="17" t="s">
        <v>229</v>
      </c>
      <c r="D58" s="18" t="s">
        <v>68</v>
      </c>
      <c r="E58" s="18" t="s">
        <v>230</v>
      </c>
      <c r="F58" s="17" t="s">
        <v>46</v>
      </c>
      <c r="G58" s="18" t="s">
        <v>229</v>
      </c>
      <c r="H58" s="18" t="s">
        <v>68</v>
      </c>
      <c r="I58" s="18" t="s">
        <v>230</v>
      </c>
      <c r="J58" s="17" t="s">
        <v>46</v>
      </c>
      <c r="L58" s="17" t="s">
        <v>348</v>
      </c>
      <c r="P58" s="17" t="s">
        <v>231</v>
      </c>
      <c r="Q58" s="17" t="s">
        <v>232</v>
      </c>
      <c r="R58" s="17" t="s">
        <v>348</v>
      </c>
      <c r="U58" s="17" t="s">
        <v>49</v>
      </c>
    </row>
    <row r="59" spans="1:21" ht="60">
      <c r="A59" s="16">
        <v>58</v>
      </c>
      <c r="B59" s="17" t="s">
        <v>193</v>
      </c>
      <c r="C59" s="17" t="s">
        <v>229</v>
      </c>
      <c r="F59" s="17" t="s">
        <v>63</v>
      </c>
      <c r="G59" s="18" t="s">
        <v>229</v>
      </c>
      <c r="J59" s="17" t="s">
        <v>63</v>
      </c>
      <c r="K59" s="17" t="s">
        <v>379</v>
      </c>
      <c r="L59" s="17" t="s">
        <v>340</v>
      </c>
      <c r="M59" s="17" t="s">
        <v>117</v>
      </c>
      <c r="P59" s="17" t="s">
        <v>233</v>
      </c>
      <c r="Q59" s="17" t="s">
        <v>234</v>
      </c>
      <c r="S59" s="17" t="s">
        <v>430</v>
      </c>
      <c r="U59" s="17" t="s">
        <v>49</v>
      </c>
    </row>
    <row r="60" spans="1:21" ht="156">
      <c r="A60" s="16">
        <v>59</v>
      </c>
      <c r="B60" s="17" t="s">
        <v>193</v>
      </c>
      <c r="C60" s="17" t="s">
        <v>109</v>
      </c>
      <c r="D60" s="18" t="s">
        <v>110</v>
      </c>
      <c r="E60" s="18" t="s">
        <v>221</v>
      </c>
      <c r="F60" s="17" t="s">
        <v>63</v>
      </c>
      <c r="G60" s="18" t="s">
        <v>109</v>
      </c>
      <c r="H60" s="18" t="s">
        <v>110</v>
      </c>
      <c r="I60" s="18" t="s">
        <v>221</v>
      </c>
      <c r="J60" s="17" t="s">
        <v>63</v>
      </c>
      <c r="K60" s="17" t="s">
        <v>377</v>
      </c>
      <c r="L60" s="17" t="s">
        <v>340</v>
      </c>
      <c r="M60" s="17" t="s">
        <v>419</v>
      </c>
      <c r="P60" s="17" t="s">
        <v>235</v>
      </c>
      <c r="Q60" s="17" t="s">
        <v>236</v>
      </c>
      <c r="S60" s="17" t="s">
        <v>404</v>
      </c>
      <c r="U60" s="17" t="s">
        <v>49</v>
      </c>
    </row>
    <row r="61" spans="1:21" ht="312">
      <c r="A61" s="16">
        <v>60</v>
      </c>
      <c r="B61" s="17" t="s">
        <v>193</v>
      </c>
      <c r="C61" s="17" t="s">
        <v>237</v>
      </c>
      <c r="F61" s="17" t="s">
        <v>57</v>
      </c>
      <c r="G61" s="18" t="s">
        <v>237</v>
      </c>
      <c r="J61" s="17" t="s">
        <v>57</v>
      </c>
      <c r="K61" s="17" t="s">
        <v>377</v>
      </c>
      <c r="L61" s="17" t="s">
        <v>340</v>
      </c>
      <c r="M61" s="17" t="s">
        <v>419</v>
      </c>
      <c r="P61" s="17" t="s">
        <v>238</v>
      </c>
      <c r="Q61" s="17" t="s">
        <v>239</v>
      </c>
      <c r="S61" s="17" t="s">
        <v>427</v>
      </c>
      <c r="U61" s="17" t="s">
        <v>49</v>
      </c>
    </row>
    <row r="62" spans="1:21" ht="36">
      <c r="A62" s="16">
        <v>61</v>
      </c>
      <c r="B62" s="17" t="s">
        <v>193</v>
      </c>
      <c r="C62" s="17">
        <v>9.42</v>
      </c>
      <c r="D62" s="18" t="s">
        <v>196</v>
      </c>
      <c r="E62" s="18" t="s">
        <v>51</v>
      </c>
      <c r="F62" s="17" t="s">
        <v>57</v>
      </c>
      <c r="G62" s="18" t="s">
        <v>240</v>
      </c>
      <c r="H62" s="18" t="s">
        <v>196</v>
      </c>
      <c r="I62" s="18" t="s">
        <v>51</v>
      </c>
      <c r="J62" s="17" t="s">
        <v>46</v>
      </c>
      <c r="L62" s="17" t="s">
        <v>348</v>
      </c>
      <c r="P62" s="17" t="s">
        <v>241</v>
      </c>
      <c r="Q62" s="17" t="s">
        <v>242</v>
      </c>
      <c r="R62" s="17" t="s">
        <v>354</v>
      </c>
      <c r="U62" s="17" t="s">
        <v>49</v>
      </c>
    </row>
    <row r="63" spans="1:21" ht="192">
      <c r="A63" s="16">
        <v>62</v>
      </c>
      <c r="B63" s="17" t="s">
        <v>193</v>
      </c>
      <c r="C63" s="17" t="s">
        <v>243</v>
      </c>
      <c r="F63" s="17" t="s">
        <v>63</v>
      </c>
      <c r="G63" s="18" t="s">
        <v>243</v>
      </c>
      <c r="J63" s="17" t="s">
        <v>63</v>
      </c>
      <c r="K63" s="17" t="s">
        <v>386</v>
      </c>
      <c r="L63" s="17" t="s">
        <v>340</v>
      </c>
      <c r="M63" s="17" t="s">
        <v>419</v>
      </c>
      <c r="P63" s="17" t="s">
        <v>244</v>
      </c>
      <c r="Q63" s="17" t="s">
        <v>245</v>
      </c>
      <c r="S63" s="17" t="s">
        <v>430</v>
      </c>
      <c r="U63" s="17" t="s">
        <v>49</v>
      </c>
    </row>
    <row r="64" spans="1:21" ht="108">
      <c r="A64" s="16">
        <v>63</v>
      </c>
      <c r="B64" s="17" t="s">
        <v>246</v>
      </c>
      <c r="C64" s="17" t="s">
        <v>43</v>
      </c>
      <c r="D64" s="18" t="s">
        <v>44</v>
      </c>
      <c r="E64" s="18" t="s">
        <v>149</v>
      </c>
      <c r="F64" s="17" t="s">
        <v>63</v>
      </c>
      <c r="G64" s="18" t="s">
        <v>43</v>
      </c>
      <c r="H64" s="18" t="s">
        <v>44</v>
      </c>
      <c r="I64" s="18" t="s">
        <v>149</v>
      </c>
      <c r="J64" s="17" t="s">
        <v>63</v>
      </c>
      <c r="K64" s="17" t="s">
        <v>391</v>
      </c>
      <c r="L64" s="17" t="s">
        <v>340</v>
      </c>
      <c r="M64" s="17" t="s">
        <v>419</v>
      </c>
      <c r="P64" s="17" t="s">
        <v>247</v>
      </c>
      <c r="Q64" s="17" t="s">
        <v>248</v>
      </c>
      <c r="S64" s="17" t="s">
        <v>430</v>
      </c>
      <c r="U64" s="17" t="s">
        <v>49</v>
      </c>
    </row>
    <row r="65" spans="1:21" ht="72">
      <c r="A65" s="16">
        <v>64</v>
      </c>
      <c r="B65" s="17" t="s">
        <v>246</v>
      </c>
      <c r="C65" s="17" t="s">
        <v>43</v>
      </c>
      <c r="D65" s="18" t="s">
        <v>44</v>
      </c>
      <c r="E65" s="18" t="s">
        <v>149</v>
      </c>
      <c r="F65" s="17" t="s">
        <v>63</v>
      </c>
      <c r="G65" s="18" t="s">
        <v>43</v>
      </c>
      <c r="H65" s="18" t="s">
        <v>44</v>
      </c>
      <c r="I65" s="18" t="s">
        <v>149</v>
      </c>
      <c r="J65" s="17" t="s">
        <v>63</v>
      </c>
      <c r="K65" s="17" t="s">
        <v>380</v>
      </c>
      <c r="L65" s="17" t="s">
        <v>340</v>
      </c>
      <c r="M65" s="17" t="s">
        <v>117</v>
      </c>
      <c r="P65" s="17" t="s">
        <v>249</v>
      </c>
      <c r="Q65" s="17" t="s">
        <v>250</v>
      </c>
      <c r="U65" s="17" t="s">
        <v>49</v>
      </c>
    </row>
    <row r="66" spans="1:21" ht="60">
      <c r="A66" s="16">
        <v>65</v>
      </c>
      <c r="B66" s="17" t="s">
        <v>246</v>
      </c>
      <c r="C66" s="17" t="s">
        <v>43</v>
      </c>
      <c r="D66" s="18" t="s">
        <v>98</v>
      </c>
      <c r="E66" s="18" t="s">
        <v>87</v>
      </c>
      <c r="F66" s="17" t="s">
        <v>63</v>
      </c>
      <c r="G66" s="18" t="s">
        <v>43</v>
      </c>
      <c r="H66" s="18" t="s">
        <v>98</v>
      </c>
      <c r="I66" s="18" t="s">
        <v>87</v>
      </c>
      <c r="J66" s="17" t="s">
        <v>63</v>
      </c>
      <c r="K66" s="17" t="s">
        <v>377</v>
      </c>
      <c r="L66" s="17" t="s">
        <v>340</v>
      </c>
      <c r="M66" s="17" t="s">
        <v>419</v>
      </c>
      <c r="P66" s="17" t="s">
        <v>251</v>
      </c>
      <c r="Q66" s="17" t="s">
        <v>252</v>
      </c>
      <c r="S66" s="17" t="s">
        <v>404</v>
      </c>
      <c r="U66" s="17" t="s">
        <v>49</v>
      </c>
    </row>
    <row r="67" spans="1:21" ht="216">
      <c r="A67" s="16">
        <v>66</v>
      </c>
      <c r="B67" s="17" t="s">
        <v>246</v>
      </c>
      <c r="C67" s="17" t="s">
        <v>97</v>
      </c>
      <c r="D67" s="18" t="s">
        <v>98</v>
      </c>
      <c r="E67" s="18" t="s">
        <v>44</v>
      </c>
      <c r="F67" s="17" t="s">
        <v>63</v>
      </c>
      <c r="G67" s="18" t="s">
        <v>97</v>
      </c>
      <c r="H67" s="18" t="s">
        <v>98</v>
      </c>
      <c r="I67" s="18" t="s">
        <v>44</v>
      </c>
      <c r="J67" s="17" t="s">
        <v>63</v>
      </c>
      <c r="K67" s="17" t="s">
        <v>394</v>
      </c>
      <c r="L67" s="17" t="s">
        <v>340</v>
      </c>
      <c r="M67" s="17" t="s">
        <v>420</v>
      </c>
      <c r="P67" s="17" t="s">
        <v>253</v>
      </c>
      <c r="Q67" s="17" t="s">
        <v>254</v>
      </c>
      <c r="S67" s="17" t="s">
        <v>439</v>
      </c>
      <c r="U67" s="17" t="s">
        <v>49</v>
      </c>
    </row>
    <row r="68" spans="1:21" ht="96">
      <c r="A68" s="16">
        <v>67</v>
      </c>
      <c r="B68" s="17" t="s">
        <v>246</v>
      </c>
      <c r="C68" s="17" t="s">
        <v>97</v>
      </c>
      <c r="D68" s="18" t="s">
        <v>98</v>
      </c>
      <c r="E68" s="18" t="s">
        <v>161</v>
      </c>
      <c r="F68" s="17" t="s">
        <v>63</v>
      </c>
      <c r="G68" s="18" t="s">
        <v>97</v>
      </c>
      <c r="H68" s="18" t="s">
        <v>98</v>
      </c>
      <c r="I68" s="18" t="s">
        <v>161</v>
      </c>
      <c r="J68" s="17" t="s">
        <v>63</v>
      </c>
      <c r="K68" s="17" t="s">
        <v>370</v>
      </c>
      <c r="L68" s="17" t="s">
        <v>340</v>
      </c>
      <c r="M68" s="17" t="s">
        <v>420</v>
      </c>
      <c r="P68" s="17" t="s">
        <v>255</v>
      </c>
      <c r="Q68" s="17" t="s">
        <v>256</v>
      </c>
      <c r="S68" s="17" t="s">
        <v>404</v>
      </c>
      <c r="U68" s="17" t="s">
        <v>49</v>
      </c>
    </row>
    <row r="69" spans="1:21" ht="168">
      <c r="A69" s="16">
        <v>68</v>
      </c>
      <c r="B69" s="17" t="s">
        <v>246</v>
      </c>
      <c r="D69" s="18" t="s">
        <v>76</v>
      </c>
      <c r="F69" s="17" t="s">
        <v>197</v>
      </c>
      <c r="H69" s="18" t="s">
        <v>76</v>
      </c>
      <c r="J69" s="17" t="s">
        <v>197</v>
      </c>
      <c r="K69" s="17" t="s">
        <v>377</v>
      </c>
      <c r="L69" s="17" t="s">
        <v>340</v>
      </c>
      <c r="M69" s="17" t="s">
        <v>419</v>
      </c>
      <c r="P69" s="17" t="s">
        <v>257</v>
      </c>
      <c r="Q69" s="17" t="s">
        <v>258</v>
      </c>
      <c r="S69" s="17" t="s">
        <v>439</v>
      </c>
      <c r="U69" s="17" t="s">
        <v>49</v>
      </c>
    </row>
    <row r="70" spans="1:21" ht="252">
      <c r="A70" s="16">
        <v>69</v>
      </c>
      <c r="B70" s="17" t="s">
        <v>246</v>
      </c>
      <c r="D70" s="18" t="s">
        <v>76</v>
      </c>
      <c r="F70" s="17" t="s">
        <v>197</v>
      </c>
      <c r="H70" s="18" t="s">
        <v>76</v>
      </c>
      <c r="J70" s="17" t="s">
        <v>197</v>
      </c>
      <c r="K70" s="17" t="s">
        <v>377</v>
      </c>
      <c r="L70" s="17" t="s">
        <v>340</v>
      </c>
      <c r="M70" s="17" t="s">
        <v>419</v>
      </c>
      <c r="P70" s="17" t="s">
        <v>259</v>
      </c>
      <c r="Q70" s="17" t="s">
        <v>260</v>
      </c>
      <c r="S70" s="17" t="s">
        <v>430</v>
      </c>
      <c r="U70" s="17" t="s">
        <v>49</v>
      </c>
    </row>
    <row r="71" spans="1:21" ht="24">
      <c r="A71" s="16">
        <v>70</v>
      </c>
      <c r="B71" s="17" t="s">
        <v>246</v>
      </c>
      <c r="C71" s="17" t="s">
        <v>135</v>
      </c>
      <c r="D71" s="18" t="s">
        <v>98</v>
      </c>
      <c r="E71" s="18" t="s">
        <v>261</v>
      </c>
      <c r="F71" s="17" t="s">
        <v>46</v>
      </c>
      <c r="G71" s="18" t="s">
        <v>135</v>
      </c>
      <c r="H71" s="18" t="s">
        <v>98</v>
      </c>
      <c r="I71" s="18" t="s">
        <v>261</v>
      </c>
      <c r="J71" s="17" t="s">
        <v>46</v>
      </c>
      <c r="L71" s="17" t="s">
        <v>348</v>
      </c>
      <c r="P71" s="17" t="s">
        <v>262</v>
      </c>
      <c r="Q71" s="17" t="s">
        <v>263</v>
      </c>
      <c r="R71" s="17" t="s">
        <v>348</v>
      </c>
      <c r="U71" s="17" t="s">
        <v>49</v>
      </c>
    </row>
    <row r="72" spans="1:21" ht="132">
      <c r="A72" s="16">
        <v>71</v>
      </c>
      <c r="B72" s="17" t="s">
        <v>246</v>
      </c>
      <c r="C72" s="17" t="s">
        <v>61</v>
      </c>
      <c r="D72" s="18" t="s">
        <v>98</v>
      </c>
      <c r="E72" s="18" t="s">
        <v>221</v>
      </c>
      <c r="F72" s="17" t="s">
        <v>46</v>
      </c>
      <c r="G72" s="18" t="s">
        <v>61</v>
      </c>
      <c r="H72" s="18" t="s">
        <v>62</v>
      </c>
      <c r="I72" s="18" t="s">
        <v>221</v>
      </c>
      <c r="J72" s="17" t="s">
        <v>46</v>
      </c>
      <c r="L72" s="17" t="s">
        <v>349</v>
      </c>
      <c r="P72" s="17" t="s">
        <v>264</v>
      </c>
      <c r="Q72" s="17" t="s">
        <v>265</v>
      </c>
      <c r="R72" s="17" t="s">
        <v>359</v>
      </c>
      <c r="U72" s="17" t="s">
        <v>49</v>
      </c>
    </row>
    <row r="73" spans="1:21" ht="84">
      <c r="A73" s="16">
        <v>72</v>
      </c>
      <c r="B73" s="17" t="s">
        <v>246</v>
      </c>
      <c r="C73" s="17" t="s">
        <v>61</v>
      </c>
      <c r="D73" s="18" t="s">
        <v>146</v>
      </c>
      <c r="E73" s="18" t="s">
        <v>76</v>
      </c>
      <c r="F73" s="17" t="s">
        <v>80</v>
      </c>
      <c r="G73" s="18" t="s">
        <v>61</v>
      </c>
      <c r="H73" s="18" t="s">
        <v>146</v>
      </c>
      <c r="I73" s="18" t="s">
        <v>76</v>
      </c>
      <c r="J73" s="17" t="s">
        <v>80</v>
      </c>
      <c r="K73" s="17" t="s">
        <v>379</v>
      </c>
      <c r="L73" s="17" t="s">
        <v>340</v>
      </c>
      <c r="M73" s="17" t="s">
        <v>117</v>
      </c>
      <c r="P73" s="17" t="s">
        <v>266</v>
      </c>
      <c r="Q73" s="17" t="s">
        <v>267</v>
      </c>
      <c r="U73" s="17" t="s">
        <v>49</v>
      </c>
    </row>
    <row r="74" spans="1:21" ht="72">
      <c r="A74" s="16">
        <v>73</v>
      </c>
      <c r="B74" s="17" t="s">
        <v>246</v>
      </c>
      <c r="C74" s="17" t="s">
        <v>268</v>
      </c>
      <c r="D74" s="18" t="s">
        <v>110</v>
      </c>
      <c r="E74" s="18" t="s">
        <v>142</v>
      </c>
      <c r="F74" s="17" t="s">
        <v>63</v>
      </c>
      <c r="G74" s="18" t="s">
        <v>268</v>
      </c>
      <c r="H74" s="18" t="s">
        <v>110</v>
      </c>
      <c r="I74" s="18" t="s">
        <v>142</v>
      </c>
      <c r="J74" s="17" t="s">
        <v>63</v>
      </c>
      <c r="K74" s="17" t="s">
        <v>377</v>
      </c>
      <c r="L74" s="17" t="s">
        <v>346</v>
      </c>
      <c r="M74" s="17" t="s">
        <v>419</v>
      </c>
      <c r="P74" s="17" t="s">
        <v>269</v>
      </c>
      <c r="Q74" s="17" t="s">
        <v>270</v>
      </c>
      <c r="R74" s="17" t="s">
        <v>440</v>
      </c>
      <c r="U74" s="17" t="s">
        <v>49</v>
      </c>
    </row>
    <row r="75" spans="1:21" ht="84">
      <c r="A75" s="16">
        <v>74</v>
      </c>
      <c r="B75" s="17" t="s">
        <v>246</v>
      </c>
      <c r="C75" s="17" t="s">
        <v>271</v>
      </c>
      <c r="D75" s="18" t="s">
        <v>186</v>
      </c>
      <c r="E75" s="18" t="s">
        <v>272</v>
      </c>
      <c r="F75" s="17" t="s">
        <v>197</v>
      </c>
      <c r="G75" s="18" t="s">
        <v>271</v>
      </c>
      <c r="H75" s="18" t="s">
        <v>186</v>
      </c>
      <c r="I75" s="18" t="s">
        <v>272</v>
      </c>
      <c r="J75" s="17" t="s">
        <v>197</v>
      </c>
      <c r="K75" s="17" t="s">
        <v>377</v>
      </c>
      <c r="L75" s="17" t="s">
        <v>349</v>
      </c>
      <c r="M75" s="17" t="s">
        <v>419</v>
      </c>
      <c r="P75" s="17" t="s">
        <v>273</v>
      </c>
      <c r="Q75" s="17" t="s">
        <v>274</v>
      </c>
      <c r="R75" s="17" t="s">
        <v>441</v>
      </c>
      <c r="U75" s="17" t="s">
        <v>49</v>
      </c>
    </row>
    <row r="76" spans="1:21" ht="24">
      <c r="A76" s="16">
        <v>75</v>
      </c>
      <c r="B76" s="17" t="s">
        <v>246</v>
      </c>
      <c r="C76" s="17" t="s">
        <v>275</v>
      </c>
      <c r="D76" s="18" t="s">
        <v>52</v>
      </c>
      <c r="E76" s="18" t="s">
        <v>76</v>
      </c>
      <c r="F76" s="17" t="s">
        <v>46</v>
      </c>
      <c r="G76" s="18" t="s">
        <v>275</v>
      </c>
      <c r="H76" s="18" t="s">
        <v>52</v>
      </c>
      <c r="I76" s="18" t="s">
        <v>76</v>
      </c>
      <c r="J76" s="17" t="s">
        <v>46</v>
      </c>
      <c r="L76" s="17" t="s">
        <v>348</v>
      </c>
      <c r="P76" s="17" t="s">
        <v>262</v>
      </c>
      <c r="Q76" s="17" t="s">
        <v>276</v>
      </c>
      <c r="R76" s="17" t="s">
        <v>348</v>
      </c>
      <c r="U76" s="17" t="s">
        <v>49</v>
      </c>
    </row>
    <row r="77" spans="1:21" ht="60">
      <c r="A77" s="16">
        <v>76</v>
      </c>
      <c r="B77" s="17" t="s">
        <v>246</v>
      </c>
      <c r="C77" s="17" t="s">
        <v>277</v>
      </c>
      <c r="D77" s="18" t="s">
        <v>278</v>
      </c>
      <c r="E77" s="18" t="s">
        <v>118</v>
      </c>
      <c r="F77" s="17" t="s">
        <v>80</v>
      </c>
      <c r="G77" s="18" t="s">
        <v>277</v>
      </c>
      <c r="H77" s="18" t="s">
        <v>278</v>
      </c>
      <c r="I77" s="18" t="s">
        <v>118</v>
      </c>
      <c r="J77" s="17" t="s">
        <v>80</v>
      </c>
      <c r="K77" s="17" t="s">
        <v>396</v>
      </c>
      <c r="L77" s="17" t="s">
        <v>340</v>
      </c>
      <c r="M77" s="17" t="s">
        <v>420</v>
      </c>
      <c r="P77" s="17" t="s">
        <v>279</v>
      </c>
      <c r="Q77" s="17" t="s">
        <v>280</v>
      </c>
      <c r="S77" s="17" t="s">
        <v>404</v>
      </c>
      <c r="U77" s="17" t="s">
        <v>49</v>
      </c>
    </row>
    <row r="78" spans="1:21" ht="12">
      <c r="A78" s="16">
        <v>77</v>
      </c>
      <c r="B78" s="17" t="s">
        <v>246</v>
      </c>
      <c r="C78" s="17" t="s">
        <v>97</v>
      </c>
      <c r="D78" s="18" t="s">
        <v>98</v>
      </c>
      <c r="E78" s="18" t="s">
        <v>146</v>
      </c>
      <c r="F78" s="17" t="s">
        <v>69</v>
      </c>
      <c r="G78" s="18" t="s">
        <v>97</v>
      </c>
      <c r="H78" s="18" t="s">
        <v>98</v>
      </c>
      <c r="I78" s="18" t="s">
        <v>146</v>
      </c>
      <c r="J78" s="17" t="s">
        <v>69</v>
      </c>
      <c r="L78" s="17" t="s">
        <v>348</v>
      </c>
      <c r="P78" s="17" t="s">
        <v>178</v>
      </c>
      <c r="Q78" s="17" t="s">
        <v>281</v>
      </c>
      <c r="R78" s="17" t="s">
        <v>348</v>
      </c>
      <c r="U78" s="17" t="s">
        <v>49</v>
      </c>
    </row>
    <row r="79" spans="1:21" ht="276">
      <c r="A79" s="16">
        <v>78</v>
      </c>
      <c r="B79" s="17" t="s">
        <v>246</v>
      </c>
      <c r="D79" s="18" t="s">
        <v>76</v>
      </c>
      <c r="F79" s="17" t="s">
        <v>63</v>
      </c>
      <c r="H79" s="18" t="s">
        <v>76</v>
      </c>
      <c r="J79" s="17" t="s">
        <v>63</v>
      </c>
      <c r="K79" s="17" t="s">
        <v>377</v>
      </c>
      <c r="L79" s="17" t="s">
        <v>340</v>
      </c>
      <c r="M79" s="17" t="s">
        <v>419</v>
      </c>
      <c r="P79" s="17" t="s">
        <v>282</v>
      </c>
      <c r="Q79" s="17" t="s">
        <v>283</v>
      </c>
      <c r="S79" s="17" t="s">
        <v>430</v>
      </c>
      <c r="U79" s="17" t="s">
        <v>49</v>
      </c>
    </row>
    <row r="80" spans="1:21" ht="180">
      <c r="A80" s="16">
        <v>79</v>
      </c>
      <c r="B80" s="17" t="s">
        <v>246</v>
      </c>
      <c r="C80" s="17" t="s">
        <v>43</v>
      </c>
      <c r="D80" s="18" t="s">
        <v>44</v>
      </c>
      <c r="E80" s="18" t="s">
        <v>149</v>
      </c>
      <c r="F80" s="17" t="s">
        <v>69</v>
      </c>
      <c r="G80" s="18" t="s">
        <v>43</v>
      </c>
      <c r="H80" s="18" t="s">
        <v>44</v>
      </c>
      <c r="I80" s="18" t="s">
        <v>149</v>
      </c>
      <c r="J80" s="17" t="s">
        <v>69</v>
      </c>
      <c r="L80" s="17" t="s">
        <v>349</v>
      </c>
      <c r="P80" s="17" t="s">
        <v>284</v>
      </c>
      <c r="Q80" s="17" t="s">
        <v>285</v>
      </c>
      <c r="R80" s="17" t="s">
        <v>352</v>
      </c>
      <c r="U80" s="17" t="s">
        <v>49</v>
      </c>
    </row>
    <row r="81" spans="1:21" ht="216">
      <c r="A81" s="16">
        <v>80</v>
      </c>
      <c r="B81" s="17" t="s">
        <v>246</v>
      </c>
      <c r="C81" s="17" t="s">
        <v>286</v>
      </c>
      <c r="D81" s="18" t="s">
        <v>98</v>
      </c>
      <c r="E81" s="18" t="s">
        <v>75</v>
      </c>
      <c r="F81" s="17" t="s">
        <v>57</v>
      </c>
      <c r="G81" s="18" t="s">
        <v>286</v>
      </c>
      <c r="H81" s="18" t="s">
        <v>98</v>
      </c>
      <c r="I81" s="18" t="s">
        <v>75</v>
      </c>
      <c r="J81" s="17" t="s">
        <v>57</v>
      </c>
      <c r="K81" s="17" t="s">
        <v>391</v>
      </c>
      <c r="L81" s="17" t="s">
        <v>340</v>
      </c>
      <c r="M81" s="17" t="s">
        <v>419</v>
      </c>
      <c r="P81" s="17" t="s">
        <v>287</v>
      </c>
      <c r="Q81" s="17" t="s">
        <v>288</v>
      </c>
      <c r="U81" s="17" t="s">
        <v>49</v>
      </c>
    </row>
    <row r="82" spans="1:21" ht="156">
      <c r="A82" s="16">
        <v>81</v>
      </c>
      <c r="B82" s="17" t="s">
        <v>289</v>
      </c>
      <c r="C82" s="17" t="s">
        <v>290</v>
      </c>
      <c r="D82" s="18" t="s">
        <v>291</v>
      </c>
      <c r="F82" s="17" t="s">
        <v>57</v>
      </c>
      <c r="G82" s="18" t="s">
        <v>290</v>
      </c>
      <c r="H82" s="18" t="s">
        <v>186</v>
      </c>
      <c r="J82" s="17" t="s">
        <v>57</v>
      </c>
      <c r="K82" s="17" t="s">
        <v>377</v>
      </c>
      <c r="L82" s="17" t="s">
        <v>348</v>
      </c>
      <c r="M82" s="17" t="s">
        <v>419</v>
      </c>
      <c r="P82" s="17" t="s">
        <v>292</v>
      </c>
      <c r="Q82" s="17" t="s">
        <v>293</v>
      </c>
      <c r="R82" s="17" t="s">
        <v>348</v>
      </c>
      <c r="U82" s="17" t="s">
        <v>49</v>
      </c>
    </row>
    <row r="83" spans="1:21" ht="84">
      <c r="A83" s="16">
        <v>82</v>
      </c>
      <c r="B83" s="17" t="s">
        <v>294</v>
      </c>
      <c r="C83" s="17" t="s">
        <v>295</v>
      </c>
      <c r="D83" s="18" t="s">
        <v>92</v>
      </c>
      <c r="E83" s="18" t="s">
        <v>98</v>
      </c>
      <c r="F83" s="17" t="s">
        <v>80</v>
      </c>
      <c r="G83" s="18" t="s">
        <v>295</v>
      </c>
      <c r="H83" s="18" t="s">
        <v>92</v>
      </c>
      <c r="I83" s="18" t="s">
        <v>98</v>
      </c>
      <c r="J83" s="17" t="s">
        <v>80</v>
      </c>
      <c r="K83" s="17" t="s">
        <v>373</v>
      </c>
      <c r="L83" s="17" t="s">
        <v>349</v>
      </c>
      <c r="P83" s="17" t="s">
        <v>296</v>
      </c>
      <c r="Q83" s="17" t="s">
        <v>297</v>
      </c>
      <c r="R83" s="17" t="s">
        <v>402</v>
      </c>
      <c r="U83" s="17" t="s">
        <v>49</v>
      </c>
    </row>
    <row r="84" spans="1:21" ht="24">
      <c r="A84" s="16">
        <v>83</v>
      </c>
      <c r="B84" s="17" t="s">
        <v>294</v>
      </c>
      <c r="C84" s="17" t="s">
        <v>91</v>
      </c>
      <c r="D84" s="18" t="s">
        <v>92</v>
      </c>
      <c r="E84" s="18" t="s">
        <v>75</v>
      </c>
      <c r="F84" s="17" t="s">
        <v>197</v>
      </c>
      <c r="G84" s="18" t="s">
        <v>91</v>
      </c>
      <c r="H84" s="18" t="s">
        <v>92</v>
      </c>
      <c r="I84" s="18" t="s">
        <v>75</v>
      </c>
      <c r="J84" s="17" t="s">
        <v>46</v>
      </c>
      <c r="L84" s="17" t="s">
        <v>348</v>
      </c>
      <c r="P84" s="17" t="s">
        <v>298</v>
      </c>
      <c r="Q84" s="17" t="s">
        <v>299</v>
      </c>
      <c r="R84" s="17" t="s">
        <v>354</v>
      </c>
      <c r="U84" s="17" t="s">
        <v>49</v>
      </c>
    </row>
    <row r="85" spans="1:21" ht="60">
      <c r="A85" s="16">
        <v>84</v>
      </c>
      <c r="B85" s="17" t="s">
        <v>294</v>
      </c>
      <c r="C85" s="17" t="s">
        <v>91</v>
      </c>
      <c r="D85" s="18" t="s">
        <v>92</v>
      </c>
      <c r="E85" s="18" t="s">
        <v>149</v>
      </c>
      <c r="F85" s="17" t="s">
        <v>197</v>
      </c>
      <c r="G85" s="18" t="s">
        <v>91</v>
      </c>
      <c r="H85" s="18" t="s">
        <v>92</v>
      </c>
      <c r="I85" s="18" t="s">
        <v>149</v>
      </c>
      <c r="J85" s="17" t="s">
        <v>46</v>
      </c>
      <c r="L85" s="17" t="s">
        <v>349</v>
      </c>
      <c r="P85" s="17" t="s">
        <v>300</v>
      </c>
      <c r="Q85" s="17" t="s">
        <v>301</v>
      </c>
      <c r="R85" s="17" t="s">
        <v>360</v>
      </c>
      <c r="U85" s="17" t="s">
        <v>49</v>
      </c>
    </row>
    <row r="86" spans="1:21" ht="24">
      <c r="A86" s="16">
        <v>85</v>
      </c>
      <c r="B86" s="17" t="s">
        <v>294</v>
      </c>
      <c r="C86" s="17" t="s">
        <v>302</v>
      </c>
      <c r="D86" s="18" t="s">
        <v>44</v>
      </c>
      <c r="E86" s="18" t="s">
        <v>118</v>
      </c>
      <c r="F86" s="17" t="s">
        <v>197</v>
      </c>
      <c r="G86" s="18" t="s">
        <v>302</v>
      </c>
      <c r="H86" s="18" t="s">
        <v>44</v>
      </c>
      <c r="I86" s="18" t="s">
        <v>118</v>
      </c>
      <c r="J86" s="17" t="s">
        <v>46</v>
      </c>
      <c r="L86" s="17" t="s">
        <v>348</v>
      </c>
      <c r="P86" s="17" t="s">
        <v>303</v>
      </c>
      <c r="Q86" s="17" t="s">
        <v>304</v>
      </c>
      <c r="R86" s="17" t="s">
        <v>354</v>
      </c>
      <c r="U86" s="17" t="s">
        <v>49</v>
      </c>
    </row>
    <row r="87" spans="1:21" ht="48">
      <c r="A87" s="16">
        <v>86</v>
      </c>
      <c r="B87" s="17" t="s">
        <v>294</v>
      </c>
      <c r="C87" s="17" t="s">
        <v>43</v>
      </c>
      <c r="D87" s="18" t="s">
        <v>44</v>
      </c>
      <c r="E87" s="18" t="s">
        <v>52</v>
      </c>
      <c r="F87" s="17" t="s">
        <v>197</v>
      </c>
      <c r="G87" s="18" t="s">
        <v>43</v>
      </c>
      <c r="H87" s="18" t="s">
        <v>44</v>
      </c>
      <c r="I87" s="18" t="s">
        <v>52</v>
      </c>
      <c r="J87" s="17" t="s">
        <v>197</v>
      </c>
      <c r="K87" s="17" t="s">
        <v>388</v>
      </c>
      <c r="L87" s="17" t="s">
        <v>349</v>
      </c>
      <c r="P87" s="17" t="s">
        <v>305</v>
      </c>
      <c r="Q87" s="17" t="s">
        <v>306</v>
      </c>
      <c r="R87" s="17" t="s">
        <v>407</v>
      </c>
      <c r="U87" s="17" t="s">
        <v>49</v>
      </c>
    </row>
    <row r="88" spans="1:21" ht="72">
      <c r="A88" s="16">
        <v>87</v>
      </c>
      <c r="B88" s="17" t="s">
        <v>294</v>
      </c>
      <c r="C88" s="17">
        <v>3.3</v>
      </c>
      <c r="D88" s="18" t="s">
        <v>87</v>
      </c>
      <c r="E88" s="18" t="s">
        <v>52</v>
      </c>
      <c r="F88" s="17" t="s">
        <v>197</v>
      </c>
      <c r="G88" s="18" t="s">
        <v>307</v>
      </c>
      <c r="H88" s="18" t="s">
        <v>87</v>
      </c>
      <c r="I88" s="18" t="s">
        <v>52</v>
      </c>
      <c r="J88" s="17" t="s">
        <v>46</v>
      </c>
      <c r="L88" s="17" t="s">
        <v>349</v>
      </c>
      <c r="P88" s="17" t="s">
        <v>308</v>
      </c>
      <c r="Q88" s="17" t="s">
        <v>309</v>
      </c>
      <c r="R88" s="17" t="s">
        <v>398</v>
      </c>
      <c r="U88" s="17" t="s">
        <v>49</v>
      </c>
    </row>
    <row r="89" spans="1:21" ht="60">
      <c r="A89" s="16">
        <v>88</v>
      </c>
      <c r="B89" s="17" t="s">
        <v>294</v>
      </c>
      <c r="C89" s="17" t="s">
        <v>310</v>
      </c>
      <c r="D89" s="18" t="s">
        <v>142</v>
      </c>
      <c r="E89" s="18" t="s">
        <v>87</v>
      </c>
      <c r="F89" s="17" t="s">
        <v>63</v>
      </c>
      <c r="G89" s="18" t="s">
        <v>310</v>
      </c>
      <c r="H89" s="18" t="s">
        <v>142</v>
      </c>
      <c r="I89" s="18" t="s">
        <v>87</v>
      </c>
      <c r="J89" s="17" t="s">
        <v>63</v>
      </c>
      <c r="K89" s="17" t="s">
        <v>380</v>
      </c>
      <c r="L89" s="17" t="s">
        <v>340</v>
      </c>
      <c r="M89" s="17" t="s">
        <v>117</v>
      </c>
      <c r="P89" s="17" t="s">
        <v>311</v>
      </c>
      <c r="Q89" s="17" t="s">
        <v>312</v>
      </c>
      <c r="S89" s="17" t="s">
        <v>430</v>
      </c>
      <c r="U89" s="17" t="s">
        <v>49</v>
      </c>
    </row>
    <row r="90" spans="1:21" ht="72">
      <c r="A90" s="16">
        <v>89</v>
      </c>
      <c r="B90" s="17" t="s">
        <v>294</v>
      </c>
      <c r="C90" s="17" t="s">
        <v>313</v>
      </c>
      <c r="D90" s="18" t="s">
        <v>314</v>
      </c>
      <c r="E90" s="18" t="s">
        <v>67</v>
      </c>
      <c r="F90" s="17" t="s">
        <v>63</v>
      </c>
      <c r="G90" s="18" t="s">
        <v>313</v>
      </c>
      <c r="H90" s="18" t="s">
        <v>314</v>
      </c>
      <c r="I90" s="18" t="s">
        <v>67</v>
      </c>
      <c r="J90" s="17" t="s">
        <v>63</v>
      </c>
      <c r="K90" s="17" t="s">
        <v>380</v>
      </c>
      <c r="L90" s="17" t="s">
        <v>340</v>
      </c>
      <c r="M90" s="17" t="s">
        <v>117</v>
      </c>
      <c r="P90" s="17" t="s">
        <v>315</v>
      </c>
      <c r="Q90" s="17" t="s">
        <v>316</v>
      </c>
      <c r="S90" s="17" t="s">
        <v>404</v>
      </c>
      <c r="U90" s="17" t="s">
        <v>49</v>
      </c>
    </row>
    <row r="91" spans="1:21" ht="48">
      <c r="A91" s="16">
        <v>90</v>
      </c>
      <c r="B91" s="17" t="s">
        <v>294</v>
      </c>
      <c r="C91" s="17" t="s">
        <v>97</v>
      </c>
      <c r="D91" s="18" t="s">
        <v>98</v>
      </c>
      <c r="E91" s="18" t="s">
        <v>167</v>
      </c>
      <c r="F91" s="17" t="s">
        <v>63</v>
      </c>
      <c r="G91" s="18" t="s">
        <v>97</v>
      </c>
      <c r="H91" s="18" t="s">
        <v>98</v>
      </c>
      <c r="I91" s="18" t="s">
        <v>167</v>
      </c>
      <c r="J91" s="17" t="s">
        <v>63</v>
      </c>
      <c r="K91" s="17" t="s">
        <v>388</v>
      </c>
      <c r="L91" s="17" t="s">
        <v>346</v>
      </c>
      <c r="P91" s="17" t="s">
        <v>317</v>
      </c>
      <c r="Q91" s="17" t="s">
        <v>316</v>
      </c>
      <c r="R91" s="17" t="s">
        <v>408</v>
      </c>
      <c r="U91" s="17" t="s">
        <v>49</v>
      </c>
    </row>
    <row r="92" spans="1:21" ht="60">
      <c r="A92" s="16">
        <v>91</v>
      </c>
      <c r="B92" s="17" t="s">
        <v>294</v>
      </c>
      <c r="C92" s="17" t="s">
        <v>66</v>
      </c>
      <c r="D92" s="18" t="s">
        <v>67</v>
      </c>
      <c r="E92" s="18" t="s">
        <v>161</v>
      </c>
      <c r="F92" s="17" t="s">
        <v>63</v>
      </c>
      <c r="G92" s="18" t="s">
        <v>66</v>
      </c>
      <c r="H92" s="18" t="s">
        <v>67</v>
      </c>
      <c r="I92" s="18" t="s">
        <v>161</v>
      </c>
      <c r="J92" s="17" t="s">
        <v>63</v>
      </c>
      <c r="K92" s="17" t="s">
        <v>377</v>
      </c>
      <c r="L92" s="17" t="s">
        <v>340</v>
      </c>
      <c r="M92" s="17" t="s">
        <v>419</v>
      </c>
      <c r="P92" s="17" t="s">
        <v>318</v>
      </c>
      <c r="Q92" s="17" t="s">
        <v>316</v>
      </c>
      <c r="S92" s="17" t="s">
        <v>404</v>
      </c>
      <c r="U92" s="17" t="s">
        <v>49</v>
      </c>
    </row>
    <row r="93" spans="1:21" ht="60">
      <c r="A93" s="16">
        <v>92</v>
      </c>
      <c r="B93" s="17" t="s">
        <v>294</v>
      </c>
      <c r="C93" s="17" t="s">
        <v>61</v>
      </c>
      <c r="D93" s="18" t="s">
        <v>62</v>
      </c>
      <c r="E93" s="18" t="s">
        <v>272</v>
      </c>
      <c r="F93" s="17" t="s">
        <v>63</v>
      </c>
      <c r="G93" s="18" t="s">
        <v>61</v>
      </c>
      <c r="H93" s="18" t="s">
        <v>62</v>
      </c>
      <c r="I93" s="18" t="s">
        <v>272</v>
      </c>
      <c r="J93" s="17" t="s">
        <v>63</v>
      </c>
      <c r="K93" s="17" t="s">
        <v>377</v>
      </c>
      <c r="L93" s="17" t="s">
        <v>349</v>
      </c>
      <c r="M93" s="17" t="s">
        <v>419</v>
      </c>
      <c r="P93" s="17" t="s">
        <v>319</v>
      </c>
      <c r="Q93" s="17" t="s">
        <v>320</v>
      </c>
      <c r="R93" s="17" t="s">
        <v>441</v>
      </c>
      <c r="U93" s="17" t="s">
        <v>49</v>
      </c>
    </row>
    <row r="94" spans="1:21" ht="36">
      <c r="A94" s="16">
        <v>93</v>
      </c>
      <c r="B94" s="17" t="s">
        <v>294</v>
      </c>
      <c r="C94" s="17" t="s">
        <v>321</v>
      </c>
      <c r="D94" s="18" t="s">
        <v>322</v>
      </c>
      <c r="E94" s="18" t="s">
        <v>87</v>
      </c>
      <c r="F94" s="17" t="s">
        <v>63</v>
      </c>
      <c r="G94" s="18" t="s">
        <v>321</v>
      </c>
      <c r="H94" s="18" t="s">
        <v>322</v>
      </c>
      <c r="I94" s="18" t="s">
        <v>87</v>
      </c>
      <c r="J94" s="17" t="s">
        <v>63</v>
      </c>
      <c r="K94" s="17" t="s">
        <v>377</v>
      </c>
      <c r="L94" s="17" t="s">
        <v>433</v>
      </c>
      <c r="M94" s="17" t="s">
        <v>419</v>
      </c>
      <c r="P94" s="17" t="s">
        <v>323</v>
      </c>
      <c r="Q94" s="17" t="s">
        <v>324</v>
      </c>
      <c r="R94" s="17" t="s">
        <v>348</v>
      </c>
      <c r="U94" s="17" t="s">
        <v>49</v>
      </c>
    </row>
    <row r="95" spans="1:21" ht="36">
      <c r="A95" s="16">
        <v>94</v>
      </c>
      <c r="B95" s="17" t="s">
        <v>294</v>
      </c>
      <c r="C95" s="17" t="s">
        <v>275</v>
      </c>
      <c r="D95" s="18" t="s">
        <v>52</v>
      </c>
      <c r="E95" s="18" t="s">
        <v>44</v>
      </c>
      <c r="F95" s="17" t="s">
        <v>63</v>
      </c>
      <c r="G95" s="18" t="s">
        <v>275</v>
      </c>
      <c r="H95" s="18" t="s">
        <v>52</v>
      </c>
      <c r="I95" s="18" t="s">
        <v>44</v>
      </c>
      <c r="J95" s="17" t="s">
        <v>63</v>
      </c>
      <c r="K95" s="17" t="s">
        <v>373</v>
      </c>
      <c r="L95" s="17" t="s">
        <v>349</v>
      </c>
      <c r="P95" s="17" t="s">
        <v>325</v>
      </c>
      <c r="Q95" s="17" t="s">
        <v>326</v>
      </c>
      <c r="R95" s="17" t="s">
        <v>403</v>
      </c>
      <c r="U95" s="17" t="s">
        <v>49</v>
      </c>
    </row>
    <row r="96" spans="1:21" ht="96">
      <c r="A96" s="16">
        <v>95</v>
      </c>
      <c r="B96" s="17" t="s">
        <v>327</v>
      </c>
      <c r="C96" s="17">
        <v>3.2</v>
      </c>
      <c r="D96" s="18" t="s">
        <v>162</v>
      </c>
      <c r="E96" s="18" t="s">
        <v>161</v>
      </c>
      <c r="F96" s="17" t="s">
        <v>197</v>
      </c>
      <c r="G96" s="18" t="s">
        <v>88</v>
      </c>
      <c r="H96" s="18" t="s">
        <v>162</v>
      </c>
      <c r="I96" s="18" t="s">
        <v>161</v>
      </c>
      <c r="J96" s="17" t="s">
        <v>197</v>
      </c>
      <c r="K96" s="17" t="s">
        <v>388</v>
      </c>
      <c r="L96" s="17" t="s">
        <v>346</v>
      </c>
      <c r="P96" s="17" t="s">
        <v>328</v>
      </c>
      <c r="R96" s="17" t="s">
        <v>409</v>
      </c>
      <c r="U96" s="17" t="s">
        <v>49</v>
      </c>
    </row>
    <row r="97" spans="1:21" ht="24">
      <c r="A97" s="16">
        <v>96</v>
      </c>
      <c r="B97" s="17" t="s">
        <v>327</v>
      </c>
      <c r="C97" s="17" t="s">
        <v>61</v>
      </c>
      <c r="D97" s="18" t="s">
        <v>221</v>
      </c>
      <c r="E97" s="18" t="s">
        <v>87</v>
      </c>
      <c r="F97" s="17" t="s">
        <v>69</v>
      </c>
      <c r="G97" s="18" t="s">
        <v>61</v>
      </c>
      <c r="H97" s="18" t="s">
        <v>221</v>
      </c>
      <c r="I97" s="18" t="s">
        <v>87</v>
      </c>
      <c r="J97" s="17" t="s">
        <v>69</v>
      </c>
      <c r="L97" s="17" t="s">
        <v>349</v>
      </c>
      <c r="P97" s="17" t="s">
        <v>329</v>
      </c>
      <c r="R97" s="17" t="s">
        <v>415</v>
      </c>
      <c r="U97" s="17" t="s">
        <v>49</v>
      </c>
    </row>
    <row r="98" spans="1:21" ht="84">
      <c r="A98" s="16">
        <v>97</v>
      </c>
      <c r="B98" s="17" t="s">
        <v>327</v>
      </c>
      <c r="C98" s="17" t="s">
        <v>330</v>
      </c>
      <c r="D98" s="18" t="s">
        <v>226</v>
      </c>
      <c r="E98" s="18" t="s">
        <v>76</v>
      </c>
      <c r="F98" s="17" t="s">
        <v>197</v>
      </c>
      <c r="G98" s="18" t="s">
        <v>330</v>
      </c>
      <c r="H98" s="18" t="s">
        <v>226</v>
      </c>
      <c r="I98" s="18" t="s">
        <v>76</v>
      </c>
      <c r="J98" s="17" t="s">
        <v>197</v>
      </c>
      <c r="K98" s="17" t="s">
        <v>388</v>
      </c>
      <c r="L98" s="17" t="s">
        <v>346</v>
      </c>
      <c r="P98" s="17" t="s">
        <v>331</v>
      </c>
      <c r="R98" s="17" t="s">
        <v>410</v>
      </c>
      <c r="U98" s="17" t="s">
        <v>49</v>
      </c>
    </row>
    <row r="99" spans="1:21" ht="228">
      <c r="A99" s="16">
        <v>98</v>
      </c>
      <c r="B99" s="17" t="s">
        <v>332</v>
      </c>
      <c r="C99" s="17" t="s">
        <v>113</v>
      </c>
      <c r="D99" s="18" t="s">
        <v>186</v>
      </c>
      <c r="E99" s="18" t="s">
        <v>62</v>
      </c>
      <c r="F99" s="17" t="s">
        <v>63</v>
      </c>
      <c r="G99" s="18" t="s">
        <v>113</v>
      </c>
      <c r="H99" s="18" t="s">
        <v>186</v>
      </c>
      <c r="I99" s="18" t="s">
        <v>62</v>
      </c>
      <c r="J99" s="17" t="s">
        <v>63</v>
      </c>
      <c r="K99" s="17" t="s">
        <v>388</v>
      </c>
      <c r="L99" s="17" t="s">
        <v>340</v>
      </c>
      <c r="M99" s="17" t="s">
        <v>418</v>
      </c>
      <c r="P99" s="17" t="s">
        <v>333</v>
      </c>
      <c r="Q99" s="17" t="s">
        <v>334</v>
      </c>
      <c r="S99" s="17" t="s">
        <v>404</v>
      </c>
      <c r="U99" s="17" t="s">
        <v>49</v>
      </c>
    </row>
    <row r="100" spans="1:21" ht="252">
      <c r="A100" s="16">
        <v>99</v>
      </c>
      <c r="B100" s="17" t="s">
        <v>332</v>
      </c>
      <c r="C100" s="17" t="s">
        <v>335</v>
      </c>
      <c r="D100" s="18" t="s">
        <v>186</v>
      </c>
      <c r="E100" s="18" t="s">
        <v>45</v>
      </c>
      <c r="F100" s="17" t="s">
        <v>63</v>
      </c>
      <c r="G100" s="18" t="s">
        <v>335</v>
      </c>
      <c r="H100" s="18" t="s">
        <v>186</v>
      </c>
      <c r="I100" s="18" t="s">
        <v>45</v>
      </c>
      <c r="J100" s="17" t="s">
        <v>63</v>
      </c>
      <c r="K100" s="17" t="s">
        <v>388</v>
      </c>
      <c r="L100" s="17" t="s">
        <v>340</v>
      </c>
      <c r="M100" s="17" t="s">
        <v>418</v>
      </c>
      <c r="P100" s="17" t="s">
        <v>336</v>
      </c>
      <c r="Q100" s="17" t="s">
        <v>334</v>
      </c>
      <c r="S100" s="17" t="s">
        <v>404</v>
      </c>
      <c r="U100" s="17" t="s">
        <v>49</v>
      </c>
    </row>
    <row r="101" spans="1:21" ht="72">
      <c r="A101" s="16">
        <v>100</v>
      </c>
      <c r="B101" s="17" t="s">
        <v>332</v>
      </c>
      <c r="C101" s="17" t="s">
        <v>271</v>
      </c>
      <c r="D101" s="18" t="s">
        <v>221</v>
      </c>
      <c r="E101" s="18" t="s">
        <v>67</v>
      </c>
      <c r="F101" s="17" t="s">
        <v>63</v>
      </c>
      <c r="G101" s="18" t="s">
        <v>271</v>
      </c>
      <c r="H101" s="18" t="s">
        <v>221</v>
      </c>
      <c r="I101" s="18" t="s">
        <v>67</v>
      </c>
      <c r="J101" s="17" t="s">
        <v>63</v>
      </c>
      <c r="K101" s="17" t="s">
        <v>377</v>
      </c>
      <c r="L101" s="17" t="s">
        <v>349</v>
      </c>
      <c r="M101" s="17" t="s">
        <v>419</v>
      </c>
      <c r="P101" s="17" t="s">
        <v>337</v>
      </c>
      <c r="Q101" s="17" t="s">
        <v>338</v>
      </c>
      <c r="R101" s="17" t="s">
        <v>441</v>
      </c>
      <c r="U101" s="17" t="s">
        <v>49</v>
      </c>
    </row>
  </sheetData>
  <sheetProtection/>
  <printOptions/>
  <pageMargins left="0.75" right="0.75" top="1" bottom="1" header="0.5" footer="0.5"/>
  <pageSetup orientation="portrait"/>
</worksheet>
</file>

<file path=xl/worksheets/sheet4.xml><?xml version="1.0" encoding="utf-8"?>
<worksheet xmlns="http://schemas.openxmlformats.org/spreadsheetml/2006/main" xmlns:r="http://schemas.openxmlformats.org/officeDocument/2006/relationships">
  <dimension ref="A3:J27"/>
  <sheetViews>
    <sheetView workbookViewId="0" topLeftCell="A1">
      <selection activeCell="A1" sqref="A1"/>
    </sheetView>
  </sheetViews>
  <sheetFormatPr defaultColWidth="11.421875" defaultRowHeight="12.75"/>
  <cols>
    <col min="1" max="1" width="2.140625" style="0" customWidth="1"/>
    <col min="2" max="2" width="10.8515625" style="19" customWidth="1"/>
  </cols>
  <sheetData>
    <row r="3" ht="18">
      <c r="A3" s="31" t="s">
        <v>412</v>
      </c>
    </row>
    <row r="4" ht="15.75" thickBot="1"/>
    <row r="5" spans="2:10" ht="15.75" thickBot="1">
      <c r="B5" s="25"/>
      <c r="C5" s="58" t="s">
        <v>345</v>
      </c>
      <c r="D5" s="58"/>
      <c r="E5" s="58" t="s">
        <v>341</v>
      </c>
      <c r="F5" s="58"/>
      <c r="G5" s="58" t="s">
        <v>342</v>
      </c>
      <c r="H5" s="58"/>
      <c r="I5" s="58" t="s">
        <v>344</v>
      </c>
      <c r="J5" s="58"/>
    </row>
    <row r="6" spans="2:10" ht="15">
      <c r="B6" s="20" t="s">
        <v>340</v>
      </c>
      <c r="C6" s="24">
        <f>SUMPRODUCT(((Comments!$J$2:$J$101="E")+(Comments!$J$2:$J$101="ER"))*(Comments!$L$2:$L$101=$B6))</f>
        <v>0</v>
      </c>
      <c r="D6" s="23">
        <f aca="true" t="shared" si="0" ref="D6:D11">C6/$I$19</f>
        <v>0</v>
      </c>
      <c r="E6" s="21">
        <f>SUMPRODUCT(((Comments!$J$2:$J$101="T")+(Comments!$J$2:$J$101="TR"))*(Comments!$L$2:$L$101=$B6))</f>
        <v>30</v>
      </c>
      <c r="F6" s="22">
        <f aca="true" t="shared" si="1" ref="F6:F11">E6/$I$19</f>
        <v>0.3</v>
      </c>
      <c r="G6" s="24">
        <f>SUMPRODUCT(((Comments!$J$2:$J$101="G")+(Comments!$J$2:$J$101="GR"))*(Comments!$L$2:$L$101=$B6))</f>
        <v>5</v>
      </c>
      <c r="H6" s="23">
        <f aca="true" t="shared" si="2" ref="H6:H11">G6/$I$19</f>
        <v>0.05</v>
      </c>
      <c r="I6" s="21">
        <f aca="true" t="shared" si="3" ref="I6:I11">C6+E6+G6</f>
        <v>35</v>
      </c>
      <c r="J6" s="23">
        <f aca="true" t="shared" si="4" ref="J6:J11">I6/$I$19</f>
        <v>0.35</v>
      </c>
    </row>
    <row r="7" spans="2:10" ht="15">
      <c r="B7" s="46" t="s">
        <v>348</v>
      </c>
      <c r="C7" s="47">
        <f>SUMPRODUCT(((Comments!$J$2:$J$101="E")+(Comments!$J$2:$J$101="ER"))*(Comments!$L$2:$L$101=$B7))</f>
        <v>23</v>
      </c>
      <c r="D7" s="48">
        <f t="shared" si="0"/>
        <v>0.23</v>
      </c>
      <c r="E7" s="49">
        <f>SUMPRODUCT(((Comments!$J$2:$J$101="T")+(Comments!$J$2:$J$101="TR"))*(Comments!$L$2:$L$101=$B7))</f>
        <v>5</v>
      </c>
      <c r="F7" s="50">
        <f t="shared" si="1"/>
        <v>0.05</v>
      </c>
      <c r="G7" s="47">
        <f>SUMPRODUCT(((Comments!$J$2:$J$101="G")+(Comments!$J$2:$J$101="GR"))*(Comments!$L$2:$L$101=$B7))</f>
        <v>0</v>
      </c>
      <c r="H7" s="48">
        <f t="shared" si="2"/>
        <v>0</v>
      </c>
      <c r="I7" s="49">
        <f t="shared" si="3"/>
        <v>28</v>
      </c>
      <c r="J7" s="48">
        <f t="shared" si="4"/>
        <v>0.28</v>
      </c>
    </row>
    <row r="8" spans="2:10" ht="15">
      <c r="B8" s="45" t="s">
        <v>349</v>
      </c>
      <c r="C8" s="24">
        <f>SUMPRODUCT(((Comments!$J$2:$J$101="E")+(Comments!$J$2:$J$101="ER"))*(Comments!$L$2:$L$101=$B8))</f>
        <v>12</v>
      </c>
      <c r="D8" s="23">
        <f t="shared" si="0"/>
        <v>0.12</v>
      </c>
      <c r="E8" s="21">
        <f>SUMPRODUCT(((Comments!$J$2:$J$101="T")+(Comments!$J$2:$J$101="TR"))*(Comments!$L$2:$L$101=$B8))</f>
        <v>10</v>
      </c>
      <c r="F8" s="22">
        <f t="shared" si="1"/>
        <v>0.1</v>
      </c>
      <c r="G8" s="24">
        <f>SUMPRODUCT(((Comments!$J$2:$J$101="G")+(Comments!$J$2:$J$101="GR"))*(Comments!$L$2:$L$101=$B8))</f>
        <v>5</v>
      </c>
      <c r="H8" s="23">
        <f t="shared" si="2"/>
        <v>0.05</v>
      </c>
      <c r="I8" s="21">
        <f t="shared" si="3"/>
        <v>27</v>
      </c>
      <c r="J8" s="23">
        <f t="shared" si="4"/>
        <v>0.27</v>
      </c>
    </row>
    <row r="9" spans="2:10" ht="15">
      <c r="B9" s="51" t="s">
        <v>346</v>
      </c>
      <c r="C9" s="52">
        <f>SUMPRODUCT(((Comments!$J$2:$J$101="E")+(Comments!$J$2:$J$101="ER"))*(Comments!$L$2:$L$101=$B9))</f>
        <v>3</v>
      </c>
      <c r="D9" s="53">
        <f t="shared" si="0"/>
        <v>0.03</v>
      </c>
      <c r="E9" s="54">
        <f>SUMPRODUCT(((Comments!$J$2:$J$101="T")+(Comments!$J$2:$J$101="TR"))*(Comments!$L$2:$L$101=$B9))</f>
        <v>2</v>
      </c>
      <c r="F9" s="55">
        <f t="shared" si="1"/>
        <v>0.02</v>
      </c>
      <c r="G9" s="52">
        <f>SUMPRODUCT(((Comments!$J$2:$J$101="G")+(Comments!$J$2:$J$101="GR"))*(Comments!$L$2:$L$101=$B9))</f>
        <v>2</v>
      </c>
      <c r="H9" s="53">
        <f t="shared" si="2"/>
        <v>0.02</v>
      </c>
      <c r="I9" s="54">
        <f t="shared" si="3"/>
        <v>7</v>
      </c>
      <c r="J9" s="53">
        <f t="shared" si="4"/>
        <v>0.07</v>
      </c>
    </row>
    <row r="10" spans="2:10" ht="15.75" thickBot="1">
      <c r="B10" s="20" t="s">
        <v>343</v>
      </c>
      <c r="C10" s="24">
        <f>SUM(C7:C9)</f>
        <v>38</v>
      </c>
      <c r="D10" s="23">
        <f t="shared" si="0"/>
        <v>0.38</v>
      </c>
      <c r="E10" s="24">
        <f>SUM(E7:E9)</f>
        <v>17</v>
      </c>
      <c r="F10" s="22">
        <f t="shared" si="1"/>
        <v>0.17</v>
      </c>
      <c r="G10" s="24">
        <f>SUM(G7:G9)</f>
        <v>7</v>
      </c>
      <c r="H10" s="23">
        <f t="shared" si="2"/>
        <v>0.07</v>
      </c>
      <c r="I10" s="21">
        <f t="shared" si="3"/>
        <v>62</v>
      </c>
      <c r="J10" s="23">
        <f t="shared" si="4"/>
        <v>0.62</v>
      </c>
    </row>
    <row r="11" spans="2:10" ht="16.5" thickBot="1" thickTop="1">
      <c r="B11" s="26" t="s">
        <v>344</v>
      </c>
      <c r="C11" s="27">
        <f>C6+C10</f>
        <v>38</v>
      </c>
      <c r="D11" s="28">
        <f t="shared" si="0"/>
        <v>0.38</v>
      </c>
      <c r="E11" s="29">
        <f>E6+E10</f>
        <v>47</v>
      </c>
      <c r="F11" s="30">
        <f t="shared" si="1"/>
        <v>0.47</v>
      </c>
      <c r="G11" s="27">
        <f>G6+G10</f>
        <v>12</v>
      </c>
      <c r="H11" s="28">
        <f t="shared" si="2"/>
        <v>0.12</v>
      </c>
      <c r="I11" s="29">
        <f t="shared" si="3"/>
        <v>97</v>
      </c>
      <c r="J11" s="28">
        <f t="shared" si="4"/>
        <v>0.97</v>
      </c>
    </row>
    <row r="12" spans="2:10" ht="15">
      <c r="B12" s="44"/>
      <c r="C12" s="21"/>
      <c r="D12" s="22"/>
      <c r="E12" s="21"/>
      <c r="F12" s="22"/>
      <c r="G12" s="21"/>
      <c r="H12" s="22"/>
      <c r="I12" s="21"/>
      <c r="J12" s="22"/>
    </row>
    <row r="13" spans="2:10" ht="15">
      <c r="B13" s="44"/>
      <c r="C13" s="21"/>
      <c r="D13" s="22"/>
      <c r="E13" s="21"/>
      <c r="F13" s="22"/>
      <c r="G13" s="21"/>
      <c r="H13" s="22"/>
      <c r="I13" s="21"/>
      <c r="J13" s="22"/>
    </row>
    <row r="14" s="31" customFormat="1" ht="18">
      <c r="A14" s="31" t="s">
        <v>411</v>
      </c>
    </row>
    <row r="15" ht="15.75" thickBot="1"/>
    <row r="16" spans="2:10" s="19" customFormat="1" ht="15.75" thickBot="1">
      <c r="B16" s="25"/>
      <c r="C16" s="58" t="s">
        <v>345</v>
      </c>
      <c r="D16" s="58"/>
      <c r="E16" s="58" t="s">
        <v>341</v>
      </c>
      <c r="F16" s="58"/>
      <c r="G16" s="58" t="s">
        <v>342</v>
      </c>
      <c r="H16" s="58"/>
      <c r="I16" s="58" t="s">
        <v>344</v>
      </c>
      <c r="J16" s="58"/>
    </row>
    <row r="17" spans="2:10" ht="15">
      <c r="B17" s="20" t="s">
        <v>340</v>
      </c>
      <c r="C17" s="24">
        <v>38</v>
      </c>
      <c r="D17" s="23">
        <v>0.38</v>
      </c>
      <c r="E17" s="21">
        <v>50</v>
      </c>
      <c r="F17" s="22">
        <v>0.5</v>
      </c>
      <c r="G17" s="24">
        <v>12</v>
      </c>
      <c r="H17" s="23">
        <v>0.12</v>
      </c>
      <c r="I17" s="21">
        <v>100</v>
      </c>
      <c r="J17" s="23">
        <v>1</v>
      </c>
    </row>
    <row r="18" spans="2:10" ht="15.75" thickBot="1">
      <c r="B18" s="20" t="s">
        <v>343</v>
      </c>
      <c r="C18" s="24">
        <v>0</v>
      </c>
      <c r="D18" s="23">
        <v>0</v>
      </c>
      <c r="E18" s="21">
        <v>0</v>
      </c>
      <c r="F18" s="22">
        <v>0</v>
      </c>
      <c r="G18" s="24">
        <v>0</v>
      </c>
      <c r="H18" s="23">
        <v>0</v>
      </c>
      <c r="I18" s="21">
        <v>0</v>
      </c>
      <c r="J18" s="23">
        <v>0</v>
      </c>
    </row>
    <row r="19" spans="2:10" ht="16.5" thickBot="1" thickTop="1">
      <c r="B19" s="26" t="s">
        <v>344</v>
      </c>
      <c r="C19" s="27">
        <v>38</v>
      </c>
      <c r="D19" s="28">
        <v>0.38</v>
      </c>
      <c r="E19" s="29">
        <v>50</v>
      </c>
      <c r="F19" s="30">
        <v>0.5</v>
      </c>
      <c r="G19" s="27">
        <v>12</v>
      </c>
      <c r="H19" s="28">
        <v>0.12</v>
      </c>
      <c r="I19" s="29">
        <v>100</v>
      </c>
      <c r="J19" s="28">
        <v>1</v>
      </c>
    </row>
    <row r="22" s="31" customFormat="1" ht="18">
      <c r="A22" s="31" t="s">
        <v>361</v>
      </c>
    </row>
    <row r="23" ht="15.75" thickBot="1"/>
    <row r="24" spans="2:10" ht="15.75" thickBot="1">
      <c r="B24" s="25"/>
      <c r="C24" s="58" t="s">
        <v>345</v>
      </c>
      <c r="D24" s="58"/>
      <c r="E24" s="58" t="s">
        <v>341</v>
      </c>
      <c r="F24" s="58"/>
      <c r="G24" s="58" t="s">
        <v>342</v>
      </c>
      <c r="H24" s="58"/>
      <c r="I24" s="58" t="s">
        <v>344</v>
      </c>
      <c r="J24" s="58"/>
    </row>
    <row r="25" spans="2:10" ht="15">
      <c r="B25" s="20" t="s">
        <v>340</v>
      </c>
      <c r="C25" s="24">
        <v>22</v>
      </c>
      <c r="D25" s="23">
        <v>0.22</v>
      </c>
      <c r="E25" s="24">
        <v>60</v>
      </c>
      <c r="F25" s="22">
        <v>0.6</v>
      </c>
      <c r="G25" s="24">
        <v>18</v>
      </c>
      <c r="H25" s="23">
        <v>0.18</v>
      </c>
      <c r="I25" s="21">
        <v>100</v>
      </c>
      <c r="J25" s="23">
        <v>1</v>
      </c>
    </row>
    <row r="26" spans="2:10" ht="15.75" thickBot="1">
      <c r="B26" s="20" t="s">
        <v>343</v>
      </c>
      <c r="C26" s="24">
        <v>0</v>
      </c>
      <c r="D26" s="23">
        <v>0</v>
      </c>
      <c r="E26" s="24">
        <v>0</v>
      </c>
      <c r="F26" s="22">
        <v>0</v>
      </c>
      <c r="G26" s="24">
        <v>0</v>
      </c>
      <c r="H26" s="23">
        <v>0</v>
      </c>
      <c r="I26" s="21">
        <v>0</v>
      </c>
      <c r="J26" s="23">
        <v>0</v>
      </c>
    </row>
    <row r="27" spans="2:10" ht="16.5" thickBot="1" thickTop="1">
      <c r="B27" s="26" t="s">
        <v>344</v>
      </c>
      <c r="C27" s="27">
        <v>22</v>
      </c>
      <c r="D27" s="28">
        <v>0.22</v>
      </c>
      <c r="E27" s="29">
        <v>60</v>
      </c>
      <c r="F27" s="30">
        <v>0.6</v>
      </c>
      <c r="G27" s="27">
        <v>18</v>
      </c>
      <c r="H27" s="28">
        <v>0.18</v>
      </c>
      <c r="I27" s="29">
        <v>100</v>
      </c>
      <c r="J27" s="28">
        <v>1</v>
      </c>
    </row>
  </sheetData>
  <sheetProtection/>
  <mergeCells count="12">
    <mergeCell ref="G16:H16"/>
    <mergeCell ref="I16:J16"/>
    <mergeCell ref="C24:D24"/>
    <mergeCell ref="E24:F24"/>
    <mergeCell ref="G24:H24"/>
    <mergeCell ref="I24:J24"/>
    <mergeCell ref="C5:D5"/>
    <mergeCell ref="E5:F5"/>
    <mergeCell ref="G5:H5"/>
    <mergeCell ref="I5:J5"/>
    <mergeCell ref="C16:D16"/>
    <mergeCell ref="E16:F16"/>
  </mergeCells>
  <printOptions/>
  <pageMargins left="0.75" right="0.75" top="1" bottom="1" header="0.5" footer="0.5"/>
  <pageSetup orientation="portrait"/>
</worksheet>
</file>

<file path=xl/worksheets/sheet5.xml><?xml version="1.0" encoding="utf-8"?>
<worksheet xmlns="http://schemas.openxmlformats.org/spreadsheetml/2006/main" xmlns:r="http://schemas.openxmlformats.org/officeDocument/2006/relationships">
  <dimension ref="A2:C39"/>
  <sheetViews>
    <sheetView workbookViewId="0" topLeftCell="A1">
      <selection activeCell="A1" sqref="A1"/>
    </sheetView>
  </sheetViews>
  <sheetFormatPr defaultColWidth="11.421875" defaultRowHeight="12.75"/>
  <cols>
    <col min="1" max="1" width="2.7109375" style="0" customWidth="1"/>
    <col min="2" max="2" width="10.8515625" style="43" customWidth="1"/>
    <col min="3" max="3" width="65.00390625" style="40" customWidth="1"/>
  </cols>
  <sheetData>
    <row r="2" spans="1:3" s="31" customFormat="1" ht="18">
      <c r="A2" s="31" t="s">
        <v>368</v>
      </c>
      <c r="B2" s="41"/>
      <c r="C2" s="38"/>
    </row>
    <row r="4" spans="2:3" ht="15">
      <c r="B4" s="42" t="s">
        <v>371</v>
      </c>
      <c r="C4" s="39" t="s">
        <v>372</v>
      </c>
    </row>
    <row r="5" spans="2:3" ht="15">
      <c r="B5" s="42" t="s">
        <v>375</v>
      </c>
      <c r="C5" s="39" t="s">
        <v>376</v>
      </c>
    </row>
    <row r="6" spans="2:3" ht="15">
      <c r="B6" s="42" t="s">
        <v>391</v>
      </c>
      <c r="C6" s="39" t="s">
        <v>392</v>
      </c>
    </row>
    <row r="7" spans="2:3" ht="15">
      <c r="B7" s="42" t="s">
        <v>394</v>
      </c>
      <c r="C7" s="39" t="s">
        <v>395</v>
      </c>
    </row>
    <row r="8" spans="2:3" ht="15">
      <c r="B8" s="42" t="s">
        <v>380</v>
      </c>
      <c r="C8" s="39" t="s">
        <v>385</v>
      </c>
    </row>
    <row r="9" spans="2:3" ht="15">
      <c r="B9" s="42" t="s">
        <v>373</v>
      </c>
      <c r="C9" s="39" t="s">
        <v>374</v>
      </c>
    </row>
    <row r="10" spans="2:3" ht="15">
      <c r="B10" s="42" t="s">
        <v>386</v>
      </c>
      <c r="C10" s="39" t="s">
        <v>387</v>
      </c>
    </row>
    <row r="11" spans="2:3" ht="30">
      <c r="B11" s="42" t="s">
        <v>377</v>
      </c>
      <c r="C11" s="39" t="s">
        <v>393</v>
      </c>
    </row>
    <row r="12" spans="2:3" ht="15">
      <c r="B12" s="42" t="s">
        <v>388</v>
      </c>
      <c r="C12" s="39" t="s">
        <v>389</v>
      </c>
    </row>
    <row r="13" spans="2:3" ht="15">
      <c r="B13" s="42" t="s">
        <v>383</v>
      </c>
      <c r="C13" s="39" t="s">
        <v>384</v>
      </c>
    </row>
    <row r="14" spans="2:3" ht="15">
      <c r="B14" s="42" t="s">
        <v>396</v>
      </c>
      <c r="C14" s="39" t="s">
        <v>396</v>
      </c>
    </row>
    <row r="15" spans="2:3" ht="15">
      <c r="B15" s="42" t="s">
        <v>381</v>
      </c>
      <c r="C15" s="39" t="s">
        <v>382</v>
      </c>
    </row>
    <row r="16" spans="2:3" ht="15">
      <c r="B16" s="42" t="s">
        <v>370</v>
      </c>
      <c r="C16" s="39" t="s">
        <v>378</v>
      </c>
    </row>
    <row r="17" spans="2:3" ht="15">
      <c r="B17" s="42" t="s">
        <v>379</v>
      </c>
      <c r="C17" s="39" t="s">
        <v>390</v>
      </c>
    </row>
    <row r="18" spans="2:3" ht="15">
      <c r="B18" s="42"/>
      <c r="C18" s="39"/>
    </row>
    <row r="19" spans="2:3" ht="15">
      <c r="B19" s="42"/>
      <c r="C19" s="39"/>
    </row>
    <row r="20" spans="2:3" ht="15">
      <c r="B20" s="42"/>
      <c r="C20" s="39"/>
    </row>
    <row r="21" spans="2:3" ht="15">
      <c r="B21" s="42"/>
      <c r="C21" s="39"/>
    </row>
    <row r="22" spans="2:3" ht="15">
      <c r="B22" s="42"/>
      <c r="C22" s="39"/>
    </row>
    <row r="23" spans="2:3" ht="15">
      <c r="B23" s="42"/>
      <c r="C23" s="39"/>
    </row>
    <row r="24" spans="2:3" ht="15">
      <c r="B24" s="42"/>
      <c r="C24" s="39"/>
    </row>
    <row r="25" spans="2:3" ht="15">
      <c r="B25" s="42"/>
      <c r="C25" s="39"/>
    </row>
    <row r="26" spans="2:3" ht="15">
      <c r="B26" s="42"/>
      <c r="C26" s="39"/>
    </row>
    <row r="27" spans="2:3" ht="15">
      <c r="B27" s="42"/>
      <c r="C27" s="39"/>
    </row>
    <row r="28" spans="2:3" ht="15">
      <c r="B28" s="42"/>
      <c r="C28" s="39"/>
    </row>
    <row r="29" spans="2:3" ht="15">
      <c r="B29" s="42"/>
      <c r="C29" s="39"/>
    </row>
    <row r="30" spans="2:3" ht="15">
      <c r="B30" s="42"/>
      <c r="C30" s="39"/>
    </row>
    <row r="31" spans="2:3" ht="15">
      <c r="B31" s="42"/>
      <c r="C31" s="39"/>
    </row>
    <row r="32" spans="2:3" ht="15">
      <c r="B32" s="42"/>
      <c r="C32" s="39"/>
    </row>
    <row r="33" spans="2:3" ht="15">
      <c r="B33" s="42"/>
      <c r="C33" s="39"/>
    </row>
    <row r="34" spans="2:3" ht="15">
      <c r="B34" s="42"/>
      <c r="C34" s="39"/>
    </row>
    <row r="35" spans="2:3" ht="15">
      <c r="B35" s="42"/>
      <c r="C35" s="39"/>
    </row>
    <row r="36" spans="2:3" ht="15">
      <c r="B36" s="42"/>
      <c r="C36" s="39"/>
    </row>
    <row r="37" spans="2:3" ht="15">
      <c r="B37" s="42"/>
      <c r="C37" s="39"/>
    </row>
    <row r="38" spans="2:3" ht="15">
      <c r="B38" s="42"/>
      <c r="C38" s="39"/>
    </row>
    <row r="39" spans="2:3" ht="15">
      <c r="B39" s="42"/>
      <c r="C39" s="39"/>
    </row>
  </sheetData>
  <sheetProtection/>
  <printOptions/>
  <pageMargins left="0.75" right="0.75" top="1" bottom="1" header="0.5" footer="0.5"/>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Huawei Technologies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TGak CC17 Comments</dc:title>
  <dc:subject/>
  <dc:creator>Donald Eastlake</dc:creator>
  <cp:keywords/>
  <dc:description/>
  <cp:lastModifiedBy>Donald Eastlake</cp:lastModifiedBy>
  <cp:lastPrinted>2004-11-19T06:33:11Z</cp:lastPrinted>
  <dcterms:created xsi:type="dcterms:W3CDTF">2004-07-14T16:37:20Z</dcterms:created>
  <dcterms:modified xsi:type="dcterms:W3CDTF">2014-05-15T22:03:45Z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