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160" windowHeight="5580"/>
  </bookViews>
  <sheets>
    <sheet name="Title" sheetId="1" r:id="rId1"/>
    <sheet name="Revision History" sheetId="9" r:id="rId2"/>
    <sheet name="Comments" sheetId="10" r:id="rId3"/>
    <sheet name="Overview" sheetId="11" r:id="rId4"/>
    <sheet name="Editorial tab 1" sheetId="12" r:id="rId5"/>
    <sheet name="Editorial tab 2" sheetId="13" r:id="rId6"/>
    <sheet name="MAC tab 1" sheetId="14" r:id="rId7"/>
    <sheet name="Editorial tab 3" sheetId="15" r:id="rId8"/>
    <sheet name="Editorial tab 4" sheetId="16" r:id="rId9"/>
    <sheet name="Sheet1" sheetId="17" r:id="rId10"/>
  </sheets>
  <externalReferences>
    <externalReference r:id="rId11"/>
  </externalReferences>
  <definedNames>
    <definedName name="_xlnm._FilterDatabase" localSheetId="2" hidden="1">Comments!$A$1:$AC$1217</definedName>
    <definedName name="_xlnm._FilterDatabase" localSheetId="4" hidden="1">'Editorial tab 1'!$A$1:$AC$306</definedName>
    <definedName name="_xlnm._FilterDatabase" localSheetId="5" hidden="1">'Editorial tab 2'!$A$1:$AC$997</definedName>
    <definedName name="_xlnm._FilterDatabase" localSheetId="8" hidden="1">'Editorial tab 4'!$A$1:$AC$1</definedName>
    <definedName name="_xlnm._FilterDatabase" localSheetId="6" hidden="1">'MAC tab 1'!$A$1:$AC$32</definedName>
    <definedName name="b_is_number">[1]Comments!$L$1</definedName>
    <definedName name="b_is_roman">[1]Comments!$N$1</definedName>
    <definedName name="b_is_subclause">[1]Comments!$O$1</definedName>
  </definedNames>
  <calcPr calcId="145621"/>
</workbook>
</file>

<file path=xl/calcChain.xml><?xml version="1.0" encoding="utf-8"?>
<calcChain xmlns="http://schemas.openxmlformats.org/spreadsheetml/2006/main">
  <c r="L16" i="11" l="1"/>
  <c r="L15" i="11"/>
  <c r="L14" i="11"/>
  <c r="L13" i="11"/>
  <c r="L11" i="11"/>
  <c r="L7" i="11"/>
  <c r="L6" i="11"/>
  <c r="L5" i="11"/>
  <c r="I8" i="11"/>
  <c r="I7" i="11"/>
  <c r="I6" i="11"/>
  <c r="I5" i="11"/>
  <c r="H8" i="11"/>
  <c r="H7" i="11"/>
  <c r="H6" i="11"/>
  <c r="H5" i="11"/>
  <c r="G8" i="11"/>
  <c r="G7" i="11"/>
  <c r="G6" i="11"/>
  <c r="G5" i="11"/>
  <c r="F8" i="11"/>
  <c r="F7" i="11"/>
  <c r="F6" i="11"/>
  <c r="F5" i="11"/>
  <c r="E7" i="11"/>
  <c r="E6" i="11"/>
  <c r="E5" i="11"/>
  <c r="D6" i="11"/>
  <c r="D5" i="11"/>
  <c r="D8" i="11"/>
  <c r="D7" i="11"/>
  <c r="C8" i="11"/>
  <c r="C7" i="11"/>
  <c r="C6" i="11"/>
  <c r="C5" i="11"/>
  <c r="C4" i="11"/>
  <c r="C3" i="11"/>
  <c r="C2" i="11"/>
  <c r="N7" i="16" l="1"/>
  <c r="N6" i="16"/>
  <c r="I10" i="11" l="1"/>
  <c r="E10" i="11"/>
  <c r="F10" i="11"/>
  <c r="L8" i="11"/>
  <c r="H10" i="11"/>
  <c r="J7" i="11"/>
  <c r="D10" i="11"/>
  <c r="G10" i="11"/>
  <c r="J5" i="11"/>
  <c r="J6" i="11"/>
  <c r="C10" i="11"/>
  <c r="J8" i="11"/>
  <c r="J10" i="11" l="1"/>
  <c r="L10" i="11" s="1"/>
</calcChain>
</file>

<file path=xl/sharedStrings.xml><?xml version="1.0" encoding="utf-8"?>
<sst xmlns="http://schemas.openxmlformats.org/spreadsheetml/2006/main" count="29185" uniqueCount="3480">
  <si>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</si>
  <si>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</si>
  <si>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</si>
  <si>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</si>
  <si>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</si>
  <si>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</si>
  <si>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</si>
  <si>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</si>
  <si>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</si>
  <si>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</si>
  <si>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</si>
  <si>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</si>
  <si>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</si>
  <si>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</si>
  <si>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</si>
  <si>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</si>
  <si>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</si>
  <si>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</si>
  <si>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</si>
  <si>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</si>
  <si>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</si>
  <si>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</si>
  <si>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</si>
  <si>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</si>
  <si>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</si>
  <si>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</si>
  <si>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</si>
  <si>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</si>
  <si>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</si>
  <si>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</si>
  <si>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</si>
  <si>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</si>
  <si>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</si>
  <si>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</si>
  <si>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</si>
  <si>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</si>
  <si>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</si>
  <si>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</si>
  <si>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</si>
  <si>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</si>
  <si>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</si>
  <si>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</si>
  <si>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</si>
  <si>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</si>
  <si>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</si>
  <si>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</si>
  <si>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</si>
  <si>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</si>
  <si>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</si>
  <si>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</si>
  <si>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</si>
  <si>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</si>
  <si>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</si>
  <si>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</si>
  <si>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</si>
  <si>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</si>
  <si>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</si>
  <si>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</si>
  <si>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</si>
  <si>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</si>
  <si>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</si>
  <si>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</si>
  <si>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</si>
  <si>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</si>
  <si>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</si>
  <si>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</si>
  <si>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</si>
  <si>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</si>
  <si>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</si>
  <si>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</si>
  <si>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</si>
  <si>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</si>
  <si>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</si>
  <si>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</si>
  <si>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</si>
  <si>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</si>
  <si>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</si>
  <si>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</si>
  <si>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</si>
  <si>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</si>
  <si>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</si>
  <si>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</si>
  <si>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</si>
  <si>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</si>
  <si>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</si>
  <si>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</si>
  <si>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</si>
  <si>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</si>
  <si>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</si>
  <si>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</si>
  <si>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</si>
  <si>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</si>
  <si>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</si>
  <si>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</si>
  <si>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</si>
  <si>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</si>
  <si>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</si>
  <si>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</si>
  <si>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</si>
  <si>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</si>
  <si>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</si>
  <si>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</si>
  <si>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</si>
  <si>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</si>
  <si>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</si>
  <si>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</si>
  <si>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</si>
  <si>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</si>
  <si>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</si>
  <si>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</si>
  <si>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</si>
  <si>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</si>
  <si>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</si>
  <si>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</si>
  <si>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</si>
  <si>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</si>
  <si>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</si>
  <si>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</si>
  <si>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</si>
  <si>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</si>
  <si>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</si>
  <si>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</si>
  <si>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</si>
  <si>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</si>
  <si>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</si>
  <si>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</si>
  <si>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</si>
  <si>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</si>
  <si>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</si>
  <si>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</si>
  <si>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</si>
  <si>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</si>
  <si>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</si>
  <si>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</si>
  <si>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</si>
  <si>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</si>
  <si>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</si>
  <si>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</si>
  <si>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</si>
  <si>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</si>
  <si>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</si>
  <si>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</si>
  <si>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</si>
  <si>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</si>
  <si>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</si>
  <si>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</si>
  <si>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</si>
  <si>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</si>
  <si>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</si>
  <si>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</si>
  <si>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</si>
  <si>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</si>
  <si>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</si>
  <si>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</si>
  <si>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</si>
  <si>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</si>
  <si>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</si>
  <si>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</si>
  <si>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</si>
  <si>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</si>
  <si>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</si>
  <si>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</si>
  <si>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</si>
  <si>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</si>
  <si>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</si>
  <si>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</si>
  <si>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</si>
  <si>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</si>
  <si>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</si>
  <si>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</si>
  <si>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</si>
  <si>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</si>
  <si>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</si>
  <si>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</si>
  <si>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</si>
  <si>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</si>
  <si>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</si>
  <si>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</si>
  <si>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</si>
  <si>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</si>
  <si>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</si>
  <si>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</si>
  <si>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</si>
  <si>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</si>
  <si>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</si>
  <si>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</si>
  <si>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</si>
  <si>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</si>
  <si>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</si>
  <si>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</si>
  <si>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</si>
  <si>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</si>
  <si>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</si>
  <si>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</si>
  <si>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</si>
  <si>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</si>
  <si>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</si>
  <si>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</si>
  <si>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</si>
  <si>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</si>
  <si>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</si>
  <si>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</si>
  <si>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</si>
  <si>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</si>
  <si>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</si>
  <si>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</si>
  <si>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</si>
  <si>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</si>
  <si>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</si>
  <si>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</si>
  <si>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</si>
  <si>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</si>
  <si>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</si>
  <si>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</si>
  <si>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</si>
  <si>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</si>
  <si>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</si>
  <si>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</si>
  <si>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</si>
  <si>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</si>
  <si>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</si>
  <si>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</si>
  <si>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</si>
  <si>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</si>
  <si>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</si>
  <si>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</si>
  <si>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</si>
  <si>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</si>
  <si>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</si>
  <si>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</si>
  <si>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</si>
  <si>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</si>
  <si>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</si>
  <si>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</si>
  <si>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</si>
  <si>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</si>
  <si>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</si>
  <si>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</si>
  <si>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</si>
  <si>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</si>
  <si>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</si>
  <si>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</si>
  <si>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</si>
  <si>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</si>
  <si>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</si>
  <si>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</si>
  <si>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</si>
  <si>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</si>
  <si>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</si>
  <si>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</si>
  <si>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</si>
  <si>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</si>
  <si>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</si>
  <si>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</si>
  <si>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</si>
  <si>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</si>
  <si>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</si>
  <si>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</si>
  <si>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</si>
  <si>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</si>
  <si>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</si>
  <si>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</si>
  <si>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</si>
  <si>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</si>
  <si>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</si>
  <si>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</si>
  <si>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</si>
  <si>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</si>
  <si>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</si>
  <si>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</si>
  <si>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</si>
  <si>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</si>
  <si>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</si>
  <si>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</si>
  <si>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</si>
  <si>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</si>
  <si>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</si>
  <si>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</si>
  <si>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</si>
  <si>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</si>
  <si>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</si>
  <si>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</si>
  <si>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</si>
  <si>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</si>
  <si>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</si>
  <si>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</si>
  <si>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</si>
  <si>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</si>
  <si>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</si>
  <si>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</si>
  <si>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</si>
  <si>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</si>
  <si>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</si>
  <si>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</si>
  <si>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</si>
  <si>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</si>
  <si>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</si>
  <si>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</si>
  <si>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</si>
  <si>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</si>
  <si>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</si>
  <si>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</si>
  <si>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</si>
  <si>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</si>
  <si>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</si>
  <si>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</si>
  <si>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</si>
  <si>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</si>
  <si>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</si>
  <si>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</si>
  <si>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</si>
  <si>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</si>
  <si>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</si>
  <si>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</si>
  <si>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</si>
  <si>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</si>
  <si>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</si>
  <si>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</si>
  <si>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</si>
  <si>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</si>
  <si>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</si>
  <si>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</si>
  <si>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</si>
  <si>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</si>
  <si>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</si>
  <si>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</si>
  <si>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</si>
  <si>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</si>
  <si>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</si>
  <si>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</si>
  <si>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</si>
  <si>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</si>
  <si>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</si>
  <si>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</si>
  <si>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</si>
  <si>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</si>
  <si>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</si>
  <si>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</si>
  <si>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</si>
  <si>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</si>
  <si>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</si>
  <si>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</si>
  <si>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</si>
  <si>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</si>
  <si>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</si>
  <si>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</si>
  <si>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</si>
  <si>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</si>
  <si>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</si>
  <si>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</si>
  <si>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</si>
  <si>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</si>
  <si>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</si>
  <si>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</si>
  <si>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</si>
  <si>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</si>
  <si>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</si>
  <si>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</si>
  <si>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</si>
  <si>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</si>
  <si>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</si>
  <si>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</si>
  <si>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</si>
  <si>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</si>
  <si>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</si>
  <si>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</si>
  <si>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</si>
  <si>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</si>
  <si>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</si>
  <si>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</si>
  <si>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</si>
  <si>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</si>
  <si>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</si>
  <si>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</si>
  <si>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</si>
  <si>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</si>
  <si>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</si>
  <si>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</si>
  <si>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</si>
  <si>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</si>
  <si>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</si>
  <si>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</si>
  <si>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</si>
  <si>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</si>
  <si>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</si>
  <si>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</si>
  <si>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</si>
  <si>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</si>
  <si>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</si>
  <si>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</si>
  <si>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</si>
  <si>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</si>
  <si>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</si>
  <si>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</si>
  <si>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</si>
  <si>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</si>
  <si>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</si>
  <si>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</si>
  <si>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</si>
  <si>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</si>
  <si>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</si>
  <si>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</si>
  <si>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</si>
  <si>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</si>
  <si>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</si>
  <si>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</si>
  <si>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</si>
  <si>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</si>
  <si>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</si>
  <si>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</si>
  <si>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</si>
  <si>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</si>
  <si>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</si>
  <si>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</si>
  <si>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</si>
  <si>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</si>
  <si>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</si>
  <si>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</si>
  <si>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</si>
  <si>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</si>
  <si>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</si>
  <si>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</si>
  <si>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</si>
  <si>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</si>
  <si>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</si>
  <si>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</si>
  <si>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</si>
  <si>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</si>
  <si>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</si>
  <si>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</si>
  <si>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</si>
  <si>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</si>
  <si>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</si>
  <si>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</si>
  <si>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</si>
  <si>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</si>
  <si>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</si>
  <si>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</si>
  <si>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</si>
  <si>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</si>
  <si>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</si>
  <si>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</si>
  <si>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</si>
  <si>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</si>
  <si>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</si>
  <si>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</si>
  <si>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</si>
  <si>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</si>
  <si>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</si>
  <si>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</si>
  <si>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</si>
  <si>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</si>
  <si>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</si>
  <si>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</si>
  <si>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</si>
  <si>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</si>
  <si>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</si>
  <si>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</si>
  <si>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</si>
  <si>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</si>
  <si>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</si>
  <si>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</si>
  <si>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</si>
  <si>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</si>
  <si>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</si>
  <si>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</si>
  <si>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</si>
  <si>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</si>
  <si>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</si>
  <si>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</si>
  <si>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</si>
  <si>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</si>
  <si>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</si>
  <si>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</si>
  <si>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</si>
  <si>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</si>
  <si>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</si>
  <si>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</si>
  <si>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</si>
  <si>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</si>
  <si>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</si>
  <si>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</si>
  <si>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</si>
  <si>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</si>
  <si>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</si>
  <si>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</si>
  <si>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</si>
  <si>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</si>
  <si>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</si>
  <si>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</si>
  <si>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</si>
  <si>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</si>
  <si>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</si>
  <si>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</si>
  <si>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</si>
  <si>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</si>
  <si>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</si>
  <si>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</si>
  <si>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</si>
  <si>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</si>
  <si>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</si>
  <si>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</si>
  <si>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</si>
  <si>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</si>
  <si>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</si>
  <si>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</si>
  <si>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</si>
  <si>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</si>
  <si>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</si>
  <si>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</si>
  <si>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</si>
  <si>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</si>
  <si>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</si>
  <si>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</si>
  <si>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</si>
  <si>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</si>
  <si>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</si>
  <si>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</si>
  <si>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</si>
  <si>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</si>
  <si>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</si>
  <si>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</si>
  <si>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</si>
  <si>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</si>
  <si>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</si>
  <si>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</si>
  <si>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</si>
  <si>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</si>
  <si>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</si>
  <si>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</si>
  <si>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</si>
  <si>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</si>
  <si>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</si>
  <si>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</si>
  <si>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</si>
  <si>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</si>
  <si>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</si>
  <si>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</si>
  <si>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</si>
  <si>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</si>
  <si>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</si>
  <si>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</si>
  <si>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</si>
  <si>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</si>
  <si>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</si>
  <si>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</si>
  <si>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</si>
  <si>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</si>
  <si>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</si>
  <si>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</si>
  <si>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</si>
  <si>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</si>
  <si>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</si>
  <si>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</si>
  <si>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</si>
  <si>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</si>
  <si>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</si>
  <si>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</si>
  <si>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</si>
  <si>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</si>
  <si>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</si>
  <si>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</si>
  <si>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</si>
  <si>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</si>
  <si>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</si>
  <si>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</si>
  <si>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</si>
  <si>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</si>
  <si>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</si>
  <si>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</si>
  <si>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</si>
  <si>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</si>
  <si>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</si>
  <si>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</si>
  <si>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</si>
  <si>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</si>
  <si>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</si>
  <si>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</si>
  <si>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</si>
  <si>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</si>
  <si>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</si>
  <si>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</si>
  <si>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</si>
  <si>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</si>
  <si>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</si>
  <si>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</si>
  <si>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</si>
  <si>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</si>
  <si>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</si>
  <si>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</si>
  <si>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</si>
  <si>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</si>
  <si>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</si>
  <si>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</si>
  <si>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</si>
  <si>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</si>
  <si>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</si>
  <si>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</si>
  <si>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</si>
  <si>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</si>
  <si>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</si>
  <si>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</si>
  <si>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</si>
  <si>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</si>
  <si>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</si>
  <si>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</si>
  <si>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</si>
  <si>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</si>
  <si>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</si>
  <si>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</si>
  <si>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</si>
  <si>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</si>
  <si>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</si>
  <si>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</si>
  <si>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</si>
  <si>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</si>
  <si>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</si>
  <si>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</si>
  <si>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</si>
  <si>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</si>
  <si>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</si>
  <si>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</si>
  <si>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</si>
  <si>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</si>
  <si>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</si>
  <si>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</si>
  <si>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</si>
  <si>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</si>
  <si>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</si>
  <si>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</si>
  <si>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</si>
  <si>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</si>
  <si>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</si>
  <si>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</si>
  <si>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</si>
  <si>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</si>
  <si>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</si>
  <si>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</si>
  <si>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</si>
  <si>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</si>
  <si>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</si>
  <si>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</si>
  <si>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</si>
  <si>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</si>
  <si>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</si>
  <si>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</si>
  <si>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</si>
  <si>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</si>
  <si>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</si>
  <si>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</si>
  <si>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</si>
  <si>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</si>
  <si>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</si>
  <si>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</si>
  <si>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</si>
  <si>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</si>
  <si>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</si>
  <si>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</si>
  <si>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</si>
  <si>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</si>
  <si>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</si>
  <si>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</si>
  <si>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</si>
  <si>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</si>
  <si>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</si>
  <si>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</si>
  <si>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</si>
  <si>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</si>
  <si>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</si>
  <si>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</si>
  <si>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</si>
  <si>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</si>
  <si>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</si>
  <si>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</si>
  <si>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</si>
  <si>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</si>
  <si>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</si>
  <si>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</si>
  <si>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</si>
  <si>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</si>
  <si>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</si>
  <si>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</si>
  <si>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</si>
  <si>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</si>
  <si>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</si>
  <si>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</si>
  <si>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</si>
  <si>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</si>
  <si>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</si>
  <si>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</si>
  <si>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</si>
  <si>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</si>
  <si>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</si>
  <si>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</si>
  <si>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</si>
  <si>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</si>
  <si>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</si>
  <si>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</si>
  <si>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</si>
  <si>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</si>
  <si>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</si>
  <si>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</si>
  <si>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</si>
  <si>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</si>
  <si>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</si>
  <si>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</si>
  <si>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</si>
  <si>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</si>
  <si>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</si>
  <si>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</si>
  <si>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</si>
  <si>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</si>
  <si>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</si>
  <si>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</si>
  <si>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</si>
  <si>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</si>
  <si>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</si>
  <si>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</si>
  <si>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</si>
  <si>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</si>
  <si>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</si>
  <si>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</si>
  <si>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</si>
  <si>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</si>
  <si>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</si>
  <si>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</si>
  <si>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</si>
  <si>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</si>
  <si>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</si>
  <si>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</si>
  <si>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</si>
  <si>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</si>
  <si>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</si>
  <si>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</si>
  <si>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</si>
  <si>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</si>
  <si>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</si>
  <si>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</si>
  <si>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</si>
  <si>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</si>
  <si>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</si>
  <si>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</si>
  <si>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</si>
  <si>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</si>
  <si>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</si>
  <si>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</si>
  <si>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</si>
  <si>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</si>
  <si>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</si>
  <si>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</si>
  <si>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</si>
  <si>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</si>
  <si>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</si>
  <si>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</si>
  <si>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</si>
  <si>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</si>
  <si>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</si>
  <si>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</si>
  <si>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</si>
  <si>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</si>
  <si>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</si>
  <si>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</si>
  <si>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</si>
  <si>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</si>
  <si>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</si>
  <si>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</si>
  <si>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</si>
  <si>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</si>
  <si>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</si>
  <si>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</si>
  <si>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</si>
  <si>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</si>
  <si>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</si>
  <si>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</si>
  <si>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</si>
  <si>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</si>
  <si>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</si>
  <si>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</si>
  <si>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</si>
  <si>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</si>
  <si>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</si>
  <si>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</si>
  <si>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</si>
  <si>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</si>
  <si>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</si>
  <si>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</si>
  <si>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</si>
  <si>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</si>
  <si>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</si>
  <si>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</si>
  <si>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</si>
  <si>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</si>
  <si>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</si>
  <si>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</si>
  <si>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</si>
  <si>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</si>
  <si>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</si>
  <si>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</si>
  <si>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</si>
  <si>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</si>
  <si>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</si>
  <si>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</si>
  <si>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</si>
  <si>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</si>
  <si>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</si>
  <si>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</si>
  <si>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</si>
  <si>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</si>
  <si>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</si>
  <si>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</si>
  <si>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</si>
  <si>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</si>
  <si>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</si>
  <si>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</si>
  <si>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</si>
  <si>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</si>
  <si>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</si>
  <si>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</si>
  <si>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</si>
  <si>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</si>
  <si>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</si>
  <si>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</si>
  <si>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</si>
  <si>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</si>
  <si>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</si>
  <si>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</si>
  <si>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</si>
  <si>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</si>
  <si>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</si>
  <si>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</si>
  <si>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</si>
  <si>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</si>
  <si>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</si>
  <si>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</si>
  <si>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</si>
  <si>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</si>
  <si>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</si>
  <si>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</si>
  <si>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</si>
  <si>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</si>
  <si>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</si>
  <si>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</si>
  <si>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</si>
  <si>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</si>
  <si>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</si>
  <si>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</si>
  <si>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</si>
  <si>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</si>
  <si>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</si>
  <si>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</si>
  <si>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</si>
  <si>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</si>
  <si>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</si>
  <si>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</si>
  <si>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</si>
  <si>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</si>
  <si>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</si>
  <si>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</si>
  <si>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</si>
  <si>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</si>
  <si>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</si>
  <si>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</si>
  <si>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</si>
  <si>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</si>
  <si>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</si>
  <si>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</si>
  <si>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</si>
  <si>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</si>
  <si>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</si>
  <si>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</si>
  <si>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</si>
  <si>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</si>
  <si>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</si>
  <si>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</si>
  <si>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</si>
  <si>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</si>
  <si>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</si>
  <si>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</si>
  <si>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</si>
  <si>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</si>
  <si>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</si>
  <si>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</si>
  <si>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</si>
  <si>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</si>
  <si>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</si>
  <si>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</si>
  <si>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</si>
  <si>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</si>
  <si>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</si>
  <si>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</si>
  <si>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</si>
  <si>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</si>
  <si>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</si>
  <si>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</si>
  <si>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</si>
  <si>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</si>
  <si>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</si>
  <si>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</si>
  <si>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</si>
  <si>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</si>
  <si>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</si>
  <si>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</si>
  <si>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</si>
  <si>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</si>
  <si>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</si>
  <si>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</si>
  <si>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</si>
  <si>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</si>
  <si>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</si>
  <si>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</si>
  <si>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</si>
  <si>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</si>
  <si>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</si>
  <si>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</si>
  <si>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</si>
  <si>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</si>
  <si>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</si>
  <si>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</si>
  <si>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</si>
  <si>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</si>
  <si>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</si>
  <si>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</si>
  <si>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</si>
  <si>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</si>
  <si>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</si>
  <si>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</si>
  <si>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</si>
  <si>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</si>
  <si>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</si>
  <si>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</si>
  <si>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</si>
  <si>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</si>
  <si>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</si>
  <si>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</si>
  <si>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</si>
  <si>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</si>
  <si>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</si>
  <si>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</si>
  <si>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</si>
  <si>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</si>
  <si>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</si>
  <si>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</si>
  <si>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</si>
  <si>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</si>
  <si>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</si>
  <si>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</si>
  <si>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</si>
  <si>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</si>
  <si>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</si>
  <si>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</si>
  <si>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</si>
  <si>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</si>
  <si>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</si>
  <si>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</si>
  <si>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</si>
  <si>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</si>
  <si>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</si>
  <si>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</si>
  <si>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</si>
  <si>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</si>
  <si>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</si>
  <si>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</si>
  <si>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</si>
  <si>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</si>
  <si>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</si>
  <si>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</si>
  <si>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</si>
  <si>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</si>
  <si>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</si>
  <si>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</si>
  <si>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</si>
  <si>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</si>
  <si>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</si>
  <si>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</si>
  <si>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</si>
  <si>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</si>
  <si>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</si>
  <si>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</si>
  <si>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</si>
  <si>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</si>
  <si>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</si>
  <si>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</si>
  <si>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</si>
  <si>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</si>
  <si>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</si>
  <si>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</si>
  <si>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</si>
  <si>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</si>
  <si>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</si>
  <si>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</si>
  <si>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</si>
  <si>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</si>
  <si>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</si>
  <si>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</si>
  <si>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</si>
  <si>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</si>
  <si>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</si>
  <si>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</si>
  <si>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</si>
  <si>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</si>
  <si>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</si>
  <si>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</si>
  <si>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</si>
  <si>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</si>
  <si>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</si>
  <si>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</si>
  <si>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</si>
  <si>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</si>
  <si>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</si>
  <si>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</si>
  <si>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</si>
  <si>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</si>
  <si>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</si>
  <si>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</si>
  <si>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</si>
  <si>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</si>
  <si>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</si>
  <si>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</si>
  <si>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</si>
  <si>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</si>
  <si>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</si>
  <si>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</si>
  <si>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</si>
  <si>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</si>
  <si>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</si>
  <si>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</si>
  <si>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</si>
  <si>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</si>
  <si>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</si>
  <si>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</si>
  <si>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</si>
  <si>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</si>
  <si>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</si>
  <si>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</si>
  <si>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</si>
  <si>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</si>
  <si>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</si>
  <si>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</si>
  <si>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</si>
  <si>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</si>
  <si>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</si>
  <si>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</si>
  <si>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</si>
  <si>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</si>
  <si>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</si>
  <si>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</si>
  <si>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</si>
  <si>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</si>
  <si>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</si>
  <si>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</si>
  <si>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</si>
  <si>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</si>
  <si>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</si>
  <si>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</si>
  <si>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</si>
  <si>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</si>
  <si>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</si>
  <si>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</si>
  <si>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</si>
  <si>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</si>
  <si>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</si>
  <si>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</si>
  <si>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</si>
  <si>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</si>
  <si>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</si>
  <si>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</si>
  <si>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</si>
  <si>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</si>
  <si>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</si>
  <si>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</si>
  <si>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</si>
  <si>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</si>
  <si>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</si>
  <si>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</si>
  <si>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</si>
  <si>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</si>
  <si>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</si>
  <si>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</si>
  <si>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</si>
  <si>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</si>
  <si>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</si>
  <si>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</si>
  <si>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</si>
  <si>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</si>
  <si>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</si>
  <si>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</si>
  <si>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</si>
  <si>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</si>
  <si>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</si>
  <si>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</si>
  <si>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</si>
  <si>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</si>
  <si>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</si>
  <si>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</si>
  <si>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</si>
  <si>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</si>
  <si>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</si>
  <si>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</si>
  <si>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</si>
  <si>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</si>
  <si>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</si>
  <si>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</si>
  <si>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</si>
  <si>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</si>
  <si>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</si>
  <si>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</si>
  <si>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</si>
  <si>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</si>
  <si>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</si>
  <si>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</si>
  <si>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</si>
  <si>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</si>
  <si>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</si>
  <si>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</si>
  <si>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</si>
  <si>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</si>
  <si>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</si>
  <si>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</si>
  <si>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</si>
  <si>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</si>
  <si>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</si>
  <si>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</si>
  <si>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</si>
  <si>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</si>
  <si>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</si>
  <si>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</si>
  <si>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</si>
  <si>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</si>
  <si>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</si>
  <si>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</si>
  <si>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</si>
  <si>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</si>
  <si>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</si>
  <si>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</si>
  <si>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</si>
  <si>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</si>
  <si>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</si>
  <si>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</si>
  <si>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</si>
  <si>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</si>
  <si>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</si>
  <si>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</si>
  <si>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</si>
  <si>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</si>
  <si>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</si>
  <si>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</si>
  <si>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</si>
  <si>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</si>
  <si>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</si>
  <si>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</si>
  <si>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</si>
  <si>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</si>
  <si>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</si>
  <si>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</si>
  <si>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</si>
  <si>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</si>
  <si>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</si>
  <si>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</si>
  <si>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</si>
  <si>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</si>
  <si>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</si>
  <si>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</si>
  <si>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</si>
  <si>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</si>
  <si>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</si>
  <si>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</si>
  <si>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</si>
  <si>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</si>
  <si>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</si>
  <si>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</si>
  <si>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</si>
  <si>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</si>
  <si>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</si>
  <si>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</si>
  <si>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</si>
  <si>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</si>
  <si>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</si>
  <si>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</si>
  <si>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</si>
  <si>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</si>
  <si>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</si>
  <si>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</si>
  <si>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</si>
  <si>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</si>
  <si>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</si>
  <si>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</si>
  <si>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</si>
  <si>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</si>
  <si>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</si>
  <si>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</si>
  <si>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</si>
  <si>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</si>
  <si>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</si>
  <si>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</si>
  <si>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</si>
  <si>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</si>
  <si>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</si>
  <si>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</si>
  <si>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</si>
  <si>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</si>
  <si>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</si>
  <si>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</si>
  <si>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</si>
  <si>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</si>
  <si>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</si>
  <si>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</si>
  <si>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</si>
  <si>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</si>
  <si>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</si>
  <si>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</si>
  <si>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</si>
  <si>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</si>
  <si>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</si>
  <si>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</si>
  <si>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</si>
  <si>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</si>
  <si>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</si>
  <si>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</si>
  <si>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</si>
  <si>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</si>
  <si>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</si>
  <si>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</si>
  <si>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</si>
  <si>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</si>
  <si>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</si>
  <si>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</si>
  <si>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</si>
  <si>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</si>
  <si>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</si>
  <si>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</si>
  <si>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</si>
  <si>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</si>
  <si>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</si>
  <si>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</si>
  <si>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</si>
  <si>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</si>
  <si>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</si>
  <si>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</si>
  <si>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</si>
  <si>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</si>
  <si>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</si>
  <si>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</si>
  <si>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</si>
  <si>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</si>
  <si>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</si>
  <si>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</si>
  <si>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</si>
  <si>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</si>
  <si>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</si>
  <si>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</si>
  <si>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</si>
  <si>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</si>
  <si>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</si>
  <si>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</si>
  <si>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</si>
  <si>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</si>
  <si>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</si>
  <si>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</si>
  <si>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</si>
  <si>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</si>
  <si>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</si>
  <si>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</si>
  <si>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</si>
  <si>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</si>
  <si>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</si>
  <si>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</si>
  <si>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</si>
  <si>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</si>
  <si>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</si>
  <si>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</si>
  <si>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</si>
  <si>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</si>
  <si>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</si>
  <si>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</si>
  <si>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</si>
  <si>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</si>
  <si>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</si>
  <si>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</si>
  <si>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</si>
  <si>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</si>
  <si>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</si>
  <si>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</si>
  <si>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</si>
  <si>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</si>
  <si>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</si>
  <si>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</si>
  <si>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</si>
  <si>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</si>
  <si>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</si>
  <si>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</si>
  <si>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</si>
  <si>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</si>
  <si>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</si>
  <si>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</si>
  <si>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</si>
  <si>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</si>
  <si>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</si>
  <si>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</si>
  <si>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</si>
  <si>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</si>
  <si>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</si>
  <si>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</si>
  <si>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</si>
  <si>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</si>
  <si>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</si>
  <si>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</si>
  <si>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</si>
  <si>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</si>
  <si>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</si>
  <si>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</si>
  <si>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</si>
  <si>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</si>
  <si>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</si>
  <si>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</si>
  <si>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</si>
  <si>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</si>
  <si>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</si>
  <si>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</si>
  <si>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</si>
  <si>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</si>
  <si>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</si>
  <si>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</si>
  <si>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</si>
  <si>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</si>
  <si>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</si>
  <si>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</si>
  <si>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</si>
  <si>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</si>
  <si>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</si>
  <si>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</si>
  <si>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</si>
  <si>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</si>
  <si>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</si>
  <si>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</si>
  <si>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</si>
  <si>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</si>
  <si>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</si>
  <si>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</si>
  <si>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</si>
  <si>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</si>
  <si>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</si>
  <si>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</si>
  <si>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</si>
  <si>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</si>
  <si>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</si>
  <si>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</si>
  <si>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</si>
  <si>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</si>
  <si>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</si>
  <si>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</si>
  <si>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</si>
  <si>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</si>
  <si>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</si>
  <si>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</si>
  <si>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</si>
  <si>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</si>
  <si>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</si>
  <si>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</si>
  <si>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</si>
  <si>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</si>
  <si>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</si>
  <si>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</si>
  <si>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</si>
  <si>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</si>
  <si>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</si>
  <si>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</si>
  <si>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</si>
  <si>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</si>
  <si>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</si>
  <si>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</si>
  <si>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</si>
  <si>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</si>
  <si>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</si>
  <si>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</si>
  <si>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</si>
  <si>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</si>
  <si>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</si>
  <si>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</si>
  <si>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</si>
  <si>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</si>
  <si>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</si>
  <si>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</si>
  <si>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</si>
  <si>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</si>
  <si>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</si>
  <si>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</si>
  <si>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</si>
  <si>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</si>
  <si>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</si>
  <si>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</si>
  <si>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</si>
  <si>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</si>
  <si>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</si>
  <si>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</si>
  <si>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</si>
  <si>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</si>
  <si>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</si>
  <si>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</si>
  <si>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</si>
  <si>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</si>
  <si>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</si>
  <si>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</si>
  <si>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</si>
  <si>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</si>
  <si>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</si>
  <si>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</si>
  <si>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</si>
  <si>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</si>
  <si>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</si>
  <si>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</si>
  <si>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</si>
  <si>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</si>
  <si>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</si>
  <si>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</si>
  <si>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</si>
  <si>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</si>
  <si>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</si>
  <si>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</si>
  <si>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</si>
  <si>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</si>
  <si>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</si>
  <si>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</si>
  <si>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</si>
  <si>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</si>
  <si>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</si>
  <si>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</si>
  <si>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</si>
  <si>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</si>
  <si>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</si>
  <si>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</si>
  <si>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</si>
  <si>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</si>
  <si>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</si>
  <si>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</si>
  <si>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</si>
  <si>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</si>
  <si>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</si>
  <si>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</si>
  <si>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</si>
  <si>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</si>
  <si>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</si>
  <si>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</si>
  <si>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</si>
  <si>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</si>
  <si>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</si>
  <si>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</si>
  <si>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</si>
  <si>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</si>
  <si>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</si>
  <si>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</si>
  <si>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</si>
  <si>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</si>
  <si>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</si>
  <si>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</si>
  <si>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</si>
  <si>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</si>
  <si>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</si>
  <si>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</si>
  <si>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</si>
  <si>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</si>
  <si>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</si>
  <si>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</si>
  <si>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</si>
  <si>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</si>
  <si>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</si>
  <si>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</si>
  <si>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</si>
  <si>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</si>
  <si>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</si>
  <si>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</si>
  <si>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</si>
  <si>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</si>
  <si>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</si>
  <si>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</si>
  <si>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</si>
  <si>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</si>
  <si>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</si>
  <si>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</si>
  <si>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</si>
  <si>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</si>
  <si>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</si>
  <si>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</si>
  <si>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</si>
  <si>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</si>
  <si>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</si>
  <si>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</si>
  <si>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</si>
  <si>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</si>
  <si>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</si>
  <si>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</si>
  <si>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</si>
  <si>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</si>
  <si>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</si>
  <si>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</si>
  <si>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</si>
  <si>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</si>
  <si>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</si>
  <si>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</si>
  <si>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</si>
  <si>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</si>
  <si>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</si>
  <si>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</si>
  <si>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</si>
  <si>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</si>
  <si>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</si>
  <si>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</si>
  <si>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</si>
  <si>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</si>
  <si>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</si>
  <si>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</si>
  <si>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</si>
  <si>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</si>
  <si>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</si>
  <si>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</si>
  <si>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</si>
  <si>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</si>
  <si>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</si>
  <si>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</si>
  <si>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</si>
  <si>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</si>
  <si>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</si>
  <si>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</si>
  <si>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</si>
  <si>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</si>
  <si>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</si>
  <si>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</si>
  <si>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</si>
  <si>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</si>
  <si>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</si>
  <si>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</si>
  <si>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</si>
  <si>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</si>
  <si>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</si>
  <si>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</si>
  <si>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</si>
  <si>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</si>
  <si>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</si>
  <si>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</si>
  <si>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</si>
  <si>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</si>
  <si>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</si>
  <si>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</si>
  <si>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</si>
  <si>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</si>
  <si>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</si>
  <si>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</si>
  <si>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</si>
  <si>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</si>
  <si>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</si>
  <si>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</si>
  <si>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</si>
  <si>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</si>
  <si>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</si>
  <si>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</si>
  <si>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</si>
  <si>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</si>
  <si>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</si>
  <si>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</si>
  <si>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</si>
  <si>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</si>
  <si>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</si>
  <si>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</si>
  <si>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</si>
  <si>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</si>
  <si>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</si>
  <si>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</si>
  <si>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</si>
  <si>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</si>
  <si>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</si>
  <si>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</si>
  <si>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</si>
  <si>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</si>
  <si>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</si>
  <si>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</si>
  <si>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</si>
  <si>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</si>
  <si>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</si>
  <si>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</si>
  <si>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</si>
  <si>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</si>
  <si>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</si>
  <si>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</si>
  <si>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</si>
  <si>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</si>
  <si>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</si>
  <si>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</si>
  <si>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</si>
  <si>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</si>
  <si>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</si>
  <si>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</si>
  <si>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</si>
  <si>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</si>
  <si>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</si>
  <si>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</si>
  <si>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</si>
  <si>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</si>
  <si>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</si>
  <si>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</si>
  <si>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</si>
  <si>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</si>
  <si>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</si>
  <si>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</si>
  <si>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</si>
  <si>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</si>
  <si>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</si>
  <si>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</si>
  <si>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</si>
  <si>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</si>
  <si>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</si>
  <si>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</si>
  <si>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</si>
  <si>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</si>
  <si>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</si>
  <si>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</si>
  <si>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</si>
  <si>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</si>
  <si>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</si>
  <si>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</si>
  <si>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</si>
  <si>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</si>
  <si>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</si>
  <si>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</si>
  <si>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</si>
  <si>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</si>
  <si>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</si>
  <si>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</si>
  <si>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</si>
  <si>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</si>
  <si>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</si>
  <si>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</si>
  <si>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</si>
  <si>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</si>
  <si>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</si>
  <si>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</si>
  <si>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</si>
  <si>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</si>
  <si>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</si>
  <si>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</si>
  <si>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</si>
  <si>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</si>
  <si>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</si>
  <si>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</si>
  <si>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</si>
  <si>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</si>
  <si>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</si>
  <si>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</si>
  <si>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</si>
  <si>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</si>
  <si>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</si>
  <si>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</si>
  <si>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</si>
  <si>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</si>
  <si>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</si>
  <si>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</si>
  <si>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</si>
  <si>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</si>
  <si>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</si>
  <si>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</si>
  <si>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</si>
  <si>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</si>
  <si>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</si>
  <si>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</si>
  <si>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</si>
  <si>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</si>
  <si>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</si>
  <si>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</si>
  <si>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</si>
  <si>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</si>
  <si>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</si>
  <si>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</si>
  <si>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</si>
  <si>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</si>
  <si>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</si>
  <si>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</si>
  <si>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</si>
  <si>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</si>
  <si>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</si>
  <si>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</si>
  <si>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</si>
  <si>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</si>
  <si>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</si>
  <si>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</si>
  <si>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</si>
  <si>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</si>
  <si>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</si>
  <si>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</si>
  <si>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</si>
  <si>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</si>
  <si>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</si>
  <si>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</si>
  <si>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</si>
  <si>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</si>
  <si>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</si>
  <si>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</si>
  <si>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</si>
  <si>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</si>
  <si>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</si>
  <si>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</si>
  <si>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</si>
  <si>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</si>
  <si>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</si>
  <si>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</si>
  <si>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</si>
  <si>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</si>
  <si>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</si>
  <si>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</si>
  <si>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</si>
  <si>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</si>
  <si>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</si>
  <si>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</si>
  <si>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</si>
  <si>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</si>
  <si>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</si>
  <si>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</si>
  <si>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</si>
  <si>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</si>
  <si>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</si>
  <si>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</si>
  <si>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</si>
  <si>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</si>
  <si>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</si>
  <si>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</si>
  <si>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</si>
  <si>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</si>
  <si>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</si>
  <si>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</si>
  <si>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</si>
  <si>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</si>
  <si>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</si>
  <si>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</si>
  <si>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</si>
  <si>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</si>
  <si>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</si>
  <si>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</si>
  <si>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</si>
  <si>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</si>
  <si>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</si>
  <si>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</si>
  <si>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</si>
  <si>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</si>
  <si>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</si>
  <si>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</si>
  <si>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</si>
  <si>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</si>
  <si>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</si>
  <si>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</si>
  <si>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</si>
  <si>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</si>
  <si>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</si>
  <si>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</si>
  <si>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</si>
  <si>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</si>
  <si>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</si>
  <si>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</si>
  <si>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</si>
  <si>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</si>
  <si>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</si>
  <si>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</si>
  <si>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</si>
  <si>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</si>
  <si>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</si>
  <si>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</si>
  <si>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</si>
  <si>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</si>
  <si>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</si>
  <si>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</si>
  <si>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</si>
  <si>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</si>
  <si>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</si>
  <si>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</si>
  <si>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</si>
  <si>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</si>
  <si>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</si>
  <si>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</si>
  <si>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</si>
  <si>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</si>
  <si>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</si>
  <si>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</si>
  <si>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</si>
  <si>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</si>
  <si>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</si>
  <si>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</si>
  <si>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</si>
  <si>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</si>
  <si>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</si>
  <si>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</si>
  <si>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</si>
  <si>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</si>
  <si>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</si>
  <si>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</si>
  <si>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</si>
  <si>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</si>
  <si>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</si>
  <si>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</si>
  <si>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</si>
  <si>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</si>
  <si>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</si>
  <si>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</si>
  <si>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</si>
  <si>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</si>
  <si>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</si>
  <si>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</si>
  <si>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</si>
  <si>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</si>
  <si>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</si>
  <si>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</si>
  <si>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</si>
  <si>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</si>
  <si>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</si>
  <si>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</si>
  <si>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</si>
  <si>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</si>
  <si>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</si>
  <si>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</si>
  <si>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</si>
  <si>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</si>
  <si>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</si>
  <si>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</si>
  <si>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</si>
  <si>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</si>
  <si>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</si>
  <si>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</si>
  <si>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</si>
  <si>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</si>
  <si>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</si>
  <si>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</si>
  <si>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</si>
  <si>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</si>
  <si>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</si>
  <si>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</si>
  <si>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</si>
  <si>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</si>
  <si>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</si>
  <si>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</si>
  <si>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</si>
  <si>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</si>
  <si>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</si>
  <si>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</si>
  <si>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</si>
  <si>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</si>
  <si>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</si>
  <si>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</si>
  <si>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</si>
  <si>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</si>
  <si>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</si>
  <si>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</si>
  <si>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</si>
  <si>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</si>
  <si>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</si>
  <si>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</si>
  <si>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</si>
  <si>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</si>
  <si>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</si>
  <si>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</si>
  <si>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</si>
  <si>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</si>
  <si>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</si>
  <si>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</si>
  <si>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</si>
  <si>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</si>
  <si>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</si>
  <si>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</si>
  <si>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</si>
  <si>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</si>
  <si>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</si>
  <si>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</si>
  <si>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</si>
  <si>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</si>
  <si>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</si>
  <si>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</si>
  <si>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</si>
  <si>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</si>
  <si>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</si>
  <si>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</si>
  <si>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</si>
  <si>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</si>
  <si>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</si>
  <si>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</si>
  <si>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</si>
  <si>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</si>
  <si>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</si>
  <si>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</si>
  <si>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</si>
  <si>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</si>
  <si>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</si>
  <si>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</si>
  <si>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</si>
  <si>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</si>
  <si>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</si>
  <si>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</si>
  <si>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</si>
  <si>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</si>
  <si>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</si>
  <si>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</si>
  <si>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</si>
  <si>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</si>
  <si>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</si>
  <si>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</si>
  <si>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</si>
  <si>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</si>
  <si>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</si>
  <si>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</si>
  <si>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</si>
  <si>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</si>
  <si>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</si>
  <si>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</si>
  <si>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</si>
  <si>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</si>
  <si>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</si>
  <si>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</si>
  <si>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</si>
  <si>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</si>
  <si>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</si>
  <si>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</si>
  <si>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</si>
  <si>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</si>
  <si>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</si>
  <si>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</si>
  <si>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</si>
  <si>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</si>
  <si>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</si>
  <si>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</si>
  <si>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</si>
  <si>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</si>
  <si>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</si>
  <si>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</si>
  <si>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</si>
  <si>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</si>
  <si>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</si>
  <si>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</si>
  <si>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</si>
  <si>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</si>
  <si>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</si>
  <si>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</si>
  <si>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</si>
  <si>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</si>
  <si>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</si>
  <si>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</si>
  <si>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</si>
  <si>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</si>
  <si>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</si>
  <si>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</si>
  <si>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</si>
  <si>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</si>
  <si>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</si>
  <si>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</si>
  <si>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</si>
  <si>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</si>
  <si>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</si>
  <si>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</si>
  <si>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</si>
  <si>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</si>
  <si>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</si>
  <si>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</si>
  <si>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</si>
  <si>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</si>
  <si>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</si>
  <si>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</si>
  <si>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</si>
  <si>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</si>
  <si>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</si>
  <si>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</si>
  <si>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</si>
  <si>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</si>
  <si>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</si>
  <si>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</si>
  <si>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</si>
  <si>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</si>
  <si>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</si>
  <si>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</si>
  <si>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</si>
  <si>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</si>
  <si>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</si>
  <si>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</si>
  <si>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</si>
  <si>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</si>
  <si>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</si>
  <si>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</si>
  <si>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</si>
  <si>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</si>
  <si>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</si>
  <si>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</si>
  <si>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</si>
  <si>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</si>
  <si>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</si>
  <si>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</si>
  <si>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</si>
  <si>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</si>
  <si>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</si>
  <si>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</si>
  <si>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</si>
  <si>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</si>
  <si>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</si>
  <si>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</si>
  <si>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</si>
  <si>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</si>
  <si>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</si>
  <si>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</si>
  <si>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</si>
  <si>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</si>
  <si>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</si>
  <si>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</si>
  <si>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</si>
  <si>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</si>
  <si>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</si>
  <si>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</si>
  <si>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</si>
  <si>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</si>
  <si>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</si>
  <si>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</si>
  <si>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</si>
  <si>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</si>
  <si>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</si>
  <si>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</si>
  <si>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</si>
  <si>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</si>
  <si>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</si>
  <si>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</si>
  <si>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</si>
  <si>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</si>
  <si>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</si>
  <si>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</si>
  <si>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</si>
  <si>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</si>
  <si>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</si>
  <si>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</si>
  <si>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</si>
  <si>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</si>
  <si>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</si>
  <si>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</si>
  <si>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</si>
  <si>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</si>
  <si>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</si>
  <si>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</si>
  <si>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</si>
  <si>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</si>
  <si>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</si>
  <si>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</si>
  <si>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</si>
  <si>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</si>
  <si>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</si>
  <si>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</si>
  <si>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</si>
  <si>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</si>
  <si>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</si>
  <si>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</si>
  <si>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</si>
  <si>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</si>
  <si>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</si>
  <si>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</si>
  <si>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</si>
  <si>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</si>
  <si>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</si>
  <si>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</si>
  <si>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</si>
  <si>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</si>
  <si>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</si>
  <si>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</si>
  <si>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</si>
  <si>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</si>
  <si>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</si>
  <si>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</si>
  <si>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</si>
  <si>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</si>
  <si>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</si>
  <si>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</si>
  <si>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</si>
  <si>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</si>
  <si>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</si>
  <si>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</si>
  <si>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</si>
  <si>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</si>
  <si>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</si>
  <si>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</si>
  <si>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</si>
  <si>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</si>
  <si>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</si>
  <si>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</si>
  <si>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</si>
  <si>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</si>
  <si>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</si>
  <si>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</si>
  <si>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</si>
  <si>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</si>
  <si>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</si>
  <si>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</si>
  <si>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</si>
  <si>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</si>
  <si>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</si>
  <si>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</si>
  <si>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</si>
  <si>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</si>
  <si>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</si>
  <si>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</si>
  <si>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</si>
  <si>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</si>
  <si>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</si>
  <si>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</si>
  <si>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</si>
  <si>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</si>
  <si>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</si>
  <si>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</si>
  <si>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</si>
  <si>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</si>
  <si>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</si>
  <si>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</si>
  <si>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</si>
  <si>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</si>
  <si>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</si>
  <si>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</si>
  <si>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</si>
  <si>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</si>
  <si>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</si>
  <si>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</si>
  <si>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</si>
  <si>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</si>
  <si>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</si>
  <si>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</si>
  <si>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</si>
  <si>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</si>
  <si>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</si>
  <si>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</si>
  <si>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</si>
  <si>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</si>
  <si>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</si>
  <si>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</si>
  <si>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</si>
  <si>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</si>
  <si>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</si>
  <si>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</si>
  <si>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</si>
  <si>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</si>
  <si>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</si>
  <si>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</si>
  <si>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</si>
  <si>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</si>
  <si>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</si>
  <si>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</si>
  <si>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</si>
  <si>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</si>
  <si>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WSM</t>
  </si>
  <si>
    <t>CPM</t>
  </si>
  <si>
    <t>CAQ</t>
  </si>
  <si>
    <t>GDC</t>
  </si>
  <si>
    <t>R1 adds initial Owning Ad-hoc assignments and Overview sheet by Peter Ecclesine, Technical Editor, Tgaf</t>
  </si>
  <si>
    <t>8.4.5.7</t>
  </si>
  <si>
    <t>NNI</t>
  </si>
  <si>
    <t>RLQP</t>
  </si>
  <si>
    <t>R2 adds Comment Group and Overview changes discussed in Aug 21, 2012 teleconference.</t>
  </si>
  <si>
    <t>R3 adds Ad-hoc volunteers and changes discussed in Aug 28, 2012 teleconference.</t>
  </si>
  <si>
    <t>Petere proposed transferring CID 265 from EDITOR to PHY. Discussed at 20120828 teleconf.</t>
  </si>
  <si>
    <t>Yongho Seok will propose comment resolution. Discussed at 20120828 teleconf.</t>
  </si>
  <si>
    <t>Hongyuan Zhang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</si>
  <si>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</si>
  <si>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</si>
  <si>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</si>
  <si>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</si>
  <si>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</si>
  <si>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</si>
  <si>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</si>
  <si>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</si>
  <si>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</si>
  <si>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</si>
  <si>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</si>
  <si>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</si>
  <si>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</si>
  <si>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</si>
  <si>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</si>
  <si>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Zhou Lan will propose comment resolution.</t>
  </si>
  <si>
    <t>R4 adds Ad-hoc volunteers through Sept 6th, includes changes discussed in Sept 4, 2012 teleconference.</t>
  </si>
  <si>
    <t>Unvolunteered GEN</t>
  </si>
  <si>
    <t>Unvolunteered MAC</t>
  </si>
  <si>
    <t>Keiichi Mizutani will propose comment resolution.</t>
  </si>
  <si>
    <t>Definitions should be in definition sections.</t>
  </si>
  <si>
    <t>Please make the use of 144 tones instead of 128 tones clearer in the specification.</t>
  </si>
  <si>
    <t>Add support for Long GI.</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</si>
  <si>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</si>
  <si>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</si>
  <si>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</si>
  <si>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</si>
  <si>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</si>
  <si>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</si>
  <si>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</si>
  <si>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</si>
  <si>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</si>
  <si>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</si>
  <si>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</si>
  <si>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</si>
  <si>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</si>
  <si>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</si>
  <si>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</si>
  <si>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</si>
  <si>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</si>
  <si>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</si>
  <si>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</si>
  <si>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</si>
  <si>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</si>
  <si>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</si>
  <si>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</si>
  <si>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</si>
  <si>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</si>
  <si>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</si>
  <si>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</si>
  <si>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</si>
  <si>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</si>
  <si>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</si>
  <si>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</si>
  <si>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</si>
  <si>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</si>
  <si>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</si>
  <si>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</si>
  <si>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</si>
  <si>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</si>
  <si>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</si>
  <si>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</si>
  <si>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</si>
  <si>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</si>
  <si>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</si>
  <si>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</si>
  <si>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</si>
  <si>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</si>
  <si>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</si>
  <si>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</si>
  <si>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</si>
  <si>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</si>
  <si>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R5 has corrected comments from Raja Bannerjea, includes Ad-hoc volunteers through Sept 13th, includes changes discussed in Sept 11, 2012 teleconference.</t>
  </si>
  <si>
    <t>Propose Accepted. 12/1068r2. Discussed at 20120911 teleconf.</t>
  </si>
  <si>
    <t>Propose Revised. 12/1069r1. The value of aCCAMidTime should be 
&lt; 94 µs (6 or 7 MHz)
&lt; 70 µs (8 MHz) 
per the latest approved document.
Discussed at 20120911 teleconf.</t>
  </si>
  <si>
    <t>Propose Accepted. Comment resolution in 12/1070r1. Discussed at 20120911 teleconf. Tevfik Yucek</t>
  </si>
  <si>
    <t>Propose Accepted. Tevfik Yucek proposed Accepted. Comment resolution in 12/1070r1. Discussed in 20120911 teleconference.</t>
  </si>
  <si>
    <t>Propose Accepted. 12/1070r2. Discussed at 20120911 teleconf.</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</si>
  <si>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</si>
  <si>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</si>
  <si>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</si>
  <si>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</si>
  <si>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</si>
  <si>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</si>
  <si>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</si>
  <si>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</si>
  <si>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</si>
  <si>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</si>
  <si>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</si>
  <si>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</si>
  <si>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</si>
  <si>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</si>
  <si>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</si>
  <si>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Proposed Revised "personal/portable station: A STA that uses network communications at unspecified locations that may change."</t>
  </si>
  <si>
    <t>Zhou Lan will propose comment resolution. 12/1124r1</t>
  </si>
  <si>
    <t>Keiichi Mizutani will propose comment resolution. 12/1124r1</t>
  </si>
  <si>
    <t>Hongyuan Zhang will propose comment resolution. 1107 Discussed at 20120828 teleconf.</t>
  </si>
  <si>
    <t>R7 adds proposed comment resolutions to all Editorial comments on Editorial tab 1 Sept 18, 2012 AM2 and Sept 19 AM1.</t>
  </si>
  <si>
    <t>Propose Rejected The special case is automatically excluded in 11af, where only up to 4 streams are allowed. Don’t need to explicitly mention it.  12/1107r2 Hongyuan Zhang will propose comment resolution. 1107 Discussed at 20120828 teleconf.</t>
  </si>
  <si>
    <t>Propose Accepted 12/1107r2  Hongyuan Zhang will propose comment resolution. Discussed at 20120828 teleconf.</t>
  </si>
  <si>
    <t>Propose Rejected There is no regulatory requirement to use mesh technology in TV white spaces.</t>
  </si>
  <si>
    <t>R8 adds Wednesday PM1 actions and volunteers</t>
  </si>
  <si>
    <t>Approved Sept</t>
  </si>
  <si>
    <t>Propose Accepted. &lt;ANA76&gt; is ENABLEMENT DENIED and &lt;ANA78&gt; is AUTHORIZATION DEENABLED.</t>
  </si>
  <si>
    <t>Propose Accepted.</t>
  </si>
  <si>
    <t>Propose Accepted IETF RFC6225-2011.</t>
  </si>
  <si>
    <t>Propose Accepted Add TVWS television white spaces</t>
  </si>
  <si>
    <t>Propose Accepted Make them status variables.</t>
  </si>
  <si>
    <t>Propose Revised Will try to compile the MIB and seek expert help to make MIB compile before MDR.</t>
  </si>
  <si>
    <t>Propose Accepted Change to dot11smt</t>
  </si>
  <si>
    <t>Propose Accepted shall use a GAS Initial Request frame</t>
  </si>
  <si>
    <t>Propose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</si>
  <si>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Propose Rejected There are no differences in the fields defined in IETF RFC6225, but there are differences in permitted values of B125-127 compared with 8.4.2.54  DSE Registered Location Element, which is based on RFC6225, not RFC3825 (which has 8-bit Datum like Figure 8-162).</t>
  </si>
  <si>
    <t>Propose Accepted "radiofrequency bands in which dissimilar services are permitted."</t>
  </si>
  <si>
    <t>Propose Revised Round to full dB, .0-.49 down, .50-.99 up.</t>
  </si>
  <si>
    <t>Propose Revised Column changed to Scope/Country, two-character values are country codes, larger values are not.</t>
  </si>
  <si>
    <t>Propose Revised will rename to m.n and clarify.</t>
  </si>
  <si>
    <t>R9 adds Editorial tab 2 proposed comment resolutions</t>
  </si>
  <si>
    <t>R10 adds Sept 20 AM1 proposed resolution changes in CID 351 and Editorial tab 2</t>
  </si>
  <si>
    <t>Propose Revised as CPM is removed by approved 802.11-12/1119r0.   Petere proposed transferring CID 726 from  EDITOR to MAC CPM. Discussed at 20120828 teleconf.</t>
  </si>
  <si>
    <t>Propose Revised as CPM is removed by approved 802.11-12/1119r0.</t>
  </si>
  <si>
    <t>Propose Accepted as CPM is removed by approved 802.11-12/1119r0.Yongho Seok will propose comment resolution.</t>
  </si>
  <si>
    <t>Propose Accepted as CPM is removed by approved 802.11-12/1119r0.</t>
  </si>
  <si>
    <t>Propose Revised as CPM is removed by approved 802.11-12/1119r0. Petere proposed transferring CID 671 from EDITOR to MAC CPM. Discussed at 20120828 teleconf.</t>
  </si>
  <si>
    <t>Propose Accepted as CPM is removed by approved 802.11-12/1119r0. Yongho Seok will propose comment resolution.</t>
  </si>
  <si>
    <t>R11 adds Sept 20 Approved comment resolutions and volunteers</t>
  </si>
  <si>
    <t>201209 approved</t>
  </si>
  <si>
    <t>Ready for motion</t>
  </si>
  <si>
    <t>September 18, 2012 Motion 6 approved the resolutions in Editorial tab 1 of 12/1017r6</t>
  </si>
  <si>
    <t>September 20 Motion 15 approved the resolutions in Editorial tab 2 of 12/1017r10</t>
  </si>
  <si>
    <t>ACCEPTED (EDITOR 2012-09-18)</t>
  </si>
  <si>
    <t>ACCEPTED (EDITOR 2012-09-20)</t>
  </si>
  <si>
    <t>ACCEPTED (EDITOR 2012-09-20) &lt;ANA76&gt; is ENABLEMENT DENIED and &lt;ANA78&gt; is AUTHORIZATION DEENABLED.</t>
  </si>
  <si>
    <t>ACCEPTED (EDITOR 2012-09-20) IETF RFC6225-2011.</t>
  </si>
  <si>
    <t>ACCEPTED (EDITOR 2012-09-18) "the GAS protocol"</t>
  </si>
  <si>
    <t>ACCEPTED (EDITOR 2012-09-20) Add TVWS television white spaces</t>
  </si>
  <si>
    <t>ACCEPTED (EDITOR 2012-09-20) Make them status variables.</t>
  </si>
  <si>
    <t>ACCEPTED (EDITOR 2012-09-20) Change to dot11smt</t>
  </si>
  <si>
    <t>ACCEPTED (EDITOR 2012-09-20) shall use a GAS Initial Request frame</t>
  </si>
  <si>
    <t>ACCEPTED (EDITOR 2012-09-20) "radiofrequency bands in which dissimilar services are permitted."</t>
  </si>
  <si>
    <t>ACCEPTED (EDITOR 2012-09-18) "TLV tuples with Type values that are unknown, not specified in this clause or specified as "reserved" shall be discarded.</t>
  </si>
  <si>
    <t>ACCEPTED (EDITOR 2012-09-18) "frequency segment"</t>
  </si>
  <si>
    <t>ACCEPTED (EDITOR 2012-09-18) The STA can utilize NNI response element information to select…"</t>
  </si>
  <si>
    <t>ACCEPTED (EDITOR 2012-09-18) The latest approved document has +-25ppm for maximum allowed transmitter center frequency and maximum symbol clock frequency tolerance. 802.11-12/1070r2</t>
  </si>
  <si>
    <t xml:space="preserve">ACCEPTED (EDITOR 2012-09-18)  Delete 20 MHz </t>
  </si>
  <si>
    <t>ACCEPTED (EDITOR 2012-09-18) Replace 'the' with 'a' in two places.</t>
  </si>
  <si>
    <t>ACCEPTED (EDITOR 2012-09-18) The sentence will be deleted to resolve another comment and the NOTE begins with the second sentence - "The STA..."</t>
  </si>
  <si>
    <t>REJECTED (EDITOR 2012-09-18) Clause 4 title is General description, and 4.3.19 provides a general description of Operation under geolocation database control, which is not described elsewhere in clause 4.</t>
  </si>
  <si>
    <t>REJECTED (EDITOR 2012-09-18) The correct reference is to Table 8-190c.</t>
  </si>
  <si>
    <t>REJECTED (EDITOR 2012-09-18) See p269 line 37 for the subclause heading.</t>
  </si>
  <si>
    <t>REJECTED (EDITOR 2012-09-18) The clause 22 text is for information only, and is unmodified by the amendment. Refer to the NOTE at the top of page 90, before Clause 22 text.</t>
  </si>
  <si>
    <t>REJECTED (EDITOR 2012-09-18) TVHT stands for TV High Throughput, see the title of clause 23, p228 line 1.</t>
  </si>
  <si>
    <t>REJECTED (EDITOR 2012-09-18) The standards will be professionally edited prior to publication, and they can fix any problems in frontmatter.</t>
  </si>
  <si>
    <t>REJECTED (EDITOR 2012-09-18)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</si>
  <si>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REJECTED (EDITOR 2012-09-18) There are no differences in the fields defined in IETF RFC6225, but there are differences in permitted values of B125-127 compared with 8.4.2.54  DSE Registered Location Element, which is based on RFC6225, not RFC3825 (which has 8-bit Datum like Figure 8-162).</t>
  </si>
  <si>
    <t>REJECTED (EDITOR 2012-09-18) The TLV Device Location Information encodings are the definitive text, and should not be duplicated here.</t>
  </si>
  <si>
    <t>REJECTED (EDITOR 2012-09-18) The text is complete and the equations are not referred to elsewhere.</t>
  </si>
  <si>
    <t>REJECTED (EDITOR 2012-09-18) 802.11ac adds Table 7-5 Channel-list parameter elements.</t>
  </si>
  <si>
    <t>REJECTED (EDITOR 2012-09-18) The text reads "to which the station's operation is bound." The proposed change " to which the station's operation is bounded to." has too many tos.</t>
  </si>
  <si>
    <t>REJECTED (EDITOR 2012-09-18) The Current Operating Class field is a single octet containing a single value. There is nothing else within the field.</t>
  </si>
  <si>
    <t>REJECTED (EDITOR 2012-09-18) It is the style of 802.11-2012 to say "The dialog token to identify the xxx transaction."</t>
  </si>
  <si>
    <t>REJECTED (EDITOR 2012-09-18) Five letter acronyms that are read as thirteen or more syllables are too indistinct for now.</t>
  </si>
  <si>
    <t>REJECTED (EDITOR 2012-09-18) The 11/1149 802.11 Draft number alignment tool is being used by all 802.11 drafts, and the numbering here is by our practice.</t>
  </si>
  <si>
    <t>REJECTED (EDITOR 2012-09-18)  This use of Constrained Maximum Transmit Power is to the value in the field, not the concept of a maximum transmit power.</t>
  </si>
  <si>
    <t>REJECTED (EDITOR 2012-09-18) Unenabled is the term used by 802.11y and 802.11af. Same thing for Deenabled.</t>
  </si>
  <si>
    <t>REJECTED (EDITOR 2012-09-18) TV white spaces are the locations where TV services are not protected by regulation.</t>
  </si>
  <si>
    <t>REJECTED (EDITOR 2012-09-18) There is no thing called 'the GDC enablement', there is only an enabling signal offering the possibility to transmit, an enabling signal in a GDC band.</t>
  </si>
  <si>
    <t>REVISED (EDITOR 2012-09-18) Will retain the quote but remove the footnote.</t>
  </si>
  <si>
    <t xml:space="preserve">REVISED (EDITOR 2012-09-18) The standards will be professionally edited prior to publication, and they can fix any problems in frontmatter. </t>
  </si>
  <si>
    <t>REVISED (EDITOR 2012-09-18) I have AcrobatPro, but don't know how to edit the logical numbers.</t>
  </si>
  <si>
    <t>REVISED (EDITOR 2012-09-18) Will align clause numbering with the current 802.11ac draft, which will not have the space that 802.11ac Draft 3.0 did.</t>
  </si>
  <si>
    <t>REVISED (EDITOR 2012-09-18)  "dot11GDCEnablementValidityTimer to dot11ContactVerificationSignalInterval."</t>
  </si>
  <si>
    <t>REVISED (EDITOR 2012-09-20) Will try to compile the MIB and seek expert help to make MIB compile before MDR.</t>
  </si>
  <si>
    <t>REVISED (EDITOR 2012-09-18) 802.11-2012 has roman numerals for frontmatter, and 11af will soon.</t>
  </si>
  <si>
    <t>REVISED (EDITOR 2012-09-18) "A GDC enabling STA may transmit a GDC enabling signal in-band on an available frequency to indicate that it offers GDC enablement service"</t>
  </si>
  <si>
    <t>REVISED (EDITOR 2012-09-18)  Remove left parenthesis.</t>
  </si>
  <si>
    <t>REVISED (EDITOR 2012-09-20) Round to full dB, .0-.49 down, .50-.99 up.</t>
  </si>
  <si>
    <t>REVISED (EDITOR 2012-09-18) "personal/portable station: A STA that uses network communications at unspecified locations that may change."</t>
  </si>
  <si>
    <t>REVISED (EDITOR 2012-09-20) Column changed to Scope/Country, two-character values are country codes, larger values are not.</t>
  </si>
  <si>
    <t>REVISED (EDITOR 2012-09-20) will rename to m.n and clarify.</t>
  </si>
  <si>
    <t>REVISED (EDITOR 2012-09-18) Will spell out white space device (WSD) in the definition.</t>
  </si>
  <si>
    <t>REVISED (EDITOR 2012-09-18) "as defined in table 23-10 (Parameters for non-HT duplicate transmissions)."</t>
  </si>
  <si>
    <t xml:space="preserve">REVISED (EDITOR 2012-09-18)  Equation 23-1 will start after a new line </t>
  </si>
  <si>
    <t xml:space="preserve">REVISED (EDITOR 2012-09-18)   g) ... if the secondary TVHT_W channels were idle during an interval of PIFS immediately preceding the start of the TXOP.
</t>
  </si>
  <si>
    <t>REVISED (EDITOR 2012-09-18)  "Information on identified available frequencies that is obtained from a geolocation database and for use by 802.11 STAs."</t>
  </si>
  <si>
    <t>REVISED (EDITOR 2012-09-18) Appropriate 11af-specific acronyms will be added before the next draft is recirculated. Many functions of the acronyms listed have comments to remove the functions.</t>
  </si>
  <si>
    <t xml:space="preserve">REVISED (EDITOR 2012-09-18) Change 8.2.6 title to "TLV encodings" and match the practice of 802.16-2009. </t>
  </si>
  <si>
    <t>REVISED (EDITOR 2012-09-18) Will insert "field" after this name in both locations.</t>
  </si>
  <si>
    <t>REVISED (EDITOR 2012-09-18) "In cases where"</t>
  </si>
  <si>
    <t>REVISED (EDITOR 2012-09-18)   as proposed, correcting final word's spelling  "STA's Role".</t>
  </si>
  <si>
    <t>REVISED (EDITOR 2012-09-18)  Insert a comma before first "and".</t>
  </si>
  <si>
    <t>REVISED (EDITOR 2012-09-18)  Editor will  replace "CAQ request" with "Channel Availability Query frame" throughout the draft.</t>
  </si>
  <si>
    <t>REVISED (EDITOR 2012-09-18) RLSS provides the information for the Query Response field.</t>
  </si>
  <si>
    <t>REVISED (EDITOR 2012-09-18) See 8.4.5.2. Will replace "contains multiple locations" with "contains multiple Device Location Information fields"</t>
  </si>
  <si>
    <t>REVISED (EDITOR 2012-09-18) Editor will  replace "Location Information" with "Location Information field."</t>
  </si>
  <si>
    <t>REVISED (GEN 2012-09-20) See 802.11-12/1014r3 for discussion and editing instructions.</t>
  </si>
  <si>
    <t>ACCEPTED (GEN 2012-09-20) See 802.11-12/1119r0 for discussion and comment resolution.</t>
  </si>
  <si>
    <t>REVISED (GEN 2012-09-20) See 802.11-12/1012r2 for discussion and editing instructions.</t>
  </si>
  <si>
    <t>REVISED (GEN 2012-09-20) See 802.11-12/1011r2 for discussion and editing instructions.</t>
  </si>
  <si>
    <t>ACCEPTED (PHY 2012-09-18) See 802.11-12/1068r2 for discussion and comment resolution.</t>
  </si>
  <si>
    <t>REVISED (PHY 2012-09-19) See 802.11-12/1107r2 for discussion and editing instructions.</t>
  </si>
  <si>
    <t>REVISED (PHY 2012-09-18) Added a new row with values for short GI, hence no need to explicitly state “normal” guard interval in  the table. Same notation is used in 11ac draft.</t>
  </si>
  <si>
    <t>REJECTED (PHY 2012-09-19) The special case is automatically excluded in 11af, where only up to 4 streams are allowed. Don’t need to explicitly mention it.</t>
  </si>
  <si>
    <t>ACCEPTED (PHY 2012-09-19) See 802.11-12/1107r2 for discussion and editing instructions.</t>
  </si>
  <si>
    <t>ACCEPTED (PHY 2012-09-18) The latest approved document has +-25ppm for maximum allowed transmitter center frequency and maximum symbol clock frequency tolerance. 802.11-12/1070r2</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</si>
  <si>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</si>
  <si>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REJECTED (PHY 2012-09-20) current definition is clear enough. See 802.11-12/1011r2 for discussion.</t>
  </si>
  <si>
    <t>REVISED (PHY 2012-09-19) See 802.11-12/1109r0 for discussion and editing instructions.</t>
  </si>
  <si>
    <t>REJECTED (PHY 2012-09-20) these three fields are used for indicating two frequency segement (or frequency section in TGaf) and primary channel. See 802.11-12/1012r2 for discussion.</t>
  </si>
  <si>
    <t>REVISED (PHY 2012-09-20) See 802.11-12/1011r2 for discussion and editing instructions.</t>
  </si>
  <si>
    <t>REVISED (PHY 2012-09-20) See 802.11-12/1014r3 for discussion and editing instructions.</t>
  </si>
  <si>
    <t>REVISED (PHY 2012-09-19) Propose that for TVHT transmissions with FORMAT = NON_HT, the TXVECOR CH_BANDWIDTH_IN_NON_HT uses the 11ac value CBW80 to indicate CBW modes 2C/2N; and uses value CBW_160 (or CBW80+80) to indicate CBW modes 4C/4N. 802.11-12/1110r1.</t>
  </si>
  <si>
    <t>REJECTED (PHY 2012-09-20) it is a center frequency of the primary channel, thus it needs unit. See 802.11-12/1012r2 for discussion.</t>
  </si>
  <si>
    <t>REVISED (PHY 2012-09-20) See 802.11-12/1012r2 for discussion and editing instructions.</t>
  </si>
  <si>
    <t>ACCEPTED (PHY 2012-09-18) See 802.11-12/1068r2 for discussion and comment resolution. Added a new row with values for short GI, hence no need to explicitly state “normal” guard interval in  the table. Same notation is used in 11ac draft.</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</si>
  <si>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</si>
  <si>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ACCEPTED (PHY 2012-09-18) See 802.11-12/1070r2 for discussion.</t>
  </si>
  <si>
    <t>REVISED (PHY 2012-09-20) See 802.11-12/1013r2 for discussion and editing instructions.</t>
  </si>
  <si>
    <t>REJECTED (PHY 2012-09-20) these PPDUs definitions are used in MAC clause as well.  See 802.11-12/1011r2 for discussion.</t>
  </si>
  <si>
    <t>REJECTED (PHY 2012-09-20) “secondary channel offset” is not used in TGaf channelization. See 802.11-12/1012r2 for discussion.</t>
  </si>
  <si>
    <t>REVISED (EDITOR 2012-09-20) See 802.11-12/1012r2 for discussion and editing instructions.</t>
  </si>
  <si>
    <t>I</t>
  </si>
  <si>
    <t>M</t>
  </si>
  <si>
    <t>EDITOR: 2012-09-30 20:00:00Z 149</t>
  </si>
  <si>
    <t>EDITOR: 2012-09-30 20:00:00Z  149 as "reserved" are discarded upon receipt.</t>
  </si>
  <si>
    <t>EDITOR: 2012-09-30 20:00:00Z 149 "that can be assumed to be globally unique."</t>
  </si>
  <si>
    <t>EDITOR: 2012-09-30 20:00:00Z 149 Also 6.3.97.4.4 ChannelScheduleManagement.response.</t>
  </si>
  <si>
    <t>EDITOR: 2012-09-30 20:00:00Z 149 , also removed TIMEOUT from ChannelScheduleManagement.confirm, ContactVerificationSignal.confirm, GDCEnablement.confirm, NetworkChannelControl.confirm, WhiteSpaceMap.confirm.</t>
  </si>
  <si>
    <t>EDITOR: 2012-09-30 20:00:00Z 149 A September approved submission removed NNI from the draft. The CAQ and CVS acronyms go into 3.5.</t>
  </si>
  <si>
    <t>EDITOR: 2012-09-30 20:00:00Z 149 802.11-2012 uses U.S. in 11 places, starting in footnote on page ii, so no changes were made.</t>
  </si>
  <si>
    <t>EDITOR: 2012-09-30 20:00:00Z 149  "A station that uses network communications at unspecified locations that may change."</t>
  </si>
  <si>
    <t>EDITOR: 2012-09-30 20:00:00Z  149 Made same change to Non-HT draft text adopted in September, 2012.</t>
  </si>
  <si>
    <t>EDITOR: 2012-09-30 20:00:00Z 149 "geolocation database (GDB) and for use by 802.11 stations."</t>
  </si>
  <si>
    <t>EDITOR: 2012-09-30 20:00:00Z 149 There is no text in the draft 2.0 to attach the "For example" text to.</t>
  </si>
  <si>
    <t>EDITOR: 2012-09-30 20:00:00Z 149 An accepted submission rewrote the text.</t>
  </si>
  <si>
    <t>EDITOR: 2012-09-30 20:00:00Z 149 An accepted submission rewrote the text, correcting the range of values.</t>
  </si>
  <si>
    <t>EDITOR: 2012-09-30 20:00:00Z 149 Clause deleted by approved resolution to a comment.</t>
  </si>
  <si>
    <t>EDITOR: 2012-10-01 20:00:00Z 149</t>
  </si>
  <si>
    <t>EDITOR: 2012-10-01 20:00:00Z 149 An approved submission has replaced the text being commented on.</t>
  </si>
  <si>
    <t>EDITOR: 2012-10-01 20:00:00Z 149 8.4.5.1 defines RLQP-element, much like ANQP-element</t>
  </si>
  <si>
    <t>EDITOR: 2012-10-01 20:00:00Z 149 "values defined in Table 23-10"</t>
  </si>
  <si>
    <t>EDITOR: 2012-10-01 20:00:00Z 149 Text is the same as 802.11-2012 ANQP-element.</t>
  </si>
  <si>
    <t>REJECTED (PHY 2012-09-18) It is in different place (one is in TVHT Operation element and the other is in TXVECTOR/RXVECTOR parameter.) See 802.11-12/1012r2 for discussion and editing instructions.</t>
  </si>
  <si>
    <t>REJECTED (PHY 2012-09-18) “secondary channel offset” is not used in TGaf channelization. See 802.11-12/1012r2 for discussion.</t>
  </si>
  <si>
    <t>REJECTED (PHY 2012-09-18) these PPDUs definitions are used in MAC clause as well. See 802.11-12/1011r2 for discussion.</t>
  </si>
  <si>
    <t>R12 adds approved comment resolutions and volunteers through October 2nd teleconference.</t>
  </si>
  <si>
    <t>Vish Ponnampalam will propose comment resolution.</t>
  </si>
  <si>
    <t>Propose REVISED (EDITOR 2012-09-20) See 802.11-12/1012r2 for discussion and editing instructions.</t>
  </si>
  <si>
    <t>Propose Revised as NNI is removed by approved 802.11-12/1119r0.</t>
  </si>
  <si>
    <t>R13 adds volunteers and ad-hoc changes throught October 9th teleconference</t>
  </si>
  <si>
    <t>Review</t>
  </si>
  <si>
    <t>Needs submission</t>
  </si>
  <si>
    <t>Propose Revised "personal/portable station: A STA that uses network communications at unspecified locations that may change."</t>
  </si>
  <si>
    <t>Propose Accepted. Comment resolution in 12/1070r0. Discussed at 20120911 teleconf.</t>
  </si>
  <si>
    <t>Propose REVISED (PHY 2012-09-19) See 802.11-12/1107r2 for discussion and editing instructions.</t>
  </si>
  <si>
    <t>Peter Ecclesine will propose comment resolution</t>
  </si>
  <si>
    <t>Propose Revised. "An entity which accesses and manages a database that organizes…"</t>
  </si>
  <si>
    <t xml:space="preserve">Propose Accepted. TV white space is the opportunistic use of allocated but not assigned spectrum – spectrum allocated for broadcast television, but with no assignment at a particular location. </t>
  </si>
  <si>
    <t xml:space="preserve">Propose Revised. TV white space is the opportunistic use of allocated but not assigned spectrum – spectrum allocated for broadcast television, but with no assignment at a particular location. </t>
  </si>
  <si>
    <t>Propose Rejected. IEs are limited by one octet length field, and White Space Maps are larger than that in some regulatory domains.</t>
  </si>
  <si>
    <t>Propose Accepted. type/length/value (TLV): A formatting scheme that adds a tag to each transmitted parameter containing the parameter type (and implicitly its encoding rules) and the length of the encoded parameter.</t>
  </si>
  <si>
    <t>Propose Revised. Change to: "geolocation database controlled (GDC): Controlled by the operation of a ....".</t>
  </si>
  <si>
    <t>Propose Revised. Will add ISO/IEC 3166-1, Codes for the representation of names of countries, to definitions that have clear attribution to a regulatory domain.</t>
  </si>
  <si>
    <t>Propose Revised.  "Information on identified available frequencies that is obtained from a geolocation database and for use by 802.11 STAs."</t>
  </si>
  <si>
    <t>Propose 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</si>
  <si>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Propose Accepted. Will remove Slave white space device definition and revise contact verification signal definition to refer to GDC enabling station.</t>
  </si>
  <si>
    <t>Propose Revised. "…and to verify that the receiving…"</t>
  </si>
  <si>
    <t>Propose Revised. Will delete Master and Slave white space device definitions per the resolution of CIDs 801 and 802.</t>
  </si>
  <si>
    <t>Propose Revised. Will add "(US)" after "station" in resolution to CID 81.</t>
  </si>
  <si>
    <t>Propose Revised. Will add "(US)" after "(TVBD)" in resolution to CID 81.</t>
  </si>
  <si>
    <t>Propose Revised. GDB enabling STAs directly communicate with GDBs in some regulatory domains (e.g., US FCC). Add legend to fig showing what is not in scope of IEEE 802.11 Std. and what is in scope of IEEE 802.11 Std. Lines from RLSS to GDBs are out of scope of IEEE 802.11 Std.</t>
  </si>
  <si>
    <t>Propose Accepted. Change sentence above Figure 4-10a to say "…shows two infrastructure BSSs where APs are GDC enabling STAs and the other STAs are GDC dependent STAs."</t>
  </si>
  <si>
    <t>Propose Accepted. Add changebars under new list items.</t>
  </si>
  <si>
    <t>Propose Accepted. "A webpage maintained by the IEEE Registration Authority Committee allowing search of the public values of the Ethertype field is found at http://standards.ieee.org/develop/regauth/ethertype/public.html"</t>
  </si>
  <si>
    <t>Propose Accepted. 20121009 teleconference transferred to EDITOR</t>
  </si>
  <si>
    <t>Propose Revised. "TVHT_2W is 12 MHz, 14 MHz or 16 MHz, etc." 20121009 teleconference transferred to EDITOR</t>
  </si>
  <si>
    <t>Propose Revised. The Bandwidth of transmission is changed to TVHT_W.</t>
  </si>
  <si>
    <t>Propose Revised. Changed Transmit spectrum mask reference to 23.3.18.1.</t>
  </si>
  <si>
    <t>Propose Revised. Changed constellation error requirements to "apply to all parts of the channel bandwidth."</t>
  </si>
  <si>
    <t>Propose Accepted. Wookbong Lee 11-12/1102r1</t>
  </si>
  <si>
    <t>ACCEPTED (PHY 2012-09-20) See 802.11-12/1012r2 for discussion and editing instructions.</t>
  </si>
  <si>
    <t>Propose Revised. See 802.11-12/1014r3 for discussion and editing instructions.  12/1072r0</t>
  </si>
  <si>
    <t xml:space="preserve">Propose Revised. Added a new row with values for short GI, hence no need to explicitly state “normal” guard interval in  the table. Same notation is used in 11ac draft. 12/1068r2 </t>
  </si>
  <si>
    <t>Propose Accepted. Added a new row with values for short GI, hence no need to explicitly state “normal” guard interval in  the table. Same notation is used in 11ac draft. 12/1068r2  Discussed at 20120911 teleconf.</t>
  </si>
  <si>
    <t>Propose Revised. 12/1072r0 Wookbong Lee will propose comment resolution.</t>
  </si>
  <si>
    <t>Propose Revised.12/1072r0 Wookbong Lee will propose comment resolution.</t>
  </si>
  <si>
    <t>Propose Accepted. 12/1119 Yongho Seok will propose comment resolution.</t>
  </si>
  <si>
    <t>Propose Revised. 12/1072r0 Wookbong Lee will propose comment resolution.    Petere proposed transferring CID 201 from EDITOR to PHY. Discussed at 20120828 teleconf.</t>
  </si>
  <si>
    <t>Propose Revised. 12/1072r0 Wookbong Lee will propose comment resolution.    Petere proposed transferring CID 346 from EDITOR to PHY. Discussed at 20120828 teleconf.</t>
  </si>
  <si>
    <t>Propose Revised. 12/1072r0 Wookbong Lee will propose comment resolution.    Petere proposed transferring CID 412 from EDITOR to PHY. Discussed at 20120828 teleconf.</t>
  </si>
  <si>
    <t>Propose Revised. Approved 20120920</t>
  </si>
  <si>
    <t>REVISED (MAC 2012-09-20) See 802.11-12/1012r2 for discussion and editing instructions.</t>
  </si>
  <si>
    <t>Propose Revised. Change 23.3.4.[2,3,4,5,6,7,8,9.1,9.2] as follows ".. reading Clause 23 for references to Clause 22 except:" applied  20121009 teleconference transferred to EDITOR</t>
  </si>
  <si>
    <t>Propose Revised. Change 23.3.4.[2,3,4,5,6,7,8,9.1,9.2] as follows ".. reading Clause 23 for references to Clause 22 except:"</t>
  </si>
  <si>
    <t>Propose Accepted. Yongho Seok will propose comment resolution. 12/1119</t>
  </si>
  <si>
    <t>Propose Accepted. Remove "encoded"</t>
  </si>
  <si>
    <t>Propose Revised. as CPM is removed by approved 802.11-12/1119r0.</t>
  </si>
  <si>
    <t>Propose Revised. as NNI is removed by approved 802.11-12/1119r0.  20121009 teleconference transferred to EDITOR</t>
  </si>
  <si>
    <t>R14 aligns V Comment Group and W Ad-hoc Status with REVmc 11-12/1082r4 REVmc pre-ballot comments spreadsheet. Adds volunteers and proposed comment resolutions through October 15th.</t>
  </si>
  <si>
    <t>Propose Accepted. CID 95 is similar, and all TIMEOUTs that are not called out in Clauses 8 or 10 of the amendment will be removed.</t>
  </si>
  <si>
    <t>Propose Accepted. Change to: "geolocation database controlled (GDC): Controlled by the operation of a ....".</t>
  </si>
  <si>
    <t>Propose Revised. Change to "..available to TVHT STAs...".  20120913 Wookbong Lee proposes transfer to Editor (similar to Editorial CID 219)</t>
  </si>
  <si>
    <t>Propose Revised as changes to 10.10 are removed by approved 802.11-12/1119r0.</t>
  </si>
  <si>
    <t>Ron Porat will propose comment resolution.</t>
  </si>
  <si>
    <t>R15 changes proposed resolutions ot CIDs 651, 677 and 690 per October 16th teleconference. Add CIDs 338 and 434 to MAC tab 1.  Adds volunteers and proposed comment resolutions through October 23rd.</t>
  </si>
  <si>
    <t>Propose Accepted  12/1242r0   Tevfik Yucek will propose comment resolution. Discussed at 20120828 teleconf.</t>
  </si>
  <si>
    <t>Propose Revised. Make no changes to 8.2.6.1.3 in the expectation that it will be deleted from the draft. Propose edits to 8.4 and 8.5 . We try to follow the wording of 802.11AC D3.1 clauses 8.4.2.164 and 10.8.2  12/1215r0    Jens Tingleff will propose a comment resolution</t>
  </si>
  <si>
    <t>Joe Kwak will propose comment resolution.</t>
  </si>
  <si>
    <t>Chittabrata Ghosh will propose comment resolution</t>
  </si>
  <si>
    <t>Propose Accepted. Comment resolution in 12/1070r1. Discussed at 20120911 teleconf.</t>
  </si>
  <si>
    <t xml:space="preserve">Tevfik Yucek will propose comment resolution. 20121009 teleconference transferred to PHY. </t>
  </si>
  <si>
    <t xml:space="preserve">Propose REVISED. Merge TVHT Control field into VHT variant. 12/1241r1 Discussed at 20121030 teleconf.  Wookbong Lee will propose comment resolution. </t>
  </si>
  <si>
    <t xml:space="preserve">Propose REJECTED. It is already covered by PHY section which indicates up to four LTF (NTVHTLTF can be 1, 2 or 4). 12/1241r1 Discussed at 20121030 teleconf. Wookbong Lee will propose comment resolution. </t>
  </si>
  <si>
    <t>Propose REVISED. (No further action is needed) CPM has been deleted. See 802.11-12/1119r1 for discussion and comment resolution.  12/1241r1 Discussed at 20121030 teleconf.  Wookbong Lee will propose comment resolution.    Petere proposed transferring CID 52 from PHY to GEN. Discussed at 20120828 teleconf.</t>
  </si>
  <si>
    <t>Propose REVISED. (No further action is needed) CPM has been deleted. See 802.11-12/1119r1 for discussion and comment resolution.  12/1241r1 Discussed at 20121030 teleconf.  Wookbong Lee will propose comment resolution.    Petere proposed transferring CID 53 from PHY to GEN. Discussed at 20120828 teleconf.</t>
  </si>
  <si>
    <t>Propose REVISED. (No further action is needed) We think this is bandwidth issue which was discussed in 802.11-12/1014r3.  12/1241r1 Discussed at 20121030 teleconf.  Wookbong Lee will propose comment resolution.</t>
  </si>
  <si>
    <t>Propose REJECTED. This feature is not only for TVHT STA. This can be used for any STA when dot11GDCActivated is true. 12/1241r1 Discussed at 20121030 teleconf. Wookbong Lee will propose comment resolution.    Petere proposed transferring CID 56 from EDITOR to GEN. Discussed at 20120828 teleconf.</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</si>
  <si>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</si>
  <si>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The bandwidth is changed in 23.3.8.2.5. 12/1241r1 Discussed at 20121030 teleconf. Wookbong Lee will propose comment resolution.</t>
  </si>
  <si>
    <t>Propose REVISED. Make a statement that TVHT operation replaces VHT operation in 4.3.10b. 12/1241r1 Discussed at 20121030 teleconf. Wookbong Lee will propose comment resolution.</t>
  </si>
  <si>
    <t>Propose REVISED. Merge TVHT Control field into VHT variant.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</si>
  <si>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 Wookbong Lee will propose comment resolution.</t>
  </si>
  <si>
    <t>Propose REVISED. Merge TVHT Capabilities IE into VHT Capabilities IE.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</si>
  <si>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</si>
  <si>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Propose REVISED. TVHT BSS Basic MCS Set can be merged into VHT BSS Basic MCS Set. And use VHTOperationMCS for TVHT STA. 12/1241r1 Discussed at 20121030 teleconf. Wookbong Lee will propose comment resolution.</t>
  </si>
  <si>
    <t>Propose REVISED. Merge TVHT Capabilities IE into VHT Capabilities IE. 12/1241r1 Discussed at 20121030 teleconf.  Wookbong Lee will propose comment resolution.</t>
  </si>
  <si>
    <t>Propose REJECTED. In clause 23, it clear that the single channel bandwidth is depending on regulation.  12/1241r1 Discussed at 20121030 teleconf. Wookbong Lee will propose comment resolution.</t>
  </si>
  <si>
    <t>Propose ACCEPTED. Merge primaryTVHT_W into primary and secondaryTVHT_W into secondary. 12/1241r1 Discussed at 20121030 teleconf. Wookbong Lee will propose comment resolution.</t>
  </si>
  <si>
    <t>Propose REVISED. Merge TVHT Control field into VHT variant. Don’t need additional wording since we have BW high level description in 4.3.10b.  12/1241r1 Discussed at 20121030 teleconf. Wookbong Lee will propose comment resolution.</t>
  </si>
  <si>
    <t>Propose REVISED. Merge TVHT MIMO Control field into VHT MIMO Control field. 12/1241r1 Discussed at 20121030 teleconf. Wookbong Lee will propose comment resolution.</t>
  </si>
  <si>
    <t>Propose ACCEPTED. As in this contribution 12/1241r1 Discussed at 20121030 teleconf. Wookbong Lee will propose comment resolution.</t>
  </si>
  <si>
    <t>Propose REVISED. Merge TVHT Operation Mode field into Operating Mode field.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</si>
  <si>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</si>
  <si>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Propose REVISED. (No further action is needed) We think this is bandwidth issue which was discussed in 802.11-12/1014r3.  12/1241r1 Discussed at 20121030 teleconf. Wookbong Lee will propose comment resolution.</t>
  </si>
  <si>
    <t>Propose ACCEPTED. (No further action is needed) See 802.11-12/1011r3 for discussion and comment resolution.  12/1241r1 Discussed at 20121030 teleconf. Wookbong Lee will propose comment resolution.</t>
  </si>
  <si>
    <t>Propose REJECTED. It is already covered by PHY section which indicates up to four LTF (NTVHTLTF can be 1, 2 or 4). 12/1241r1 Discussed at 20121030 teleconf. Wookbong Lee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</si>
  <si>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</si>
  <si>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for CID 461 per discussion in 11-12/1239r0.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Peter Ecclesine will propose comment resolution</t>
  </si>
  <si>
    <t>Propose REJECTED. We don’t want to change Clause 22. 12/1241r1 Discussed at 20121030 teleconf. Wookbong Lee will propose comment resolution.</t>
  </si>
  <si>
    <t>Propose REVISED. Merge TVHT Capabilities IE into VHT Capabilities IE. 12/1241r1 Discussed at 20121030 teleconf. Wookbong Lee will propose a comment resolution 12/1241</t>
  </si>
  <si>
    <t>Propose REJECTED. It is quite complicated using VHT Op element IE instead of TVHT Op element IE since TVHT has different channelization rule and different set of channel bandwidth. 12/1241r1 Discussed at 20121030 teleconf. Wookbong Lee will propose comment resolution.</t>
  </si>
  <si>
    <t>Propose REVISED. No need to define TVHT BSS Basic MCS Set since it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</si>
  <si>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</si>
  <si>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REJECTED. It is not necessarily include the note for TVHT case. It is informative. 12/1241r1 Discussed at 20121030 teleconf. Wookbong Lee will propose comment resolution.</t>
  </si>
  <si>
    <t>Propose REVISED. Make a statement that TVHT BSS replaces VHT BSS in 4.3.10b.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</si>
  <si>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teleconf.Wookbong Lee will propose comment resolution.</t>
  </si>
  <si>
    <t>Propose REVISED. We need dot11TVHTOptionImpelented. It can replace dot11VHTOptionImpelented. 12/1241r1 Discussed at 20121030 teleconf. Wookbong Lee will propose comment resolution.</t>
  </si>
  <si>
    <t>Propose REJECTED. It is quite complicated using VHT Op element IE instead of TVHT Op element IE since TVHT has different channelization rule and different set of channel bandwidth. 12/1241r1 Discussed at 20121030 teleconf. Wookbong Lee 11-12/1241r0</t>
  </si>
  <si>
    <t>Propose REVISED. As in 12/1241r1 Discussed at 20121030 teleconf. Wookbong Lee will propose comment resolution.</t>
  </si>
  <si>
    <t>Propose REVISED. We can use TVHT Op. while we can merge TVHT Cap. into VHT Cap. 12/1241r1 Discussed at 20121030 teleconf. Wookbong Lee will propose comment resolution.</t>
  </si>
  <si>
    <t>Propose REJECTED. Primary channel information is carried in TVHT Operation element. 12/1241r1 Discussed at 20121030 teleconf. Wookbong Lee will propose comment resolution.</t>
  </si>
  <si>
    <t>Propose REVISED. (No further action is needed) See 802.11-12/1014r3 for discussion and comment resolution.
For example, TVHT40,busy is defined as 40 MHz PPDU time which is replaced by TVHT_2W time by high level description in 4.3.10b.  
12/1241r1 Discussed at 20121030 teleconf. Wookbong Lee will propose comment resolution.</t>
  </si>
  <si>
    <t>Propose REVISED. TVHT BSS Basic MCS Set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</si>
  <si>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</si>
  <si>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ACCEPTED. As in this contribution 12/1241r1  12/1241r0 Discussed at 20121030 teleconf. Wookbong Lee will propose comment resolution. Petere proposed transferring CID 584 from EDITOR to PHY. Discussed at 20120828 teleconf.</t>
  </si>
  <si>
    <t>Propose ACCEPTED. (No further action is needed) See 802.11-12/1014r3 for discussion and comment resolution. 12/1241r1 Discussed at 20121030 teleconf. Wookbong Lee will propose comment resolution.    Petere proposed transferring CID 808 from EDITOR to PHY. Discussed at 20120828 teleconf.</t>
  </si>
  <si>
    <t>Propose Accepted per discussion and editing instructions in 802.11-12/1234r0. Discussed at 20121030 teleconf. Peter Ecclesine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</si>
  <si>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  James Wang will propose comment resolution.</t>
  </si>
  <si>
    <t>Propose 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 Discussed at 20121030 teleconf. Peter Ecclesine will propose comment resolution</t>
  </si>
  <si>
    <t>Propose 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 Discussed at 20121030 teleconf. Peter Ecclesine will propose comment resolution - 11/499r5 channels available  20121009 teleconference</t>
  </si>
  <si>
    <t>Propose 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 Discussed at 20121030 teleconf. Peter Ecclesine will propose comment resolution. Petere proposed transferring CID 178 from GEN to GEN PHY. Discussed at 20120828 teleconf.</t>
  </si>
  <si>
    <t>R16 adds volunteers and proposed comment resolutions through October 30th teleconference.  Submissions 12/1239r1 and 12/1241r1 comment resolutions were discussed and deemed Ready for motion. Changed MAC tab 1 proposed comment resolutions to Ready for motion.</t>
  </si>
  <si>
    <t>R17 adds 12/1334r0 Regulatory, 12/1337r0 GEN and 12/1339r0 TLV comment resolution documents</t>
  </si>
  <si>
    <t>Propose Accepted. 
Add in line 44: The choice of 144 and not 128 was made to reduce the PHY channel BW from 6MHz to 51/3MHz in order to allow shrper filtering to achieve 55dB ACLR.  
   12/1337r0  Petere proposed transferring CID 221 from EDITOR to PHY. Discussed at 20120828 teleconf.</t>
  </si>
  <si>
    <t>Propose Accepted.
Change the text to "The segment deparser is not used in Clause 23 as no segment parser is used in Clause 23."
   12/1337r0  Petere proposed transferring CID 266 from EDITOR to PHY. Discussed at 20120828 teleconf.</t>
  </si>
  <si>
    <t xml:space="preserve">Propose Rejected.
The guiding principle in writing clause 23 is to only point out the difference relative to 11ac in order to make sure that the design has not changed relative to clause 22. 
   12/1337r0  </t>
  </si>
  <si>
    <t xml:space="preserve">Propose Rejected.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</si>
  <si>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Rejected. 
In order to minimize implementation options it was agreed to re-use the design for 6MHz channels in the very few locations that use 7MHz channels. 12/1337r0   
Ron Porat will propose comment resolution.</t>
  </si>
  <si>
    <t>Propose 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12/1337r0  Petere proposed transferring CID 301 from EDITOR to PHY. Discussed at 20120828 teleconf.</t>
  </si>
  <si>
    <t>Propose Rejected.
The guiding principle in writing clause 23 is to only point out the difference relative to 11ac in order to make sure that the design has not changed relative to clause 22.
  12/1337r0</t>
  </si>
  <si>
    <t>Propose Rejected.
We don’t see the need/benefit for multiple MCS at this point.
See multiple MCS discussion in 802.11-12/1337r0  .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</si>
  <si>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</si>
  <si>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See multiple MCS discussion in 802.11-12/1337r0.
Ron Porat will propose comment resolution.</t>
  </si>
  <si>
    <t>Propose 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839).  
12/1337r0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</si>
  <si>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</si>
  <si>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We don’t see the need/benefit for multiple MCS at this point.
See multiple MCS discussion in 802.11-12/1337r0  .
Ron Porat will propose comment resolution. Wookbong Lee will propose comment resolution. Ron Porat will contribute.</t>
  </si>
  <si>
    <t>Propose Rejected.
11ac operates in several different band where power limits vary much more than 40mW vs. 100mW.
The topic has been discussed in 11ac and the decision should uphold in 11af as well
12/1337r0  Ron Porat will propose comment resolution.</t>
  </si>
  <si>
    <t>Propose Rejected.
Using one interleaver for both frequency segments is superior to maximize diversity out of narrow 5MHz channels
12/1337r0  Ron Porat will propose comment resolution.</t>
  </si>
  <si>
    <t>Propose Rejected.
The Note is copied from clause 22.
   12/1337r0  Petere proposed transferring CID 762 from EDITOR to PHY. Discussed at 20120828 teleconf.</t>
  </si>
  <si>
    <t>Proposal: Revised for CIDs 10 and 11. The proposed editorial instructions are included in this document as shown below. 12/1108r1  Hongyuan Zhang will propose comment resolution. Discussed at 20120828 teleconf.</t>
  </si>
  <si>
    <t>Proposal: Revised for CIDs 10 and 11. The proposed editorial instructions are included in this document as shown below.  12/1108r1Hongyuan Zhang will propose comment resolution. Discussed at 20120828 teleconf.</t>
  </si>
  <si>
    <t>Proposal: Rejected CID 69 per discussion in 802.11-12/1108r1. The current data rate is correct, for example the calculation for Long GI and BW=6/7MHz should be: Ndbps/Tsym = 54/30usec = 1.8Mbps.    Hongyuan Zhang will propose comment resolution. Discussed at 20120828 teleconf.</t>
  </si>
  <si>
    <t>Propose 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12/1334r0  Peter Ecclesine will propose comment resolution</t>
  </si>
  <si>
    <t>Propose 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  12/1334r0  Peter Ecclesine will propose comment resolution</t>
  </si>
  <si>
    <t>Propose Accepted for CID 817, per discussion in 11-12/1334r0.   12/1334r0  Peter Ecclesine will propose comment resolution</t>
  </si>
  <si>
    <t>Propose Revised for CID 821, per discussion and editing instructions in 11-12/1334r0. We agree to add EU to TLVs with UK in their Scope/Country code.   12/1334r0  Peter Ecclesine will propose comment resolution</t>
  </si>
  <si>
    <t>Propose Accepted for CID 203.  12/1334r0  Peter Ecclesine will propose comment resolution</t>
  </si>
  <si>
    <t>Propose Rejected for CIDs 450 and 451 per discussion in 11-12/1334r0.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</si>
  <si>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</si>
  <si>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Revised for CIDs 452 and 820, per discussion and editing instructions in 11-12/1334r0. Text for EU and UK Device Identification Information are specified to follow the Harmonized Standard. The actual communications with GDBs are out of scope of 802.11af, and are handled by upper layers.  12/1334r0  Peter Ecclesine will propose comment resolution</t>
  </si>
  <si>
    <t>Propose 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  12/1334r0  Peter Ecclesine will propose comment resolution</t>
  </si>
  <si>
    <t>Propose 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  12/1334r0  Peter Ecclesine will propose comment resolution</t>
  </si>
  <si>
    <t>Propose Accepted for CID 131, per discussion and editing instructions in 11-12/1339r0. We agree and propose to document rules for endianness of fields that are in an interface defined in protocols above the MAC.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</si>
  <si>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</si>
  <si>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</si>
  <si>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Revised for CIDs 330 and 431, per discussion in 11-12/1339r0. TLVs are defined in 8.2 MAC frame formats rather than 8.4 Management frame body components so that TLVs can be used in control, data, management and action frames.   12/1339r0  Peter Ecclesine will propose comment resolution</t>
  </si>
  <si>
    <t>Propose Revised for CIDs 767, 768, 974 and 975, per discussion and editing instructions in 11-12/1339r0. We agree to specify the use of the Length field, so that STAs can create/parse TLVs larger than 255 octets.  12/1339r0  Peter Ecclesine will propose comment resolution</t>
  </si>
  <si>
    <t>Propose Rejected for CID 331, per discussion and editing instructions in 11-12/1339r0. We see TLVs are parsed like fields of IEs, but they are present in frames only exchanged between TGaf STAs.   12/1339r0  Peter Ecclesine will propose comment resolution</t>
  </si>
  <si>
    <t>Propose 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12/1339r0  Peter Ecclesine will propose comment resolution</t>
  </si>
  <si>
    <t>Propose Revised for CIDs 123 and 902, per discussion and editing instructions in 11-12/1339r0. We agree to remove all discussion of collections in TLVs.   12/1339r0  Peter Ecclesine will propose comment resolution</t>
  </si>
  <si>
    <t>Propose Revised for CID 118,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  12/1339r0  Peter Ecclesine will propose comment resolution</t>
  </si>
  <si>
    <t>Propose Accepted for CID 125, per discussion and editing instructions in 11-12/1339r0. “The format of the Length field is an unsigned integer of size one octet, and the value in the Length field specifies the number of octets in the Value field.”  12/1339r0  Peter Ecclesine will propose comment resolution</t>
  </si>
  <si>
    <t>Propose Revised for CIDs 126 and 559, per discussion and editing instructions in 11-12/1339r0. We agree and define the Length field an unsigned integer of size one octet, and the value in the Length field specifies the number of octets in the Value field.  12/1339r0  Peter Ecclesine will propose comment resolution</t>
  </si>
  <si>
    <t>Propose Accepted for CID 127, per discussion and editing instructions in 11-12/1339r0.  12/1339r0  Peter Ecclesine will propose comment resolution</t>
  </si>
  <si>
    <t>Propose Revised for CID 904, per discussion in 11-12/1339r1.  12/1339r0  Peter Ecclesine will propose comment resolution</t>
  </si>
  <si>
    <t>Propose Revised for CID 129, per discussion and editing instructions in 11-12/1339r0. We will mark in Table E-7 (the relocated Table 8-14d) that FCC ID and Device Serial Number are not present in Canada, and Industry Canada ID is not present in the United States.  12/1339r0  Peter Ecclesine will propose comment resolution</t>
  </si>
  <si>
    <t>Propose Rejected for CID 250, per discussion in 11-12/1339r0. Other proposed TLV comment resolutions make the Length field understood by all STAs, and the Spectrum Mask Descriptor Values each have a fixed length, so 11af STAs know how to parse them.  12/1339r0  Peter Ecclesine will propose comment resolution. Petere proposed transferring CID 250 from MAC to GEN (TLVs). Discussed at 20120828 teleconf.</t>
  </si>
  <si>
    <t>Propose Rejected for CIDs 693, 694, 695, 696, 697, 698, 699, 700, 701, 702, 703, 704, 705, 706, 707, 708, 709 and 710 per discussion in 11-12/1339r0. Proposed LB189 Regulatory CIDs 802.11-12/1334r0 relocates all TLVs with country codes into regulatory annexes E.2.5.1 and E.2.5.2, so that differences in Values are aligned with regulatory domains, and the remaining 8.2.6 TLVs are country independent, and have no country codes in the Scope column.  12/1339r0  Peter Ecclesine will propose comment resolution</t>
  </si>
  <si>
    <t xml:space="preserve">Propose 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</si>
  <si>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Accepted CID 652 12/1351r0  Tevfik Yucek will propose comment resolution. Discussed at 20121009 teleconf.</t>
  </si>
  <si>
    <t>Propose Rejected for CID 756
Comment: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802.11-12/1351r0  Tevfik Yucek will propose comment resolution. Discussed at 20120828 teleconf.</t>
  </si>
  <si>
    <t>Propose Rejected per discussion in 802.11-12/1337r0.
We don’t see the need/benefit for multiple MCS and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</si>
  <si>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 Discussed at 20121030 teleconf. Ron Porat will propose comment resolution.</t>
  </si>
  <si>
    <t>Propose Rejected per discussion in 802.11-12/1337r0.
We don’t see the need/benefit for multiple MCS and multiple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</si>
  <si>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</si>
  <si>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Accepted for CID 613, per discussion and editing instructions in 11-12/1334r1.   We will change Table 8-14k to have one row for “Channel Number” and one for “Maximum Power Level,” and put regulatory descriptions in Annex E.2.5 for US/Canada and E.2.6 for EU/UK.  12/1334r0  Peter Ecclesine will propose comment resolution</t>
  </si>
  <si>
    <t>Propose Accepted for CID 862, per discussion and editing instructions in 11-12/1354r0. We agree and propose to add a definition: registered location: the geolocation of a STA registered in accordance with the requirements for the regulatory domain.  Peter Ecclesine will propose comment resolution. Petere proposed transferring CID 862 from EDITOR to GEN. Discussed at 20120828 teleconf.</t>
  </si>
  <si>
    <t>Propose Revised for CID 815, per discussion and editing instructions in 11-12/1354r0. We change 10.42 so that no unprotected Public Action frames are used in GDC procedures.  Peter Ecclesine will propose comment resolution</t>
  </si>
  <si>
    <t>Propose Revised for CID 423, per discussion and editing instructions in 11-12/1354r0. We change 10.24 and 10.42 so that no Action frames are used to query or respond to queries.  Peter Ecclesine will propose comment resolution</t>
  </si>
  <si>
    <t>Propose Accepted for CID 816 and Revised for CID 423, per discussion and editing instructions in 11-12/1354r0. We change 10.24 and 10.42 so that no Action frames are used to query or respond to queries. Peter Ecclesine will propose comment resolution</t>
  </si>
  <si>
    <t>Propose Revised for CID 818, per discussion and editing instructions in 11-12/1354r0. CID 818 asks that only protected communication of RLQP elements be allowed, and we agree to change the draft so no unprotected Action frames are used in query or respond to query procedures.  Peter Ecclesine will propose comment resolution</t>
  </si>
  <si>
    <t>Propose Rejected for CID 518, per discussion in 11-12/1354r0. CID 518 asks that the Channel Switch Announcement frame and other element and action frames be modified so that TVHT can use them. We disagree with using Channel Switch Announcement frame and observe that 11ac Channel Switch Wrapper can use Extended Channel Switch Announcement for all functions needed for operation in TVWS.  Peter Ecclesine will propose comment resolution</t>
  </si>
  <si>
    <t>12/1346r0  Zhou Lan will propose comment resolution.</t>
  </si>
  <si>
    <t>12/1346r0  Zhou Lan will propose comment resolution.    Petere proposed transferring CID 167 from GEN to GEN CSM. Discussed at 20120828 teleconf.</t>
  </si>
  <si>
    <t>12/1346r0  Zhou Lan will propose comment resolution.    Petere proposed transferring CID 973 from GEN to GEN CSM. Discussed at 20120828 teleconf.</t>
  </si>
  <si>
    <t>12/1347r0  Zhou Lan will propose comment resolution.</t>
  </si>
  <si>
    <t>12/1348r0  Zhou Lan will propose comment resolution.</t>
  </si>
  <si>
    <t>12/1348r0  ZZhou Lan will propose comment resolution.</t>
  </si>
  <si>
    <t>12/136200  James Wang will propose comment resolution.</t>
  </si>
  <si>
    <t>Tevfik Yucek will propose comment resolution.</t>
  </si>
  <si>
    <t>Tevfik Yucek will propose comment resolution</t>
  </si>
  <si>
    <t>12/1107r2  Hongyuan Zhang will propose comment resolution. Discussed at 20120828 teleconf.</t>
  </si>
  <si>
    <t>12/1362r0   James Wang will propose comment resolution.</t>
  </si>
  <si>
    <t>12/1362r0  James Wang will propose comment resolution.</t>
  </si>
  <si>
    <t>R18 adds 12/1340 CVS, 12/1108r1 MCS Table, 12/1351r0 PHY - Misc, 12/1346r0 CSM, 12/1347 NCC, 12/1348r0 CAQ. Looked at in 20121112 ad hoc, approved as baseline in PM1.</t>
  </si>
  <si>
    <t>R19 adds approved submissions 12/1242r0, 12/1241r3, 12/1239r1, 12/1107r2, 12/1108r1, 12/1334r1, 12/1339r0 excluding CIDs 127 and 904.</t>
  </si>
  <si>
    <t>Accepted: CIDs 328, 400, 465, 546, 754</t>
  </si>
  <si>
    <t>201211 approved</t>
  </si>
  <si>
    <t>ACCEPTED. See 802.11-12/1011r3 for discussion and comment resolution. Further action is not required.</t>
  </si>
  <si>
    <t>REVISED. See 802.11-12/1014r3 for discussion and comment resolution. Further action is not required.</t>
  </si>
  <si>
    <t>ACCEPTED. Delete TVHT format and merge it into VHT format. See 802.11-12/1014r3 for discussion and comment resolution. Further action is not required.</t>
  </si>
  <si>
    <t>REVISED. Delete TVHT format and merge it into VHT format. See 802.11-12/1014r3 for discussion and comment resolution. Thus further action is not required.</t>
  </si>
  <si>
    <t>REVISED: The resolution of 11-12/1014r3 is merging TVHT format into VHT format. See 802.11-12/1014r3 for discussion and comment resolution. Further action is not required.</t>
  </si>
  <si>
    <t>REVISED. Delete CPM. Further action is not required.</t>
  </si>
  <si>
    <t>REJECTED. This feature is not only for TVHT STA. This can be used for any STA when dot11GDCActivated is true.</t>
  </si>
  <si>
    <t>REJECTED. All TVHT PHY is defined in Clause 23.</t>
  </si>
  <si>
    <t>REJECTED. In Clause 23, it clear that the single channel bandwidth is depending on regulation.</t>
  </si>
  <si>
    <t>ACCEPTED. See 11-12/1241r3 (remedy #18) for discussion and comment resolution.</t>
  </si>
  <si>
    <t>ACCEPTED. See 11-12/1241r3 (remedy #19) for discussion and comment resolution.</t>
  </si>
  <si>
    <t>REJECTED. It is from 40 MHz bandwidth.</t>
  </si>
  <si>
    <t>REVISED. Merge them to VHT Basic MCS Set and VHTBSSOperationalMCSSet, respectively. See 11-12/1241r3 (remedy #1, 3, 14, 15) for discussion and comment resolution.</t>
  </si>
  <si>
    <t>REVISED. Keep TVHT Opeartion element while making a statement that TVHT operation replaces VHT operation in 4.3.10b. Insert TVHT operation element in SAP. See 11-12/1241r3 (remedy #2, 3, 9, 10) for discussion and comment resolution.</t>
  </si>
  <si>
    <t>REJECTED. It is quite complicated using VHT Operation element IE instead of TVHT Op element IE since TVHT has different channelization rule and different set of channel bandwidth.</t>
  </si>
  <si>
    <t>REVISED. Make a statement that TVHT BSS replaces VHT BSS in 4.3.10b. And make the title of 10.42 TVHT BSS operation to 10.42 Basic TVHT BSS functionality. See 11-12/1241r3 (remedy #3, 17) for discussion and comment resolution.</t>
  </si>
  <si>
    <t>ACCEPTED. Merge primaryTVHT_W into primary and secondaryTVHT_W into secondary. See 11-12/1241r3 (remedy #4, 6, 7) for discussion and comment resolution.</t>
  </si>
  <si>
    <t>REJECTED. Primary channel information is carried in TVHT Operation element.</t>
  </si>
  <si>
    <t>REJECTED. It is not necessarily include the note for TVHT case. It is informative.</t>
  </si>
  <si>
    <t>REVISED. Merge TVHT Control field into VHT variant. See 11-12/1241r3 (remedy #8) for discussion and comment resolution.</t>
  </si>
  <si>
    <t>REVISED. Keep dot11TVHTOptionImpelented. It can replace dot11VHTOptionImpelented. See 11-12/1241r3 (remedy #3) for discussion and comment resolution.</t>
  </si>
  <si>
    <t>ACCEPTED. See 11-12/1241r3 (remedy #5) for discussion and comment resolution.</t>
  </si>
  <si>
    <t>REVISED. Merge it into VHT MIMO Control field. Merge TVHT sounding protocol into VHT sounding protocol. See 11-12/1241r3 (remedy #11, 16) for discussion and comment resolution.</t>
  </si>
  <si>
    <t xml:space="preserve">REJECTED. It is already covered by PHY section which indicates up to four LTF (NTVHTLTF can be 1, 2 or 4), and It cleary mentioned in the draft that TVHT only support up to 4 spatial streams. We see no statement where a maximum of 8 antennas are implied. </t>
  </si>
  <si>
    <t>REVISED. Merge TVHT Operation Mode field into Operating Mode field. See 11-12/1241r3 (remedy #12) for discussion and comment resolution.</t>
  </si>
  <si>
    <t>REVISED. Merge TVHT Capabilities IE into VHT Capabilities IE. See 11-12/1241r3 (remedy #13) for discussion and comment resolution.</t>
  </si>
  <si>
    <t>REVISED. Have a general statement in 4.3.10b. See 11-12/1241r3 (remedy #3) for discussion and comment resolution.</t>
  </si>
  <si>
    <t>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t>
  </si>
  <si>
    <t>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t>
  </si>
  <si>
    <t>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t>
  </si>
  <si>
    <t>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t>
  </si>
  <si>
    <t>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t>
  </si>
  <si>
    <t>REVISED (PHY 2012-11-12) See 802.11-12/1107r2 for discussion and editing instructions.</t>
  </si>
  <si>
    <t>REJECTED: The current data rate is correct, for example the calculation for Long GI and BW=6/7MHz should be: Ndbps/Tsym = 54/30usec = 1.8Mbps.</t>
  </si>
  <si>
    <t>REVISED See 802.11-12/1108r1 for discussion and editing instructions.</t>
  </si>
  <si>
    <t xml:space="preserve">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t>
  </si>
  <si>
    <t>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t>
  </si>
  <si>
    <t xml:space="preserve">Accepted for CID 817, per discussion in 11-12/1334r0. </t>
  </si>
  <si>
    <t xml:space="preserve">Revised for CID 821, per discussion and editing instructions in 11-12/1334r0. We agree to add EU to TLVs with UK in their Scope/Country code. </t>
  </si>
  <si>
    <t>Accepted for CID 203, per discussion in 11-12/1334r0.</t>
  </si>
  <si>
    <t>Accepted for CID 613, per discussion and editing instructions in 11-12/1334r1.   We will change Table 8-14k to have one row for “Channel Number” and one for “Maximum Power Level,” and put regulatory descriptions in Annex E.2.5 for US/Canada and E.2.6 for EU/UK.</t>
  </si>
  <si>
    <t>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t>
  </si>
  <si>
    <t>Revised for CIDs 452 and 820, per discussion and editing instructions in 11-12/1334r0. Text for EU and UK Device Identification Information are specified to follow the Harmonized Standard. The actual communications with GDBs are out of scope of 802.11af, and are handled by upper layers.</t>
  </si>
  <si>
    <t>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t>
  </si>
  <si>
    <t>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t>
  </si>
  <si>
    <t>Accepted for CID 131, per discussion and editing instructions in 11-12/1339r0. We agree and propose to document rules for endianness of fields that are in an interface defined in protocols above the MAC.</t>
  </si>
  <si>
    <t>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t>
  </si>
  <si>
    <t xml:space="preserve">Revised for CIDs 330 and 431, per discussion in 11-12/1339r0. TLVs are defined in 8.2 MAC frame formats rather than 8.4 Management frame body components so that TLVs can be used in control, data, management and action frames. </t>
  </si>
  <si>
    <t>Revised for CIDs 767, 768, 974 and 975, per discussion and editing instructions in 11-12/1339r0. We agree to specify the use of the Length field, so that STAs can create/parse TLVs larger than 255 octets.</t>
  </si>
  <si>
    <t xml:space="preserve">Rejected for CID 331, per discussion and editing instructions in 11-12/1339r0. We see TLVs are parsed like fields of IEs, but they are present in frames only exchanged between TGaf STAs. </t>
  </si>
  <si>
    <t xml:space="preserve">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t>
  </si>
  <si>
    <t xml:space="preserve">Revised for CIDs 123 and 902, per discussion and editing instructions in 11-12/1339r0. We agree to remove all discussion of collections in TLVs. </t>
  </si>
  <si>
    <t>Revised for CID 124,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t>
  </si>
  <si>
    <t>Accepted for CID 125, per discussion and editing instructions in 11-12/1339r0. “The format of the Length field is an unsigned integer of size one octet, and the value in the Length field specifies the number of octets in the Value field.”</t>
  </si>
  <si>
    <t>Revised for CIDs 126 and 559, per discussion and editing instructions in 11-12/1339r0. We agree and define the Length field an unsigned integer of size one octet, and the value in the Length field specifies the number of octets in the Value field.</t>
  </si>
  <si>
    <t>Revised for CID 129, per discussion and editing instructions in 11-12/1339r0. We will mark in Table E-7 (the relocated Table 8-14d) that FCC ID and Device Serial Number are not present in Canada, and Industry Canada ID is not present in the United States.</t>
  </si>
  <si>
    <t>Rejected for CID 250, per discussion in 11-12/1339r0. Other proposed TLV comment resolutions make the Length field understood by all STAs, and the Spectrum Mask Descriptor Values each have a fixed length, so 11af STAs know how to parse them.</t>
  </si>
  <si>
    <t>Rejected: Previously approved submission LB189 Regulatory CIDs 802.11-12/1334r0 relocates all TLVs with country codes into regulatory annexes E.2.5.1 and E.2.5.2, so that differences in Values are aligned with regulatory domains, and the remaining 8.2.6 TLVs are country independent, and have no country codes in the Scope column.</t>
  </si>
  <si>
    <t>Propose Accepted. as CPM is removed by approved 802.11-12/1119r0. 12/1381r0   Discussed at 20121016 teleconf. Yongho Seok will propose comment resolution.</t>
  </si>
  <si>
    <t>Propose Rejected. There is no regulatory requirement to use mesh technology in TV white spaces. 12/1381r0  Discussed at 20121023 teleconf. Peter Ecclesine will propose comment resolution.</t>
  </si>
  <si>
    <t>Propose Revised. as CPM is removed by approved 802.11-12/1119r0. 12/1381r0  Discussed at 20121023 teleconf.</t>
  </si>
  <si>
    <t>Propose Revised. as NNI is removed by approved 802.11-12/1119r0. 12/1381r0  Discussed at 20121023 teleconf.</t>
  </si>
  <si>
    <t xml:space="preserve">Propose Accepted. as CPM is removed by approved 802.11-12/1119r0. 12/1381r0  Discussed at 20121023 teleconf. </t>
  </si>
  <si>
    <t xml:space="preserve">Propose Revised Television Very High Throughput 12/1381r0  </t>
  </si>
  <si>
    <t>Propose Accepted. as CPM is removed by approved 802.11-12/1119r0. 12/1381r0  Discussed at 20121023 teleconf.</t>
  </si>
  <si>
    <t xml:space="preserve">Propose Revised as changes to 10.10 are removed by approved 802.11-12/1119r0. 12/1381r0  Discussed at 20121023 teleconf. </t>
  </si>
  <si>
    <t>Propose Revised as changes to 10.10 are removed by approved 802.11-12/1119r0. 12/1381r0  Discussed at 20121023 teleconf.</t>
  </si>
  <si>
    <t>Propose Revised  Television Very High Throughput  12/1381r0  20121023 teleconference transferred to EDITOR.</t>
  </si>
  <si>
    <t>Propose Revised. as CPM is removed by approved 802.11-12/1119r0. 12/1381r0  Discussed at 20121023 teleconf. Petere proposed transferring CID 671 from EDITOR to MAC CPM. Discussed at 20120828 teleconf.</t>
  </si>
  <si>
    <t>Propose Revised. as CPM is removed by approved 802.11-12/1119r0. 12/1381r0  Discussed at 20121023 teleconf.  Petere proposed transferring CID 726 from  EDITOR to MAC CPM. Discussed at 20120828 teleconf.</t>
  </si>
  <si>
    <t xml:space="preserve">Propose Revised. as CPM is removed by approved 802.11-12/1119r0. 12/1381r0  Discussed at 20121023 teleconf. </t>
  </si>
  <si>
    <t>Accepted CID 652, per discussion and editing instructions in 802.11-12/1351r1.</t>
  </si>
  <si>
    <t>Rejected.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See 802.11-12/1351r0 for discussion.</t>
  </si>
  <si>
    <t>Accepted for CIDs 47 per discussion and editing instructions in 802.11-12/1346r1.</t>
  </si>
  <si>
    <t>Revises for CID 94 per discussion and editing instructions in 802.11-12/1346r1.</t>
  </si>
  <si>
    <t xml:space="preserve">Accepted: comments CID 438 and 439 by adding Protected parameter to confirm and response primitives. </t>
  </si>
  <si>
    <t xml:space="preserve">Rejected for CID 206 per discussion in 802.11-12/1346r1. The Channel Availability Duration is defined in section 8.2.6.1.5. There is no other place mentioning it in the Annex. </t>
  </si>
  <si>
    <t xml:space="preserve">Rejected for CID 167 per discussion in 802.11-12/1346r1. There are already links added in this section that allow readers to trace back to the place where the values are defined. Other sections of the chapter follow the same style. </t>
  </si>
  <si>
    <t>Accepted for CID 277 per discussion and editing instructions in 802.11-12/1346r1. Put a note for clarification “The Channel Availability Starting Time follows the UTC time definition of Time Value field of Time Advertisement element in section 8.4.2.63, the first 6 octets are used to indicate the UTC time until minutes, the MSB two octets are reserved.”</t>
  </si>
  <si>
    <t xml:space="preserve">Revised for CID 717 per discussion and editing instructions in 802.11-12/1346r1. Will revise the comment by only removing value 2-5 and the column of Operating Class Present in the Channel Schedule Descriptor field. </t>
  </si>
  <si>
    <t xml:space="preserve">Rejected: The communication between RLSS and Mode II device is in the scope of P802.11af as specified in section 4.3.19. </t>
  </si>
  <si>
    <t>Accepted for CIDs 97, 445 and 446 per discussion and editing instructions in 802.11-12/1347r1.</t>
  </si>
  <si>
    <t>Accepted for CIDs 97, 445 per discussion and editing instructions in 802.11-12/1347r0.</t>
  </si>
  <si>
    <t>Accepted for CID 108 per discussion and editing instructions in 802.11-12/1347r1.</t>
  </si>
  <si>
    <t>Accepted for CID 115 per discussion and editing instructions in 802.11-12/1347r1.</t>
  </si>
  <si>
    <t>Accepted for CID 625 per discussion and editing instructions in 802.11-12/1347r1.</t>
  </si>
  <si>
    <t xml:space="preserve">Rejected for CIDs 670, 838 and 859 per discussion in 802.11-12/1347r1. NCC on the other hand is the second step after CAQ is performed. It utilizes RLSS and helps station to decide the final parameters, such as WLAN channel bandwidth, power. </t>
  </si>
  <si>
    <t>Rejected for CIDs 669, 819, 836 and 973 per discussion in 802.11-12/1346r1. There are three major differences between WSM and CSM.</t>
  </si>
  <si>
    <t>Accepted for CID 254 per editing instructions in 802.11-12/1348r1.</t>
  </si>
  <si>
    <t xml:space="preserve">Rejected for CID 377 per discussion in 802.11-12/1348r1. The suggested changes don’t seem improve the original text. The original text follows the traditional way of explaining the information element fields. </t>
  </si>
  <si>
    <t>Accepted for CID 953 per discussion and editing instructions in 802.11-12/1348r1.</t>
  </si>
  <si>
    <t>Accepted for CID 954 per discussion and editing instructions in 802.11-12/1348r1.</t>
  </si>
  <si>
    <t>Accepted per discussion and editing instructions in 802.11-12/1364r1.</t>
  </si>
  <si>
    <t>Rejected. The Reason Result Code field is defined in Section 8.4.5.2 RLQP Channel Availability Query element with possible Reason Result Code field values discussed in Table 8-190d. The other fields not described in Section 8.5.8.27 are well defined in Sections 8.4.5.2 RLQP Channel Availability Query element and 8.4.2.174 White Space Map element. See 802.11-12/1364r1 for more discussion.</t>
  </si>
  <si>
    <t xml:space="preserve">Rejected per discussion in 802.11-12/1364r1. WSM Information field in the Channel Availability Query (CAQ) frame may be defined for the existing one WSM Type “TV Band WSM.” Hence, explicit indication of WSM Type in the CAQ frame may not be required at present. In future, if additional WSM Types are defined, the WSM Information field may further constitute two sub-fields namely, WSM Type and WSM Information.  </t>
  </si>
  <si>
    <t xml:space="preserve">Rejected. In Section 10.24.3 of IEEE 802.11-2012, generic discussion of GAS has been provided with reference to query request and response frame exchanges. However, the paragraph in Section 10.42.4.1 discusses the specific details when the Query parameters are set to CAQ element. We think this discussion is pertinent when discussing the CAQ procedures. </t>
  </si>
  <si>
    <t>Revised per the discussion and editing instructions in 802.11-12/1364r1. “When a GDC AP or GDC enabling STA that has dot11RLSSActivated true receives a RLQP CAQ element request, it generates and transmits the RLQP CAQ element response to the requesting STA.  Upon receipt of the MLME-GAS.response primitive with ResponseInfo parameter set to a value of the corresponding field in the CAQ element, the responding STA transmits a RLQP CAQ element response.”</t>
  </si>
  <si>
    <t xml:space="preserve">Rejected. The Channel Query Info, Device Class, Device Identification Information, and Device Location Information fields are defined in Section 8.4.5.2 in lines 59.1, 59.17, 59.27, and 59.37, respectively with regard to the RLQP CAQ element. These fields are identical to that in the CAQ element and hence not repeated.  </t>
  </si>
  <si>
    <t>Rejected. When GDC Enablement procedure is invoked from a given location, query has to go to the GDB. CAQ does not require access to GDB and can be invoked by a STA at any point provided the location is not changed from its initial enablement.  See 802.11-12/1364r1 for discussion.</t>
  </si>
  <si>
    <t>Revised. Make no changes to 8.2.6.1.3 in the expectation that it will be deleted from the draft. Propose edits to 8.4 and 8.5 . We try to follow the wording of 802.11AC D3.1 clauses 8.4.2.164 and 10.8.2 (“NOTE—This table is only expected to be updated if regulatory domains mandate the use of transmit power control with limits that cannot be converted into an EIRP value per PPDU bandwidth.” from table 8-183y. See 802.11-12/1215r1 for discussion and editing instructions.</t>
  </si>
  <si>
    <t>Rejected. 
In order to minimize implementation options it was agreed to re-use the design for 6MHz channels in the very few locations that use 7MHz channels. 802.11-12/1337r2.</t>
  </si>
  <si>
    <t xml:space="preserve">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
</t>
  </si>
  <si>
    <t>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</si>
  <si>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</si>
  <si>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</si>
  <si>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See multiple MCS discussion in 802.11-12/1337r2.
</t>
  </si>
  <si>
    <t>Rejected.
See multiple MCS discussion in 802.11-12/1337r2.</t>
  </si>
  <si>
    <t xml:space="preserve">Rejected.
11ac operates in several different band where power limits vary much more than 40mW vs. 100mW.
The topic has been discussed in 11ac and the decision should uphold in 11af as well. 802.11-12/1337r2.
</t>
  </si>
  <si>
    <t xml:space="preserve">Rejected.
Using one interleaver for both frequency segments is superior to maximize diversity out of narrow 5MHz channels. 802.11-12/1337r2.
</t>
  </si>
  <si>
    <t xml:space="preserve">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</si>
  <si>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power levels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</si>
  <si>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</si>
  <si>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multiple power levels at this point.
See multiple MCS discussion in 802.11-12/1337r2.
</t>
  </si>
  <si>
    <t xml:space="preserve">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802.11-12/1337r2.
</t>
  </si>
  <si>
    <t xml:space="preserve">Rejected.
The guiding principle in writing clause 23 is to only point out the difference relative to 11ac in order to make sure that the design has not changed relative to clause 22. 802.11-12/1337r2. 
</t>
  </si>
  <si>
    <t xml:space="preserve">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802.11-12/1337r2.
However, there is one mistake: 
Change ‘table 23-7’ in line 3 page 43 to table 23-8
</t>
  </si>
  <si>
    <t xml:space="preserve">Accepted. 802.11-12-1337r2.
Add in line 44: The choice of 144 and not 128 was made to reduce the PHY channel BW from 6MHz to 51/3MHz in order to allow shrper filtering to achieve 55dB ACLR.  
</t>
  </si>
  <si>
    <t xml:space="preserve">Accepted. 802.11-12/1337r2.
Change the text to "The segment deparser is not used in Clause 23 as no segment parser is used in Clause 23."
</t>
  </si>
  <si>
    <t xml:space="preserve">Rejected. 802.11-12/1337r2.
The Note is copied from clause 22.
</t>
  </si>
  <si>
    <t>Propose Accepted. as CPM is removed by approved 802.11-12/1119r0. 12/1381r0   Discussed at 20121023 teleconf. Yongho Seok will propose comment resolution.</t>
  </si>
  <si>
    <t>Proposed Resolution: Accepted
Because MLME does not receive any response frame as the result of CVS frame transmission, CVS frame is not needed. So, remove MLME-CVS.confirm primitive as the proposed change from comment. 
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</si>
  <si>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</si>
  <si>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Accepted
Add protected fields in 6.3.98.1.2 and 6.3.98.3.2 as editing instructions in 11-12/1340r0.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</si>
  <si>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</si>
  <si>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Rejected
CVS procedure does not have any response frame from the peer STA. MLME-CVS.response primitive is not needed 
  12/1340r0  Yongho Seok will propose comment resolution. Discussed at 20120828 teleconf.</t>
  </si>
  <si>
    <t>R20 adds Nov 13 approved comment resolutions submissions 12/1215r1, 12/1337r2, 12/1346r1, 12/1347r0, 12/1348r0, 12/1351r0, 12/1364r0 and volunteers.</t>
  </si>
  <si>
    <t>Jens Tingleff will propose resolution</t>
  </si>
  <si>
    <t xml:space="preserve">Rejected. If CVS frame provides MAP ID of the white space map, it can enhance the validating its white space map. See 802.11-12/1340r1.
</t>
  </si>
  <si>
    <t xml:space="preserve">Accepted. Add protected fields in 6.3.98.1.2 as editing instructions in 11-12/1340r1.
</t>
  </si>
  <si>
    <t>Accepted. Add protected fields in 6.3.98.3.2 as editing instructions in 11-12/1340r1.</t>
  </si>
  <si>
    <t xml:space="preserve">Rejected. CVS procedure does not have any response frame from the peer STA. MLME-CVS.response primitive is not needed. 802.11-12/1340r1.
</t>
  </si>
  <si>
    <t xml:space="preserve">Revised. Because MLME does not receive any response frame as the result of WSM Announcement frame transmission, remove MLME-WSM.confirm primitive. 802.11-12/1341r0.
</t>
  </si>
  <si>
    <t xml:space="preserve">Accepted. 802.11-12/1341r0.
</t>
  </si>
  <si>
    <t xml:space="preserve">Revised. 802.11-12/1341r1.
Comma of Scope column in TLV format means OR condition. 
But, in Table 8-14k, “WSM, US” and “WSM, UK” means the WSM of US and the WSM of UK, respectively. 
Instead of OR conditation, we should define two different WSM information value fields in Annex E for each regulatorty.
But, because the proposed resolution of CID205 in 11-12/1334r1 is the same, no changes are needed by approving the editing instruction in 11-12/1334r1. 
</t>
  </si>
  <si>
    <t xml:space="preserve">Rejected. 802.11-12/1341r0.
Generally, the channel number can be interpreted by the identifier of some frequency segement. The combination of the starting frequency offset and the ending frequency offset also can be defined as the channel number. 
</t>
  </si>
  <si>
    <t xml:space="preserve">Rejected. 802.11-12/1341r0. 
Because WSM and CSM are used for the different purposes, it is not needed to make the same format.
</t>
  </si>
  <si>
    <t xml:space="preserve">Revised. 802.11-12/1341r0.
CPM was removed in 11-12/1119r0. So, there is no inconstancy issues regading the maximum power level field of UK WSM.
But, because UK WSM example is not correct, it may be removed from the note. 
Remove UK WSM example from the notes in Lines 3-10 Page 42. 
</t>
  </si>
  <si>
    <t xml:space="preserve">Revised. 802.11-12/1341r0.
Because UK WSM example is not correct, it may be removed from the note. 
Remove UK WSM example from the notes in Lines 3-10 Page 42.
</t>
  </si>
  <si>
    <t xml:space="preserve">Revised.
Remove UK WSM example from the notes in Lines 3-10 Page 42 as editing instructions in 11-12/1341r0.
</t>
  </si>
  <si>
    <t>Modify the maximum power level with the unit of 0.5dBm as editing instructions in 11-12/1341r0.</t>
  </si>
  <si>
    <t xml:space="preserve">Accepted per discussion and editing instructions in 802.11-12/1234r0. </t>
  </si>
  <si>
    <t>12/1362</t>
  </si>
  <si>
    <t>Jens Tingleff will propose comment resolution</t>
  </si>
  <si>
    <t xml:space="preserve">Revised. 802.11-12/1341r0.
Modify the maximum power level with the unit of 0.5dBm as editing instructions in 11-12/1341r0.
</t>
  </si>
  <si>
    <t xml:space="preserve">Revised. 802.11-12/1341r0.
Editor changes “n” and ‘m” in IEEE 802.11 Style guidline. 
</t>
  </si>
  <si>
    <t xml:space="preserve">Revised. 802.11-12/1341r0. 
Break up into two sentences as editing instructions in 11-12/1341r0.
</t>
  </si>
  <si>
    <t xml:space="preserve">Revised. 802.11-12/1341r0. 
Remove Line 22 and 34, Page 41 as editing instructions in 11-12/1341r0.
</t>
  </si>
  <si>
    <t xml:space="preserve">Revised. 802.11-12/1341r0.
Modify Line 49-58 Page 89 as editing instructions in 11-12/1341r0.
</t>
  </si>
  <si>
    <t xml:space="preserve">Revised. 802.11-12/1341r0.
“Operate” means that a GDC dependent STA can transmit frames only on the available channels indicated in its valid WSM. 
Modify Line 10 Page 89 as editing instructions in 11-12/1341r0.
</t>
  </si>
  <si>
    <t xml:space="preserve">Rejected -
The validity time of 1 octet is not enough. Increase the length of the Validity field to 2 octet as editing instructions in 11-12/1341r0.
</t>
  </si>
  <si>
    <t xml:space="preserve">Rejected. 802.11-12/1341r0.
The clause 6 is useful to show the relationship between the SME and the MLME.
</t>
  </si>
  <si>
    <t xml:space="preserve">Rejected. 802.11-12/1341r0. 
Current draft already has such constraint in 8.2.6.1.6 (see Line 22-25, Page 41).
</t>
  </si>
  <si>
    <t>Accepted for CIDs 350, 426, 427 per discussion in 802.11-12/1124r3 and editing instructions in 11-12/1234r0.</t>
  </si>
  <si>
    <t xml:space="preserve">REVISED 802.11-12/1362r0.
Instruct editor to insert subcarrier index in both row 4 and row 5, column “parameter” of table 23-4 
</t>
  </si>
  <si>
    <t xml:space="preserve">REVISED. 802.11-12/1362r0.
Instruct the editor to insert the normative statement at the end of paragraph P241L56.
... with a correction factor to account for the change in sampling clock frequency. The CSD delay values shall be multiplied by the corresponding correction values for the 6, 7, and 8 MHz channels, respectively.
</t>
  </si>
  <si>
    <t>REVISED. 802.11-12/1362r0. the frequency axis multiplied by the frequency scaling factor</t>
  </si>
  <si>
    <t>REJECTED. 802.11-12/1362r0. The term NON-HT has been used in 11n and 11ac for the same signal format. It has the same name to be compatible.</t>
  </si>
  <si>
    <t xml:space="preserve">REVISE
Instruct the editor to insert the following paragragh for lendth field into P242L37 and put the correction factor text sentence at the other places where timing equations are corrected..
</t>
  </si>
  <si>
    <t xml:space="preserve">REVISED 802.11-12/1362r0.
Instruct the editor to insert the following paragragh for lendth field into P242L37 and put the correction factor text sentence at the other places where timing equations are corrected..
</t>
  </si>
  <si>
    <t>Revised for CIDs 42, 110, 692, and 992 per discussion in doc 11-12/1390r1.  Suggested new figures are shown here with editing instructions.</t>
  </si>
  <si>
    <t>Revised for CIDs 127 and 904, per discussion and editing instructions in 11-12/1339r1.Single Octet, Single Value or Compound TLVs</t>
  </si>
  <si>
    <t>Revised. Change all occurrence of “correction factor” to “scaling factor”. There are two instances in clause 23.3.8.1.1 and one instance in 23.3.8.2.2. 802.11-12/1280r0.</t>
  </si>
  <si>
    <t xml:space="preserve">Rejected. 802.11-12/1280r0. It will be obvious to the reader that HT waveforms are not supported in TVWS. </t>
  </si>
  <si>
    <t>Rejected. CCA rules are consistent with 11ac requirements. 802.11-12/1280r0.</t>
  </si>
  <si>
    <t xml:space="preserve">REJECTED. 802.11-12/1280r0. This issue has been discussed in detail in 11af previously. The complexity and associated cost of an additional (7MHz) PHY waveform outweighs its benefits, especially given that 7MHz is applicable only to a few regulatory regions. </t>
  </si>
  <si>
    <t>REJECTED. Equation 23-3 does not imply that the relationship between primary segment center frequency and the primary channel center frequency is fixed. 802.11-12/1280r0.</t>
  </si>
  <si>
    <t>REJECTED. TVHT_MODE_4N uses two non-contiguous frequency sections whereby each frequency section is comprised of two contiguous frequency segments (TVHT_2W). Due to this restriction, fP2W,idx has a unique value, for a given value of fc,idx0. 802.11-12/1280r0.</t>
  </si>
  <si>
    <t>Rejected. Disagree with commenter’s assertion that 11ac CSD values cannot be used directly. CSD values, normalized as specified in the 11af Draft 2.0, will have the same impact as in 11ac. Thus we believe no additional justification is required for the using normalized 11ac CSD values.  802.11-12/1280r0.</t>
  </si>
  <si>
    <t>Revised. Other approved comment resolution(s) removed definition of NSR. 802.11-12/1280r0.</t>
  </si>
  <si>
    <t>Rejected. 11ac only supports contiguous and non-contiguous concatenation of 80MHz channels. On the other hand, 11af uses 11ac 40MHz waveform as the baseline i.e. TVHT_MODE_1 waveform is derived by downclocking the 11ac (VHT) 40 MHz waveform. Tone map of VHT 40 MHz is identical to TVHT_MODE_1. Nevertheless in all TVHT waveforms, the tone map within each frequency segment is identical to the VHT 40 MHz tone map. Since concatenated TVHT waveforms (Mode_2C, Mode_2N, Mode_4C, Mode_4N) do not have equivalent 11ac waveforms, the comment is not valid. 802.11-12/1280r0.</t>
  </si>
  <si>
    <t xml:space="preserve">Accepted. 802.11-12/1280r0.
</t>
  </si>
  <si>
    <t>Accepted. 802.11-12/1397r0.</t>
  </si>
  <si>
    <t>Accepted. Editing instructions are in 802.11-12/1373r0.</t>
  </si>
  <si>
    <t xml:space="preserve">Rejected. 802.11-12/1374r1.
Transmission of HT format is not allowed in 11af. Transmission of NON_HT format except for NON_HT_DUP format is not allowed in 11af.
Non-HT Dup mode is kept for the following reason:
1) It has the shortest preamble, 
2) It provides better range (duplication).
3) There are rules in 802.11 about MCS selection for control frames which basically require the use of non-HT duplicate. 
Because of these reasons, we would like to keep format of Non-HT duplication. 
Please also see: doc.: IEEE 802.11-10/1013r2
</t>
  </si>
  <si>
    <t xml:space="preserve">Rejected. 802.11-12/1374r1.
802.11af PHY (clause 23) aims to minimize the changes from 11ac PHY (clause 22). In Clause 23, we only point out the difference relative to 11ac “delta” 
The reason 11af kept the frame format of NON-HT Dup and VHT is not to address the legacy devices. Rather to have a spec compatible with 11ac PHY so that 11af implementations can share the same PHY/Mac with 11ac designs. It is envisioned that improvements to the spec can be done in an addendum spec once TGaf based products gain market traction. 
Simply changing the naming would not make it clearer. Please note that we would like to keep the preamble compatible with 11ac so that we can share hardware cores/designs with 11ac.
</t>
  </si>
  <si>
    <t>Rejected: Format for non-HT duplicate is the same for both TVHT and HT. 802.11-12/1374r1.</t>
  </si>
  <si>
    <t xml:space="preserve">Rejected:
We already define a PHY which only use “PHY requirements of subclause 22 (VHT) are applicable with minimum additions from subclause 20 (HT) and subclause 18 OFDM”. 
Furthermore, the text in 23.1.1 has been updated in Draft P802.11af_D2.1-149. New text reads:
“The TVHT PHY is based on the VHT PHY as defined in subclauses 22.3 (VHT PLCP sublayer), 22.4 (VHT PLME), 22.5 (Parameters for VHT MCSs), and 22.6 (VHT PMD sublayer) and on the Clause 18 (Orthogo¬nal frequency division multiplexing (OFDM) PHY specification). The VHT acronym in Clause 22 is replaced with TVHT in Clause 23.” 802.11-12/1374r1.
</t>
  </si>
  <si>
    <t xml:space="preserve">Rejected:
11af has adopted VHT40 frame structure. Hence SIG field is duplicated over each “VHT20” section using 54 tones. Furthermore, 11af uses the same bit-mapping with 11ac. 802.11-12/1374r1.
</t>
  </si>
  <si>
    <t xml:space="preserve">Rejected: 
Table 8-0a is removed from 11ac draft. 802.11-12/1374r1.
</t>
  </si>
  <si>
    <t xml:space="preserve">Accepted: Because MLME does not receive any response frame as the result of CVS frame transmission, CVS.confirm primitive is not needed. So, remove MLME-CVS.confirm primitive as the proposed change from a commenter. 802.11-12/1340r1.
</t>
  </si>
  <si>
    <t xml:space="preserve">Revised-MLME-CVS.confirm primitive is not needed. (see CID 95)
So, remove MLME-CVS.confirm primitive.  802.11-12/1340r1.
</t>
  </si>
  <si>
    <t>Propose Revised for CID 30, per discussion and editing instructions in 11-12/1334r2. We agree that Japan has no draft TVWS regulations and agree to remove changes to Table E-3 Operating classes in Japan.  Petere will propose comment resolution.</t>
  </si>
  <si>
    <t>R22 adds Editorial tab 3.</t>
  </si>
  <si>
    <t>Propose Revised for CIDs 30 and 798, per discussion and editing instructions in 11-12/1334r2. We agree that Japan has no draft TVWS regulations and agree to remove changes to Table E-3 Operating classes in Japan.  Petere will propose comment resolution.</t>
  </si>
  <si>
    <t>12/1354r0  Peter Ecclesine will propose comment resolution</t>
  </si>
  <si>
    <t>12/1354r0  Petere will propose comment resolution</t>
  </si>
  <si>
    <t>Revised for CIDs 737, 188 and 553, per discussion and editing instructions in 11-12/1354r0.   Petere will propose comment resolution</t>
  </si>
  <si>
    <t>Revised for CIDs 737, 188 and 553, per discussion and editing instructions in 11-12/1354r0.   Peter Ecclesine will propose comment resolution</t>
  </si>
  <si>
    <t>12/1354 Television very high throughput (TVHT) basic service set (BSS): a geolocation database controlled (GDC) enabling station operating in television white space (TVWS) and one or more of its dependent stations.Peter Ecclesine will propose comment resolution.</t>
  </si>
  <si>
    <t>Propose Accepted for CID 637 and duplicate CID 980, per discussion and editing instructions in 11-12/1354r0. We agree to clarify that RLQP is between a GDC dependent STA and a GDC enabling STA and between a GDC enabling STA and a RLSS.  Peter Ecclesine will propose comment resolution</t>
  </si>
  <si>
    <t>1364r3  Chittabrata Ghosh will propose comment resolution</t>
  </si>
  <si>
    <t>1397r1  Jens Tingleff will propose comment resolution.  proposePetere proposed transferring CID 587 from EDITOR to PHY. Discussed at 20120828 teleconf.</t>
  </si>
  <si>
    <t>12/1354r1  Peter Ecclesine will propose comment resolution. Petere proposed transferring CID 463 from GEN to GEN CVS. Discussed at 20120828 teleconf.</t>
  </si>
  <si>
    <t>12/1364r3  Zhou Lan will propose comment resolution.</t>
  </si>
  <si>
    <t>12/1364r3  Keiichi Mizutani will propose comment resolution.</t>
  </si>
  <si>
    <t>12/1354r1  Peter Ecclesine will propose comment resolution</t>
  </si>
  <si>
    <t>12/1364r3  Zhou Lan will propose a comment resolution</t>
  </si>
  <si>
    <t>Propose Accepted for CIDs 882, 883, 884, 885, 886 and 894, per discussion and editing instructions in 802.11-12/1402r0.   Peter Ecclesine will propose comment resolution</t>
  </si>
  <si>
    <t>Propose Accepted for CIDs 882, 883, 884, 885, 886 and 894, per discussion and editing instructions in 802.11-12/1402r0. 12/1402r0  Peter Ecclesine will propose comment resolution. Petere proposed transferring CID 882 from EDITOR to GEN. Discussed at 20120828 teleconf.</t>
  </si>
  <si>
    <t>Propose Accepted for CIDs 882, 883, 884, 885, 886 and 894, per discussion and editing instructions in 802.11-12/1402r0. 12/1402r0  Peter Ecclesine will propose comment resolution</t>
  </si>
  <si>
    <t>Propose Accepted for CIDs 882, 883, 884, 885, 886 and 894, per discussion and editing instructions in 802.11-12/1402r0. 12/1402r0  Peter Ecclesine will propose comment resolution. Petere proposed transferring CID 886 from EDITOR to GEN. Discussed at 20120828 teleconf.</t>
  </si>
  <si>
    <t>Propose Accepted for CID 634, per discussion in 11-12/1402r0. A GDC enabling STA must be an AP in an infrastructure BSS.12/1402r1  Peter Ecclesine will propose comment resolution</t>
  </si>
  <si>
    <t>Propose Revised- 802.11-12/1403r0
Remove the last paragraph of Sub-clause 10.41.1 as the same reason with CID 6631 of 11ac LB188. 
Yongho Seok will propose comment resolution.</t>
  </si>
  <si>
    <t>Accepted  12/1341r2</t>
  </si>
  <si>
    <t>Rejected- 12/1341r2 
Current draft already has such constraint in 8.2.6.1.6 (see Line 22-25, Page 41).
Yongho Seok will propose comment resolution. Discussed at 20120828 teleconf.</t>
  </si>
  <si>
    <t>R21 adds R21 has changes from San Antonio through Nov 14, submissions 12/1340r1, 12/1341r0, 12/1234r0, 12/1124r3, 12/1362r0, 12/1390r0, 12/1339r1, 12/1280r0, 12/1397r0, 12/1373r0 and 12/1374r1</t>
  </si>
  <si>
    <t xml:space="preserve">R23 adds changes from San Antonio through end of session, approval of Editorial tab 3 resolutions, 12/1381r0, 12/1375r0, 12/1241r7, 12/1337r3, 12/1347r2, 12/1341r2, 12/1342r0, 12/1364r3, 12/1354r1, 12/1403r0, 12/1397r1, 12/1400r1 
</t>
  </si>
  <si>
    <t>Accepted for CIDs 24, 196, 336, 804 and 835 per discussion and editing instructions in 11-12/1381r0. CPM was removed by approved 802.11-12/1119r0.</t>
  </si>
  <si>
    <t>Revised for CIDs 89, 102, 149, 332, 333, 337, 467, 570, 614, 635, 649, 671, 716, 726, 858, 895, 913, 915, 917, 918 and 978, per discussion and editing instructions in 802.11-12/1381r0, as CPM is removed by approved 802.11-12/1119r0.</t>
  </si>
  <si>
    <t>Revised for CIDs 173, 616 and 829, per discussion and editing instructions in 802.11-12/1381r0, as NNI is removed by approved 802.11-12/1119r0.</t>
  </si>
  <si>
    <t>Rejected. There is no regulatory requirement to use mesh technology in TV white spaces.</t>
  </si>
  <si>
    <t xml:space="preserve">Revised for CIDs 290 and 492, per discussion and editing instructions in 11-12/1381r0. We propose Television Very High Throughput. </t>
  </si>
  <si>
    <t>REVISED. TVHT BSS Basic MCS Set can be merged into VHT BSS Basic MCS Set and use VHTOperationMCS for TVHT STA. 802.11-12/1381r0.</t>
  </si>
  <si>
    <t>Revised for CIDs 338 and 434 as changes to 10.10 are removed by approved 802.11-12/1119r0.</t>
  </si>
  <si>
    <t>REJECTED. It is already covered by PHY section which indicates up to four LTF (NTVHTLTF can be 1, 2 or 4). 802.11-12/1380r0.</t>
  </si>
  <si>
    <t>Accepted for CID 582, per discussion in 11-12/1381r0. Editing instructions are in 802.11-12/1241r1.</t>
  </si>
  <si>
    <t xml:space="preserve">ACCEPTED for CID 584, with editing instructions in 11-12/1241r1. </t>
  </si>
  <si>
    <t>Revised. We propose to add a new definition of TVHT_W+W spectral mask and to add an example drawing. 802.11-12/1400r1.</t>
  </si>
  <si>
    <t>Accepted</t>
  </si>
  <si>
    <t>Revised. Change to: "geolocation database controlled (GDC): Controlled by the operation of a ....".</t>
  </si>
  <si>
    <t>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</si>
  <si>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Accepted. Remove "encoded"</t>
  </si>
  <si>
    <t xml:space="preserve"> Revised. TV white space is the opportunistic use of allocated but not assigned spectrum – spectrum allocated for broadcast television, but with no assignment at a particular location. </t>
  </si>
  <si>
    <t>Revised. "TVHT_2W is 12 MHz, 14 MHz or 16 MHz, etc."</t>
  </si>
  <si>
    <t>Revised. Change 23.3.4.[2,3,4,5,6,7,8,9.1,9.2] as follows ".. reading Clause 23 for references to Clause 22 except:"</t>
  </si>
  <si>
    <t>Accepted. type/length/value (TLV): A formatting scheme that adds a tag to each transmitted parameter containing the parameter type (and implicitly its encoding rules) and the length of the encoded parameter.</t>
  </si>
  <si>
    <t xml:space="preserve">Accepted. TV white space is the opportunistic use of allocated but not assigned spectrum – spectrum allocated for broadcast television, but with no assignment at a particular location. </t>
  </si>
  <si>
    <t>Revised. Will add ISO/IEC 3166-1, Codes for the representation of names of countries, to definitions that have clear attribution to a regulatory domain.</t>
  </si>
  <si>
    <t>Accepted. CID 95 is similar, and all TIMEOUTs that are not called out in Clauses 8 or 10 of the amendment will be removed.</t>
  </si>
  <si>
    <t>Revised. "An entity which accesses and manages a database that organizes…"</t>
  </si>
  <si>
    <t>Accepted. Change to: "geolocation database controlled (GDC): Controlled by the operation of a ....".</t>
  </si>
  <si>
    <t xml:space="preserve"> Revised.  "Information on identified available frequencies that is obtained from a geolocation database and for use by 802.11 STAs."</t>
  </si>
  <si>
    <t>Revised. "…and to verify that the receiving…"</t>
  </si>
  <si>
    <t xml:space="preserve"> Revised. Will delete Master and Slave white space device definitions per the resolution of CIDs 801 and 802.</t>
  </si>
  <si>
    <t>Revised. Will add "(US)" after "station" in resolution to CID 81.</t>
  </si>
  <si>
    <t>Revised. Will delete Master and Slave white space device definitions per the resolution of CIDs 801 and 802.</t>
  </si>
  <si>
    <t>Revised. Will add "(US)" after "(TVBD)" in resolution to CID 81.</t>
  </si>
  <si>
    <t>Revised. Change to "..available to TVHT STAs...".</t>
  </si>
  <si>
    <t>Revised. GDB enabling STAs directly communicate with GDBs in some regulatory domains (e.g., US FCC). Add legend to fig showing what is not in scope of IEEE 802.11 Std. and what is in scope of IEEE 802.11 Std. Lines from RLSS to GDBs are out of scope of IEEE 802.11 Std.</t>
  </si>
  <si>
    <t>Revised. The Bandwidth of transmission is changed to TVHT_W.</t>
  </si>
  <si>
    <t xml:space="preserve"> Revised. Changed Transmit spectrum mask reference to 23.3.18.1.</t>
  </si>
  <si>
    <t>Revised. Changed constellation error requirements to "apply to all parts of the channel bandwidth."</t>
  </si>
  <si>
    <t>Accepted. Will remove Slave white space device definition and revise contact verification signal definition to refer to GDC enabling station.</t>
  </si>
  <si>
    <t>Rejected. IEs are limited by one octet length field, and White Space Maps are larger than that in some regulatory domains.</t>
  </si>
  <si>
    <t>ccepted. Add changebars under new list items.</t>
  </si>
  <si>
    <t>Accepted. "A webpage maintained by the IEEE Registration Authority Committee allowing search of the public values of the Ethertype field is found at http://standards.ieee.org/develop/regauth/ethertype/public.html"</t>
  </si>
  <si>
    <t>Rejected. The clause 22 text is for information only, and is unmodified by the amendment. Refer to the NOTE at the top of page 90, before Clause 22 text.</t>
  </si>
  <si>
    <t>Accepted. Change sentence above Figure 4-10a to say "…shows two infrastructure BSSs where APs are GDC enabling STAs and the other STAs are GDC dependent STAs."</t>
  </si>
  <si>
    <t>Accepted for CIDs 117, 137 and 278 per editing instructions in 802.11-12/1375r0.</t>
  </si>
  <si>
    <t>Accepted for CIDs 519, 549 and 550 per editing instructions in 802.11-12/1375r0.</t>
  </si>
  <si>
    <t>Accepted for CIDs 409, 551 and 809 per editing instructions in 802.11-12/1375r0.</t>
  </si>
  <si>
    <t xml:space="preserve">Rejected per discussions in 802.11-12/1375r0. According to the RFC 6225, the Altitude Fraction and Altitude Integer are actually defined. See section 2.4. There is no misleading of keeping current naming. </t>
  </si>
  <si>
    <t xml:space="preserve">Rejected for CIDs 840, 823 and 775 per discussions and editing instructions in 802.11-12/1375r0. It utilizes RLSS and provides a mechanism for neighbour APs to coordinate each other to mitigate interference. Especially under the Ofcom scenario, WSD and protected receivers may be collocated. The aggregated out of band emission may jeopardize the operation of the protected receiver on the adjacent channels.  Therefore the Spectrum mask descriptor doesn’t have to be align with the Ofcom definition on the out of band emission mask. </t>
  </si>
  <si>
    <t>Revised for CIDs 721, 722, 723, 724 and 725 per discussion and editing instructions in 802.11-12/1375r0.</t>
  </si>
  <si>
    <t xml:space="preserve">Rejected for CIDs 348 and 349 per editing instructions in 802.11-12/1375r0. CSM is conducted after CAQ is performed. Therefore there is no need to report location information. </t>
  </si>
  <si>
    <t xml:space="preserve">Rejected for CIDs 348 and 349 per editing instructions in 802.11-12/1375r0. CSM is conducted after CAQ is performed. Therefore there is no need to report location </t>
  </si>
  <si>
    <t xml:space="preserve">Rejected for CID 351 per discussion and editing instructions in 802.11-12/1375r0. The current PHY may cover VHF band with compromised performance. However performance improvement is out of scope of TGaf. </t>
  </si>
  <si>
    <t xml:space="preserve">Accepted.
Modify Line 51-52, Page 52 as editing instructions in 11-12/1341r2.
</t>
  </si>
  <si>
    <t>Rejected the proposed change from the commenter since it does not worth the effort. 802.11-12/1364r3.</t>
  </si>
  <si>
    <t>Accepted for CID 862, per discussion and editing instructions in 11-12/1354r0. We agree and propose to add a definition: registered location: the geolocation of a STA registered in accordance with the requirements for the regulatory domain. 802.11-12/1364r1.</t>
  </si>
  <si>
    <t>Accepted for CID 490, per discussion and editing instructions in 11-12/1354r0. We agree and propose to add a definition: Television very high throughput (TVHT) basic service set (BSS): a geolocation database controlled (GDC) enabling station operating in television white space (TVWS) and one or more of its dependent stations.</t>
  </si>
  <si>
    <t>Accepted for CID 463, per discussion in 11-12/1354r1. Other regulatory domains like the current ETSI EN 301 598 draft may be silent about the CVS function, and the standard may change to allow a less secure verification. The 10.43.6 Contact Verification Procedure specifies the use of only the protected dual of CVS.</t>
  </si>
  <si>
    <t xml:space="preserve">Revised for CID 815, per discussion and editing instructions in 11-12/1354r0. We change 10.42 so that no unprotected Public Action frames are used in GDC procedures. </t>
  </si>
  <si>
    <t xml:space="preserve">Accepted per discussion and editing instructions in 11-12/1354r0. We change 10.24 and 10.42 so that no unprotected Action frames are used to query or respond to queries. </t>
  </si>
  <si>
    <t xml:space="preserve">Revised for CID 423, per discussion and editing instructions in 11-12/1354r0. We change 10.24 and 10.42 so that no unprotected Action frames are used to query or respond to queries. </t>
  </si>
  <si>
    <t>Revised for CID 818, per discussion and editing instructions in 11-12/1354r0. CID 818 asks that only protected communication of RLQP elements be allowed, and we agree to change the draft so no unprotected Action frames are used in query or respond to query procedures.</t>
  </si>
  <si>
    <t>Rejected for CID 518, per discussion in 11-12/1354r0. CID 518 asks that the Channel Switch Announcement frame and other element and action frames be modified so that TVHT can use them. We disagree with using Channel Switch Announcement frame and observe that 11ac Channel Switch Wrapper can use Extended Channel Switch Announcement for all functions needed for operation in TVWS.</t>
  </si>
  <si>
    <t xml:space="preserve">Accepted for CID 469, per discussion and editing instructions in 11-12/1354r0. </t>
  </si>
  <si>
    <t>Accepted for CID 164, per discussion and editing instructions in 11-12/1354r0. We agree and propose to document rules in 10.42 for discarding information received in unprotected forms of frames.</t>
  </si>
  <si>
    <t>Accepted for CID 170, per discussion in 11-12/1354r0. This is the submission where DoS properties of the new services are described. The proposed resolutions to CIDs 423, 815, 816 and 818 specify that unprotected forms of management services are removed from the draft, and we agree to make it clear in 10.42 that the information received in unprotected form is discarded on reception. In response to other LB189 comments, we explicitly require authentication between STAs before messages are sent, and discard on reception.</t>
  </si>
  <si>
    <t xml:space="preserve">Revised for CID 207, per discussion and editing instructions in 11-12/1354r0.  We use the Ethertype to dialog with an RLSS across the DS. </t>
  </si>
  <si>
    <t>Revised for CID 468, per discussion in 11-12/1354r0. “We observe that 10.24.3.1 GAS Protocol describes “peer to peer” GAS protocol for both STA to AP and AP to external networks in over six pages of detail, and 10.24.3.2 ANQP procedures glosses over 18 procedures in less than four pages of detail. We believe this comment response clarifies that GAS protocol is used for both STA to AP and AP to external networks.</t>
  </si>
  <si>
    <t>Accepted for CID 637 and duplicate CID 980, per discussion and editing instructions in 11-12/1354r0. We agree to clarify that RLQP is between a GDC dependent STA and a GDC enabling STA and between a GDC enabling STA and a RLSS.</t>
  </si>
  <si>
    <t>Revised for CID 180, per discussion and editing instructions in 11-12/1354r0. Our preference is to reproduce P802.11ac D4.0 B.4.23.1 in B.4.27.1 and mark all features O at this time.</t>
  </si>
  <si>
    <t xml:space="preserve">Revised for CIDs 737, 188 and 553, per discussion and editing instructions in 11-12/1354r0. </t>
  </si>
  <si>
    <t xml:space="preserve">Revised 802.11-12/1403r1.
Remove the last paragraph of Sub-clause 10.41.1 as the same reason with CID 6631 of 11ac LB188. 
</t>
  </si>
  <si>
    <t xml:space="preserve">Rejected.
We don’t see the need/benefit for multiple MCS at this point.
See multiple MCS discussion in 802.11-12/1337r3.
</t>
  </si>
  <si>
    <t>1337r6 Ron Porat will propose comment resolution.</t>
  </si>
  <si>
    <t>12/1342r0 Yongho Seok will propose comment resolution. Discussed at 20120828 teleconf.</t>
  </si>
  <si>
    <t xml:space="preserve">Revised. 802.11-12/1342r0.
Change “body” to “Action field”. 
</t>
  </si>
  <si>
    <t>12/1342r0  Yongho Seok will propose comment resolution. Discussed at 20120828 teleconf.</t>
  </si>
  <si>
    <t xml:space="preserve">Reject. 802.11-12/1342r0.
In each regulatory domain, the size of Device Class and Device Indentification is not variable. So, the length field is not needed to indicate the length of the remaining fields. 
</t>
  </si>
  <si>
    <t xml:space="preserve">Revised. 802.11-12/1342r0.
For the consistency of GDC Enablement procedure, modify Figure 8-460k. 
</t>
  </si>
  <si>
    <t xml:space="preserve">Revised. 802.11-12/1342r0.
Indicate that GDC enablement procdure is occurred in MAC state 4. 
</t>
  </si>
  <si>
    <t xml:space="preserve">Revised. 802.11-12/1342r0.
Indicate that GDC enablement procdure is occurred in MAC state 4. </t>
  </si>
  <si>
    <t xml:space="preserve">Accepted. 802.11-12/1342r0.
Our draft is for satisfying the the regulation requirement. The proposed change is reasonable. 
</t>
  </si>
  <si>
    <t xml:space="preserve">Revised. 802.11-12/1342r0.
Because this subclause is a normative behaviour of the GDC enablement procedure, remove the following sentene. 
“STAs shall use the procedures defined in this subclause if dot11GDCActivated is true.”
</t>
  </si>
  <si>
    <t xml:space="preserve">Rejected. 802.11-12/1342r0. 
Subclause 10.8.4 is already describing how a STA determines a regulatory maximum transmit power. 
</t>
  </si>
  <si>
    <t xml:space="preserve">Rejected.  802.11-12/1342r0. 
Clause 10 is already describing how the Requester STA Address and Responder STA address fields are set.
</t>
  </si>
  <si>
    <t xml:space="preserve">Rejected. 802.11-12/1342r0. 
“Geodatabase Inband Enabling Signal” is a field name of the Extended Capabilities element.
</t>
  </si>
  <si>
    <t xml:space="preserve">Accepted. 802.11-12/1342r0. </t>
  </si>
  <si>
    <t xml:space="preserve">Revised. 802.11-12/1342r0. When an unsolicitied GDC Enablement Response frame with a Status Code &lt;ANA78&gt; ("Authorization Deenabled"), the WSM element shall not be included. </t>
  </si>
  <si>
    <t>Accepted. 802.11-12/1342r0.</t>
  </si>
  <si>
    <t xml:space="preserve">Rejected. 802.11-12/1342r0. 
Regulation requirement of GDC Enabling STA is that the GDC Enabling STA shall have the location information. 
</t>
  </si>
  <si>
    <t>Revised per discussion and editing instructions in 802.11-12/1342r0.</t>
  </si>
  <si>
    <t xml:space="preserve">Rejected. 802.11-12/1342r0. 
Requirement on transmitting the GDC Enablement Request frame is already described in current draft. 
</t>
  </si>
  <si>
    <t xml:space="preserve">Rejected. 802.11-12/1342r0. 
The paragraph is stating the conditions correctly.
</t>
  </si>
  <si>
    <t xml:space="preserve">Rejected. 802.11-12/1342r0. 
The paragraph has no tehncial issue for changing from “can” to “may”. 
</t>
  </si>
  <si>
    <t xml:space="preserve">Rejected. 802.11-12/1342r0. 
Subclause 10.42.4 is saying that a protected dual management frame provides a secure communication for CAQ messaging. 
</t>
  </si>
  <si>
    <t>Rejected. 802.11-12/1341r2. A segmentation mechanism is already suppored by current 11af draft 2.0. See Line 55-58, Page 89.</t>
  </si>
  <si>
    <t>Rejected. 802.11-12/1341r2. Regulation does not allow to transmit the available channel list in unsecure manner.</t>
  </si>
  <si>
    <t>Rejected. 802.11-12/1341r2. Map ID is used as the identifier of the WSM. A STA can construct the whole channel list using the multiple WSMs having the same Map ID. Also, by the Map ID transmitted in CVS frame, a STA can always check whether the list of available channels is changed or not.</t>
  </si>
  <si>
    <t>Rejected. 802.11-12/1341r2. The list of the available channels is not frequntely transmitted. The list of the channel number does not have a huge overhead.</t>
  </si>
  <si>
    <t>Rejected. 802.11-12/1341r2. Even though the scope of TGaf is designated for TVWS operation, considering a future extension is always good.</t>
  </si>
  <si>
    <t xml:space="preserve">Rejected. 802.11-12/1342r1. OFCOM regulation has the following requirement for a slave WSD. 
“The latitude and longitude coordinates of a slave WSD’s transmitting antennas may be communicated to a WSDB.”
It is an optional information. </t>
  </si>
  <si>
    <t>Rejected. 802.11-12/1342r1. The clause 6 is useful to show the relationship between the SME and the MLME.</t>
  </si>
  <si>
    <t xml:space="preserve">Rejected. 802.11-12/1342r1. Regarding the Dialog Token field, there is no missing text. Current IEEE 802.11 specification is also using the Dialog Token field without additional explanation. </t>
  </si>
  <si>
    <t xml:space="preserve">Rejected. 802.11-12/1342r1. AP is not required to transmit GDC Enablement Response frame immediately after receiving GDC Enablement Request frame. </t>
  </si>
  <si>
    <t>Rejected. 802.11-12/1342r1. Table 10-21 is already specifying how the dot11GDBAccessActivated attribute is set</t>
  </si>
  <si>
    <t xml:space="preserve">REVISED (PHY 2012-09-19) See 802.11-12/1109r0 for discussion and editing instructions. </t>
  </si>
  <si>
    <t xml:space="preserve">Rejected. 802.11-12/1337r3.
We don’t see the need/benefit for multiple MCS at this point.
See multiple MCS discussion.
</t>
  </si>
  <si>
    <t>EDITOR: 2012-11-21 20:00:00Z 152</t>
  </si>
  <si>
    <t xml:space="preserve">EDITOR: 2012-11-21 20:00:00Z 152 P802.11ac Draft 4.0 removed the PMD layer. </t>
  </si>
  <si>
    <t>EDITOR: 2012-11-21 20:00:00Z 152. Replaced throughout 8.4.5.</t>
  </si>
  <si>
    <t>EDITOR: 2012-11-21 20:00:00Z 152 page81.line60 CAQ responding STA procedure already modified by previously approved comment resolution.</t>
  </si>
  <si>
    <t>EDITOR: 2012-11-21 20:00:00Z 152  sharper</t>
  </si>
  <si>
    <t>EDITOR: 2012-11-21 20:00:00Z 152 one sentence replaced two.</t>
  </si>
  <si>
    <t>EDITOR: 2012-11-21 20:00:00Z 152 Tables 23-17 and 23-18 had been retitled by a previously approved comment resolution.</t>
  </si>
  <si>
    <t>EDITOR: 2012-11-21 20:00:00Z 152 Moved WSM to E.2.5.1 deleting UK-only fields, and to E.2.5.2 deleting US-only fields.</t>
  </si>
  <si>
    <t>EDITOR: 2012-11-22 20:00:00Z 152</t>
  </si>
  <si>
    <t>EDITOR: 2012-11-22 20:00:00Z 152 P802.11ac D4.0 change names and we inherit their use.</t>
  </si>
  <si>
    <t>EDITOR: 2012-11-22 20:00:00Z 152 P802.11af D2.1 Text of final sentence in note was changed to plural by a previously approved resolution. Changed Primary to Protected in two places in note.</t>
  </si>
  <si>
    <t>EDITOR: 2012-11-22 20:00:00Z 152 Editing instruction is to replace 493 with 740, but example text replaces with 970. I followed editing instruction.</t>
  </si>
  <si>
    <t>EDITOR: 2012-11-22 20:00:00Z 151</t>
  </si>
  <si>
    <t>EDITOR: 2012-11-22 20:00:00Z 151 12/1375r0 has incorrect P802.11ac D3.x text to modify. VHT, TVHT or &lt;- insertion made.</t>
  </si>
  <si>
    <t>EDITOR: 2012-11-22 20:00:00Z 152 It is a TLV, not an element.</t>
  </si>
  <si>
    <t>EDITOR: 2012-11-22 20:00:00Z 152  is a Beacon frame with an Extended Capabilities element that contains a Geodatabase Inband Enabling Signal field with a value of ‘1’.</t>
  </si>
  <si>
    <t>EDITOR: 2012-11-21 20:00:00Z 152 When an unsolicited GDC Enablement Response frame with a Status Code &lt;ANA78&gt; ("Authorization Deenabled") is transmitted, the WSM element shall not be included.</t>
  </si>
  <si>
    <t>EDITOR: 2012-11-24 20:00:00Z 152</t>
  </si>
  <si>
    <t>EDITOR: 2012-11-24 20:00:00Z 152 "maximum"</t>
  </si>
  <si>
    <t xml:space="preserve">EDITOR: 2012-11-24 20:00:00Z 152 A station that is under the control of a geolocation database controlled </t>
  </si>
  <si>
    <t>EDITOR: 2012-11-24 20:00:00Z 152 [US]</t>
  </si>
  <si>
    <t xml:space="preserve">Revised for CIDs 30 and 798, per discussion and editing instructions in 11-12/1334r2. We agree that Japan has no draft TVWS regulations and agree to remove changes to Table E-3 Operating classes in Japan. </t>
  </si>
  <si>
    <t>EDITOR: 2012-11-24 20:00:00Z 152 A webpage maintained by the IEEE Registration Authority Committee allowing search of the public values of the Ethertype field is found at http://standards.ieee.org/develop/regauth/ethertype/public.html</t>
  </si>
  <si>
    <t>Revised for CID 218, per discussion and editing instructions in 11-12/1334r0. We note that that the Clause 23 PHY has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t>
  </si>
  <si>
    <t>Propose Revised for CID 218, per discussion and editing instructions in 11-12/1334r0. We note that that the Clause 23 PHY has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  12/1334r0  Peter Ecclesine will propose comment resolution</t>
  </si>
  <si>
    <t>R24 adds approved resolutions for CIDs 280, 343, 416, 418, 421 from 802.11-12/1341r2, CIDs 344, 425, 443, 444, 667 and 837 from 802.11-12/1342r1. R24 is the comment spreadsheet for P802.11af D2.2.</t>
  </si>
  <si>
    <t>R25 adds CIDs 1000-1050 from Comment Collection 4, closing December 19, 2012</t>
  </si>
  <si>
    <t>213</t>
  </si>
  <si>
    <t>Need to specify that if FORMAT is TVHT, then the only possible value of NON_HT_MODULATION is NON_HT_DUP_OFDM.</t>
  </si>
  <si>
    <t>as in comment, may add a note at the end of the table.</t>
  </si>
  <si>
    <t>226</t>
  </si>
  <si>
    <t>Parts of Figures 23-2 and 23-3 are missing.</t>
  </si>
  <si>
    <t>zoom out the original figures</t>
  </si>
  <si>
    <t>23.3.4.6</t>
  </si>
  <si>
    <t>The TVHT-STF construction for multi-segment transmission was not covered in 22.3.4.6. Need to specify how to contruct TVHT-STF in the case of multisegment. Ditto in 23.3.4.7 for TVHT_LTF.</t>
  </si>
  <si>
    <t>Add sub-bullets for multi-segment duplication of TVHT-STF/LTF, before the phase rotation sub-bullet.</t>
  </si>
  <si>
    <t>The TVHT-SIG-B construction for multi-segment transmission was not covered in 22.3.4.8. Note that now TVHT-SIG-B in more than one BCU is constellation repeated instead of information bit repeated as in clause 22, refer to 23.3.8.2.6.</t>
  </si>
  <si>
    <t>Add sub-bullet for multi-segment duplication of TVHT-SIGB, before the phase rotation sub-bullet.</t>
  </si>
  <si>
    <t>23.3.4.9</t>
  </si>
  <si>
    <t>The data encoding and modulation flow for multi-segment transmissions using BCC and LDPC was not covered in 22.3.4.9, and the segment parser and deparser in 22.3.4.9 was also removed in clause 23, where we are now using a joint interleaver.or joint LDPC tone mapper.</t>
  </si>
  <si>
    <t>Add text to differentiate the construction of the data field when in multi-segment modes, from 22.3.4.9.</t>
  </si>
  <si>
    <t>Time domain waveform equation for TVHT-SIGB is missing</t>
  </si>
  <si>
    <t>Add a new paragraph at the end "The time domain waveform of the TVHT-SIG-B field in each BCU is specified in equation (22-43) where......"</t>
  </si>
  <si>
    <t>0 is not a good escape value for a signed number. Much better -128 or +127</t>
  </si>
  <si>
    <t>Change "The field is set to 0 when a requesting STA requests a responding STA to provide a Network Channel Control response without specifying in the request the intended maximum transmit power" to "The field is set to -128 when a requesting STA requests a responding STA to provide a Network Channel Control response without specifying in the request the intended maximum transmit power" or to "The field is set to 127 when a requesting STA requests a responding STA to provide a Network Channel Control response without specifying in the request the intended maximum transmit power"</t>
  </si>
  <si>
    <t>Need to include definitions for TVHT_MODE_2N and TVHT_MODE_4N where the RF LO does not fall outside both BCUs (at the moment, undefined)</t>
  </si>
  <si>
    <t>Inspired by the solution to the same problem in 802.1ac: Change "For transmissions using TVHT_MODE_1, TVHT_MODE_2C and TVHT_MODE_4C, TX LO leakage shall meet" to "For transmissions using all formats except non-contiguous where the RF LO falls outside both BCUs, TX LO leakage shall meet"</t>
  </si>
  <si>
    <t>Sensitivity required is not really -689 dBm for one mode (should be -69)</t>
  </si>
  <si>
    <t>Change -689 to -69</t>
  </si>
  <si>
    <t>Basic Report detected bit is without information about whether the reporting STA has received regulatory approval to report the presence of Primary Service Signals, and is unnecessary without that qualification.</t>
  </si>
  <si>
    <t>Remove any changes to Basic report</t>
  </si>
  <si>
    <t>Beacon frame should contain Supported Regulatory Classes when dot11TVHTOptionImplemented is true.</t>
  </si>
  <si>
    <t>Change Supported Operating Classes to be present when dot11TVHTOptionImplemented is true.</t>
  </si>
  <si>
    <t>8.3.3.10</t>
  </si>
  <si>
    <t>Probe Request and Probe Response frame should contain Supported Regulatory Classes when dot11TVHTOptionImplemented is true.</t>
  </si>
  <si>
    <t>10.43.3</t>
  </si>
  <si>
    <t>Accepted comments have requested that all TVWS related messages with information to or from GDB be transferred securely, but text to do that is missing from 10.43.3 GDC dependent STA operation and in each of the queries/responses of dependent STAs.</t>
  </si>
  <si>
    <t>Change text in step b) Becoming enabled to say that information to/from a GDB shall be transferred securely by the GDC dependent STA.</t>
  </si>
  <si>
    <t>10.43.4</t>
  </si>
  <si>
    <t>Neither FCC rules nor proposed OFCOM rules support an RLSS response to CAQ, CSM, NCC nor WSM procedures, so the procedures should be optional.</t>
  </si>
  <si>
    <t>Change text in 10.43.4, 10.43.5, 10.43.7 and 10.43.9 to say that support for CAQ, CSM, NCC and WSM are optional when GDCActivated is true.</t>
  </si>
  <si>
    <t>8.2.6.2.3</t>
  </si>
  <si>
    <t>Spectrum Mask Descriptor is not required in FCC rules, and applies specifically to EU/OFCOM regulatory domains, and should be specified in E.2.6.1, not in 8.2.6.</t>
  </si>
  <si>
    <t>Move Spectum Mask Descriptor Value fields to E.2.6.1, deleting "UK" from the scope of Spectrum Mask Descriptor definition, Table 8-14d.</t>
  </si>
  <si>
    <t>8.2.6.2.4</t>
  </si>
  <si>
    <t>Channe Schedule Descriptor Value "Channel Availability Starting Time" does not address the OFCOM requirement to provide relative time as well as GMT time.</t>
  </si>
  <si>
    <t>Change the Starting Time/Duration to add timestamp starting time.</t>
  </si>
  <si>
    <t>8.2.6.2.1</t>
  </si>
  <si>
    <t>Device Class definitions do not include OFCOM's Geolocated Slave devices.</t>
  </si>
  <si>
    <t>Add GDC geo-located non-AP STA here and in E.2.6.1.</t>
  </si>
  <si>
    <t>The 4.3.19 General Description text should address FCC rules/configuration, OFCOM/EU proposed rules/configuration, and the optional use of CAQ, CSM, NCC and WSM in each.</t>
  </si>
  <si>
    <t>Describe operation in the two known regulatory domains.</t>
  </si>
  <si>
    <t>CSM, Device Location Information and WSM should not take Element IDs as they are not required in any regulatory domain. Move them to 8.4.1 Fields that are not information elements.</t>
  </si>
  <si>
    <t>Move 8.4.2.169, 171 and 174 to 8.4.1.</t>
  </si>
  <si>
    <t>Now that E.2.5 includes Canada, there should be a NOTE giving the current Canadian regulatory situation.</t>
  </si>
  <si>
    <t>Add NOTE with current Canadian regulatory situation including RBBS operation.</t>
  </si>
  <si>
    <t>E.2.6.1</t>
  </si>
  <si>
    <t>E.2.6.1 Spectrum Mask Descriptor Value fields should point to EN 301 598 as it is standardizing them.</t>
  </si>
  <si>
    <t>Either change the Values to reference EN 301 598 or remove them.</t>
  </si>
  <si>
    <t>The 10.43.3 Figure 10-39 is a state transition diagram, and showing a loop for dot11GDCEnablementValidityTimer is unnecessary, as it is not transition to another state, but is internal to the GDCEnabled state.</t>
  </si>
  <si>
    <t>Remove the text and loop below GDCEnabled.</t>
  </si>
  <si>
    <t>Network Channel Control Reason Result code TIMEOUT has no normative description of the consequence of the statue.</t>
  </si>
  <si>
    <t>Remove TIMEOUT</t>
  </si>
  <si>
    <t>Network Channel Control Reason Result code INVALID_PARAMETERS has no normative description of the consequence of the statue. Conforming STAs are perfect and only use valid values.</t>
  </si>
  <si>
    <t>Remove INVALID_PARAMETERS</t>
  </si>
  <si>
    <t>Channel Availability Query Reason Result code INVALID_PARAMETERS has no normative description of the consequence of the statue. Conforming STAs are perfect and only use valid values.</t>
  </si>
  <si>
    <t>The Contact Verification Signal defined in 8.4.2.170 should be moved to 8.5.8.29, as its protected use is specified 10.43.6, but no unprotected use is specified. Also save an IE as it is only used in Public Action.</t>
  </si>
  <si>
    <t>Save transmission time for two octets and change 8.5.8.29 text to replace Contact Verification Signal element with Map ID, the only changing information in the Public Action frame.</t>
  </si>
  <si>
    <t>Channel Schedule Managementl Reason Result code TIMEOUT has no normative description of the consequence of the statue.</t>
  </si>
  <si>
    <t>211</t>
  </si>
  <si>
    <t>Change sentence as "... based on Clause 18 ( ..."</t>
  </si>
  <si>
    <t>23.2.4</t>
  </si>
  <si>
    <t>221</t>
  </si>
  <si>
    <t>10.43.2</t>
  </si>
  <si>
    <t>The value of the status cannot be &lt;ANAxx&gt;</t>
  </si>
  <si>
    <t>Replace &lt;ANAxx&gt; with suitable values</t>
  </si>
  <si>
    <t>10.43.4.2</t>
  </si>
  <si>
    <t>Space is missed. E.g., "RequesterSTAAddress filed" should be "Requester STA Address field"</t>
  </si>
  <si>
    <t>Change the text as in the comment</t>
  </si>
  <si>
    <t>There is no definition of common channel</t>
  </si>
  <si>
    <t>Add the definition of common channel in the text.</t>
  </si>
  <si>
    <t>10.43.5</t>
  </si>
  <si>
    <t>The response from the GDC enabling STA may not be correct. Since this paragraph is only for the TV channels, the response cannot be related to WLAN channels.</t>
  </si>
  <si>
    <t>Change the response to "Request declined by Registered Location Secure Server for unspecified reason."</t>
  </si>
  <si>
    <t>There is no definition/description for the module "Subcarrier Allocation".</t>
  </si>
  <si>
    <t>Add the definition /description of "Subcarrier Allocation".</t>
  </si>
  <si>
    <t>9.7.6.7</t>
  </si>
  <si>
    <t>From 9.7.6.7, "A STA shall not transmit a control frame that initiates a TXOP with the TXVECTOR parameter GI_TYPE set to a value of SHORT_GI."
Because all TVHT STA shall support the reception capability of the short GI frame, this short GI restriction is not needed any more.
By removing this short GI restriction, enhance the system performance of TVHT STA, especially in the low delay spread environment.</t>
  </si>
  <si>
    <t>For a TVHT STA, remove the short GI restriction in 9.7.6.7.</t>
  </si>
  <si>
    <t>10.43.8</t>
  </si>
  <si>
    <t>When the SSID in the probe request is the specific SSID (not wildcard SSID),
AP receiving the probe request responds with a probe response only if the SSID in the probe request matches with the SSID of the AP.
As the same logic, it seems that the SSID of the neighbor included in the reduced neighbor report element matches with the SSID in the probe request.
Because it can further reduce the scanning time.</t>
  </si>
  <si>
    <t>Clarify the neighbour list included in probe response when the SSID in the probe request is the specific SSID.</t>
  </si>
  <si>
    <t>Including the neighbors operating in the non-supported operating classes of STA is waste of resource.
When the supported operating class in the probe request is included, the non-supported operating class of the STA shall not be included in the neighbor information.</t>
  </si>
  <si>
    <t>Clarify the neighbour list included in probe response when the supported operating class is included in the probe request.</t>
  </si>
  <si>
    <t>8.2.4.6.3</t>
  </si>
  <si>
    <t>For a TVHT STA, BW sub-field in VHT variant HT Control field should be set to TVHT_W, TVHT_2W, TVHT_W+W, TVHT_4W, TVHT_2W+2W.</t>
  </si>
  <si>
    <t>Update BW sub-field in VHT variant HT Control field.</t>
  </si>
  <si>
    <t>8.4.1.50</t>
  </si>
  <si>
    <t>For a TVHT STA, Channel Width sub-field in Operating Mode field should be set to TVHT_W, TVHT_2W, TVHT_W+W, TVHT_4W, TVHT_2W+2W.</t>
  </si>
  <si>
    <t>Update Channel Width sub-field in Operating Mode field.</t>
  </si>
  <si>
    <t>TVHT STA uses the TVHT Transmit Power Envelope elment and the Channel Switch Wrapper element for switching an operation channel and a transmit power.
But, the unit of the bandwidth is not corrected updated for the TVHT STA.</t>
  </si>
  <si>
    <t>Update the TVHT Transmit Power Envelope elment and the Channel Switch Wrapper element with the bandwidth uit of the TVHT STA.</t>
  </si>
  <si>
    <t>9.19.2.8 (EDCA channel access in a TVHT BSS) is missing TVHT_W+W mask PPDU transmission.</t>
  </si>
  <si>
    <t>Update the TVHT_W+W mask PPDU transmission rule in TVHT BSS.</t>
  </si>
  <si>
    <t>Dongguk Lim</t>
  </si>
  <si>
    <t>23.2.2</t>
    <phoneticPr fontId="4" type="noConversion"/>
  </si>
  <si>
    <t xml:space="preserve">Table 22-1 Table 22-1 TXVECTOR and RXVECTOR parameters included in 802.11ac D4.0 was updated so change the table 23-1 TXVECTOR and RXVECTOR parameters to proposed table. </t>
  </si>
  <si>
    <t>apply the proposed table. it will be provided later .</t>
  </si>
  <si>
    <t>23.1.4</t>
    <phoneticPr fontId="4" type="noConversion"/>
  </si>
  <si>
    <t>VHT format shall be used instead of TVHT format.</t>
    <phoneticPr fontId="4" type="noConversion"/>
  </si>
  <si>
    <t xml:space="preserve">Modify sentence in line 50 of page 211 as follows:
From "TVHT format (TVHT). Support for TVHT format is mandatory." to "VHT format (VHT). Support for TVHT_W VHT PPDU is mandatory." </t>
    <phoneticPr fontId="4" type="noConversion"/>
  </si>
  <si>
    <t>23.2.3</t>
    <phoneticPr fontId="4" type="noConversion"/>
  </si>
  <si>
    <t xml:space="preserve">Incorrect word used in the bottom line of table 23-2 </t>
    <phoneticPr fontId="4" type="noConversion"/>
  </si>
  <si>
    <t xml:space="preserve">correct the bottom line of table as following  sentence 
"with each frequency segment consisting of two adjacent TVHT_W channels as defined
in 23.3.10.12 (Non-HT duplicate transmission)." </t>
    <phoneticPr fontId="4" type="noConversion"/>
  </si>
  <si>
    <t>23.3.14</t>
    <phoneticPr fontId="4" type="noConversion"/>
  </si>
  <si>
    <t xml:space="preserve">In the NOTE, the example of channel index is wrong. So it need to correct rightly </t>
    <phoneticPr fontId="4" type="noConversion"/>
  </si>
  <si>
    <t>correct following sentence "the center frequency of the channel for index 1. " to "the center frequency of the channel for index 0."</t>
    <phoneticPr fontId="4" type="noConversion"/>
  </si>
  <si>
    <t>9.12.2</t>
    <phoneticPr fontId="4" type="noConversion"/>
  </si>
  <si>
    <t>change the following sentence "A STA shall not transmit a TVHT PPDU" to " A STA shall not transmit a VHT PPDU"</t>
    <phoneticPr fontId="4" type="noConversion"/>
  </si>
  <si>
    <t>23.1.1</t>
    <phoneticPr fontId="4" type="noConversion"/>
  </si>
  <si>
    <t>change "TVHT PPDUs" to "VHT PPDUs"</t>
    <phoneticPr fontId="4" type="noConversion"/>
  </si>
  <si>
    <t>change "TVHT PPDU" to "VHT PPDU"</t>
    <phoneticPr fontId="4" type="noConversion"/>
  </si>
  <si>
    <t>23.3.18.2</t>
    <phoneticPr fontId="4" type="noConversion"/>
  </si>
  <si>
    <t xml:space="preserve">change "TVHT" to "VHT" in the first column of table 23-21 </t>
    <phoneticPr fontId="4" type="noConversion"/>
  </si>
  <si>
    <t>7.3.5.11.2</t>
    <phoneticPr fontId="4" type="noConversion"/>
  </si>
  <si>
    <t xml:space="preserve">ovelapped  table 7-5 was expressed </t>
    <phoneticPr fontId="4" type="noConversion"/>
  </si>
  <si>
    <t xml:space="preserve">delete the sentence of line 39 and below the table 7-5 </t>
    <phoneticPr fontId="4" type="noConversion"/>
  </si>
  <si>
    <t>4.3.10b</t>
    <phoneticPr fontId="4" type="noConversion"/>
  </si>
  <si>
    <t xml:space="preserve">the comment was reflected wrong. We just had  proposed the addition of sentence for resolution. </t>
    <phoneticPr fontId="4" type="noConversion"/>
  </si>
  <si>
    <t xml:space="preserve">do not delete the origingal setence. just reflect the addition of remedy #4 in 11-12/1241r7 </t>
    <phoneticPr fontId="4" type="noConversion"/>
  </si>
  <si>
    <t>R26 adds Dongguk Lim, Peter Ecclesine, Yongho Seok, Zhou Lan comment resolution volunteers through January 3.</t>
  </si>
  <si>
    <t xml:space="preserve">In the NOTE, the example of channel index is wrong. So it need to correct rightly </t>
  </si>
  <si>
    <t xml:space="preserve">the comment was reflected wrong. We just had  proposed the addition of sentence for resolution. </t>
  </si>
  <si>
    <t xml:space="preserve">Propose Revised for CID 1031, per discussion and editing instructions in 11-13/0025r1. In P73 L58, the meaning of a common channel is not exactly described. But, in P73 L 61, we can find the meaning of the common channel. Update P73 L58 with P73 L61. </t>
  </si>
  <si>
    <t xml:space="preserve">Propose ACCEPTED. See 802.11-13/0047r0 (remedy #1) and (remedy #2)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t>
  </si>
  <si>
    <t>Propose REVISED. See 802.11-13/0047r0 (remedy #1)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Hongyuan Zhang will propose comment resolution.</t>
  </si>
  <si>
    <t xml:space="preserve">Propose ACCEPTED. See 802.11-13/0047r0 (remedy #3) and (remedy #4) for discussion and comment resolution. And see 802.11-12/1014r3 for additional discussion. CID 1042, 1045, 1046, 1047, and 1048 request to change TVHT PPDU format to VHT PPUD format.
This is already provided by a resolution of accepted contribution 11-1014r3.
</t>
  </si>
  <si>
    <t>Propose Accepted. See discussion and editing instructions in 802.11-13/0051r0.</t>
  </si>
  <si>
    <t>Propose Accepted. 64-QAM rate 5/6 -69.</t>
  </si>
  <si>
    <t>Propose Rejected. The field name has no spaces, see page 54 line 30 8.4.5.2.</t>
  </si>
  <si>
    <t xml:space="preserve">Propose Accepted for CID 1017, per discussion and editing instructions in 11-12/1402r1. </t>
  </si>
  <si>
    <t>R27 adds Jens Tingleff, comment resolution volunteers through January 12, 2013.</t>
  </si>
  <si>
    <t>Propose Accepted for CID 1016, per discussion and editing instructions in 11-13/0087r0. We agree to distinguish that class, as the RLSS can share that information with other STAs in the neighborhood.</t>
  </si>
  <si>
    <t>Propose Accepted for CID 1014, per discussion and editing instructions in 11-13/0087r0. Table 8-14d—Spectrum Mask Descriptor definition should be country independent.</t>
  </si>
  <si>
    <t>Propose Accepted for CID 1015, per discussion and editing instructions in 11-13/0087r0. OFCOM allows GDC masters to translate between what the GDB says and what GDC dependent STAs use to be controlled. Will add timestamp starting time to Channel Schedule Descriptor Values in 8.2.6.2.5.</t>
  </si>
  <si>
    <t>Propose Accepted for CID 1012, per discussion and editing instructions in 11-13/0087r0. We anticipate that other regulatory domains will also require secure communications of GDB parameters within a BSS, and change the text to be more explicit on that.</t>
  </si>
  <si>
    <t>Propose Accepted for CID 1013, per discussion and editing instructions in 11-13/0087r0. We add editing instructions to change text in CAQ, CSM, NCC and WSM procedures to indicate that the procedures are optional when GDCActivated is true.</t>
  </si>
  <si>
    <t>Propose Revised for CID 1019, per discussion and editing instructions in 11-13/0087r0. We add a normative reference to Canadian Low-power, License-Exempt rules to Table D-1, and add to NOTE in E.2.5.1 giving the current Canadian regulatory situation, which licenses Remote Rural Broadband Systems at high power and parallels the FCC rules for unlicensed operation.</t>
  </si>
  <si>
    <t>Propose Revised for CID 305, per discussion and editing instructions in 11-12/1402r3. We agree to add references to regulatory requirements in Annex D.1.  12/1402r0  Peter Ecclesine will propose comment resolution</t>
  </si>
  <si>
    <t>Propose Revised for CID 890, per discussion and editing instructions in 11-12/1402r3. We prefer to delete the term and change the figure to show communication with a GDB is outside the scope of 802.11.  Peter Ecclesine will propose comment resolution</t>
  </si>
  <si>
    <t>Propose Rejected for CIDs 892 and 609, per discussion in 802.11-12/1402r3.  Peter Ecclesine will propose comment resolution</t>
  </si>
  <si>
    <t>Propose Rejected for CIDs 892 and 609, per discussion in 802.11-12/1402r3.  12/1402r0  Peter Ecclesine will propose comment resolution</t>
  </si>
  <si>
    <t xml:space="preserve">Propose Accepted for CID 1010, 1011, 1035 and 1036, per discussion and editing instructions in 11-13/0024r2. Based on the Supported Operating Classes information, a non-AP STA can decide whether it performs a passive scanning procedure in TV Whtie Spaces or not. Or, AP can provide the neighbor AP information operating in TV Whtie Space to a non-AP STA supporting TV Whtie Spaces. </t>
  </si>
  <si>
    <t>Propose Accepted for CID 1010, 1011, 1035 and 1036, per discussion and editing instructions in 11-13/0024r2. CID 1035 is asking that the SSID of the neighbor included in the reduced neighbor report element matches with the SSID in the probe request. Because AP responds with a probe response only if a specfici SSID in the probe request matches with the SSID of the AP. This restriction can reduce the scanning time by avoiding the scan of AP that is not matched with SSID in the Probe Request.</t>
  </si>
  <si>
    <t xml:space="preserve">Propose Accepted for CID 1010, 1011, 1035 and 1036, per discussion and editing instructions in 11-13/0024r2. CID 1036 is asking that the non-supported operating classes of the STA shall not be included in the neighbor information of the Recuded Neighbor Report element. For example, if AP supporting TV White Spaces always includes the neighbor information in TV White Spaces, it may lose the advantage of the Reduced Neighbor Report because the size of the Reduced Neighbor Report increases. </t>
  </si>
  <si>
    <t xml:space="preserve">Propose Accepted for CID 1037, per discussion and editing instructions in 11-13/0025r2. Because TVWS PHY is down-clocked from 11ac PHY, BW sub-field in HT Control field should be updated to TVHT_W, TVHT_2W, TVHT_W+W, TVHT_4W and TVHT_2W+2W. </t>
  </si>
  <si>
    <t xml:space="preserve">Propose Accepted for CID 1038, per discussion and editing instructions in 11-13/0025r2. Because TVWS PHY is down-clocked from 11ac PHY, Channel Width sub-field in Operating Mode field should be updated to TVHT_W, TVHT_2W, TVHT_W+W, TVHT_4W and TVHT_2W+2W. </t>
  </si>
  <si>
    <t xml:space="preserve">Propose Accepted for CID 1039, per discussion and editing instructions in 11-13/0025r2. When VHT Transmit Power Envelope element and the Channel Switch Wrapper element are used in TVWS, the bandwidth units of VHT Transmit Power Envelope elment and the Channel Switch Wrapper should be updated to TVHT_W, TVHT_2W, TVHT_W+W, TVHT_4W and TVHT_2W+2W. </t>
  </si>
  <si>
    <t xml:space="preserve">Propose Accepted for CID 1040, per discussion and editing instructions in 11-13/0025r2. In 9.19.2.8, TVHT_W+W mask PPDU transmission rule is not included. So, update the TVHT_W+W mask PPDU transmission rule. </t>
  </si>
  <si>
    <t xml:space="preserve">Accepted for CID 1034, per discussion and editing instructions in 11-13/0025r2. Because TVHT STA can always receive the frame transmitted in short GI, a control frame (such as RTS) for initiating a TXOP can be transmitted in Short GI. By allowing the short GI transmission, we improve the system performance. </t>
  </si>
  <si>
    <t xml:space="preserve">Propose Accepted for CID 1021, per discussion and editing instructions in 11-13/0025r2. Loop condition describes the correct state transition rule of the GDCEnabled state. But, it is internal condition. So, it can be removed from Figure. </t>
  </si>
  <si>
    <t xml:space="preserve">Propose Accepted for CID 1025, per discussion and editing instructions in 11-13/0025r2. Contact Verification Signal IE is only used in Contact Verification Signal action frame. So, it is not needed to define the Contact Verification Signal as an information element. </t>
  </si>
  <si>
    <t>Propose Accepted for CIDs 317 per discussions and editing instructions in 802.11-13/0077r0.</t>
  </si>
  <si>
    <t>Propose Accepted for CIDs 822 per editing instructions in 802.11-13/0077r0.</t>
  </si>
  <si>
    <t>Propose Accepted for CID 1006 per discussions and editing instructions in 802.11-13/0077r0.</t>
  </si>
  <si>
    <t xml:space="preserve">Propose Rejected for CID 1009 per discussions in 802.11-13/0077r0. CSM is supported by RLSS that may support BSS coordination functions. So it is not only the TV channel schedule information, but also the converted WLAN channel schedule information might be provided by RLSS. The commenter didn’t clearly understand the function of RLSS. </t>
  </si>
  <si>
    <t>Propose Accepted for CID 1020 per discussions and editing instructions in 802.11-13/0077r0.</t>
  </si>
  <si>
    <t>R28 adds proposed comment resolutions through January 14, 2013</t>
  </si>
  <si>
    <t xml:space="preserve">Propose Accepted per discussion in 802.11-13/0110r0. Propose Rejected for CID 1009 per discussions in 802.11-13/0077r0.A STA has to receive regulatory approval before being able to operate in TVWS. It has nothing related with the function of Basic Report. Both the FCC and Ofcom ruling support sensing only type of device which requires the extension of the Basic Report. Such extension allows device to report the detection of a protected signal. </t>
  </si>
  <si>
    <t>Revised for CID 305, per discussion and editing instructions in 11-12/1402r3. We agree to add references to regulatory requirements in Annex D.1.</t>
  </si>
  <si>
    <t xml:space="preserve"> 201301 approved</t>
  </si>
  <si>
    <t>201301 approved</t>
  </si>
  <si>
    <t>Rejected. The field name has no spaces, see page 54 line 30 8.4.5.2.</t>
  </si>
  <si>
    <t>Accepted. 64-QAM rate 5/6 -69.</t>
  </si>
  <si>
    <t>Accepted for CID 634, per discussion in 11-12/1402r3. A GDC enabling STA must be an AP in an infrastructure BSS.</t>
  </si>
  <si>
    <t xml:space="preserve">Accepted for CIDs 882, 883, 884, 885, 886 and 894, per discussion and editing instructions in 802.11-12/1402r3. </t>
  </si>
  <si>
    <t>Rejected for CIDs 892 and 609, per discussion in 802.11-12/1402r3. CIDs 892 and 609 assume all these mechanisms are used in most regulatory domains, but in fact many were specified to control white space in one specific environment where the local controller negotiates with the controllers in the neighborhood, and will only be informative in other regulatory domains, not necessary to meet regulatory requirements. Proposing the general introduction describes operation under lax rules and extremely timebound rules is unrealistic.</t>
  </si>
  <si>
    <t>Revised for CID 890, per discussion and editing instructions in 11-12/1402r3. We prefer to delete the term and change the figure to show communication with a GDB is outside the scope of 802.11.</t>
  </si>
  <si>
    <t xml:space="preserve">Accepted for CID 1017, per discussion and editing instructions in 11-12/1402r3. </t>
  </si>
  <si>
    <t xml:space="preserve">REVISED. See 802.11-13/0047r0 (remedy #1)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t>
  </si>
  <si>
    <t xml:space="preserve">ACCEPTED. See 802.11-13/0047r0 (remedy #1) and (remedy #2)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t>
  </si>
  <si>
    <t>ACCEPTED. See 802.11-13/0047r0 (remedy #3) and (remedy #4) for discussion and comment resolution. And see 802.11-12/1014r3 for additional discussion.</t>
  </si>
  <si>
    <t>Accepted. See discussion and editing instructions in 802.11-13/0051r0. The corresponding two specifications in 802.11ac D4.0 are: “all formats and bandwidths except non-contiguous 80+80 MHz where the RF LO falls outside both frequency segments” and “80+80 MHz transmission where the RF LO falls outside both frequency segments.”</t>
  </si>
  <si>
    <t xml:space="preserve">Accepted for CID 1010, 1011, 1035 and 1036, per discussion and editing instructions in 11-13/0024r2. </t>
  </si>
  <si>
    <t>Accepted for CID 1021, per discussion and editing instructions in 11-13/0025r2.</t>
  </si>
  <si>
    <t>Accepted for CID 1025, per discussion and editing instructions in 11-13/0025r2.</t>
  </si>
  <si>
    <t xml:space="preserve">Revised for CID 1031, per discussion and editing instructions in 11-13/0025r2. In P73 L58, the meaning of a common channel is not exactly described. But, in P73 L 61, we can find the meaning of the common channel. Update P73 L58 with P73 L61. </t>
  </si>
  <si>
    <t xml:space="preserve">Accepted for CID 1037, per discussion and editing instructions in 11-13/0025r2. Because TVWS PHY is down-clocked from 11ac PHY, BW sub-field in HT Control field should be updated to TVHT_W, TVHT_2W, TVHT_W+W, TVHT_4W and TVHT_2W+2W. </t>
  </si>
  <si>
    <t xml:space="preserve"> Accepted for CID 1038, per discussion and editing instructions in 11-13/0025r2. Because TVWS PHY is down-clocked from 11ac PHY, Channel Width sub-field in Operating Mode field should be updated to TVHT_W, TVHT_2W, TVHT_W+W, TVHT_4W and TVHT_2W+2W. </t>
  </si>
  <si>
    <t xml:space="preserve"> Accepted for CID 1039, per discussion and editing instructions in 11-13/0025r2. When VHT Transmit Power Envelope element and the Channel Switch Wrapper element are used in TVWS, the bandwidth units of VHT Transmit Power Envelope elment and the Channel Switch Wrapper should be updated to TVHT_W, TVHT_2W, TVHT_W+W, TVHT_4W and TVHT_2W+2W. </t>
  </si>
  <si>
    <t xml:space="preserve">Accepted for CID 1040, per discussion and editing instructions in 11-13/0025r2. In 9.19.2.8, TVHT_W+W mask PPDU transmission rule is not included. So, update the TVHT_W+W mask PPDU transmission rule. </t>
  </si>
  <si>
    <t>Accepted for CID 1034, per discussion and editing instructions in 11-13/0025r2.</t>
  </si>
  <si>
    <t>Accepted for CID 1016, per discussion and editing instructions in 11-13/0087r0. We agree to distinguish that class, as the RLSS can share that information with other STAs in the neighborhood.</t>
  </si>
  <si>
    <t>Accepted for CID 1015, per discussion and editing instructions in 11-13/0087r0. OFCOM allows GDC masters to translate between what the GDB says and what GDC dependent STAs use to be controlled. Will add timestamp starting time to Channel Schedule Descriptor Values in 8.2.6.2.5.</t>
  </si>
  <si>
    <t>Accepted for CID 1012, per discussion and editing instructions in 11-13/0087r0. We anticipate that other regulatory domains will also require secure communications of GDB parameters within a BSS, and change the text to be more explicit on that.</t>
  </si>
  <si>
    <t>Accepted for CID 1013, per discussion and editing instructions in 11-13/0087r0. We add editing instructions to change text in CAQ, CSM, NCC and WSM procedures to indicate that the procedures are optional when GDCActivated is true.</t>
  </si>
  <si>
    <t>Revised for CID 1019, per discussion and editing instructions in 11-13/0087r0. We add a normative reference to Canadian Low-power, License-Exempt rules to Table D-1, and add to NOTE in E.2.5.1 giving the current Canadian regulatory situation, which licenses Remote Rural Broadband Systems at high power and parallels the FCC rules for unlicensed operation.</t>
  </si>
  <si>
    <t>Accepted for CID 373 per discussions and editing instructions in 802.11-13/0077r0.</t>
  </si>
  <si>
    <t>Accepted for CIDs 822 per editing instructions in 802.11-13/0077r0.</t>
  </si>
  <si>
    <t>Accepted for CID 1006 per discussions and editing instructions in 802.11-13/0077r0.</t>
  </si>
  <si>
    <t xml:space="preserve">Rejected for CID 1009 per discussions in 802.11-13/0077r0. CSM is supported by RLSS that may support BSS coordination functions. So it is not only the TV channel schedule information, but also the converted WLAN channel schedule information might be provided by RLSS. The commenter didn’t clearly understand the function of RLSS. </t>
  </si>
  <si>
    <t>Accepted for CID 1020 per discussions and editing instructions in 802.11-13/0077r0.</t>
  </si>
  <si>
    <t xml:space="preserve">13/103r1 Proposal: Revised for CIDs 1002, 1003, 1005. </t>
  </si>
  <si>
    <t xml:space="preserve">13/103r1 Proposal: Revised for CIDs 1003, 1005. </t>
  </si>
  <si>
    <t>Revised for CID 1004, per discussion and editing instructions in 802.11-13/0103r1.</t>
  </si>
  <si>
    <t>Accepted for CID 1009, per discussion and editing instructions in 11-13/0110r0. We agree to remove text modifying the Basic Report.</t>
  </si>
  <si>
    <t xml:space="preserve">13/103r0 Proposal: Rejected.. Hongyuan Zhang will propose comment resolution. Propose Revised. Delete the subcarrier allocation block in figure 23-2 and 23-3 and correct the wrong reference in clause 23.3.10.11.1. See 802.11-13/0066r0 (remedy #1) and (remedy #2) for discussion and comment resolution. </t>
  </si>
  <si>
    <t>0109r0 Propose Rejected. Petere proposed transferring CID 586 from EDITOR to PHY. Discussed at 20120828 teleconf.</t>
  </si>
  <si>
    <t xml:space="preserve">Revised for CIDs 1002, 1003 and 1005 per discussion and editing instructions in 802.11-13/0103r1. </t>
  </si>
  <si>
    <t xml:space="preserve">Revised for CID 1004 per discussion and editing instructions in 802.11-13/0103r1. </t>
  </si>
  <si>
    <t xml:space="preserve">Revised for CID 1033 per discussion and editing instructions in 802.11-13/0103r1. </t>
  </si>
  <si>
    <t>R29 adds comment resolutions through January 15, 2013</t>
  </si>
  <si>
    <t>EDITOR: 2013-01-21 20:00:00Z 156</t>
  </si>
  <si>
    <t>R30 adds changes from Vancouver through end of session, approval of Editorial tab 4 resolutions, 11-12/1402r3, 11-13/24r2, 11-13/25r2, 11-13/47r0, 11-13/51r0, 11-13/77r0, 11-13/87r0, 11-13/103r0, 11-13/109r0 and 11-13/110r0.</t>
  </si>
  <si>
    <t xml:space="preserve">Rejected. See 802.11-13/0109r0 for discussion. See 802.11-13/0047r0 (remedy #1) for discussion and comment resolution. </t>
  </si>
  <si>
    <t>EDITOR: 2013-01-21 20:00:00Z 156 The 9.7.6.7 text to be modified is not present in P802.11ac Draft 5.0.</t>
  </si>
  <si>
    <t>This is a follow-up to my comment 119.  My proposed change was:  "Replace any &lt;ANA&gt; flags for namespaces not controlled by the ANA with values,  or request the ANA to place the namespace under ANA control." and the resolution was "ACCEPTED".   But I still see &lt;ANA&gt; flags for items not administered by the ANA,  and no request has been made to the &lt;ANA&gt; to administer these items.
Further,  a proposed change by the commenter that offers contradictory resolutions cannot be "accepted". The group must make a choice and execute one of them.
In this case,  they made not choice and executed neither of them.</t>
  </si>
  <si>
    <t>Replace any &lt;ANA&gt; flags for namespaces not controlled by the ANA with values,  or request the ANA to place the namespace under ANA control.
Make a choice - i.e. do not respond to this comment with "accepted"!</t>
  </si>
  <si>
    <t>The resolution of comment 122 was inadequate,   and this commenter cannot find changes in the draft that reflect the comment.
The proposed change was "Define what is a collection.  Then list and define all the collections defined by TVHT."  The proposed resolution as "ACCEPTED".
This is not an adequate comment resolution because the proposed resolution should provide sufficient information that the technical editor
has to excercise no more than editorial discretion to implement it.   In this case he is left with the task of "define what is a collection",  which surely requires a degree of technical creativity.    Also when I look at 8.2.6,  I can find no definition of a collection.</t>
  </si>
  <si>
    <t>Indicate what action was taken from the original concept.   If the concept of a collection has been retained,  ensure that it is adequately defined.</t>
  </si>
  <si>
    <t>22.3.11.2</t>
  </si>
  <si>
    <t>189</t>
  </si>
  <si>
    <t>"is required to" in a NOTE.  Is this a normative requirement?</t>
  </si>
  <si>
    <t>If yes,  remove NOTE-- and reword to "shall".  If not replace "is required to set" with "sets".
Do not resolve this comment with "accepted"!
Also review other uses of "is require to" and resolve in a similar fashion.  Note, if the requirements are external then it might be OK to state "normative reference xyz / regulation in domain abc requires a STA to ..."</t>
  </si>
  <si>
    <t>"basic channel unit (BCU):A basic channel unit."
Ah,  that clarifies it completely!</t>
  </si>
  <si>
    <t>Remove "A basic channel unit."</t>
  </si>
  <si>
    <t>Although I understand why the "replacements" shown in 4.3.10b are made,   I don't believe this is acceptable.   The point is that to interpret some statement in Clause 8, 9, 10 or 13 correctly,  one also has to bear in mind these replacements.   I think this is asking too much.</t>
  </si>
  <si>
    <t>I would like to have a discussion between TGaf and TGmc to see how to handle this.   The cleanest solution is to adopt bandwidth-neutral terms throughout these clauses and define mappings of those terms onto channel withs for TGac.   However,  because that creates a huge number of changes for TGac,  it might be better to handle in the revision that rolls in TGaf.</t>
  </si>
  <si>
    <t>The definition of GDC is awkward.  Do we really mean that STAs are controlled by a database? That doesn't make sense.  A database is a storehouse of infomation and STAs are really in control of themselves.  To meet regulatory requirements, they consult the regulatory approved database and employ the information it contains.  Correct?</t>
  </si>
  <si>
    <t>Try a new name, such as GDE - geolocation database enabled.</t>
  </si>
  <si>
    <t>10.43.1</t>
  </si>
  <si>
    <t>The opening sentence of this paragraph ("Before STAs are permitted to transmit in some regulatory domains, regulatory provisions for the use of frequencies are under the control of a GDB.") is poorly constructed.  I believe the intent is that a STA is not permitted to transmit until it knows the allowed frequencies and operating parameters for its location at the current time.  To determine this information, it consults the GDB.  Correct?</t>
  </si>
  <si>
    <t>Replace the first sentence with this text and remove the 2nd sentence. "In some regulatory domains, STAs must consult a GDB to determine permissable operating frequencies and parameters before transmitting.  Such STAs may operate..."</t>
  </si>
  <si>
    <t>The phrase "STA fails to attain GDC attainment" is not well written.  The meaning of GDC attainment is not precise.</t>
  </si>
  <si>
    <t>Try "If the GDC dependent STA is unable to obtain a GDC Enablement Response from one GDC enabling STA, it may make further attempts with additional GDC enabling STAs....."</t>
  </si>
  <si>
    <t>Graham Smith</t>
  </si>
  <si>
    <t>Including definitions for 'primary' and 'secondary' TVDT_W and _2W seems excessive.  I think the reader knows what primary and secondary means and the descriptions are also excessive for this section.</t>
  </si>
  <si>
    <t>Delete definitions for 'primary TVHT_W channel', 'primary TVHT_2W channel', 'secondary TVHT_W channel' and secondary TVHT_2W channel'</t>
  </si>
  <si>
    <t>3.2a</t>
  </si>
  <si>
    <t>Description of non-HT duplicate format does not belong here</t>
  </si>
  <si>
    <t>Delete lines 21 to 33 after "...to receive the transmission."</t>
  </si>
  <si>
    <t>Why does "TVHT_2W mask physical layer convergence procedure (PLCP) protocol data unit (PPDU): warrant a definition?  TVHT_2W is already defined, PLCP is already defined, PPDU is already defined.  I think we now what 'mask' means.  I do not see that this fits here, unless you want to define the whole thing as "TVHT_2WMPLCPPPDU"?</t>
  </si>
  <si>
    <t>Delete from Page 30 line 51 to Page 32 line 60.</t>
  </si>
  <si>
    <t>Does a TVHT STA also  support 5GHz?  Is it really the best approach to tie this to VHT like this? The list if replacements P34L7 is confusing to say the least.  I would first of all suggest that the P34L54-65 be moved ahead of the 'replacements'.  Then a Table withfirst column with W, W+W, 2W, 4W and 2W+2W and second column with all the variants that are replaced.</t>
  </si>
  <si>
    <t>P34L54-65 be moved ahead of the 'replacements'.  Then a Table with first column with W, W+W, 2W, 4W and 2W+2W and second column with all the variants that are replaced.</t>
  </si>
  <si>
    <t>"TVHT STA" replaces "VHT STA"?  Is this a blanket substitution?  Surely this should be done by text such as "VHT or TVHT STA".</t>
  </si>
  <si>
    <t>Delete TVHT rplaces VHT STA and check that in appropriate places the text reads "VHT or TVHT STA"</t>
  </si>
  <si>
    <t>"TVHT STA" replaces "VHT AP"?  Is this a blanket substitution?  Surely this should be done by text such as "VHT or TVHT AP".</t>
  </si>
  <si>
    <t>Delete TVHT replaces VHT AP and check that in appropriate places the text reads "VHT or TVHT AP"</t>
  </si>
  <si>
    <t>"TVHT STA" replaces "VHT BSS"?  Is this a blanket substitution?  Surely this should be done by text such as "VHT or TVHT BSS".</t>
  </si>
  <si>
    <t>Not sure that "unfortunately'" and "different views" are the correct words for a Specification, they are offering an opinon.  The text should be reworded to state the facts and nothing but the facts (SHMG).</t>
  </si>
  <si>
    <t>Replace
"Regulators are specifying television broadcast bands for the deployment of dynamic sharing technologies. Unfortunately, there are different views on how much time should elapse from the moment an authorized database is told to change access to a particular slice of spectrum, and the time that sharing radios are required to change their operations."
With
"Regulators are specifying television broadcast bands for the deployment of dynamic sharing technologies. Different schemes result in different times that should elapse from the moment an authorized database is told to change access to a particular slice of spectrum, and the time that sharing radios are required to change their operations."</t>
  </si>
  <si>
    <t>Missing bracket on "RLQP)"</t>
  </si>
  <si>
    <t>Add opning bracket on "(RLQP)"</t>
  </si>
  <si>
    <t>"very" should be "verify"</t>
  </si>
  <si>
    <t>Replace "very" with "verify"</t>
  </si>
  <si>
    <t>22.3.19.5.3 (CCA sensitivity for signals occupying the primary 20 MHz channel) is the correct title of this subclause.  Hence you cannot miss out the 20MHz when refering to the TVHT STA.  Need to drop 20MHz from the sub-clause title, and then in the text make clear that 20MHz for VHT and just 'primary' for TVHT.  Assuming that is done, in 7.3.5.11.2 delete 20MHz from the cite.</t>
  </si>
  <si>
    <t>Replace
"For a VHT STA,...(......occupying the primary 20MHz channel)
with
"For a VHT or TVHT STA......(....occupying the primary channel)
and delete "For a TVT STA .....(...channel)"
Delete "20MHz" from Title of 22.3.19.5.3.
Delete P204L9 delete "20MHz"
Table 22-48 title, delete "20MHz" and replace with "channel"
In Table 22-48 need to add a column.  Then label first column "VHT" and second column TVHT and add the appropriate TVHT_W, 2W etc.  (Note you did not include the replacements for Clause 22 as you did for 8, 9, 10 and 13)</t>
  </si>
  <si>
    <t>22.3.19.5.4 (CCA sensitivity for signals not occupying the primary 20 MHz channel) is the correct title of this subclause.  Hence you cannot miss out the 20MHz when refering to the TVHT STA.  Need to drop 20MHz from the sub-clause title, and then in the text make clear that 20MHz for VHT and just 'primary' for TVHT.  Assuming that is done, in 7.3.5.11.2 delete 20MHz from the cite.</t>
  </si>
  <si>
    <t>Replace
"For a VHT STA,...(......occupying the primary 20MHz channel)
with
"For a VHT or TVHT STA......(....occupying the primary channel)
and delete "For a TVT STA .....(...channel)"
Delete "20MHz" from Title of 22.3.19.5.4.
On P204L54
"idle 40MHz, 80MHz, 160MHz or 80+80MHz operating VHT channel width, or TVHT_2W, TVHT_4W or TVHT 2W+2W channel width"
Go through 22.3.19.5.4 specifying VHT when 20MHz is used, and TVHT channel, e.g. P204L56
"Any signal within the secondary TVHT channel or VHT 20MHz channel at or above..."</t>
  </si>
  <si>
    <t>7.3.5.11.2.</t>
  </si>
  <si>
    <t>If second channel not present for TVHT_W then it should be -1 for TVHT_W or better just leave it out.</t>
  </si>
  <si>
    <t>Delete "0 for TVHT_W"</t>
  </si>
  <si>
    <t>8.4.1.54</t>
  </si>
  <si>
    <t>Can we simply refer to another spec for defnitions of fields?  Should not we have at least a description of fields such as "Latitude uncertainty" or "Altitude type"?</t>
  </si>
  <si>
    <t>Add descriptions for the fields in Figure 8-80j</t>
  </si>
  <si>
    <t>Do you really want AC_BE and AC_BK TXOP Limits to be 0?  This means that one packet of any length can be sent.  With aggregation this can be greater than what is allowed for AC_VI.  I have presented on TXOP Limits to 11mc and proposed that AC_BE and AC_BK should be set to half the TXOP Limit for AC_VI.</t>
  </si>
  <si>
    <t>Set AC_BK and AC_BK TXOP Limit to 11.28ms in Table 8-105</t>
  </si>
  <si>
    <t>8.4.2.32</t>
  </si>
  <si>
    <t>AC_VO TXOP Limit should be 11.28ms not 11.28us</t>
  </si>
  <si>
    <t>in Table 8-105 for AC_VO replace "11.28us" with "11.28ms"</t>
  </si>
  <si>
    <t>Do we need the note on multiple device Location Info fields?  I do not think we do this elsewhere and the text covers it OK</t>
  </si>
  <si>
    <t>Delete "There may be multiple Device Location Information filds" from Fiure 8-431i</t>
  </si>
  <si>
    <t>Table 8-190d Reason Code.  Our convention is that "0" is SUCCESS.  Why deviate from that?</t>
  </si>
  <si>
    <t>In Table 8-190d Reason Code 0 = SUCCESS.  Then shift all others from 3 - 5 up by one.</t>
  </si>
  <si>
    <t>Do we need the note on multiple occurance?  I do not think we do this elsewhere and the text covers it OK</t>
  </si>
  <si>
    <t>Delete "There may be multiple occurances...." OR Change to "Note that there may be multiple occurances..." in text.</t>
  </si>
  <si>
    <t>Table 8-190e Reason Code.  Convention is SUCCESS is Reason Code 0.  Swap 0 and 1 in Table</t>
  </si>
  <si>
    <t>In Table 8-190e, make 0=SUCCESS and 1 = Request</t>
  </si>
  <si>
    <t>Remove multiple fields text from figure 8-460f.  Text covers this it is not needed in the figure itself..</t>
  </si>
  <si>
    <t>Figure 8-460f, remove text on mulitiple fields</t>
  </si>
  <si>
    <t>Do you really want a Lenth field to deternmine the number of reeated fields?   Seems the wrong way round, the Length field is determined by the nuber of repeated Device Identication Info and Chennel Descriptor</t>
  </si>
  <si>
    <t>Delete the text in figure 8-460g on Length field and repeated fields</t>
  </si>
  <si>
    <t>"The Map ID field is set to a number that is equal to the Map ID of the current identifies the current valid WSM"  -  The 'current' what?</t>
  </si>
  <si>
    <t>Add the appropriate word after "current" and may need to also add "and".</t>
  </si>
  <si>
    <t>88</t>
  </si>
  <si>
    <t>In Figure 8-460k is this the convention for repeated fields?  I think not.  I thnk we need a break and dotted line.</t>
  </si>
  <si>
    <t>Correct figure 8-460k to display the possible repeated fields.</t>
  </si>
  <si>
    <t>94</t>
  </si>
  <si>
    <t>I do not understand "The frame exchange sequence between GDC enabling STA and GDC dependent STAs for enabling their operation is occurred in State 4."  What is State 4 (Kansas?)  Also the phrase "is accured in State 4" is not right should it be "occurs in"?</t>
  </si>
  <si>
    <t>Clarify text as indicated in comment</t>
  </si>
  <si>
    <t>"A GDC enabling STA may transmit a GDC enabling signal in-band on an available frequency..."  May it transmit it out of band?  What does in-band mean here and is it needed?</t>
  </si>
  <si>
    <t>Delete "in-band"</t>
  </si>
  <si>
    <t>10.43.7</t>
  </si>
  <si>
    <t>The phrases " a NCC responding STA" and " a NCC requesting STA" are used.  This is clumsy and should also be "an NCC..).  I suggest that these be replced by "a STA repsonding to NCC" and "a STA requesting NCC".</t>
  </si>
  <si>
    <t>Throughout 10.43.7 replace "a NCC responding STA" with "a STA responding to NCC" and "a NCC requesting STA with "a STA requesting NCC".  Also in 10.43.7.1 and 10.43.7.2</t>
  </si>
  <si>
    <t>10.43.9</t>
  </si>
  <si>
    <t>104</t>
  </si>
  <si>
    <t>"When the operational channel bandwidth (WLAN channel) spans multiple channels indicated in the WSM, with maximum power levels that are different, the operational transmission power level is constrained by the minimum transmission power level of those multiple channels, that are indicated in the WSM."  This is clumsy suggest re-writing</t>
  </si>
  <si>
    <t>Edut to read: "When, as indicated in the WSM, the operational channel bandwidth (WLAN channel) spans multiple channels that include channels with differing maximum power levels, the operational transmission power level shall be constrained to that of the channel with the least transmission power level."</t>
  </si>
  <si>
    <t>106</t>
  </si>
  <si>
    <t>Clause 22, why is it here?  Where are the changes? What if 11ac text changes? Do you intend to change anything here?  Do you intend to reporduce the final Clause 22 as Clause 23 with the appropriate changes?  If so, please explain in an Editor's Note or such.</t>
  </si>
  <si>
    <t>Please inform why you have included this Clause in this Amendment.</t>
  </si>
  <si>
    <t>23.1.3.1, .2, .3</t>
  </si>
  <si>
    <t>Is this how you will leave it?  Do you intend to reproducethe clauses out of Clause 22 with these changes?  Please explain in an Editor's Note or such at this stage.</t>
  </si>
  <si>
    <t>Add Editor's note to make clear what the intended action is - i.e. waiting until 11ac is done.</t>
  </si>
  <si>
    <t>"In multiple BCU transmissions TVHT_MODE_2C, TVHT_MODE_2N, TVHT_MODE_4C, and TVHT_MODE_4N, the TVHT-STF subcarriers of one BCU are repeated in each BCU with an appropriate phase rotation factor being applied as described in 23.3.8.2.4 (TVHT-STF definition)." However, 23.3.8.2.4 does not mention the case of multi-BCU. Same issue with TVHT-LTF.</t>
  </si>
  <si>
    <t>In 23.3.8.2.4 and 23.3.8.2.5, describe how to construct TVHT-STF and TVHT-LTF for the multi-BCU cases.</t>
  </si>
  <si>
    <t>218</t>
  </si>
  <si>
    <t>We should have "contiguous" in definition of TVHT_4W just for consistency</t>
  </si>
  <si>
    <t>Change "TVHT_4W for four BCUs" to "TVHT_4W for four contiguous BCUs"</t>
  </si>
  <si>
    <t>The entire "LENGTH" parameter seems superfluous (because FORMAT is never HT_MF or HT_GF).</t>
  </si>
  <si>
    <t>Delete "LENGTH" table entry in table 23-1</t>
  </si>
  <si>
    <t>222</t>
  </si>
  <si>
    <t>Extraneous close parentheses after PPDU</t>
  </si>
  <si>
    <t>Change "The STA transmits a NON_HT PPDU) with NON_HT_MODULATION" to "The STA transmits a NON_HT PPDU with NON_HT_MODULATION"</t>
  </si>
  <si>
    <t>We need a definition of t_DATA for NON_HT preamble (to go with our definition of t_SIGNAL)</t>
  </si>
  <si>
    <t>Add text ", and t_DATA is equal to 20 multiplied by X us, " before "where" in line 65</t>
  </si>
  <si>
    <t>If we mean "multiplied by X" we should not use "increased by X" and we do mean multiplied.</t>
  </si>
  <si>
    <t>Change "The timings for preamble are increased by X" to "The timings for preamble are multiplied by X"</t>
  </si>
  <si>
    <t>For NON_HT_DUPLICATE_OFDM modulation we rely on clause 22 and clause 20 for definition of the actual signal. However, these clauses rely on the spacing between the centre of each duplicate being 2x64 subcarriers whereas we rely on that spacing being 144 (see table 23-6).
We need to add a definition for K_shift in equation 22-100 . This is in turn equation 22-25 .
We only need to add the definition for K_shift(i) in equation 22-100 (equivalent to the 80 and 160 MHz case equivalent since we use the equivalent of 40 MHz on our single TVHT_W transmissions.</t>
  </si>
  <si>
    <t>Add a reference in page 243 line 52 (after the N_20MHz substitution) pointing to a substitution for K_shift(i) given in new equation 23-100a . The contents of equation 23-100a is identical to Equation 22-25 with the trailing 32 replaced by 36</t>
  </si>
  <si>
    <t>GENERAL</t>
  </si>
  <si>
    <t>I disagree strongly with the LB189 comment resolutions rejecting comments 459,460,583,585,588,593,594,595,596,606,732,735,736,760,761,766,841,842, and 846.  The justification for rejecting these comments is based on "We don't see the need/benefit for multiple MCS at this point. See multiple MCS discussion in 802.11-12/1337r2."     Close scrutiny of 12/1337r2 indicates a fundamental misunderstanding of the TVWS environment with respect to the magnitude of the SNR differences among TVWS channels authorized for unlicensed use near DTV transmitting stations. Page 11 of 12/1337r2 states  "For channels with around 12dB difference in SNR there could be some potential gain of up to 20% at best but such high SNR discrepancy is less likely."   The table on Page 11 which presents a simplified analysis of the throughput gains when using independent MCSclearly shows that for 12dB difference (the last two rows in the table) the gain can be as high as 50%, and not limited to 20% as stated in the quoted text above.  Furthermore the the statement that "such high (12dB) SNR discrepancy is less likely"  indicates a basic misunderstanding of the highly varied SNR levels currently observable in the TVWS. InterDigital has presented 3 different engineering simulation studies  (12/0924r0, 12/0924r1, and 13/0129r0)  which examine realistic TVWS SNR conditions near DTV transmitters. Chart 5 of 12/0924r0 indicates the analysis which concludes that SNR variance across TVWS channels may be as high as 35dB.   SNR variances of 12 dB and higher will be quite common in all urban areas surrounding DTV transmitters. The statement in 12/1337r2 that  "such high (12dB) SNR discrepancy is less likely" is clearly wrong, and leads to the objectionable conclusion that the listed LB189 comments should be rejected.    InterDigital's detailed simulation studies (p11 of 13/0129r0) do indicate that for very low SNR variances (less than 4-6dB)  there is no significant gain when using independent MCS for each TVWS channel. Furthermore for very high SNR levels (as shown on p9 in each of the 3 IDCC contributions) for free space radio ranges of less than 70m, there is no significant gain for independent MCS. However for all SNR variance greater than 6dB (which includes all urban areas), and for radio ranges greater than 70m (free space path loss) , using independent MCS provides maximum throughput gains of 80-90% with average gains of 40-50%.  Under these conditions, the throughput gains show in the simulations are very significant. The 11AF draft should include an optional mode which permits independent MCS selection for each TVWS channel when operating on multiple TVWS channels.  The 11af decision to base its new TVWS standard on 11ac is an expedient decision to promote early adoption of TVWS products, but basing 11af on 11ac EXCLUSIVELY is a shortsighted and arbitrary decision which will limit the applicability of the 11AF standard in the long run.</t>
  </si>
  <si>
    <t>11AF ammendment needs to specify an option to permit use of independent MCS values for each available TV channel when multiple TV channels used.</t>
  </si>
  <si>
    <t>This is rejected comment LB189CID583:  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</si>
  <si>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  11AF ammendment needs to specify an option to permit use of independent MCS values for each available TV channel when multiple TV channels used.</t>
  </si>
  <si>
    <t>This is rejected comment LB189CID757:  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</si>
  <si>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 11AF ammendment needs to specify an option to permit use of independent MCS values for each available TV channel when multiple TV channels used.</t>
  </si>
  <si>
    <t>This is rejected comment LB189CID585:  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</si>
  <si>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 11AF ammendment needs to specify an option to permit use of independent MCS values for each available TV channel when multiple TV channels used.</t>
  </si>
  <si>
    <t>This is rejected comment LB189CID588:  Simply using the PHY bonding of Clause 22 (same coding rate and modulation mode on aggregated channels) is not appropriate for the TVWS cases, where channel conditions are widely varied from channel to channel.</t>
  </si>
  <si>
    <t>PHY bonding may not be optimum to support TVWS operation.  11AF ammendment needs to specify an option to permit use of independent MCS values for each available TV channel when multiple TV channels used.</t>
  </si>
  <si>
    <t>227</t>
  </si>
  <si>
    <t>This is rejected comment LB189CID759:  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</si>
  <si>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 Or alternatively modify the VHT Transmit Power Envelope to enable a different local maximum power for each separte TV channel use in the aggregated TVHT waveform.  The VHT Transmit Power Envelope sets a SINGLE local maximum power for the sum of all TV channels used, and cannot specify a lower maximum power for a single TV channel (subchannel of the aggregate waveform) even if required by regulation.</t>
  </si>
  <si>
    <t>This is rejected comment LB189CID459:  For aggregated channels, It might be good to allow unequal MCS. Unequal MCS is more efficient when conditions varies from channel to channel.</t>
  </si>
  <si>
    <t>Insert 'Unequal MCSs could be applied to streams assigned to non-contiguous channels'.  11AF ammendment needs to specify an option to permit use of independent MCS values for each available TV channel when multiple TV channels used.</t>
  </si>
  <si>
    <t>This is rejected comment LB189CID460:  Use separate interleaving and coding on different frequency segments. This will allow the easy use of different MCS on different frequency segments.</t>
  </si>
  <si>
    <t>add proper text to Allow separate interleaving/coding/modulation per frequency segment.  11AF ammendment needs to specify an option to permit use of independent MCS values for each available TV channel when multiple TV channels used.  11AF ammendment needs to specify an option to permit use of independent MCS values for each available TV channel when multiple TV channels used.</t>
  </si>
  <si>
    <t>This is rejected comment LB189CID593:  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</si>
  <si>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 11AF ammendment needs to specify an option to permit use of independent MCS values for each available TV channel when multiple TV channels used.</t>
  </si>
  <si>
    <t>This is rejected comment LB189CID595:  For aggregated channels, It is better to allow unequal MCS. Unequal MCS is more efficient when conditions varies from channel to channel.</t>
  </si>
  <si>
    <t>This is rejected comment LB189CID596:  Use separate interleaving and coding on different frequency segments. This will allow the easy use of different MCS on different frequency segments.</t>
  </si>
  <si>
    <t>Allow separate interleaving/coding/modulation per frequency segment.  11AF ammendment needs to specify an option to permit use of independent MCS values for each available TV channel when multiple TV channels used.</t>
  </si>
  <si>
    <t>This is rejected comment LB189CID733:  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</si>
  <si>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  11AF ammendment needs to specify an option to permit use of independent MCS values for each available TV channel when multiple TV channels used.</t>
  </si>
  <si>
    <t>This is rejected comment LB189CID760:  For aggregated channels, It may be beneficial to allow unequal MCS, as unequal MCS is more efficient when conditions vary from channel to channel.</t>
  </si>
  <si>
    <t>Insert 'Unequal MCSs may be applied to streams assigned to non-contiguous channels'. 11AF ammendment needs to specify an option to permit use of independent MCS values for each available TV channel when multiple TV channels used.</t>
  </si>
  <si>
    <t>This is rejected comment LB189CID761:  Use separate interleaving and coding on different frequency segments.</t>
  </si>
  <si>
    <t>This is rejected comment LB189CID604:  Table 23-10 needs to be updated if more operation modes are added</t>
  </si>
  <si>
    <t>Current operation modes is insufficient to support all typical cases in TVWS operation, especially in some highly populated areas, e.g., urban areas.   11AF ammendment needs to specify an option to permit use of independent MCS values for each available TV channel when multiple TV channels used.</t>
  </si>
  <si>
    <t>This is rejected comment LB189CID735:  Design a single interleaver across frequency segments that will allow different modulation levels for each frequency segment. This will keep the code-rate the same, but change the signal constellation.</t>
  </si>
  <si>
    <t>Interleaver needs to be redesigned.  This would accommodate an option to permit use of independent MCS values for each available TV channel when multiple TV channels used.</t>
  </si>
  <si>
    <t>This is rejected comment LB189CID847:  TVWS channels are co-shared and a limited resource.  In highly populated areas, e.g., urban areas, there may only be 2W+W channels available. Therefore the existing transmission modes are not sufficient to cover the typical scenarios expected to exist in the TVWS.</t>
  </si>
  <si>
    <t>Table 23-17 needs to be updated if more operation modes are added to supported more robust operation in the TVWS bands.  11AF ammendment needs to specify an option to permit use of independent MCS values for each available TV channel when multiple TV channels used.</t>
  </si>
  <si>
    <t>This is rejected comment LB189CIDx853:  TVWS channels are co-shared and a limited resource.  With unique and varying channel requirements.  The current Minimum required adjacent and nonadjacent channel rejection levels table (Table 23-23) may not support enough operational modes to allow for efficient use of the TVWS resources.</t>
  </si>
  <si>
    <t>Additional operation modes should be added to Table 23-16 to allow for more efficient use of the TVWS resources.  11AF ammendment needs to specify an option to permit use of independent MCS values for each available TV channel when multiple TV channels used.</t>
  </si>
  <si>
    <t>This is rejected comment LB189CID736:  Table 23-38: Single TXPWR_LEVEL and single MCS may not be sufficient for TVWS operation. Multiple power and multiple MCS's for multi-aggregated TVWS channel should be supported</t>
  </si>
  <si>
    <t>FCC rules define depending on the combination of gelocation and channel location, the TX power in an aggregated TVHT waveform must be varied from one TV subchannel to the nest subchannel. Single TxPOW Level would not be sufficient.  The VHT Transmit Power Envelope is not sufficent to enable a different local maximum power for each separte TV channel use in the aggregated TVHT waveform.  The VHT Transmit Power Envelope sets a SINGLE local maximum power for the sum of all TV channels used, and cannot specify a lower maximum power for a single TV channel (subchannel of the aggregate waveform) even if required by regulation.</t>
  </si>
  <si>
    <t>11AF/D2.0 contained clauses 8.4.5.6 and 8.4.5.7 describing the Neighbor Network Information query and response.  These useful elements of the RLQP protocol were deleted during LB189 comment resolution without proper justification.  The comment spreadsheet does not capture any reason for the deletion.  These elements are a crucial part of RLQP to maintain coexistence with other 802.11 neighbors in the crowded TVWS.</t>
  </si>
  <si>
    <t>Insert D2.0 clauses 8.4.5.6 and 8.4.5.7 describing the Neighbor Network Information query and response back into the current draft.</t>
  </si>
  <si>
    <t>I strongly disagree with the LB189 comment resolutions that rejecting comments 841, 842, and 846.  The justification for rejecting these comments is based on "We don't see the need/benefit for multiple MCS at this point. See multiple MCS discussion in 802.11-12/1337r2."  I my view 12/1337r2 indicates a fundamental misunderstanding of the TVWS environment with respect to the magnitude of the SNR differences among TVWS channels authorized for unlicensed use near DTV transmitting stations. Page 11 of 12/1337r2 states "For channels with around 12dB difference in SNR there could be some potential gain of up to 20% at best but such high SNR discrepancy is less likely."  The table on Page 11 which presents a single point analysis of the throughput gains when using independent MCS for each channel clearly shows that for 12dB difference the gain can be as high as 50%, and not 20% as stated in the quoted text above.  Furthermore, I do not agree with the statement that "such high (12dB) SNR discrepancy is less likely".  I believe that it is likely that there will be a high (12dB or greater) SNR discrepancy in the TVWS bands and that this level of SNR discrepancy is currently observable in the TVWS bands. InterDigital has provided 3 engineering simulation studies to 11AF that study realistic TVWS SNR conditions near DTV transmitters (12/0924r0, 12/0924r1, and 13/0129r0). Chart 5 of 12/0924r0 indicates the analysis which concludes that SNR variance across TVWS channels may be as high as 35dB, and SNR variances of 12 dB and higher will be quite common in all urban areas surrounding DTV transmitters. Hence, I do not accept the reason for rejection of my previous comments.  As the statement in 12/1337r2 "such high (12dB) SNR discrepancy is less likely" is clearly wrong.  InterDigital's detailed simulation studies (p11 of 13/0129r0) do indicate that for very low SNR variances (less than 4-6dB) there is no significant gain when using independent MCS for each TVWS channel. Furthermore for very high SNR levels as shown on p9 in each of the 3 IDCC contributions for free space radio ranges of less than 70m, there is no significant gain for independent MCS. However for all SNR variance greater than 6dB (which In my view includes all urban areas), and for free space radio ranges greater than 70m, using independent MCS provides maximum throughput gains of 80-90% with average gains of 40-50%.  So for case of urban deployment and free space radio ranges greater than 70m, the throughput gains are significant.  In my view these two deployment scenarios are critical to the success of the 802.11af standard.</t>
  </si>
  <si>
    <t>The 802.11af amendment should include a mode that permits independent MCS selection for each TVWS channel when operating on multiple TVWS channels. The related clause number and page are in the following repeated comments from LB189 (841,842,846).</t>
  </si>
  <si>
    <t>287</t>
  </si>
  <si>
    <t>typo ?
"Contact Verification Signal, used by a GDE dependent STA to very it is still receiving frames"</t>
  </si>
  <si>
    <t>"Contact Verification Signal, used by a GDE dependent STA to verify it is still receiving frames"</t>
  </si>
  <si>
    <t>There is no reference for  "8us and 4us".
"with the timing parameters (8 ++s and 4 ++s)"</t>
  </si>
  <si>
    <t>"with the timing parameters (8 ++s and 4 ++s in Figure 22-43--VHT PPDU format"</t>
  </si>
  <si>
    <t>Typo?
Table 23-8 (Timing-related parameters) and Table 23-9 (Tone location) define the timing-related parameters for VHT format and location of occupied tones.</t>
  </si>
  <si>
    <t>Table 23-8 (Timing-related parameters) and Table 23-9 (Tone location) define the timing-related parameters for TVHT format and location of occupied tones.</t>
  </si>
  <si>
    <t>It doesn't add anything to say "and sent by a STA"</t>
  </si>
  <si>
    <t>Delete "and sent by a STA".   Same thing in about a dozen following primitive parameter desciptions.</t>
  </si>
  <si>
    <t>ChannelQueryTimeLimit doesn't have any protocol or defined behavior that would affect interoperability.  This seems to be a local implementation feature.</t>
  </si>
  <si>
    <t>Delete the ChannelQueryTimeLimit parameter.</t>
  </si>
  <si>
    <t>6.3.95.3.1</t>
  </si>
  <si>
    <t>What does it mean to, "establish a channel query relationship"?  This seems to be a simple request/response exchange, with no "relationship" being created by the exchange.</t>
  </si>
  <si>
    <t>Change "This primitive indicates receipt of a request from a specific peer MAC entity to establish a channel query relationship with the STA processing this primitive." to "This primitive indicates that a (Protected) Channel Availability Query frame was received from a peer STA."</t>
  </si>
  <si>
    <t>6.3.96.2.2</t>
  </si>
  <si>
    <t>TRANSMISSION_FAILURE is a local implementation issue, not an interopability concern, and therefore out of scope for the 802.11 Standard (with rare exceptions - and this isn't one of those).</t>
  </si>
  <si>
    <t>Delete the TRANSMISSION_FAILURE ResultCode.  That leaves no valid Result except SUCCESS, which makes this parameter useless.  Further, since there is already a more detailed result (a "Reason Result Code") embedded in another parameter, it seems that this paramter doesn't really carry very useful success or failure information.  Therefore, just delete the ResultCode parameter completely.   Same thing in two more places.</t>
  </si>
  <si>
    <t>INVALID_PARAMETERS is only meaningful in the 802.11 Standard if/when it is communicated in protocol as an actual response status due to the peer entity determining something is invalid in a request.  In the case here, it is used in the local implementation sense of the requester submitting an invalid request, and is not carryed in protocol.  Thus, it doesn't affect or define interoperability, and so is beyond the scope of the Standard.</t>
  </si>
  <si>
    <t>Delete INVALID_PARAMETERS from the ResultCode list.  Same thing in two more places.</t>
  </si>
  <si>
    <t>6.3.99.4.2</t>
  </si>
  <si>
    <t>No reason to have a ResultCode parameter that can only ever have one value.</t>
  </si>
  <si>
    <t>Delete the ResultCode parameter.</t>
  </si>
  <si>
    <t>6.3.99.4.3</t>
  </si>
  <si>
    <t>"This primitive is generated by the SME to schedule an accepted network channel control request."  Huh?</t>
  </si>
  <si>
    <t>Change to "This primitive is generated by the SME to schedule the transmission of a network channel control response."</t>
  </si>
  <si>
    <t>Some TXOP limits of clause 23 PHY are too short. May be unit is typo.</t>
  </si>
  <si>
    <t>Correct clause 23 PHY's TXOP limit unit from "us" to "ms".</t>
  </si>
  <si>
    <t>9.2.1</t>
  </si>
  <si>
    <t>Subclause 9.2.1 is amended by IEEE Std 802.11ad-2012 and need to be amended by 802.11af.</t>
  </si>
  <si>
    <t>Modify the 1st paragraph of 9.2.1 and Figure 9-1 as following.
--- proposed text ----
The MAC architecture is shown in Figure 9-1. When operating with any of the Clause 14 through 20 PHYs or Clause 22 PHY or Clause 23 PHY, ....
---- Figure 9-1 modification ----
Replace the text in the left lowest box by "FHSS, IR, DSSS, OFDM, HR/DSSS, ERP, HT, VHT or TVHT PHY".</t>
  </si>
  <si>
    <t>9.7.1</t>
  </si>
  <si>
    <t>The last paragraph of 9.7.1 need to mention to Clause 22 PHY.</t>
  </si>
  <si>
    <t>Modify the last paragraph of 9.7.1 as following.
--- proposed text ---
For the Clause 18, Clause 17, Clause 19, Clause 20, Clause 21, Clause 22 and Clause 24 PHYs, the time required to transmit a frame for use in calculating the value for the Duration/ID field is determined using the PLME-TXTIME.request primitive (see 6.5.7) and the PLME-TXTIME.confirm primitive (see 6.5.8), both
defined in 18.4.3, 17.3.4, 19.8.3.2, 19.8.3.3, 19.8.3.4, 20.4.3, 21.12.3, 22.4.3 or 23.4.3 depending on the PHY options. In QoS STAs, the Duration/ID field may cover multiple frames and may involve using the PLMETXTIME.request primitive several times.</t>
  </si>
  <si>
    <t>Figure 4-10a depicts radio links from GDC enabling STAs to GDBs, but GDBs are not communicated with via TVWS radios.</t>
  </si>
  <si>
    <t>Redraw Figure 4-10a to show the lines between GDBs and APs are not wireless radios</t>
  </si>
  <si>
    <t>The text describing Contact verification signal has a typo, "to very it" should be "to verify it"</t>
  </si>
  <si>
    <t>The last sentence of the fifth paragraph, and Annex D.1 third paragraph is missing the word "regional" in the description of regulatory domains that may be subject ot additional or alternative national regulations.</t>
  </si>
  <si>
    <t>Change to "within defined regional regulatory domains"</t>
  </si>
  <si>
    <t>8.2.6.2.5</t>
  </si>
  <si>
    <t>The text in 8.2.6.2.5 is not contiguous, Table 8-14g follows 8.2.6.2.6</t>
  </si>
  <si>
    <t>Move 8.2.6.2.6 to follow Table 8-14g.</t>
  </si>
  <si>
    <t>8.2.6.2.6</t>
  </si>
  <si>
    <t>Table 8-14i is not referred to in 8.2.6.2.6, and should be described here.</t>
  </si>
  <si>
    <t>Add text defining the fields in Table 8-14i</t>
  </si>
  <si>
    <t>8.4.1.53</t>
  </si>
  <si>
    <t>CSM operation procedures do not describe requesting to add or delete timeslots.</t>
  </si>
  <si>
    <t>Delete success with additional timeslots added and success with timeslots deleted values.</t>
  </si>
  <si>
    <t>LCI Datum bit position is wrong in Figure 8-80j, and figure does not show RegLoc Agreement, RegLoc DSE and Dependent STA bits.</t>
  </si>
  <si>
    <t>Datum is B120-B122, Reserved is B125-B127.</t>
  </si>
  <si>
    <t>The editing instruction in 8.4.2.1 General should insert two rows, not three.</t>
  </si>
  <si>
    <t>Change to "following two rows"</t>
  </si>
  <si>
    <t>8.4.2.169.1</t>
  </si>
  <si>
    <t>There are extraneous vertical symbols below Figures 8-401ce and 8-401cf.</t>
  </si>
  <si>
    <t>Channel Schedule Management Mode is a waste of an octet to signal whether the channels are TV or WLAN. The same information can be conveyed as a bitfield in the Reason Result Code.</t>
  </si>
  <si>
    <t>Change Reason Result Code to be 7-bit field and Channel Schedule Management Mode to be 1-bit field in the same octet here and 8.4.5.3 and 8.5.8.28.</t>
  </si>
  <si>
    <t>Channel Schedule Management Mode is unnecessary as the Channel Schedule Descriptor is a compound TLV, and the presence or absence of Operating Class field is known by the Subtype octet.</t>
  </si>
  <si>
    <t>Remove Channel Schedule Management Mode and 8.4.5.3 and 8.5.8.28 and the first paragraph on page 46.</t>
  </si>
  <si>
    <t>CAQ Device Verification Failure is not defined or described in 10.43.4.2, and is not present in FCC or OFCOM rules.</t>
  </si>
  <si>
    <t>Delete it or explain what it is and how it is set in 10.43.4.2.</t>
  </si>
  <si>
    <t>NCC Transmission Failure is not set or processed in 10.43.7 procedures.</t>
  </si>
  <si>
    <t>Delete TRANSMISSION_FAILURE value.</t>
  </si>
  <si>
    <t>General GDC operation between GDC dependent STAs and their GDC enabling STA require a secure relationship, which is awkwardly conveyed by the last sentence of the second paragraph.</t>
  </si>
  <si>
    <t>Rewrite "enabling their operation is occurred in State 4." to make it clear that the GDC dependent STAs shall be associated with their GDC enabling STA.</t>
  </si>
  <si>
    <t>General GDC operation 10.43.1 third paragraph awkardly tries to relate a role to a MIB variable.</t>
  </si>
  <si>
    <t>Change to "relates the role of the STA with its specified dotGDBAccessActivated value."</t>
  </si>
  <si>
    <t>10.43.2 specifies attempting enablement follows only after receiving an In-band Enabling Signal, but some regulatory domains allow multiband enablement. Add text describing how multiband enablement relates to the Inband Enabling Signal.</t>
  </si>
  <si>
    <t>Commenter will provide a submission if assigned any multiband enablement technical comments, including this one.</t>
  </si>
  <si>
    <t>There is missing a general statement that applies to the use of 10.43 procedures.</t>
  </si>
  <si>
    <t>Insert paragraph "When a STA implements support for one or more of the procedures described in this subclause, it shall set dot11TVHTOptionImplemented to true. When dot11TVHTOptionImplemented is true, and a STA is initialized for operation in a band that requires geolocation database control, then dot11GDCActivated shall be true."</t>
  </si>
  <si>
    <t>There are two unnecessary "shall" words in 10.43.2 enabling STA operation on page 69. Change to remove the "shall"s.</t>
  </si>
  <si>
    <t>Change to "the GDC enabling STA sends a GDC Enablement Response frame" and "the WSM element is not included."</t>
  </si>
  <si>
    <t>Figure 10-39 contains Status Codes &lt;ANA76&gt;, &lt;ANA77&gt; and &lt;ANA78&gt; where the correct text is given in Table 8037 on page 41.</t>
  </si>
  <si>
    <t>Replace cited &lt;ANAxx&gt; with Table 8-37 Name.</t>
  </si>
  <si>
    <t>There are four unnecessary "shall" words in 10.43.3 enabling STA operation on page 69. Change to remove the "shall"s in the before it is allowed to start its normal data transmissions paragraph.</t>
  </si>
  <si>
    <t>Change to "it performs the following"; "the GDC dependent STA changes its"; " GDC dependent STA maintains" and "which is initially set to"</t>
  </si>
  <si>
    <t>CAQ responding STA procedures in two places describe Reason Result Code value of 6, which is not specified.</t>
  </si>
  <si>
    <t>In both places change text to "or 4 or 5 for failure"</t>
  </si>
  <si>
    <t>CSM procedures have 14 unnecessary "shalls".</t>
  </si>
  <si>
    <t>Replace "shall" text with descriptive text.</t>
  </si>
  <si>
    <t>NCC procedures have 5 unnecessary "shalls".</t>
  </si>
  <si>
    <t>One occurrence of GDB enabling STA should be GDC enabling STA</t>
  </si>
  <si>
    <t>268</t>
  </si>
  <si>
    <t>PICS proforma should be 802.11-2012</t>
  </si>
  <si>
    <t>274</t>
  </si>
  <si>
    <t>With the certainty that GDCActivated shall be true for operation in Geolocation Database Controlled bands, most of these &lt;dot11xxxActivated&gt; variables are not needed, as they are not set in any text. Examine and remove unnecessary MIB variables.</t>
  </si>
  <si>
    <t>There is no specification text related with dot11STALCITable. The 10.43 GDC procedure should describe how this table is populated and used.</t>
  </si>
  <si>
    <t>Describe in 10.43.1 how this table is populated and used</t>
  </si>
  <si>
    <t>299</t>
  </si>
  <si>
    <t>The Table E-12 WSM information value fields, e.g., channel number are not the same as used elsewhere in the standard. This can be changed to say the fields are managed by upper layers.</t>
  </si>
  <si>
    <t>Replace Length and Value fields of each with "Per EN 301 598 Device Parameters information.</t>
  </si>
  <si>
    <t>10.43</t>
  </si>
  <si>
    <t>From OFCOM rules, multiband operation is permitted, but current text is silent on whether reception of an enabling signal is not required before TV band transmission if GDC enablement was in another band.</t>
  </si>
  <si>
    <t>Complete the description of multiband enablement.</t>
  </si>
  <si>
    <t>General description 4.3.19 of use of the mechanisms should explicitly name those required by FCC rules and OFCOM rules and those that are permitted by both regulatory domains.</t>
  </si>
  <si>
    <t>Revise text with [US] and [UK] markers to show what is required in each mechanism.</t>
  </si>
  <si>
    <t>10.43.6</t>
  </si>
  <si>
    <t>10.43 GDC procedures is missing text describing how the procedures use data frames to communicate, rather than Public Action frames or RLQP. Add the descriptions of using data frames.</t>
  </si>
  <si>
    <t>Revise text with Contact Verification signal is a field in a data frame. Revise text with White Space Map is conveyed in a data frame.</t>
  </si>
  <si>
    <t>In some regulatory domains the AP is allowed to translate between the database information and what is communicated to/from slave STAs, while in other regulatory domains, the database information is transferred at upper layers, not layer 2. Revise the T:V field descriptions in Annex E to say whether the values can be translated, where they are not specified in upper layers.</t>
  </si>
  <si>
    <t>Add text to Table E-8 fields indicating when they are layer 2 specific, not from upper layers.</t>
  </si>
  <si>
    <t>As IETF paws has nearly completed database communications in FCC regulatory domain, someone should remove from layer 2 things that are specified in upper layers, as all STAs opeating in FCC domain will have been homologated to show use of that information.</t>
  </si>
  <si>
    <t>Spectrum Mask descriptor and WSM field values can be specified in upper layers, and the layer 2 descriptions be containers for them.</t>
  </si>
  <si>
    <t>210</t>
  </si>
  <si>
    <t>Regarding the TVHT  as it applies to the PHY. On the one hand it is good to reference the base PHY. On the other it is not a very high throughput PHY (at least not in comparison to the 5 GHz band PHYs). I would call it the TVWS PHY.</t>
  </si>
  <si>
    <t>Replace all occurances of "TVHT PHY" with "TVWS PHY". Replace all occurances of "TVHT STA" with "TVWS STA". Replace "TVHT_W", "TVHT_2W", etc. with "TVWS_W", etc.</t>
  </si>
  <si>
    <t>Font size to large in tables</t>
  </si>
  <si>
    <t>The font size in the body rows is too large. Paragraph format should be "cellbody". Ditto: Table 23-3, Table 23-4, 23-6, 23-7, 23-8 (some rows), 23-9, 23-10, 23-13, 23-16, 23-18, 23-19, 8-105, 8-183aa, 10-20</t>
  </si>
  <si>
    <t>Can't find reference to &lt;ANA76&gt;, &lt;ANA77&gt; or &lt;ANA78&gt;.</t>
  </si>
  <si>
    <t>Would be nice to know what these refer to.</t>
  </si>
  <si>
    <t>"to those of" unnecessary</t>
  </si>
  <si>
    <t>Remove "to those of", i.e., should read "apply to TVHT STAs as well"</t>
  </si>
  <si>
    <t>11ac has replaced any /-separated lists with 20 MHz, 40 MHz, ... and 80+80 MHz. I think you should be OK with "Replace "20 MHz with TVHT_W", etc.</t>
  </si>
  <si>
    <t>The statements here read as editing instructions. Since the text is not being changed the approach should be to instruct the reader on how to read the section (not how to edit it).</t>
  </si>
  <si>
    <t>Replace statement at P8L4 with "The features and behaviors of VHT STAs specified in Clause 8, ..., Clause 13 apply to TVHT STAs with the following substitutions:". Remove statement at P8L7.
Change the bullet items to read: "TVHT_W" instead of "CBW 20/40", etc.</t>
  </si>
  <si>
    <t>Reference should read "Clause 22" (without period)</t>
  </si>
  <si>
    <t>As suggested. Ditto P80L23. (In FrameMaker, you should find a cross reference style that prepends "Clause")</t>
  </si>
  <si>
    <t>Use minus symbol not hyphen for minus. This will prevent line breaks between minus sign and number.</t>
  </si>
  <si>
    <t>Replace all hyphens with minus where minus is intended</t>
  </si>
  <si>
    <t>Timo Koskela</t>
  </si>
  <si>
    <t>Missing left parenthesis on RLPQ</t>
  </si>
  <si>
    <t>add left parenthesis</t>
  </si>
  <si>
    <t>missing abbreviation after Registered Location Secure Server</t>
  </si>
  <si>
    <t>add an addreviation (RLSS)</t>
  </si>
  <si>
    <t>"Figure 7-1a " has:  "0 for TVHT_W" but should read "0 for TVHT_2W" OR "0 for TVHT_2W and TVHT_W"</t>
  </si>
  <si>
    <t>Potential double indication of the Channel Availability Starting Time</t>
  </si>
  <si>
    <t>Indicate when UTC is used and when timestamp is used. add country code.</t>
  </si>
  <si>
    <t>typo: "I-formation fields.."</t>
  </si>
  <si>
    <t>-&gt; should be "In-formation"</t>
  </si>
  <si>
    <t>8.4.1.55</t>
  </si>
  <si>
    <t>White Space Map is not required to be transmitted in IE.
Remove Element ID and Length fields and change the name from "White Space Map element" to "White Space Map field".</t>
  </si>
  <si>
    <t>As per the comment</t>
  </si>
  <si>
    <t>Device Location is not required to be transmitted in IE.
Remove Element ID and Length fields and change the name from "Device Location Information element" to "Device Location field".</t>
  </si>
  <si>
    <t>As per the comment.</t>
  </si>
  <si>
    <t>Channel Schedule Management is not required to be transmitted in IE.
Remove Element ID and Length fields and change the name from "Channel Schedule Management element" to "Channel Schedule Management field".</t>
  </si>
  <si>
    <t>"When dot11WhiteSpaceMapActivated is true, a GDC STA may optionally follow the procedures in this clause."
dot11WhiteSpaceMapActivated is already indicating that GDC STA can choose this option.
Remove "may optionally".</t>
  </si>
  <si>
    <t>Change the following sentence
from
"When dot11WhiteSpaceMapActivated is true, a GDC STA may optionally follow the procedures in this clause."
to
"When dot11WhiteSpaceMapActivated is true, a GDC STA follows the procedures in this clause."</t>
  </si>
  <si>
    <t>Table of parameters for VHT PPDU in TVWS band is missing. Moreover, referred clause 22.3.8.2.1 for cyclic shift parameter for TVHT is wrong. Add table of parameters for VHT PPDU in TVWS band and change referred clause 22.3.8.8   to clause 23.3.8.2.2 (Cyclic shift for TVHT modulated fields)</t>
  </si>
  <si>
    <t>modify the following sentence "For all VHT PPDUs and Non-HT PPDUs in TVWS band, timing related parameters shall be used defined in Table 23-5 (Timing-related constants in Non-HT PPDU) and frequently used parameters shall be used defined in Table 23-6 (Tone location in Non-HT PPDU), phase rotation parameter shall be replaced by which is defined in Table 23-12 (Transmission mode and Gamma subk,m), and cyclic shift parameters shall be used defined in 22.3.8.2.1 (Cyclic shift for pre-VHT modulated fields)." as to "For all VHT PPDUs and Non-HT PPDUs in TVWS band, timing related parameters shall be used defined in Table 23-5 (Timing-related constants in Non-HT PPDU) and Table 23-8(Timing-related parameters),frequently used parameters shall be used defined in Table 23-6 (Tone location in Non-HT PPDU) and 23-9(Tone location), phase rotation parameter shall be replaced by which is defined in Table 23-12 (Transmission mode and Gamma subk,m), and cyclic shift parameters shall be used defined in 23.3.8.2.2 (Cyclic shift for TVHT modulated fields)."</t>
  </si>
  <si>
    <t>Wrong reference(table 23-8) is used at page 221 line 63 .</t>
  </si>
  <si>
    <t>chage the referred table 23-8 (Timing related parameters) to table 23-5 Timing-related constants in Non-HT PPDU</t>
  </si>
  <si>
    <t>Transmission of VHT format for TVWS band is already defined in clause 23. If clause 22.3.10.11.1 is used in clause 23, we will be confused. So, it is preferable that refered clause 22 is chage with replacing subclause in clause 23</t>
  </si>
  <si>
    <t>change 22.3.10.11.1 (Transmission in VHT format) to 23.3.10.11.1 (Transmission in VHT format)</t>
  </si>
  <si>
    <t>TVHT PPDU format was not used in TVWS band. Chage TVHT PPDU to VHT PPDU format</t>
  </si>
  <si>
    <t>chagne TVHT PPDU to VHT PPDU</t>
  </si>
  <si>
    <t>23.3.10.11.1</t>
  </si>
  <si>
    <t>Incorrect reference is used. Change Table
23-6 (Tone location in Non-HT
PPDU) to table 23-9 (Tone location) at page 243 line 26 and line 33</t>
  </si>
  <si>
    <t>change Table
23-6 (Tone location in Non-HT
PPDU) to table 23-9 (Tone location) in clause 23.3.10.11.1</t>
  </si>
  <si>
    <t>In 11ac D5.0, new block (segment deparser) is added. But, this block is not supported in clause 23.3.4.9.1. Therfore, add the following sentence "segment deparser is omitted " in 23.3.4.9.1 Using BCC and modify both proceeding order and related text in 23.3.4.9.1</t>
  </si>
  <si>
    <t>apply the comment and  it will be provided later</t>
  </si>
  <si>
    <t>23.3.4.9.2</t>
  </si>
  <si>
    <t>In 11ac D5.0, new block (segment deparser) is added. But, this block is not supported in clause 23.3.4.9.2. Therfore, add the following sentence "segment deparser is omitted " in 23.3.4.9.2 Using LDPC and modify both proceeding order and related text in 23.3.4.9.2</t>
  </si>
  <si>
    <t>23.3.12</t>
  </si>
  <si>
    <t>clause 22.3.12 (VHT preamble format for sounding PPDUs) is referred for description of clause 23.3.12. But, timing for TVHT preamble format is significantly different from timing for VHT preamble format. So, Add the proper description in 23.3.12</t>
  </si>
  <si>
    <t>add the proper text in 23.3.12. it will be provided later</t>
  </si>
  <si>
    <t>In 11 ac D5.0, dot11CurrentChannelBandwidth  is changed to dot11CurrentChannelWidth. So dot11CurrentChannelBandwidth should be changed with dot11CurrentChannelWidth</t>
  </si>
  <si>
    <t>chage  dot11CurrentChannelBandwidth to dot11CurrentChannelWidth in clause 23.3.7</t>
  </si>
  <si>
    <t>add both the dot11CurrentChannelWidth and related description in table 23-17</t>
  </si>
  <si>
    <t>add the dot11CurrentChannelWidth and related description in table 23-17</t>
  </si>
  <si>
    <t>change dot11CurrentChannelBandwidth to dot11CurrentChannelWidth in clause 23.3.14 Channelization</t>
  </si>
  <si>
    <t>chagne TVHT to VHT in format column of table 23-31</t>
  </si>
  <si>
    <t>23.3.18.5</t>
  </si>
  <si>
    <t>Insert new clause replacing 22.3.18.5 Time of Departure accuracy in clause 23</t>
  </si>
  <si>
    <t>insert cluase 23.3.18.5 with proper channel bandwith and timing paramters for TVWS band after end of clause 23.3.18.4</t>
  </si>
  <si>
    <t>"When a GDC AP or GDC enabling STA that has dot11RLSSActivated true receives a RLQP CAQ element request, it generates and transmits the RLQP CAQ element response to the requesting STA."
What is the difference of the behavior between GDC AP and GDC Enabling STA?
In this draft, the behavior of GDC AP is never neen defined.</t>
  </si>
  <si>
    <t>Remove GDC AP.</t>
  </si>
  <si>
    <t>If you need to define "GDCAP", you also must define GDCgeolocatednonAPSTA (see Table 8-14b).
Remove  GDCAP or add the definition of GDCgeolocatednonAPSTA.</t>
  </si>
  <si>
    <t>Yusuke Asai</t>
  </si>
  <si>
    <t>The terms of TVHT SU PPDU and TVHT MU PPDU are not defined.</t>
  </si>
  <si>
    <t>Define TVHT SU PPDU and TVHT MU PPDU as follows:
television very high throughput (TVHT) single user (SU) physical layer protocol data unit (PPDU): A TVHT PPDU transmitted with the TXVECTOR parameters FORMAT equal to VHT , CH_BANDWIDTH equal to TVHT_W, TVHT_2W, TVHT_4W, TVHT_W+W or TVHT_2W_2W and GROUP_ID equal to 0 or 63.
television very high throughput (TVHT) multi-user (MU) physical layer protocol data unit (PPDU): A TVHT PPDU transmitted with the TXVECTOR parameters FORMAT equal to VHT, , CH_BANDWIDTH equal to TVHT_W, TVHT_2W, TVHT_4W, TVHT_W+W or TVHT_2W_2W and GROUP_ID in the range 1 to 62.</t>
  </si>
  <si>
    <t>In TGac Draft, 80+80 MHz mask PPDU does not include PPDUs using one frequency segment (20 MHz, 40 MHz or 80 MHz PPDUs) for efficient usage of spectrum. (Please refer to the discussion and resolution to CIDs 2019, 2743 and 3123 on 11-11/1192r2.)
Following this manner, a TVHT_W+W mask PPDU should also not include any types of PPDUs which occupy only one BCU for more efficient spectrum usage. Ditto a TVHT_2W+2W mask PPDU. When this is applied, the definitions of a TVHT_W+W mask PPDU and a TVHT_2W+2W mask PPDU are identical to those of a TVHT_MODE_2N PPDU and a TVHT_MODE_4N PPDU, respectively. This means that there is no need to define TVHT_W+W mask PPDU and  TVHT_2W+2W mask PPDU.</t>
  </si>
  <si>
    <t>Delete the definitions of TVHT_W+W mask PPDU and TVHT_2W+2W mask PPDU. Replace TVHT_W+W mask PPDU and TVHT_2W+2W mask PPDU with TVHT_MODE_2N PPDU and TVHT_MODE_4N PPDU, respectively.</t>
  </si>
  <si>
    <t>"4.3.10b TV High Throughput" -&gt; "4.3.10b Television Very High Throughput"</t>
  </si>
  <si>
    <t>Subclause 22.6 (VHT PMD sublayer) has been deleted during TGac D4.0 comment resolution and should be deleted.</t>
  </si>
  <si>
    <t>"the number of encoders (N_{ES})" -&gt; "the number of BCC encoders (N_{ES})"</t>
  </si>
  <si>
    <t>Is the number of encoders for each MU Bfee (N_{ES, u}) always 1 as well as SU BFee?</t>
  </si>
  <si>
    <t>212</t>
  </si>
  <si>
    <t>The term "MU PPDU" is not defined.</t>
  </si>
  <si>
    <t>Define VHT MU PPDU in subclause 3.2 and replace MU PPDU with VHT MU PPDU.</t>
  </si>
  <si>
    <t>The number of BCC Encoder in Figure 23-2 contradicts with the spefication "Note that N_{ES} values are 1 for all Clause 23 modulations" on P256L59.</t>
  </si>
  <si>
    <t>Make the number of BCC encoders 1 and delete BCC Encoder Parser.</t>
  </si>
  <si>
    <t>As specified in 23.5 (P256L59), TVHT PHY always uses N_{ES} of 1. Therefore, N_{ES,u} is also fixed to 1. Assuming that both N_{ES} and N_{ES,u} are always 1, BCC encoder paser is not needed for TVHT PHY.</t>
  </si>
  <si>
    <t>Specify N_{ES,u} is always 1.
Delete BCC Encoder Parser block in Figure 23-2.
Add the sentence "c) BCC encoder paser is omitted" in 23.3.4.9.1 (Using BCC) on P230L24.</t>
  </si>
  <si>
    <t>N_{ES} and N_{ES,u} do not exist on Tables 23-26 to 23-37.</t>
  </si>
  <si>
    <t>Delete N_{ES} and N_{ES,u} from the sentence "In the case of TVHT MCSs for MU transmission, ..."</t>
  </si>
  <si>
    <t>Action frame can not hanndle the case that the information that wants to be delivered is oversized. Add functon to enhance or remove the action frame option.</t>
  </si>
  <si>
    <t>8.5.8.30, 8.5.8.31</t>
  </si>
  <si>
    <t>Remove GDC enablement request/response frame as there is no regulatory requirement for the enablement procedure in TVWS. Enabling signal together with CAQ is sfficient. Enablement procedure adds unecessary implmentation complexity to the standard.</t>
  </si>
  <si>
    <t>Current PHY doesn't address VHF band which is also part of TVWS, add optional PHY to address VHF bands.</t>
  </si>
  <si>
    <t>Ofcom rules support multiband query. i.e. to use frequency bands other than TVWS for initial contact to achieve operating frenquency. Current draft is lacking of such function. Reduced Neighbor Report doesn't fulfill such requirement, it only provides a method for fast AP discovery.  Add a function to support multiband query</t>
  </si>
  <si>
    <t>Clarify how the TBTT of neighbor Aps can be obtained otherwise remove Reduced Neighbor Report element, because other than TBTT, information in other fields can be provided by existing 802.11 facilities.</t>
  </si>
  <si>
    <t>doc.: IEEE 802.11-12/1017r31</t>
  </si>
  <si>
    <t>R31 adds LB192 166 comments starting at 2000</t>
  </si>
  <si>
    <t>LB192 Draft 3.0 cumulative</t>
  </si>
  <si>
    <t>NCC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</si>
</sst>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10"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amily val="2"/>
    </font>
    <font>
      <sz val="10"/>
      <name val="Arial"/>
      <family val="2"/>
    </font>
    <font>
      <sz val="10"/>
      <name val="Arial"/>
      <family val="2"/>
    </font>
    <font>
      <sz val="10"/>
      <name val="Times New Roman"/>
      <family val="1"/>
    </font>
    <font>
      <sz val="10"/>
      <color rgb="FF00000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44">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8" fillId="0" borderId="0" xfId="0" applyFont="1"/>
    <xf numFmtId="0" fontId="0" fillId="0" borderId="0" xfId="0" applyAlignment="1">
      <alignment vertical="top"/>
    </xf>
    <xf numFmtId="164" fontId="0" fillId="0" borderId="0" xfId="0" applyNumberFormat="1" applyAlignment="1">
      <alignment vertical="top"/>
    </xf>
    <xf numFmtId="0" fontId="9" fillId="0" borderId="0" xfId="0" applyFont="1" applyAlignment="1">
      <alignment horizontal="left" vertical="center" readingOrder="1"/>
    </xf>
    <xf numFmtId="0" fontId="0" fillId="0" borderId="0" xfId="0" applyAlignment="1" applyProtection="1">
      <alignment horizontal="left" vertical="top" wrapText="1"/>
      <protection locked="0"/>
    </xf>
    <xf numFmtId="0" fontId="6" fillId="0" borderId="0" xfId="0" applyFont="1" applyAlignment="1">
      <alignment vertical="top" wrapText="1"/>
    </xf>
    <xf numFmtId="0" fontId="6" fillId="0" borderId="0" xfId="0" applyFont="1"/>
    <xf numFmtId="0" fontId="1" fillId="2" borderId="0" xfId="0" applyFont="1" applyFill="1"/>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19049</xdr:rowOff>
    </xdr:from>
    <xdr:to>
      <xdr:col>16</xdr:col>
      <xdr:colOff>228600</xdr:colOff>
      <xdr:row>48</xdr:row>
      <xdr:rowOff>123825</xdr:rowOff>
    </xdr:to>
    <xdr:sp macro="" textlink="">
      <xdr:nvSpPr>
        <xdr:cNvPr id="1025" name="Text Box 1"/>
        <xdr:cNvSpPr txBox="1">
          <a:spLocks noChangeArrowheads="1"/>
        </xdr:cNvSpPr>
      </xdr:nvSpPr>
      <xdr:spPr bwMode="auto">
        <a:xfrm>
          <a:off x="752475" y="2819399"/>
          <a:ext cx="9372600" cy="7105651"/>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R8 has changes from Indian Wells through Sept 19 PM1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R9 has changes from Indian Wells through Sept 20 and adds Editorail tab 2 for motioning.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R10 has changes from Indian Wells through Sept 20 AM1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R11 has all approved comment resolutions from Indian Wells and additional comment resolution volunteers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R12 has  changes from October 2nd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R13 has changes from October 9th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R14 aligns V Comment Group and W Ad-hoc Status with REVmc 11-12/1082r4 REVmc pre-ballot comments spreadsheet. Adds volunteers and proposed resolutions through October 15th.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R15 has changes from October 16th through October 23rd teleconferences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R16 has changes from October 30th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R17 has comment resolution docs 12/1334r0, 12/1337r0 and 12/1339r0.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R18 has comment resolution docs 12/1340r0, 12/1108r1, </a:t>
          </a:r>
          <a:r>
            <a:rPr lang="en-US" sz="1000" b="0" i="0" baseline="0">
              <a:effectLst/>
              <a:latin typeface="+mn-lt"/>
              <a:ea typeface="+mn-ea"/>
              <a:cs typeface="+mn-cs"/>
            </a:rPr>
            <a:t>12/1334r1, 12/1337r1, 12/1339r0, 12/1346r0, 12/1347r0, 12/1348r0, </a:t>
          </a:r>
          <a:r>
            <a:rPr lang="en-US" sz="1000" b="0" i="0" u="none" strike="noStrike" baseline="0">
              <a:solidFill>
                <a:srgbClr val="000000"/>
              </a:solidFill>
              <a:effectLst/>
              <a:latin typeface="+mn-lt"/>
              <a:ea typeface="+mn-ea"/>
              <a:cs typeface="+mn-cs"/>
            </a:rPr>
            <a:t>12/1351r0,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R19 has submission approvals from San Antonio through Nov 12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R20 has changes from San Antonio through Nov 13, submissions 12/1215r1, 12/1337r2, 12/1346r1, 12/1347r0, 12/1348r0, 12/1351r0, 12/1364r0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R21 has changes from San Antonio through Nov 14, submissions 12/1340r1, 12/1341r0, 12/1234r0, 12/1124r3, 12/1362r0, 12/1390r0, 12/1339r1, 12/1280r0,  12/1397r0, 12/1373r0, 12/1374r1.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R22 has to San Antonio Nov 15th morning.and adds Editorial tab 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R23 has changes from San Antonio through end of session, approval of Editorial tab 3 resolutions, 12/1381r0, 12/1375r0, 12/1241r7, 12/1337r3, 12/1347r2, 12/1341r2, 12/1342r0, 12/1364r3, 12/1354r1, 12/1403r0, 12/1397r1, 12/1400r1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R24 adds CIDs 280, 343, 416, 418, 421 from 802.11-12/1341r2, CIDs 344, 425, 443, 444, 667 and 837 from 802.11-12/1342r1. R24 is the comment spreadsheet for P802.11af D2.2.</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R25 adds CIDs 1000-1050 from Comment Collection 4, closing December 19, 2012</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R26 adds CC4 comment resolution volunteers through January 3, 2013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R27 adds Editorial tab 4 and proposed comment resolutions through January 13, 2013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R28 has changes from Vancouver through January 14, 2013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R29 has changes from Vancouver through January 15, 2013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R30 adds changes from Vancouver through end of session, approval of Editorial tab 4 resolutions, 11-12/1402r3, 11-13/24r2, 11-13/25r2, 11-13/47r0, 11-13/51r0, 11-13/77r0, 11-13/87r0, 11-13/103r0, 11-13/109r0 and 11-13/110r0.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R31 adds LB192 166 comments</a:t>
          </a:r>
          <a:endParaRPr lang="en-US" sz="11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cclesi/AppData/Local/Microsoft/Windows/Temporary%20Internet%20Files/Content.Outlook/94Z53P0C/poll-blank-comment-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s>
    <sheetDataSet>
      <sheetData sheetId="0">
        <row r="1">
          <cell r="L1" t="b">
            <v>0</v>
          </cell>
          <cell r="N1" t="b">
            <v>0</v>
          </cell>
          <cell r="O1"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tabSelected="1" workbookViewId="0">
      <selection activeCell="B3" sqref="B3"/>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41" t="s">
        <v>3476</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43"/>
      <c r="C26" s="43"/>
      <c r="D26" s="43"/>
      <c r="E26" s="43"/>
    </row>
    <row r="27" spans="1:5" ht="15.75" customHeight="1" x14ac:dyDescent="0.25">
      <c r="A27" s="4"/>
      <c r="B27" s="5"/>
      <c r="C27" s="5"/>
      <c r="D27" s="5"/>
      <c r="E27" s="5"/>
    </row>
    <row r="28" spans="1:5" ht="15.75" customHeight="1" x14ac:dyDescent="0.25">
      <c r="A28" s="4"/>
      <c r="B28" s="42"/>
      <c r="C28" s="42"/>
      <c r="D28" s="42"/>
      <c r="E28" s="42"/>
    </row>
    <row r="29" spans="1:5" ht="15.75" customHeight="1" x14ac:dyDescent="0.25">
      <c r="A29" s="4"/>
      <c r="B29" s="5"/>
      <c r="C29" s="5"/>
      <c r="D29" s="5"/>
      <c r="E29" s="5"/>
    </row>
    <row r="30" spans="1:5" ht="15.75" customHeight="1" x14ac:dyDescent="0.25">
      <c r="A30" s="4"/>
      <c r="B30" s="42"/>
      <c r="C30" s="42"/>
      <c r="D30" s="42"/>
      <c r="E30" s="42"/>
    </row>
    <row r="31" spans="1:5" ht="15.75" customHeight="1" x14ac:dyDescent="0.25">
      <c r="B31" s="42"/>
      <c r="C31" s="42"/>
      <c r="D31" s="42"/>
      <c r="E31" s="42"/>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3"/>
  <sheetViews>
    <sheetView topLeftCell="A7" zoomScaleNormal="100" workbookViewId="0">
      <selection activeCell="B34" sqref="B34"/>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2144</v>
      </c>
    </row>
    <row r="4" spans="1:3" x14ac:dyDescent="0.2">
      <c r="A4">
        <v>2</v>
      </c>
      <c r="B4" s="13">
        <v>41142</v>
      </c>
      <c r="C4" s="12" t="s">
        <v>2148</v>
      </c>
    </row>
    <row r="5" spans="1:3" x14ac:dyDescent="0.2">
      <c r="A5">
        <v>3</v>
      </c>
      <c r="B5" s="13">
        <v>41149</v>
      </c>
      <c r="C5" s="12" t="s">
        <v>2149</v>
      </c>
    </row>
    <row r="6" spans="1:3" ht="15" customHeight="1" x14ac:dyDescent="0.2">
      <c r="A6">
        <v>4</v>
      </c>
      <c r="B6" s="13">
        <v>41158</v>
      </c>
      <c r="C6" s="12" t="s">
        <v>2169</v>
      </c>
    </row>
    <row r="7" spans="1:3" ht="25.5" x14ac:dyDescent="0.2">
      <c r="A7">
        <v>5</v>
      </c>
      <c r="B7" s="13">
        <v>41165</v>
      </c>
      <c r="C7" s="12" t="s">
        <v>2225</v>
      </c>
    </row>
    <row r="8" spans="1:3" x14ac:dyDescent="0.2">
      <c r="A8">
        <v>6</v>
      </c>
      <c r="B8" s="13">
        <v>41169</v>
      </c>
      <c r="C8" s="12" t="s">
        <v>2238</v>
      </c>
    </row>
    <row r="9" spans="1:3" ht="25.5" x14ac:dyDescent="0.2">
      <c r="A9">
        <v>7</v>
      </c>
      <c r="B9" s="13">
        <v>41170</v>
      </c>
      <c r="C9" s="12" t="s">
        <v>2250</v>
      </c>
    </row>
    <row r="10" spans="1:3" x14ac:dyDescent="0.2">
      <c r="A10">
        <v>8</v>
      </c>
      <c r="B10" s="13">
        <v>41171</v>
      </c>
      <c r="C10" s="12" t="s">
        <v>2254</v>
      </c>
    </row>
    <row r="11" spans="1:3" x14ac:dyDescent="0.2">
      <c r="A11">
        <v>9</v>
      </c>
      <c r="B11" s="13">
        <v>41172</v>
      </c>
      <c r="C11" s="12" t="s">
        <v>2270</v>
      </c>
    </row>
    <row r="12" spans="1:3" x14ac:dyDescent="0.2">
      <c r="A12">
        <v>10</v>
      </c>
      <c r="B12" s="13">
        <v>41172</v>
      </c>
      <c r="C12" s="12" t="s">
        <v>2271</v>
      </c>
    </row>
    <row r="13" spans="1:3" x14ac:dyDescent="0.2">
      <c r="A13">
        <v>11</v>
      </c>
      <c r="B13" s="13">
        <v>41172</v>
      </c>
      <c r="C13" s="33" t="s">
        <v>2278</v>
      </c>
    </row>
    <row r="14" spans="1:3" x14ac:dyDescent="0.2">
      <c r="A14">
        <v>12</v>
      </c>
      <c r="B14" s="13">
        <v>41184</v>
      </c>
      <c r="C14" s="33" t="s">
        <v>2398</v>
      </c>
    </row>
    <row r="15" spans="1:3" x14ac:dyDescent="0.2">
      <c r="A15">
        <v>13</v>
      </c>
      <c r="B15" s="13">
        <v>41192</v>
      </c>
      <c r="C15" s="12" t="s">
        <v>2402</v>
      </c>
    </row>
    <row r="16" spans="1:3" ht="25.5" x14ac:dyDescent="0.2">
      <c r="A16">
        <v>14</v>
      </c>
      <c r="B16" s="13">
        <v>41197</v>
      </c>
      <c r="C16" s="12" t="s">
        <v>2451</v>
      </c>
    </row>
    <row r="17" spans="1:3" ht="28.5" customHeight="1" x14ac:dyDescent="0.2">
      <c r="A17">
        <v>15</v>
      </c>
      <c r="B17" s="13">
        <v>41205</v>
      </c>
      <c r="C17" s="18" t="s">
        <v>2457</v>
      </c>
    </row>
    <row r="18" spans="1:3" ht="38.25" x14ac:dyDescent="0.2">
      <c r="A18">
        <v>16</v>
      </c>
      <c r="B18" s="13">
        <v>41213</v>
      </c>
      <c r="C18" s="12" t="s">
        <v>2514</v>
      </c>
    </row>
    <row r="19" spans="1:3" x14ac:dyDescent="0.2">
      <c r="A19">
        <v>17</v>
      </c>
      <c r="B19" s="13">
        <v>41223</v>
      </c>
      <c r="C19" s="12" t="s">
        <v>2515</v>
      </c>
    </row>
    <row r="20" spans="1:3" ht="25.5" x14ac:dyDescent="0.2">
      <c r="A20">
        <v>18</v>
      </c>
      <c r="B20" s="13">
        <v>41225</v>
      </c>
      <c r="C20" s="12" t="s">
        <v>2587</v>
      </c>
    </row>
    <row r="21" spans="1:3" ht="25.5" x14ac:dyDescent="0.2">
      <c r="A21">
        <v>19</v>
      </c>
      <c r="B21" s="13">
        <v>41225</v>
      </c>
      <c r="C21" s="12" t="s">
        <v>2588</v>
      </c>
    </row>
    <row r="22" spans="1:3" ht="25.5" x14ac:dyDescent="0.2">
      <c r="A22">
        <v>20</v>
      </c>
      <c r="B22" s="13">
        <v>41226</v>
      </c>
      <c r="C22" s="12" t="s">
        <v>2716</v>
      </c>
    </row>
    <row r="23" spans="1:3" s="35" customFormat="1" ht="38.25" x14ac:dyDescent="0.2">
      <c r="A23" s="35">
        <v>21</v>
      </c>
      <c r="B23" s="36">
        <v>41227</v>
      </c>
      <c r="C23" s="18" t="s">
        <v>2796</v>
      </c>
    </row>
    <row r="24" spans="1:3" x14ac:dyDescent="0.2">
      <c r="A24">
        <v>22</v>
      </c>
      <c r="B24" s="13">
        <v>41228</v>
      </c>
      <c r="C24" s="12" t="s">
        <v>2773</v>
      </c>
    </row>
    <row r="25" spans="1:3" ht="51" x14ac:dyDescent="0.2">
      <c r="A25">
        <v>23</v>
      </c>
      <c r="B25" s="13">
        <v>41228</v>
      </c>
      <c r="C25" s="12" t="s">
        <v>2797</v>
      </c>
    </row>
    <row r="26" spans="1:3" ht="38.25" x14ac:dyDescent="0.2">
      <c r="A26">
        <v>24</v>
      </c>
      <c r="B26" s="13">
        <v>41241</v>
      </c>
      <c r="C26" s="18" t="s">
        <v>2927</v>
      </c>
    </row>
    <row r="27" spans="1:3" x14ac:dyDescent="0.2">
      <c r="A27">
        <v>25</v>
      </c>
      <c r="B27" s="13">
        <v>41263</v>
      </c>
      <c r="C27" s="37" t="s">
        <v>2928</v>
      </c>
    </row>
    <row r="28" spans="1:3" ht="25.5" x14ac:dyDescent="0.2">
      <c r="A28">
        <v>26</v>
      </c>
      <c r="B28" s="13">
        <v>41277</v>
      </c>
      <c r="C28" s="12" t="s">
        <v>3052</v>
      </c>
    </row>
    <row r="29" spans="1:3" x14ac:dyDescent="0.2">
      <c r="A29">
        <v>27</v>
      </c>
      <c r="B29" s="13">
        <v>41287</v>
      </c>
      <c r="C29" s="12" t="s">
        <v>3063</v>
      </c>
    </row>
    <row r="30" spans="1:3" x14ac:dyDescent="0.2">
      <c r="A30">
        <v>28</v>
      </c>
      <c r="B30" s="13">
        <v>41288</v>
      </c>
      <c r="C30" s="12" t="s">
        <v>3089</v>
      </c>
    </row>
    <row r="31" spans="1:3" x14ac:dyDescent="0.2">
      <c r="A31">
        <v>29</v>
      </c>
      <c r="B31" s="13">
        <v>41289</v>
      </c>
      <c r="C31" s="12" t="s">
        <v>3133</v>
      </c>
    </row>
    <row r="32" spans="1:3" ht="38.25" x14ac:dyDescent="0.2">
      <c r="A32">
        <v>30</v>
      </c>
      <c r="B32" s="13">
        <v>41295</v>
      </c>
      <c r="C32" s="12" t="s">
        <v>3135</v>
      </c>
    </row>
    <row r="33" spans="1:3" x14ac:dyDescent="0.2">
      <c r="A33">
        <v>31</v>
      </c>
      <c r="B33" s="13">
        <v>41316</v>
      </c>
      <c r="C33" s="12" t="s">
        <v>3477</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17"/>
  <sheetViews>
    <sheetView zoomScaleNormal="100" workbookViewId="0">
      <pane xSplit="1" ySplit="1" topLeftCell="J2" activePane="bottomRight" state="frozenSplit"/>
      <selection pane="topRight" activeCell="B1" sqref="B1"/>
      <selection pane="bottomLeft" activeCell="A2" sqref="A2"/>
      <selection pane="bottomRight" activeCell="U1218" sqref="U1218"/>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T2" s="29" t="s">
        <v>2349</v>
      </c>
      <c r="U2" s="29" t="s">
        <v>2135</v>
      </c>
      <c r="V2" s="18" t="s">
        <v>2279</v>
      </c>
      <c r="W2" s="29" t="s">
        <v>2280</v>
      </c>
      <c r="X2" s="18" t="s">
        <v>2447</v>
      </c>
      <c r="Y2" s="18" t="s">
        <v>2374</v>
      </c>
      <c r="Z2" s="18" t="s">
        <v>2376</v>
      </c>
      <c r="AB2" s="27">
        <v>41141.646539351852</v>
      </c>
    </row>
    <row r="3" spans="1:29" ht="114.75"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T3" s="18" t="s">
        <v>2352</v>
      </c>
      <c r="U3" s="18" t="s">
        <v>2129</v>
      </c>
      <c r="V3" s="18" t="s">
        <v>2279</v>
      </c>
      <c r="W3" s="29" t="s">
        <v>2280</v>
      </c>
      <c r="X3" s="18" t="s">
        <v>2226</v>
      </c>
      <c r="Y3" s="18" t="s">
        <v>2374</v>
      </c>
      <c r="Z3" s="18" t="s">
        <v>2376</v>
      </c>
      <c r="AB3" s="27">
        <v>41141.646539351852</v>
      </c>
    </row>
    <row r="4" spans="1:29" ht="63.75"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T4" s="18" t="s">
        <v>2762</v>
      </c>
      <c r="U4" s="18" t="s">
        <v>2129</v>
      </c>
      <c r="V4" s="18" t="s">
        <v>2590</v>
      </c>
      <c r="W4" s="18" t="s">
        <v>2280</v>
      </c>
      <c r="X4" s="18" t="s">
        <v>2717</v>
      </c>
      <c r="Y4" s="29" t="s">
        <v>2374</v>
      </c>
      <c r="Z4" s="18" t="s">
        <v>2902</v>
      </c>
      <c r="AB4" s="27">
        <v>41141.646539351852</v>
      </c>
    </row>
    <row r="5" spans="1:29" ht="5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T5" s="18" t="s">
        <v>2353</v>
      </c>
      <c r="U5" s="18" t="s">
        <v>2129</v>
      </c>
      <c r="V5" s="18" t="s">
        <v>2279</v>
      </c>
      <c r="W5" s="29" t="s">
        <v>2280</v>
      </c>
      <c r="X5" s="18" t="s">
        <v>2407</v>
      </c>
      <c r="Y5" s="18" t="s">
        <v>2374</v>
      </c>
      <c r="Z5" s="18" t="s">
        <v>2390</v>
      </c>
      <c r="AB5" s="27">
        <v>41141.646539351852</v>
      </c>
    </row>
    <row r="6" spans="1:29" ht="89.25"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T6" s="18" t="s">
        <v>2354</v>
      </c>
      <c r="U6" s="18" t="s">
        <v>2129</v>
      </c>
      <c r="V6" s="18" t="s">
        <v>2279</v>
      </c>
      <c r="W6" s="29" t="s">
        <v>2280</v>
      </c>
      <c r="X6" s="18" t="s">
        <v>2435</v>
      </c>
      <c r="Y6" s="18" t="s">
        <v>2374</v>
      </c>
      <c r="Z6" s="18" t="s">
        <v>2390</v>
      </c>
      <c r="AB6" s="27">
        <v>41141.646539351852</v>
      </c>
    </row>
    <row r="7" spans="1:29" ht="127.5"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T7" s="18" t="s">
        <v>2705</v>
      </c>
      <c r="U7" s="18" t="s">
        <v>2129</v>
      </c>
      <c r="V7" s="18" t="s">
        <v>2590</v>
      </c>
      <c r="W7" s="18" t="s">
        <v>2280</v>
      </c>
      <c r="X7" s="18" t="s">
        <v>2518</v>
      </c>
      <c r="Y7" s="29" t="s">
        <v>180</v>
      </c>
      <c r="Z7" s="29" t="s">
        <v>2902</v>
      </c>
      <c r="AB7" s="27">
        <v>41141.646539351852</v>
      </c>
    </row>
    <row r="8" spans="1:29" ht="89.25"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T8" s="18" t="s">
        <v>2370</v>
      </c>
      <c r="U8" s="18" t="s">
        <v>2129</v>
      </c>
      <c r="V8" s="18" t="s">
        <v>2279</v>
      </c>
      <c r="W8" s="29" t="s">
        <v>2280</v>
      </c>
      <c r="X8" s="18" t="s">
        <v>2163</v>
      </c>
      <c r="Y8" s="18" t="s">
        <v>2374</v>
      </c>
      <c r="Z8" s="18" t="s">
        <v>2390</v>
      </c>
      <c r="AB8" s="27">
        <v>41141.646539351852</v>
      </c>
    </row>
    <row r="9" spans="1:29" ht="127.5"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T9" s="18" t="s">
        <v>2355</v>
      </c>
      <c r="U9" s="18" t="s">
        <v>2129</v>
      </c>
      <c r="V9" s="18" t="s">
        <v>2279</v>
      </c>
      <c r="W9" s="29" t="s">
        <v>2280</v>
      </c>
      <c r="X9" s="18" t="s">
        <v>2251</v>
      </c>
      <c r="Y9" s="18" t="s">
        <v>180</v>
      </c>
      <c r="Z9" s="18" t="s">
        <v>2376</v>
      </c>
      <c r="AB9" s="27">
        <v>41141.646539351852</v>
      </c>
    </row>
    <row r="10" spans="1:29" ht="165.75"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T10" s="18" t="s">
        <v>2353</v>
      </c>
      <c r="U10" s="18" t="s">
        <v>2129</v>
      </c>
      <c r="V10" s="18" t="s">
        <v>2279</v>
      </c>
      <c r="W10" s="29" t="s">
        <v>2280</v>
      </c>
      <c r="X10" s="18" t="s">
        <v>2249</v>
      </c>
      <c r="Y10" s="18" t="s">
        <v>2374</v>
      </c>
      <c r="Z10" s="18" t="s">
        <v>2390</v>
      </c>
      <c r="AB10" s="27">
        <v>41141.646539351852</v>
      </c>
    </row>
    <row r="11" spans="1:29" ht="114.75"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T11" s="18" t="s">
        <v>2625</v>
      </c>
      <c r="U11" s="18" t="s">
        <v>2129</v>
      </c>
      <c r="V11" s="18" t="s">
        <v>2590</v>
      </c>
      <c r="W11" s="18" t="s">
        <v>2280</v>
      </c>
      <c r="X11" s="18" t="s">
        <v>2532</v>
      </c>
      <c r="Y11" s="18" t="s">
        <v>2375</v>
      </c>
      <c r="Z11" s="29" t="s">
        <v>2903</v>
      </c>
      <c r="AB11" s="27">
        <v>41141.646539351852</v>
      </c>
    </row>
    <row r="12" spans="1:29" ht="114.75"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T12" s="18" t="s">
        <v>2625</v>
      </c>
      <c r="U12" s="18" t="s">
        <v>2129</v>
      </c>
      <c r="V12" s="18" t="s">
        <v>2590</v>
      </c>
      <c r="W12" s="18" t="s">
        <v>2280</v>
      </c>
      <c r="X12" s="18" t="s">
        <v>2533</v>
      </c>
      <c r="Y12" s="18" t="s">
        <v>2375</v>
      </c>
      <c r="Z12" s="29" t="s">
        <v>2903</v>
      </c>
      <c r="AB12" s="27">
        <v>41141.646539351852</v>
      </c>
    </row>
    <row r="13" spans="1:29" ht="344.25"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T13" s="18" t="s">
        <v>2764</v>
      </c>
      <c r="U13" s="18" t="s">
        <v>2129</v>
      </c>
      <c r="V13" s="18" t="s">
        <v>2590</v>
      </c>
      <c r="W13" s="18" t="s">
        <v>2280</v>
      </c>
      <c r="X13" s="18" t="s">
        <v>2582</v>
      </c>
      <c r="Y13" s="29" t="s">
        <v>180</v>
      </c>
      <c r="Z13" s="29" t="s">
        <v>2910</v>
      </c>
      <c r="AB13" s="27">
        <v>41141.646539351852</v>
      </c>
    </row>
    <row r="14" spans="1:29" ht="76.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T14" s="18" t="s">
        <v>2744</v>
      </c>
      <c r="U14" s="18" t="s">
        <v>2129</v>
      </c>
      <c r="V14" s="18" t="s">
        <v>2590</v>
      </c>
      <c r="W14" s="18" t="s">
        <v>2280</v>
      </c>
      <c r="X14" s="18" t="s">
        <v>2586</v>
      </c>
      <c r="Y14" s="29" t="s">
        <v>2374</v>
      </c>
      <c r="Z14" s="18" t="s">
        <v>2902</v>
      </c>
      <c r="AB14" s="27">
        <v>41141.646539351852</v>
      </c>
    </row>
    <row r="15" spans="1:29" ht="178.5"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T15" s="18" t="s">
        <v>2745</v>
      </c>
      <c r="U15" s="18" t="s">
        <v>2129</v>
      </c>
      <c r="V15" s="18" t="s">
        <v>2590</v>
      </c>
      <c r="W15" s="18" t="s">
        <v>2280</v>
      </c>
      <c r="X15" s="18" t="s">
        <v>2586</v>
      </c>
      <c r="Y15" s="29" t="s">
        <v>2374</v>
      </c>
      <c r="Z15" s="18" t="s">
        <v>2902</v>
      </c>
      <c r="AB15" s="27">
        <v>41141.646539351852</v>
      </c>
    </row>
    <row r="16" spans="1:29" ht="344.25"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T16" s="18" t="s">
        <v>2764</v>
      </c>
      <c r="U16" s="18" t="s">
        <v>2129</v>
      </c>
      <c r="V16" s="18" t="s">
        <v>2590</v>
      </c>
      <c r="W16" s="18" t="s">
        <v>2280</v>
      </c>
      <c r="X16" s="18" t="s">
        <v>2582</v>
      </c>
      <c r="Y16" s="29" t="s">
        <v>180</v>
      </c>
      <c r="Z16" s="29" t="s">
        <v>2910</v>
      </c>
      <c r="AB16" s="27">
        <v>41141.646539351852</v>
      </c>
    </row>
    <row r="17" spans="1:28" ht="102"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T17" s="18" t="s">
        <v>2353</v>
      </c>
      <c r="U17" s="18" t="s">
        <v>2129</v>
      </c>
      <c r="V17" s="18" t="s">
        <v>2279</v>
      </c>
      <c r="W17" s="29" t="s">
        <v>2280</v>
      </c>
      <c r="X17" s="18" t="s">
        <v>2152</v>
      </c>
      <c r="Y17" s="18" t="s">
        <v>2374</v>
      </c>
      <c r="Z17" s="18" t="s">
        <v>2390</v>
      </c>
      <c r="AB17" s="27">
        <v>41141.646539351852</v>
      </c>
    </row>
    <row r="18" spans="1:28" ht="63.75"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T18" s="18" t="s">
        <v>2356</v>
      </c>
      <c r="U18" s="18" t="s">
        <v>2129</v>
      </c>
      <c r="V18" s="18" t="s">
        <v>2279</v>
      </c>
      <c r="W18" s="29" t="s">
        <v>2280</v>
      </c>
      <c r="X18" s="18" t="s">
        <v>2252</v>
      </c>
      <c r="Y18" s="18" t="s">
        <v>2374</v>
      </c>
      <c r="Z18" s="18" t="s">
        <v>2390</v>
      </c>
      <c r="AB18" s="27">
        <v>41141.646539351852</v>
      </c>
    </row>
    <row r="19" spans="1:28" ht="63.75"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T19" s="18" t="s">
        <v>2746</v>
      </c>
      <c r="U19" s="18" t="s">
        <v>2129</v>
      </c>
      <c r="V19" s="18" t="s">
        <v>2590</v>
      </c>
      <c r="W19" s="18" t="s">
        <v>2280</v>
      </c>
      <c r="X19" s="18" t="s">
        <v>2585</v>
      </c>
      <c r="Y19" s="29" t="s">
        <v>2375</v>
      </c>
      <c r="Z19" s="29" t="s">
        <v>2908</v>
      </c>
      <c r="AB19" s="27">
        <v>41141.646539351852</v>
      </c>
    </row>
    <row r="20" spans="1:28" ht="38.25"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2283</v>
      </c>
      <c r="U20" s="18" t="s">
        <v>2137</v>
      </c>
      <c r="V20" s="18" t="s">
        <v>2279</v>
      </c>
      <c r="W20" s="29" t="s">
        <v>2280</v>
      </c>
      <c r="X20" s="18" t="s">
        <v>2177</v>
      </c>
      <c r="Y20" s="18" t="s">
        <v>2374</v>
      </c>
      <c r="Z20" s="18" t="s">
        <v>2390</v>
      </c>
      <c r="AB20" s="27">
        <v>41141.646539351852</v>
      </c>
    </row>
    <row r="21" spans="1:28" ht="102"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T21" s="18" t="s">
        <v>2357</v>
      </c>
      <c r="U21" s="18" t="s">
        <v>2129</v>
      </c>
      <c r="V21" s="18" t="s">
        <v>2279</v>
      </c>
      <c r="W21" s="29" t="s">
        <v>2280</v>
      </c>
      <c r="X21" s="18" t="s">
        <v>2462</v>
      </c>
      <c r="Y21" s="18" t="s">
        <v>2374</v>
      </c>
      <c r="Z21" s="18" t="s">
        <v>2390</v>
      </c>
      <c r="AB21" s="27">
        <v>41141.646539351852</v>
      </c>
    </row>
    <row r="22" spans="1:28" ht="165.75"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T22" s="18" t="s">
        <v>2358</v>
      </c>
      <c r="U22" s="18" t="s">
        <v>2129</v>
      </c>
      <c r="V22" s="18" t="s">
        <v>2279</v>
      </c>
      <c r="W22" s="29" t="s">
        <v>2280</v>
      </c>
      <c r="X22" s="18" t="s">
        <v>2227</v>
      </c>
      <c r="Y22" s="18" t="s">
        <v>2374</v>
      </c>
      <c r="Z22" s="18" t="s">
        <v>2390</v>
      </c>
      <c r="AB22" s="27">
        <v>41141.646539351852</v>
      </c>
    </row>
    <row r="23" spans="1:28" ht="242.25" x14ac:dyDescent="0.2">
      <c r="A23" s="24">
        <v>22</v>
      </c>
      <c r="B23" s="18" t="s">
        <v>111</v>
      </c>
      <c r="C23" s="18">
        <v>189</v>
      </c>
      <c r="D23" s="18">
        <v>2</v>
      </c>
      <c r="E23" s="25" t="s">
        <v>152</v>
      </c>
      <c r="F23" s="25" t="s">
        <v>153</v>
      </c>
      <c r="G23" s="25" t="s">
        <v>154</v>
      </c>
      <c r="H23" s="18" t="s">
        <v>58</v>
      </c>
      <c r="I23" s="18" t="s">
        <v>59</v>
      </c>
      <c r="J23" s="26">
        <v>296.01</v>
      </c>
      <c r="K23" s="25">
        <v>3</v>
      </c>
      <c r="L23" s="25" t="s">
        <v>152</v>
      </c>
      <c r="R23" s="18" t="s">
        <v>155</v>
      </c>
      <c r="S23" s="18" t="s">
        <v>156</v>
      </c>
      <c r="T23" s="18" t="s">
        <v>2635</v>
      </c>
      <c r="U23" s="18" t="s">
        <v>2135</v>
      </c>
      <c r="V23" s="18" t="s">
        <v>2590</v>
      </c>
      <c r="W23" s="18" t="s">
        <v>2280</v>
      </c>
      <c r="X23" s="18" t="s">
        <v>2544</v>
      </c>
      <c r="Y23" s="29" t="s">
        <v>180</v>
      </c>
      <c r="Z23" s="29" t="s">
        <v>2902</v>
      </c>
      <c r="AB23" s="27">
        <v>41141.646539351852</v>
      </c>
    </row>
    <row r="24" spans="1:28" ht="76.5"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T24" s="29" t="s">
        <v>2348</v>
      </c>
      <c r="U24" s="18" t="s">
        <v>2135</v>
      </c>
      <c r="V24" s="18" t="s">
        <v>2279</v>
      </c>
      <c r="W24" s="29" t="s">
        <v>2280</v>
      </c>
      <c r="X24" s="18" t="s">
        <v>2434</v>
      </c>
      <c r="Y24" s="18" t="s">
        <v>2374</v>
      </c>
      <c r="Z24" s="18" t="s">
        <v>2390</v>
      </c>
      <c r="AB24" s="27">
        <v>41141.646539351852</v>
      </c>
    </row>
    <row r="25" spans="1:28" ht="76.5"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T25" s="18" t="s">
        <v>2798</v>
      </c>
      <c r="U25" s="29" t="s">
        <v>2135</v>
      </c>
      <c r="V25" s="18" t="s">
        <v>2590</v>
      </c>
      <c r="W25" s="29" t="s">
        <v>2280</v>
      </c>
      <c r="X25" s="29" t="s">
        <v>2649</v>
      </c>
      <c r="Y25" s="18" t="s">
        <v>2374</v>
      </c>
      <c r="Z25" s="18" t="s">
        <v>2376</v>
      </c>
      <c r="AB25" s="27">
        <v>41141.646539351852</v>
      </c>
    </row>
    <row r="26" spans="1:28" ht="38.25"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T26" s="18" t="s">
        <v>2283</v>
      </c>
      <c r="U26" s="18" t="s">
        <v>2137</v>
      </c>
      <c r="V26" s="18" t="s">
        <v>2279</v>
      </c>
      <c r="W26" s="29" t="s">
        <v>2280</v>
      </c>
      <c r="X26" s="18" t="s">
        <v>2177</v>
      </c>
      <c r="Y26" s="18" t="s">
        <v>2374</v>
      </c>
      <c r="Z26" s="18" t="s">
        <v>2376</v>
      </c>
      <c r="AB26" s="27">
        <v>41141.646539351852</v>
      </c>
    </row>
    <row r="27" spans="1:28" ht="38.25"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T27" s="18" t="s">
        <v>2283</v>
      </c>
      <c r="U27" s="18" t="s">
        <v>2137</v>
      </c>
      <c r="V27" s="18" t="s">
        <v>2279</v>
      </c>
      <c r="W27" s="29" t="s">
        <v>2280</v>
      </c>
      <c r="X27" s="18" t="s">
        <v>2177</v>
      </c>
      <c r="Y27" s="18" t="s">
        <v>2374</v>
      </c>
      <c r="Z27" s="18" t="s">
        <v>2376</v>
      </c>
      <c r="AB27" s="27">
        <v>41141.646539351852</v>
      </c>
    </row>
    <row r="28" spans="1:28" ht="38.25"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T28" s="18" t="s">
        <v>2283</v>
      </c>
      <c r="U28" s="18" t="s">
        <v>2137</v>
      </c>
      <c r="V28" s="18" t="s">
        <v>2279</v>
      </c>
      <c r="W28" s="29" t="s">
        <v>2280</v>
      </c>
      <c r="X28" s="18" t="s">
        <v>2177</v>
      </c>
      <c r="Y28" s="18" t="s">
        <v>2374</v>
      </c>
      <c r="Z28" s="18" t="s">
        <v>2376</v>
      </c>
      <c r="AB28" s="27">
        <v>41141.646539351852</v>
      </c>
    </row>
    <row r="29" spans="1:28" ht="38.25"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T29" s="18" t="s">
        <v>2284</v>
      </c>
      <c r="U29" s="18" t="s">
        <v>2137</v>
      </c>
      <c r="V29" s="18" t="s">
        <v>2279</v>
      </c>
      <c r="W29" s="29" t="s">
        <v>2280</v>
      </c>
      <c r="X29" s="18" t="s">
        <v>2177</v>
      </c>
      <c r="Y29" s="18" t="s">
        <v>2374</v>
      </c>
      <c r="Z29" s="18" t="s">
        <v>2390</v>
      </c>
      <c r="AB29" s="27">
        <v>41141.646539351852</v>
      </c>
    </row>
    <row r="30" spans="1:28" ht="38.2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T30" s="18" t="s">
        <v>2283</v>
      </c>
      <c r="U30" s="18" t="s">
        <v>2137</v>
      </c>
      <c r="V30" s="18" t="s">
        <v>2279</v>
      </c>
      <c r="W30" s="29" t="s">
        <v>2280</v>
      </c>
      <c r="X30" s="18" t="s">
        <v>2177</v>
      </c>
      <c r="Y30" s="18" t="s">
        <v>2374</v>
      </c>
      <c r="Z30" s="18" t="s">
        <v>2390</v>
      </c>
      <c r="AB30" s="27">
        <v>41141.646539351852</v>
      </c>
    </row>
    <row r="31" spans="1:28" ht="114.75"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T31" s="18" t="s">
        <v>2923</v>
      </c>
      <c r="U31" s="18" t="s">
        <v>2135</v>
      </c>
      <c r="V31" s="18" t="s">
        <v>2590</v>
      </c>
      <c r="W31" s="18" t="s">
        <v>2280</v>
      </c>
      <c r="X31" s="18" t="s">
        <v>2772</v>
      </c>
      <c r="Y31" s="18" t="s">
        <v>2374</v>
      </c>
      <c r="Z31" s="18" t="s">
        <v>2919</v>
      </c>
      <c r="AB31" s="27">
        <v>41141.646539351852</v>
      </c>
    </row>
    <row r="32" spans="1:28" ht="89.25"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T32" s="29" t="s">
        <v>2359</v>
      </c>
      <c r="U32" s="18" t="s">
        <v>2129</v>
      </c>
      <c r="V32" s="18" t="s">
        <v>2279</v>
      </c>
      <c r="W32" s="29" t="s">
        <v>2280</v>
      </c>
      <c r="X32" s="18" t="s">
        <v>2153</v>
      </c>
      <c r="Y32" s="18" t="s">
        <v>180</v>
      </c>
      <c r="Z32" s="18" t="s">
        <v>2376</v>
      </c>
      <c r="AB32" s="27">
        <v>41141.646539351852</v>
      </c>
    </row>
    <row r="33" spans="1:28" ht="89.25"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T33" s="18" t="s">
        <v>2359</v>
      </c>
      <c r="U33" s="18" t="s">
        <v>2129</v>
      </c>
      <c r="V33" s="18" t="s">
        <v>2279</v>
      </c>
      <c r="W33" s="29" t="s">
        <v>2280</v>
      </c>
      <c r="X33" s="18" t="s">
        <v>2153</v>
      </c>
      <c r="Y33" s="18" t="s">
        <v>180</v>
      </c>
      <c r="Z33" s="18" t="s">
        <v>2376</v>
      </c>
      <c r="AB33" s="27">
        <v>41141.646539351852</v>
      </c>
    </row>
    <row r="34" spans="1:28" ht="38.25"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2283</v>
      </c>
      <c r="U34" s="18" t="s">
        <v>2137</v>
      </c>
      <c r="V34" s="18" t="s">
        <v>2279</v>
      </c>
      <c r="W34" s="29" t="s">
        <v>2280</v>
      </c>
      <c r="X34" s="18" t="s">
        <v>2177</v>
      </c>
      <c r="Y34" s="18" t="s">
        <v>2374</v>
      </c>
      <c r="Z34" s="18" t="s">
        <v>2376</v>
      </c>
      <c r="AB34" s="27">
        <v>41141.646539351852</v>
      </c>
    </row>
    <row r="35" spans="1:28" ht="127.5"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T35" s="29" t="s">
        <v>2348</v>
      </c>
      <c r="U35" s="18" t="s">
        <v>2135</v>
      </c>
      <c r="V35" s="18" t="s">
        <v>2279</v>
      </c>
      <c r="W35" s="29" t="s">
        <v>2280</v>
      </c>
      <c r="X35" s="18" t="s">
        <v>2437</v>
      </c>
      <c r="Y35" s="18" t="s">
        <v>2374</v>
      </c>
      <c r="Z35" s="18" t="s">
        <v>2390</v>
      </c>
      <c r="AB35" s="27">
        <v>41141.646539351852</v>
      </c>
    </row>
    <row r="36" spans="1:28" ht="5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T36" s="29" t="s">
        <v>2348</v>
      </c>
      <c r="U36" s="18" t="s">
        <v>2135</v>
      </c>
      <c r="V36" s="18" t="s">
        <v>2279</v>
      </c>
      <c r="W36" s="29" t="s">
        <v>2280</v>
      </c>
      <c r="X36" s="18" t="s">
        <v>2437</v>
      </c>
      <c r="Y36" s="18" t="s">
        <v>2374</v>
      </c>
      <c r="Z36" s="18" t="s">
        <v>2390</v>
      </c>
      <c r="AB36" s="27">
        <v>41141.646539351852</v>
      </c>
    </row>
    <row r="37" spans="1:28" ht="89.25"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T37" s="29" t="s">
        <v>2348</v>
      </c>
      <c r="U37" s="18" t="s">
        <v>2135</v>
      </c>
      <c r="V37" s="18" t="s">
        <v>2279</v>
      </c>
      <c r="W37" s="29" t="s">
        <v>2280</v>
      </c>
      <c r="X37" s="18" t="s">
        <v>2437</v>
      </c>
      <c r="Y37" s="18" t="s">
        <v>2374</v>
      </c>
      <c r="Z37" s="18" t="s">
        <v>2390</v>
      </c>
      <c r="AB37" s="27">
        <v>41141.646539351852</v>
      </c>
    </row>
    <row r="38" spans="1:28" ht="153"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T38" s="29" t="s">
        <v>2348</v>
      </c>
      <c r="U38" s="18" t="s">
        <v>2135</v>
      </c>
      <c r="V38" s="18" t="s">
        <v>2279</v>
      </c>
      <c r="W38" s="29" t="s">
        <v>2280</v>
      </c>
      <c r="X38" s="18" t="s">
        <v>2437</v>
      </c>
      <c r="Y38" s="18" t="s">
        <v>2374</v>
      </c>
      <c r="Z38" s="18" t="s">
        <v>2390</v>
      </c>
      <c r="AB38" s="27">
        <v>41141.646539351852</v>
      </c>
    </row>
    <row r="39" spans="1:28" ht="114.75"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T39" s="29" t="s">
        <v>2348</v>
      </c>
      <c r="U39" s="18" t="s">
        <v>2135</v>
      </c>
      <c r="V39" s="18" t="s">
        <v>2279</v>
      </c>
      <c r="W39" s="29" t="s">
        <v>2280</v>
      </c>
      <c r="X39" s="18" t="s">
        <v>2437</v>
      </c>
      <c r="Y39" s="18" t="s">
        <v>2374</v>
      </c>
      <c r="Z39" s="18" t="s">
        <v>2390</v>
      </c>
      <c r="AB39" s="27">
        <v>41141.646539351852</v>
      </c>
    </row>
    <row r="40" spans="1:28" ht="178.5"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T40" s="29" t="s">
        <v>2348</v>
      </c>
      <c r="U40" s="18" t="s">
        <v>2135</v>
      </c>
      <c r="V40" s="18" t="s">
        <v>2279</v>
      </c>
      <c r="W40" s="29" t="s">
        <v>2280</v>
      </c>
      <c r="X40" s="18" t="s">
        <v>2437</v>
      </c>
      <c r="Y40" s="18" t="s">
        <v>2374</v>
      </c>
      <c r="Z40" s="18" t="s">
        <v>2390</v>
      </c>
      <c r="AB40" s="27">
        <v>41141.646539351852</v>
      </c>
    </row>
    <row r="41" spans="1:28" ht="114.75"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2300</v>
      </c>
      <c r="U41" s="18" t="s">
        <v>2137</v>
      </c>
      <c r="V41" s="18" t="s">
        <v>2279</v>
      </c>
      <c r="W41" s="29" t="s">
        <v>2280</v>
      </c>
      <c r="X41" s="18" t="s">
        <v>2239</v>
      </c>
      <c r="Y41" s="18" t="s">
        <v>180</v>
      </c>
      <c r="Z41" s="18" t="s">
        <v>2376</v>
      </c>
      <c r="AB41" s="27">
        <v>41141.646539351852</v>
      </c>
    </row>
    <row r="42" spans="1:28" ht="5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2320</v>
      </c>
      <c r="U42" s="18" t="s">
        <v>2137</v>
      </c>
      <c r="V42" s="18" t="s">
        <v>2279</v>
      </c>
      <c r="W42" s="29" t="s">
        <v>2280</v>
      </c>
      <c r="X42" s="18" t="s">
        <v>2207</v>
      </c>
      <c r="Y42" s="18" t="s">
        <v>2374</v>
      </c>
      <c r="Z42" s="18" t="s">
        <v>2390</v>
      </c>
      <c r="AB42" s="27">
        <v>41141.646539351852</v>
      </c>
    </row>
    <row r="43" spans="1:28" ht="76.5"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T43" s="18" t="s">
        <v>2750</v>
      </c>
      <c r="U43" s="18" t="s">
        <v>2129</v>
      </c>
      <c r="V43" s="18" t="s">
        <v>2590</v>
      </c>
      <c r="W43" s="18" t="s">
        <v>2280</v>
      </c>
      <c r="X43" s="18" t="s">
        <v>2460</v>
      </c>
      <c r="Y43" s="29" t="s">
        <v>2374</v>
      </c>
      <c r="Z43" s="18" t="s">
        <v>2902</v>
      </c>
      <c r="AB43" s="27">
        <v>41141.646539351852</v>
      </c>
    </row>
    <row r="44" spans="1:28" ht="114.75"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T44" s="18" t="s">
        <v>2610</v>
      </c>
      <c r="U44" s="18" t="s">
        <v>2129</v>
      </c>
      <c r="V44" s="18" t="s">
        <v>2590</v>
      </c>
      <c r="W44" s="18" t="s">
        <v>2280</v>
      </c>
      <c r="X44" s="18" t="s">
        <v>2464</v>
      </c>
      <c r="Y44" s="18" t="s">
        <v>2374</v>
      </c>
      <c r="Z44" s="18" t="s">
        <v>2902</v>
      </c>
      <c r="AB44" s="27">
        <v>41141.646539351852</v>
      </c>
    </row>
    <row r="45" spans="1:28" ht="280.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T45" s="18" t="s">
        <v>2637</v>
      </c>
      <c r="U45" s="18" t="s">
        <v>2135</v>
      </c>
      <c r="V45" s="18" t="s">
        <v>2590</v>
      </c>
      <c r="W45" s="18" t="s">
        <v>2280</v>
      </c>
      <c r="X45" s="18" t="s">
        <v>2546</v>
      </c>
      <c r="Y45" s="29" t="s">
        <v>180</v>
      </c>
      <c r="Z45" s="29" t="s">
        <v>2902</v>
      </c>
      <c r="AB45" s="27">
        <v>41141.646539351852</v>
      </c>
    </row>
    <row r="46" spans="1:28" ht="178.5"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T46" s="18" t="s">
        <v>2614</v>
      </c>
      <c r="U46" s="18" t="s">
        <v>2129</v>
      </c>
      <c r="V46" s="18" t="s">
        <v>2590</v>
      </c>
      <c r="W46" s="18" t="s">
        <v>2280</v>
      </c>
      <c r="X46" s="18" t="s">
        <v>2465</v>
      </c>
      <c r="Y46" s="18" t="s">
        <v>180</v>
      </c>
      <c r="Z46" s="18" t="s">
        <v>2902</v>
      </c>
      <c r="AB46" s="27">
        <v>41141.646539351852</v>
      </c>
    </row>
    <row r="47" spans="1:28" ht="267.75"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T47" s="18" t="s">
        <v>2706</v>
      </c>
      <c r="U47" s="18" t="s">
        <v>2129</v>
      </c>
      <c r="V47" s="18" t="s">
        <v>2590</v>
      </c>
      <c r="W47" s="18" t="s">
        <v>2280</v>
      </c>
      <c r="X47" s="18" t="s">
        <v>2561</v>
      </c>
      <c r="Y47" s="18" t="s">
        <v>2374</v>
      </c>
      <c r="Z47" s="18" t="s">
        <v>2919</v>
      </c>
      <c r="AB47" s="27">
        <v>41141.646539351852</v>
      </c>
    </row>
    <row r="48" spans="1:28" ht="51"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T48" s="18" t="s">
        <v>2664</v>
      </c>
      <c r="U48" s="29" t="s">
        <v>2136</v>
      </c>
      <c r="V48" s="29" t="s">
        <v>2590</v>
      </c>
      <c r="W48" s="18" t="s">
        <v>2280</v>
      </c>
      <c r="X48" s="18" t="s">
        <v>2575</v>
      </c>
      <c r="Y48" s="29" t="s">
        <v>2374</v>
      </c>
      <c r="Z48" s="18" t="s">
        <v>2902</v>
      </c>
      <c r="AB48" s="27">
        <v>41141.646539351852</v>
      </c>
    </row>
    <row r="49" spans="1:28" ht="5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2283</v>
      </c>
      <c r="U49" s="18" t="s">
        <v>2137</v>
      </c>
      <c r="V49" s="18" t="s">
        <v>2279</v>
      </c>
      <c r="W49" s="29" t="s">
        <v>2280</v>
      </c>
      <c r="X49" s="18" t="s">
        <v>2177</v>
      </c>
      <c r="Y49" s="18" t="s">
        <v>2374</v>
      </c>
      <c r="Z49" s="18" t="s">
        <v>2376</v>
      </c>
      <c r="AB49" s="27">
        <v>41141.646539351852</v>
      </c>
    </row>
    <row r="50" spans="1:28" ht="89.25"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T50" s="29" t="s">
        <v>2801</v>
      </c>
      <c r="U50" s="29" t="s">
        <v>2136</v>
      </c>
      <c r="V50" s="29" t="s">
        <v>2590</v>
      </c>
      <c r="W50" s="29" t="s">
        <v>2280</v>
      </c>
      <c r="X50" s="18" t="s">
        <v>2650</v>
      </c>
      <c r="Y50" s="29" t="s">
        <v>180</v>
      </c>
      <c r="Z50" s="18" t="s">
        <v>2910</v>
      </c>
      <c r="AB50" s="27">
        <v>41141.646539351852</v>
      </c>
    </row>
    <row r="51" spans="1:28" ht="280.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T51" s="18" t="s">
        <v>2637</v>
      </c>
      <c r="U51" s="29" t="s">
        <v>2135</v>
      </c>
      <c r="V51" s="18" t="s">
        <v>2590</v>
      </c>
      <c r="W51" s="18" t="s">
        <v>2280</v>
      </c>
      <c r="X51" s="18" t="s">
        <v>2547</v>
      </c>
      <c r="Y51" s="29" t="s">
        <v>180</v>
      </c>
      <c r="Z51" s="29" t="s">
        <v>2902</v>
      </c>
      <c r="AB51" s="27">
        <v>41141.646539351852</v>
      </c>
    </row>
    <row r="52" spans="1:28" ht="76.5"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2301</v>
      </c>
      <c r="U52" s="29" t="s">
        <v>2137</v>
      </c>
      <c r="V52" s="18" t="s">
        <v>2279</v>
      </c>
      <c r="W52" s="29" t="s">
        <v>2280</v>
      </c>
      <c r="X52" s="18" t="s">
        <v>2185</v>
      </c>
      <c r="Y52" s="18" t="s">
        <v>180</v>
      </c>
      <c r="Z52" s="18" t="s">
        <v>2376</v>
      </c>
      <c r="AB52" s="27">
        <v>41141.646539351852</v>
      </c>
    </row>
    <row r="53" spans="1:28" ht="165.75"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T53" s="18" t="s">
        <v>2596</v>
      </c>
      <c r="U53" s="29" t="s">
        <v>2135</v>
      </c>
      <c r="V53" s="18" t="s">
        <v>2590</v>
      </c>
      <c r="W53" s="18" t="s">
        <v>2280</v>
      </c>
      <c r="X53" s="18" t="s">
        <v>2466</v>
      </c>
      <c r="Y53" s="18" t="s">
        <v>2374</v>
      </c>
      <c r="Z53" s="18" t="s">
        <v>2902</v>
      </c>
      <c r="AB53" s="27">
        <v>41141.646539351852</v>
      </c>
    </row>
    <row r="54" spans="1:28" ht="165.75"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T54" s="18" t="s">
        <v>2596</v>
      </c>
      <c r="U54" s="29" t="s">
        <v>2135</v>
      </c>
      <c r="V54" s="18" t="s">
        <v>2590</v>
      </c>
      <c r="W54" s="18" t="s">
        <v>2280</v>
      </c>
      <c r="X54" s="18" t="s">
        <v>2467</v>
      </c>
      <c r="Y54" s="18" t="s">
        <v>2374</v>
      </c>
      <c r="Z54" s="18" t="s">
        <v>2902</v>
      </c>
      <c r="AB54" s="27">
        <v>41141.646539351852</v>
      </c>
    </row>
    <row r="55" spans="1:28" ht="102"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T55" s="18" t="s">
        <v>2595</v>
      </c>
      <c r="U55" s="29" t="s">
        <v>2135</v>
      </c>
      <c r="V55" s="18" t="s">
        <v>2590</v>
      </c>
      <c r="W55" s="18" t="s">
        <v>2280</v>
      </c>
      <c r="X55" s="18" t="s">
        <v>2468</v>
      </c>
      <c r="Y55" s="18" t="s">
        <v>2374</v>
      </c>
      <c r="Z55" s="18" t="s">
        <v>2902</v>
      </c>
      <c r="AB55" s="27">
        <v>41141.646539351852</v>
      </c>
    </row>
    <row r="56" spans="1:28" ht="38.25"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2283</v>
      </c>
      <c r="U56" s="18" t="s">
        <v>2137</v>
      </c>
      <c r="V56" s="18" t="s">
        <v>2279</v>
      </c>
      <c r="W56" s="29" t="s">
        <v>2280</v>
      </c>
      <c r="X56" s="18" t="s">
        <v>2177</v>
      </c>
      <c r="Y56" s="18" t="s">
        <v>2374</v>
      </c>
      <c r="Z56" s="18" t="s">
        <v>2376</v>
      </c>
      <c r="AB56" s="27">
        <v>41141.646539351852</v>
      </c>
    </row>
    <row r="57" spans="1:28" ht="165.75"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T57" s="18" t="s">
        <v>2597</v>
      </c>
      <c r="U57" s="18" t="s">
        <v>2135</v>
      </c>
      <c r="V57" s="18" t="s">
        <v>2590</v>
      </c>
      <c r="W57" s="18" t="s">
        <v>2280</v>
      </c>
      <c r="X57" s="18" t="s">
        <v>2469</v>
      </c>
      <c r="Y57" s="18" t="s">
        <v>180</v>
      </c>
      <c r="Z57" s="18" t="s">
        <v>2902</v>
      </c>
      <c r="AB57" s="27">
        <v>41141.646539351852</v>
      </c>
    </row>
    <row r="58" spans="1:28" ht="63.75"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2283</v>
      </c>
      <c r="U58" s="18" t="s">
        <v>2137</v>
      </c>
      <c r="V58" s="18" t="s">
        <v>2279</v>
      </c>
      <c r="W58" s="29" t="s">
        <v>2280</v>
      </c>
      <c r="X58" s="18" t="s">
        <v>2177</v>
      </c>
      <c r="Y58" s="18" t="s">
        <v>2374</v>
      </c>
      <c r="Z58" s="18" t="s">
        <v>2390</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T59" s="18" t="s">
        <v>2766</v>
      </c>
      <c r="U59" s="18" t="s">
        <v>2129</v>
      </c>
      <c r="V59" s="18" t="s">
        <v>2590</v>
      </c>
      <c r="W59" s="18" t="s">
        <v>2280</v>
      </c>
      <c r="X59" s="18" t="s">
        <v>2582</v>
      </c>
      <c r="Y59" s="29" t="s">
        <v>180</v>
      </c>
      <c r="Z59" s="18" t="s">
        <v>2910</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T60" s="18" t="s">
        <v>2809</v>
      </c>
      <c r="U60" s="18" t="s">
        <v>2137</v>
      </c>
      <c r="V60" s="18" t="s">
        <v>2590</v>
      </c>
      <c r="W60" s="18" t="s">
        <v>2280</v>
      </c>
      <c r="X60" s="18" t="s">
        <v>2427</v>
      </c>
      <c r="Y60" s="18" t="s">
        <v>2374</v>
      </c>
      <c r="Z60" s="18" t="s">
        <v>2919</v>
      </c>
      <c r="AB60" s="27">
        <v>41141.646539351852</v>
      </c>
    </row>
    <row r="61" spans="1:28" ht="76.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T61" s="18" t="s">
        <v>2747</v>
      </c>
      <c r="U61" s="18" t="s">
        <v>2129</v>
      </c>
      <c r="V61" s="18" t="s">
        <v>2590</v>
      </c>
      <c r="W61" s="18" t="s">
        <v>2280</v>
      </c>
      <c r="X61" s="18" t="s">
        <v>2582</v>
      </c>
      <c r="Y61" s="29" t="s">
        <v>180</v>
      </c>
      <c r="Z61" s="29" t="s">
        <v>2902</v>
      </c>
      <c r="AB61" s="27">
        <v>41141.646539351852</v>
      </c>
    </row>
    <row r="62" spans="1:28" ht="178.5"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T62" s="18" t="s">
        <v>2614</v>
      </c>
      <c r="U62" s="18" t="s">
        <v>2129</v>
      </c>
      <c r="V62" s="18" t="s">
        <v>2590</v>
      </c>
      <c r="W62" s="18" t="s">
        <v>2280</v>
      </c>
      <c r="X62" s="18" t="s">
        <v>2470</v>
      </c>
      <c r="Y62" s="18" t="s">
        <v>180</v>
      </c>
      <c r="Z62" s="18" t="s">
        <v>2902</v>
      </c>
      <c r="AB62" s="27">
        <v>41141.646539351852</v>
      </c>
    </row>
    <row r="63" spans="1:28" ht="5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T63" s="18" t="s">
        <v>2762</v>
      </c>
      <c r="U63" s="18" t="s">
        <v>2129</v>
      </c>
      <c r="V63" s="18" t="s">
        <v>2590</v>
      </c>
      <c r="W63" s="18" t="s">
        <v>2280</v>
      </c>
      <c r="X63" s="18" t="s">
        <v>2717</v>
      </c>
      <c r="Y63" s="29" t="s">
        <v>2374</v>
      </c>
      <c r="Z63" s="18" t="s">
        <v>2902</v>
      </c>
      <c r="AB63" s="27">
        <v>41141.646539351852</v>
      </c>
    </row>
    <row r="64" spans="1:28" ht="408"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T64" s="18" t="s">
        <v>2765</v>
      </c>
      <c r="U64" s="18" t="s">
        <v>2129</v>
      </c>
      <c r="V64" s="18" t="s">
        <v>2590</v>
      </c>
      <c r="W64" s="18" t="s">
        <v>2280</v>
      </c>
      <c r="X64" s="18" t="s">
        <v>2582</v>
      </c>
      <c r="Y64" s="29" t="s">
        <v>180</v>
      </c>
      <c r="Z64" s="18" t="s">
        <v>2910</v>
      </c>
      <c r="AB64" s="27">
        <v>41141.646539351852</v>
      </c>
    </row>
    <row r="65" spans="1:28" ht="114.7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T65" s="18" t="s">
        <v>2748</v>
      </c>
      <c r="U65" s="18" t="s">
        <v>2129</v>
      </c>
      <c r="V65" s="18" t="s">
        <v>2590</v>
      </c>
      <c r="W65" s="18" t="s">
        <v>2280</v>
      </c>
      <c r="X65" s="18" t="s">
        <v>2586</v>
      </c>
      <c r="Y65" s="29" t="s">
        <v>2374</v>
      </c>
      <c r="Z65" s="18" t="s">
        <v>2902</v>
      </c>
      <c r="AB65" s="27">
        <v>41141.646539351852</v>
      </c>
    </row>
    <row r="66" spans="1:28" ht="76.5"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T66" s="18" t="s">
        <v>2602</v>
      </c>
      <c r="U66" s="18" t="s">
        <v>2129</v>
      </c>
      <c r="V66" s="18" t="s">
        <v>2590</v>
      </c>
      <c r="W66" s="18" t="s">
        <v>2280</v>
      </c>
      <c r="X66" s="18" t="s">
        <v>2471</v>
      </c>
      <c r="Y66" s="18" t="s">
        <v>180</v>
      </c>
      <c r="Z66" s="29" t="s">
        <v>2902</v>
      </c>
      <c r="AB66" s="27">
        <v>41141.646539351852</v>
      </c>
    </row>
    <row r="67" spans="1:28" ht="140.25"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T67" s="18" t="s">
        <v>2768</v>
      </c>
      <c r="U67" s="18" t="s">
        <v>2129</v>
      </c>
      <c r="V67" s="18" t="s">
        <v>2590</v>
      </c>
      <c r="W67" s="18" t="s">
        <v>2280</v>
      </c>
      <c r="X67" s="18" t="s">
        <v>2582</v>
      </c>
      <c r="Y67" s="29" t="s">
        <v>180</v>
      </c>
      <c r="Z67" s="18" t="s">
        <v>2910</v>
      </c>
      <c r="AB67" s="27">
        <v>41141.646539351852</v>
      </c>
    </row>
    <row r="68" spans="1:28" ht="89.25"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T68" s="18" t="s">
        <v>2900</v>
      </c>
      <c r="U68" s="18" t="s">
        <v>2129</v>
      </c>
      <c r="V68" s="18" t="s">
        <v>2279</v>
      </c>
      <c r="W68" s="29" t="s">
        <v>2280</v>
      </c>
      <c r="X68" s="18" t="s">
        <v>2166</v>
      </c>
      <c r="Y68" s="18" t="s">
        <v>2374</v>
      </c>
      <c r="Z68" s="18" t="s">
        <v>2390</v>
      </c>
      <c r="AB68" s="27">
        <v>41141.646539351852</v>
      </c>
    </row>
    <row r="69" spans="1:28" ht="5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T69" s="18" t="s">
        <v>2370</v>
      </c>
      <c r="U69" s="18" t="s">
        <v>2129</v>
      </c>
      <c r="V69" s="18" t="s">
        <v>2279</v>
      </c>
      <c r="W69" s="29" t="s">
        <v>2280</v>
      </c>
      <c r="X69" s="18" t="s">
        <v>2163</v>
      </c>
      <c r="Y69" s="18" t="s">
        <v>2374</v>
      </c>
      <c r="Z69" s="18" t="s">
        <v>2390</v>
      </c>
      <c r="AB69" s="27">
        <v>41141.646539351852</v>
      </c>
    </row>
    <row r="70" spans="1:28" ht="140.25"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T70" s="18" t="s">
        <v>2624</v>
      </c>
      <c r="U70" s="18" t="s">
        <v>2129</v>
      </c>
      <c r="V70" s="18" t="s">
        <v>2590</v>
      </c>
      <c r="W70" s="18" t="s">
        <v>2280</v>
      </c>
      <c r="X70" s="18" t="s">
        <v>2534</v>
      </c>
      <c r="Y70" s="29" t="s">
        <v>2375</v>
      </c>
      <c r="Z70" s="29" t="s">
        <v>2903</v>
      </c>
      <c r="AB70" s="27">
        <v>41141.646539351852</v>
      </c>
    </row>
    <row r="71" spans="1:28" ht="63.75"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T71" s="18" t="s">
        <v>2284</v>
      </c>
      <c r="U71" s="29" t="s">
        <v>2137</v>
      </c>
      <c r="V71" s="18" t="s">
        <v>2279</v>
      </c>
      <c r="W71" s="29" t="s">
        <v>2280</v>
      </c>
      <c r="X71" s="18" t="s">
        <v>2177</v>
      </c>
      <c r="Y71" s="18" t="s">
        <v>2374</v>
      </c>
      <c r="Z71" s="18" t="s">
        <v>2376</v>
      </c>
      <c r="AB71" s="27">
        <v>41141.646539351852</v>
      </c>
    </row>
    <row r="72" spans="1:28" ht="63.75"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2321</v>
      </c>
      <c r="U72" s="18" t="s">
        <v>2137</v>
      </c>
      <c r="V72" s="18" t="s">
        <v>2279</v>
      </c>
      <c r="W72" s="29" t="s">
        <v>2280</v>
      </c>
      <c r="X72" s="18" t="s">
        <v>2208</v>
      </c>
      <c r="Y72" s="18" t="s">
        <v>2374</v>
      </c>
      <c r="Z72" s="18" t="s">
        <v>2390</v>
      </c>
      <c r="AB72" s="27">
        <v>41141.646539351852</v>
      </c>
    </row>
    <row r="73" spans="1:28" ht="63.75"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2321</v>
      </c>
      <c r="U73" s="18" t="s">
        <v>2137</v>
      </c>
      <c r="V73" s="18" t="s">
        <v>2279</v>
      </c>
      <c r="W73" s="29" t="s">
        <v>2280</v>
      </c>
      <c r="X73" s="18" t="s">
        <v>2209</v>
      </c>
      <c r="Y73" s="18" t="s">
        <v>2374</v>
      </c>
      <c r="Z73" s="18" t="s">
        <v>2390</v>
      </c>
      <c r="AB73" s="27">
        <v>41141.646539351852</v>
      </c>
    </row>
    <row r="74" spans="1:28" ht="38.25"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2302</v>
      </c>
      <c r="U74" s="18" t="s">
        <v>2137</v>
      </c>
      <c r="V74" s="18" t="s">
        <v>2279</v>
      </c>
      <c r="W74" s="29" t="s">
        <v>2280</v>
      </c>
      <c r="X74" s="18" t="s">
        <v>2202</v>
      </c>
      <c r="Y74" s="18" t="s">
        <v>180</v>
      </c>
      <c r="Z74" s="18" t="s">
        <v>2376</v>
      </c>
      <c r="AB74" s="27">
        <v>41141.646539351852</v>
      </c>
    </row>
    <row r="75" spans="1:28" ht="5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2283</v>
      </c>
      <c r="U75" s="18" t="s">
        <v>2137</v>
      </c>
      <c r="V75" s="18" t="s">
        <v>2279</v>
      </c>
      <c r="W75" s="29" t="s">
        <v>2280</v>
      </c>
      <c r="X75" s="18" t="s">
        <v>2177</v>
      </c>
      <c r="Y75" s="18" t="s">
        <v>2374</v>
      </c>
      <c r="Z75" s="18" t="s">
        <v>2390</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T76" s="18" t="s">
        <v>2817</v>
      </c>
      <c r="U76" s="18" t="s">
        <v>2137</v>
      </c>
      <c r="V76" s="18" t="s">
        <v>2590</v>
      </c>
      <c r="W76" s="18" t="s">
        <v>2280</v>
      </c>
      <c r="X76" s="18" t="s">
        <v>2410</v>
      </c>
      <c r="Y76" s="18" t="s">
        <v>2374</v>
      </c>
      <c r="Z76" s="18" t="s">
        <v>2919</v>
      </c>
      <c r="AB76" s="27">
        <v>41141.646539351852</v>
      </c>
    </row>
    <row r="77" spans="1:28" ht="76.5" x14ac:dyDescent="0.2">
      <c r="A77" s="24">
        <v>76</v>
      </c>
      <c r="B77" s="18" t="s">
        <v>294</v>
      </c>
      <c r="C77" s="18">
        <v>189</v>
      </c>
      <c r="D77" s="18">
        <v>2</v>
      </c>
      <c r="H77" s="18" t="s">
        <v>143</v>
      </c>
      <c r="I77" s="18" t="s">
        <v>180</v>
      </c>
      <c r="R77" s="18" t="s">
        <v>311</v>
      </c>
      <c r="S77" s="18" t="s">
        <v>312</v>
      </c>
      <c r="T77" s="18" t="s">
        <v>2322</v>
      </c>
      <c r="U77" s="18" t="s">
        <v>2137</v>
      </c>
      <c r="V77" s="18" t="s">
        <v>2279</v>
      </c>
      <c r="W77" s="29" t="s">
        <v>2280</v>
      </c>
      <c r="X77" s="18" t="s">
        <v>2210</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315</v>
      </c>
      <c r="R78" s="18" t="s">
        <v>313</v>
      </c>
      <c r="S78" s="18" t="s">
        <v>314</v>
      </c>
      <c r="T78" s="18" t="s">
        <v>2810</v>
      </c>
      <c r="U78" s="18" t="s">
        <v>2137</v>
      </c>
      <c r="V78" s="18" t="s">
        <v>2590</v>
      </c>
      <c r="W78" s="18" t="s">
        <v>2280</v>
      </c>
      <c r="X78" s="18" t="s">
        <v>2414</v>
      </c>
      <c r="Y78" s="18" t="s">
        <v>2374</v>
      </c>
      <c r="Z78" s="18" t="s">
        <v>2919</v>
      </c>
      <c r="AB78" s="27">
        <v>41141.646539351852</v>
      </c>
    </row>
    <row r="79" spans="1:28" ht="38.25"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2283</v>
      </c>
      <c r="U79" s="18" t="s">
        <v>2137</v>
      </c>
      <c r="V79" s="18" t="s">
        <v>2279</v>
      </c>
      <c r="W79" s="29" t="s">
        <v>2280</v>
      </c>
      <c r="X79" s="18" t="s">
        <v>2177</v>
      </c>
      <c r="Y79" s="18" t="s">
        <v>2374</v>
      </c>
      <c r="Z79" s="18" t="s">
        <v>2390</v>
      </c>
      <c r="AB79" s="27">
        <v>41141.646539351852</v>
      </c>
    </row>
    <row r="80" spans="1:28" ht="89.25"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2283</v>
      </c>
      <c r="U80" s="18" t="s">
        <v>2137</v>
      </c>
      <c r="V80" s="18" t="s">
        <v>2279</v>
      </c>
      <c r="W80" s="29" t="s">
        <v>2280</v>
      </c>
      <c r="X80" s="18" t="s">
        <v>2177</v>
      </c>
      <c r="AB80" s="27">
        <v>41141.646539351852</v>
      </c>
    </row>
    <row r="81" spans="1:28" ht="255" x14ac:dyDescent="0.2">
      <c r="A81" s="24">
        <v>80</v>
      </c>
      <c r="B81" s="18" t="s">
        <v>294</v>
      </c>
      <c r="C81" s="18">
        <v>189</v>
      </c>
      <c r="D81" s="18">
        <v>2</v>
      </c>
      <c r="H81" s="18" t="s">
        <v>143</v>
      </c>
      <c r="I81" s="18" t="s">
        <v>180</v>
      </c>
      <c r="R81" s="18" t="s">
        <v>320</v>
      </c>
      <c r="S81" s="18" t="s">
        <v>321</v>
      </c>
      <c r="T81" s="18" t="s">
        <v>2283</v>
      </c>
      <c r="U81" s="18" t="s">
        <v>2137</v>
      </c>
      <c r="V81" s="18" t="s">
        <v>2279</v>
      </c>
      <c r="W81" s="29" t="s">
        <v>2280</v>
      </c>
      <c r="X81" s="18" t="s">
        <v>2177</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T82" s="18" t="s">
        <v>2811</v>
      </c>
      <c r="U82" s="18" t="s">
        <v>2137</v>
      </c>
      <c r="V82" s="18" t="s">
        <v>2590</v>
      </c>
      <c r="W82" s="18" t="s">
        <v>2280</v>
      </c>
      <c r="X82" s="18" t="s">
        <v>2417</v>
      </c>
      <c r="Y82" s="18" t="s">
        <v>2374</v>
      </c>
      <c r="Z82" s="18" t="s">
        <v>2919</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T83" s="18" t="s">
        <v>2812</v>
      </c>
      <c r="U83" s="18" t="s">
        <v>2137</v>
      </c>
      <c r="V83" s="18" t="s">
        <v>2590</v>
      </c>
      <c r="W83" s="18" t="s">
        <v>2280</v>
      </c>
      <c r="X83" s="18" t="s">
        <v>2448</v>
      </c>
      <c r="Y83" s="18" t="s">
        <v>2374</v>
      </c>
      <c r="Z83" s="18" t="s">
        <v>2919</v>
      </c>
      <c r="AB83" s="27">
        <v>41141.646539351852</v>
      </c>
    </row>
    <row r="84" spans="1:28" ht="38.25"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2283</v>
      </c>
      <c r="U84" s="18" t="s">
        <v>2137</v>
      </c>
      <c r="V84" s="18" t="s">
        <v>2279</v>
      </c>
      <c r="W84" s="29" t="s">
        <v>2280</v>
      </c>
      <c r="X84" s="18" t="s">
        <v>2177</v>
      </c>
      <c r="Y84" s="18" t="s">
        <v>2374</v>
      </c>
      <c r="Z84" s="18" t="s">
        <v>2376</v>
      </c>
      <c r="AB84" s="27">
        <v>41141.646539351852</v>
      </c>
    </row>
    <row r="85" spans="1:28" ht="293.25"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2283</v>
      </c>
      <c r="U85" s="18" t="s">
        <v>2137</v>
      </c>
      <c r="V85" s="18" t="s">
        <v>2279</v>
      </c>
      <c r="W85" s="29" t="s">
        <v>2280</v>
      </c>
      <c r="X85" s="18" t="s">
        <v>2177</v>
      </c>
      <c r="Y85" s="18" t="s">
        <v>2374</v>
      </c>
      <c r="Z85" s="18" t="s">
        <v>2376</v>
      </c>
      <c r="AB85" s="27">
        <v>41141.646539351852</v>
      </c>
    </row>
    <row r="86" spans="1:28" ht="5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T86" s="29" t="s">
        <v>2348</v>
      </c>
      <c r="U86" s="18" t="s">
        <v>2135</v>
      </c>
      <c r="V86" s="18" t="s">
        <v>2279</v>
      </c>
      <c r="W86" s="29" t="s">
        <v>2280</v>
      </c>
      <c r="X86" s="18" t="s">
        <v>2438</v>
      </c>
      <c r="Y86" s="18" t="s">
        <v>2374</v>
      </c>
      <c r="Z86" s="18" t="s">
        <v>2390</v>
      </c>
      <c r="AB86" s="27">
        <v>41141.646539351852</v>
      </c>
    </row>
    <row r="87" spans="1:28" ht="409.5"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T87" s="29" t="s">
        <v>2348</v>
      </c>
      <c r="U87" s="18" t="s">
        <v>2135</v>
      </c>
      <c r="V87" s="18" t="s">
        <v>2279</v>
      </c>
      <c r="W87" s="29" t="s">
        <v>2280</v>
      </c>
      <c r="X87" s="18" t="s">
        <v>2437</v>
      </c>
      <c r="Y87" s="18" t="s">
        <v>2374</v>
      </c>
      <c r="Z87" s="18" t="s">
        <v>2390</v>
      </c>
      <c r="AB87" s="27">
        <v>41141.646539351852</v>
      </c>
    </row>
    <row r="88" spans="1:28" ht="5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2320</v>
      </c>
      <c r="U88" s="18" t="s">
        <v>2137</v>
      </c>
      <c r="V88" s="18" t="s">
        <v>2279</v>
      </c>
      <c r="W88" s="29" t="s">
        <v>2280</v>
      </c>
      <c r="X88" s="18" t="s">
        <v>2207</v>
      </c>
      <c r="Y88" s="18" t="s">
        <v>2374</v>
      </c>
      <c r="Z88" s="18" t="s">
        <v>2390</v>
      </c>
      <c r="AB88" s="27">
        <v>41141.646539351852</v>
      </c>
    </row>
    <row r="89" spans="1:28" ht="38.25"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2283</v>
      </c>
      <c r="U89" s="18" t="s">
        <v>2137</v>
      </c>
      <c r="V89" s="18" t="s">
        <v>2279</v>
      </c>
      <c r="W89" s="29" t="s">
        <v>2280</v>
      </c>
      <c r="X89" s="18" t="s">
        <v>2177</v>
      </c>
      <c r="Y89" s="18" t="s">
        <v>2374</v>
      </c>
      <c r="Z89" s="18" t="s">
        <v>2390</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T90" s="29" t="s">
        <v>2799</v>
      </c>
      <c r="U90" s="18" t="s">
        <v>2136</v>
      </c>
      <c r="V90" s="29" t="s">
        <v>2590</v>
      </c>
      <c r="W90" s="29" t="s">
        <v>2280</v>
      </c>
      <c r="X90" s="29" t="s">
        <v>2651</v>
      </c>
      <c r="Y90" s="29" t="s">
        <v>180</v>
      </c>
      <c r="Z90" s="18" t="s">
        <v>2910</v>
      </c>
      <c r="AB90" s="27">
        <v>41141.646539351852</v>
      </c>
    </row>
    <row r="91" spans="1:28" ht="191.25"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T91" s="18" t="s">
        <v>2284</v>
      </c>
      <c r="U91" s="18" t="s">
        <v>2137</v>
      </c>
      <c r="V91" s="18" t="s">
        <v>2279</v>
      </c>
      <c r="W91" s="29" t="s">
        <v>2280</v>
      </c>
      <c r="X91" s="18" t="s">
        <v>2177</v>
      </c>
      <c r="Y91" s="18" t="s">
        <v>2374</v>
      </c>
      <c r="Z91" s="18" t="s">
        <v>2376</v>
      </c>
      <c r="AB91" s="27">
        <v>41141.646539351852</v>
      </c>
    </row>
    <row r="92" spans="1:28" ht="127.5" x14ac:dyDescent="0.2">
      <c r="A92" s="24">
        <v>91</v>
      </c>
      <c r="B92" s="18" t="s">
        <v>294</v>
      </c>
      <c r="C92" s="18">
        <v>189</v>
      </c>
      <c r="D92" s="18">
        <v>2</v>
      </c>
      <c r="F92" s="25" t="s">
        <v>84</v>
      </c>
      <c r="H92" s="18" t="s">
        <v>185</v>
      </c>
      <c r="I92" s="18" t="s">
        <v>59</v>
      </c>
      <c r="J92" s="26">
        <v>6</v>
      </c>
      <c r="R92" s="18" t="s">
        <v>345</v>
      </c>
      <c r="S92" s="18" t="s">
        <v>346</v>
      </c>
      <c r="T92" s="18" t="s">
        <v>2604</v>
      </c>
      <c r="U92" s="18" t="s">
        <v>2135</v>
      </c>
      <c r="V92" s="18" t="s">
        <v>2590</v>
      </c>
      <c r="W92" s="18" t="s">
        <v>2280</v>
      </c>
      <c r="X92" s="18" t="s">
        <v>2472</v>
      </c>
      <c r="Y92" s="18" t="s">
        <v>2374</v>
      </c>
      <c r="Z92" s="18" t="s">
        <v>2902</v>
      </c>
      <c r="AB92" s="27">
        <v>41141.646539351852</v>
      </c>
    </row>
    <row r="93" spans="1:28" ht="165.75"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T93" s="18" t="s">
        <v>2284</v>
      </c>
      <c r="U93" s="18" t="s">
        <v>2137</v>
      </c>
      <c r="V93" s="18" t="s">
        <v>2279</v>
      </c>
      <c r="W93" s="29" t="s">
        <v>2280</v>
      </c>
      <c r="X93" s="18" t="s">
        <v>2177</v>
      </c>
      <c r="Y93" s="18" t="s">
        <v>2375</v>
      </c>
      <c r="Z93" s="18" t="s">
        <v>2380</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T94" s="18" t="s">
        <v>2683</v>
      </c>
      <c r="U94" s="18" t="s">
        <v>2135</v>
      </c>
      <c r="V94" s="18" t="s">
        <v>2590</v>
      </c>
      <c r="W94" s="18" t="s">
        <v>2280</v>
      </c>
      <c r="X94" s="18" t="s">
        <v>2461</v>
      </c>
      <c r="Y94" s="18" t="s">
        <v>180</v>
      </c>
      <c r="Z94" s="18" t="s">
        <v>2919</v>
      </c>
      <c r="AB94" s="27">
        <v>41141.646539351852</v>
      </c>
    </row>
    <row r="95" spans="1:28" ht="114.75"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T95" s="18" t="s">
        <v>2665</v>
      </c>
      <c r="U95" s="18" t="s">
        <v>2136</v>
      </c>
      <c r="V95" s="18" t="s">
        <v>2590</v>
      </c>
      <c r="W95" s="18" t="s">
        <v>2280</v>
      </c>
      <c r="X95" s="18" t="s">
        <v>2575</v>
      </c>
      <c r="Y95" s="29" t="s">
        <v>2374</v>
      </c>
      <c r="Z95" s="18" t="s">
        <v>2902</v>
      </c>
      <c r="AB95" s="27">
        <v>41141.646539351852</v>
      </c>
    </row>
    <row r="96" spans="1:28" ht="178.5"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T96" s="18" t="s">
        <v>2770</v>
      </c>
      <c r="U96" s="18" t="s">
        <v>2136</v>
      </c>
      <c r="V96" s="18" t="s">
        <v>2590</v>
      </c>
      <c r="W96" s="18" t="s">
        <v>2280</v>
      </c>
      <c r="X96" s="18" t="s">
        <v>2711</v>
      </c>
      <c r="Y96" s="29" t="s">
        <v>2374</v>
      </c>
      <c r="Z96" s="18" t="s">
        <v>2902</v>
      </c>
      <c r="AB96" s="27">
        <v>41141.646539351852</v>
      </c>
    </row>
    <row r="97" spans="1:28" ht="5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2283</v>
      </c>
      <c r="U97" s="18" t="s">
        <v>2137</v>
      </c>
      <c r="V97" s="18" t="s">
        <v>2279</v>
      </c>
      <c r="W97" s="29" t="s">
        <v>2280</v>
      </c>
      <c r="X97" s="18" t="s">
        <v>2177</v>
      </c>
      <c r="Y97" s="18" t="s">
        <v>2374</v>
      </c>
      <c r="Z97" s="18" t="s">
        <v>2376</v>
      </c>
      <c r="AB97" s="27">
        <v>41141.646539351852</v>
      </c>
    </row>
    <row r="98" spans="1:28" ht="89.25"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T98" s="18" t="s">
        <v>2672</v>
      </c>
      <c r="U98" s="18" t="s">
        <v>2136</v>
      </c>
      <c r="V98" s="18" t="s">
        <v>2590</v>
      </c>
      <c r="W98" s="18" t="s">
        <v>2280</v>
      </c>
      <c r="X98" s="18" t="s">
        <v>2578</v>
      </c>
      <c r="Y98" s="18" t="s">
        <v>2374</v>
      </c>
      <c r="Z98" s="18" t="s">
        <v>2902</v>
      </c>
      <c r="AB98" s="27">
        <v>41141.646539351852</v>
      </c>
    </row>
    <row r="99" spans="1:28" ht="102"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T99" s="18" t="s">
        <v>2722</v>
      </c>
      <c r="U99" s="18" t="s">
        <v>2136</v>
      </c>
      <c r="V99" s="18" t="s">
        <v>2590</v>
      </c>
      <c r="W99" s="18" t="s">
        <v>2280</v>
      </c>
      <c r="X99" s="18" t="s">
        <v>2151</v>
      </c>
      <c r="Y99" s="29" t="s">
        <v>2374</v>
      </c>
      <c r="Z99" s="18" t="s">
        <v>2902</v>
      </c>
      <c r="AB99" s="27">
        <v>41141.646539351852</v>
      </c>
    </row>
    <row r="100" spans="1:28" ht="114.75"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T100" s="18" t="s">
        <v>2723</v>
      </c>
      <c r="U100" s="18" t="s">
        <v>2136</v>
      </c>
      <c r="V100" s="18" t="s">
        <v>2590</v>
      </c>
      <c r="W100" s="18" t="s">
        <v>2280</v>
      </c>
      <c r="X100" s="18" t="s">
        <v>2151</v>
      </c>
      <c r="Y100" s="29" t="s">
        <v>2374</v>
      </c>
      <c r="Z100" s="18" t="s">
        <v>2902</v>
      </c>
      <c r="AB100" s="27">
        <v>41141.646539351852</v>
      </c>
    </row>
    <row r="101" spans="1:28" ht="204"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T101" s="18" t="s">
        <v>2684</v>
      </c>
      <c r="U101" s="29" t="s">
        <v>2136</v>
      </c>
      <c r="V101" s="29" t="s">
        <v>2590</v>
      </c>
      <c r="W101" s="18" t="s">
        <v>2280</v>
      </c>
      <c r="X101" s="18" t="s">
        <v>2461</v>
      </c>
      <c r="Y101" s="18" t="s">
        <v>180</v>
      </c>
      <c r="Z101" s="18" t="s">
        <v>2902</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T102" s="18" t="s">
        <v>2683</v>
      </c>
      <c r="U102" s="29" t="s">
        <v>2136</v>
      </c>
      <c r="V102" s="29" t="s">
        <v>2590</v>
      </c>
      <c r="W102" s="18" t="s">
        <v>2280</v>
      </c>
      <c r="X102" s="18" t="s">
        <v>2461</v>
      </c>
      <c r="Y102" s="18" t="s">
        <v>2375</v>
      </c>
      <c r="Z102" s="18" t="s">
        <v>2902</v>
      </c>
      <c r="AB102" s="27">
        <v>41141.646539351852</v>
      </c>
    </row>
    <row r="103" spans="1:28" ht="127.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T103" s="29" t="s">
        <v>2799</v>
      </c>
      <c r="U103" s="29" t="s">
        <v>2136</v>
      </c>
      <c r="V103" s="29" t="s">
        <v>2590</v>
      </c>
      <c r="W103" s="29" t="s">
        <v>2280</v>
      </c>
      <c r="X103" s="29" t="s">
        <v>2651</v>
      </c>
      <c r="Y103" s="29" t="s">
        <v>180</v>
      </c>
      <c r="Z103" s="18" t="s">
        <v>2910</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T104" s="18" t="s">
        <v>2870</v>
      </c>
      <c r="U104" s="29" t="s">
        <v>2136</v>
      </c>
      <c r="V104" s="29" t="s">
        <v>2590</v>
      </c>
      <c r="W104" s="18" t="s">
        <v>2280</v>
      </c>
      <c r="X104" s="18" t="s">
        <v>2869</v>
      </c>
      <c r="Y104" s="29" t="s">
        <v>2374</v>
      </c>
      <c r="Z104" s="29" t="s">
        <v>2910</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T105" s="18" t="s">
        <v>2872</v>
      </c>
      <c r="U105" s="29" t="s">
        <v>2136</v>
      </c>
      <c r="V105" s="29" t="s">
        <v>2590</v>
      </c>
      <c r="W105" s="18" t="s">
        <v>2280</v>
      </c>
      <c r="X105" s="18" t="s">
        <v>2871</v>
      </c>
      <c r="Y105" s="29" t="s">
        <v>180</v>
      </c>
      <c r="Z105" s="18" t="s">
        <v>2910</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T106" s="18" t="s">
        <v>2873</v>
      </c>
      <c r="U106" s="18" t="s">
        <v>2136</v>
      </c>
      <c r="V106" s="29" t="s">
        <v>2590</v>
      </c>
      <c r="W106" s="18" t="s">
        <v>2280</v>
      </c>
      <c r="X106" s="18" t="s">
        <v>2151</v>
      </c>
      <c r="Y106" s="29" t="s">
        <v>2374</v>
      </c>
      <c r="Z106" s="29" t="s">
        <v>2910</v>
      </c>
      <c r="AB106" s="27">
        <v>41141.646539351852</v>
      </c>
    </row>
    <row r="107" spans="1:28" ht="38.25"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2283</v>
      </c>
      <c r="U107" s="18" t="s">
        <v>2137</v>
      </c>
      <c r="V107" s="18" t="s">
        <v>2279</v>
      </c>
      <c r="W107" s="29" t="s">
        <v>2280</v>
      </c>
      <c r="X107" s="18" t="s">
        <v>2177</v>
      </c>
      <c r="Y107" s="18" t="s">
        <v>2374</v>
      </c>
      <c r="Z107" s="18" t="s">
        <v>2376</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T108" s="18" t="s">
        <v>2879</v>
      </c>
      <c r="U108" s="29" t="s">
        <v>2136</v>
      </c>
      <c r="V108" s="29" t="s">
        <v>2590</v>
      </c>
      <c r="W108" s="18" t="s">
        <v>2280</v>
      </c>
      <c r="X108" s="18" t="s">
        <v>2151</v>
      </c>
      <c r="Y108" s="29" t="s">
        <v>180</v>
      </c>
      <c r="Z108" s="18" t="s">
        <v>2910</v>
      </c>
      <c r="AB108" s="27">
        <v>41141.646539351852</v>
      </c>
    </row>
    <row r="109" spans="1:28" ht="76.5"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T109" s="18" t="s">
        <v>2674</v>
      </c>
      <c r="U109" s="29" t="s">
        <v>2136</v>
      </c>
      <c r="V109" s="29" t="s">
        <v>2590</v>
      </c>
      <c r="W109" s="18" t="s">
        <v>2280</v>
      </c>
      <c r="X109" s="18" t="s">
        <v>2578</v>
      </c>
      <c r="Y109" s="18" t="s">
        <v>180</v>
      </c>
      <c r="Z109" s="18" t="s">
        <v>2902</v>
      </c>
      <c r="AB109" s="27">
        <v>41141.646539351852</v>
      </c>
    </row>
    <row r="110" spans="1:28" ht="114.75" x14ac:dyDescent="0.2">
      <c r="A110" s="24">
        <v>109</v>
      </c>
      <c r="B110" s="18" t="s">
        <v>294</v>
      </c>
      <c r="C110" s="18">
        <v>189</v>
      </c>
      <c r="D110" s="18">
        <v>2</v>
      </c>
      <c r="H110" s="18" t="s">
        <v>58</v>
      </c>
      <c r="I110" s="18" t="s">
        <v>59</v>
      </c>
      <c r="R110" s="18" t="s">
        <v>405</v>
      </c>
      <c r="S110" s="18" t="s">
        <v>406</v>
      </c>
      <c r="T110" s="29" t="s">
        <v>2349</v>
      </c>
      <c r="U110" s="29" t="s">
        <v>2135</v>
      </c>
      <c r="V110" s="18" t="s">
        <v>2279</v>
      </c>
      <c r="W110" s="29" t="s">
        <v>2280</v>
      </c>
      <c r="X110" s="18" t="s">
        <v>2439</v>
      </c>
      <c r="Y110" s="18" t="s">
        <v>2374</v>
      </c>
      <c r="Z110" s="18" t="s">
        <v>2376</v>
      </c>
      <c r="AB110" s="27">
        <v>41141.646539351852</v>
      </c>
    </row>
    <row r="111" spans="1:28" ht="76.5"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T111" s="18" t="s">
        <v>2750</v>
      </c>
      <c r="U111" s="18" t="s">
        <v>2129</v>
      </c>
      <c r="V111" s="18" t="s">
        <v>2590</v>
      </c>
      <c r="W111" s="18" t="s">
        <v>2280</v>
      </c>
      <c r="X111" s="18" t="s">
        <v>2460</v>
      </c>
      <c r="Y111" s="29" t="s">
        <v>2374</v>
      </c>
      <c r="Z111" s="18" t="s">
        <v>2902</v>
      </c>
      <c r="AB111" s="27">
        <v>41141.646539351852</v>
      </c>
    </row>
    <row r="112" spans="1:28" ht="63.75"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2283</v>
      </c>
      <c r="U112" s="18" t="s">
        <v>2137</v>
      </c>
      <c r="V112" s="18" t="s">
        <v>2279</v>
      </c>
      <c r="W112" s="29" t="s">
        <v>2280</v>
      </c>
      <c r="X112" s="18" t="s">
        <v>2177</v>
      </c>
      <c r="AB112" s="27">
        <v>41141.646539351852</v>
      </c>
    </row>
    <row r="113" spans="1:28" ht="76.5"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T113" s="18" t="s">
        <v>2610</v>
      </c>
      <c r="U113" s="18" t="s">
        <v>2129</v>
      </c>
      <c r="V113" s="18" t="s">
        <v>2590</v>
      </c>
      <c r="W113" s="18" t="s">
        <v>2280</v>
      </c>
      <c r="X113" s="18" t="s">
        <v>2473</v>
      </c>
      <c r="Y113" s="18" t="s">
        <v>2374</v>
      </c>
      <c r="Z113" s="18" t="s">
        <v>2902</v>
      </c>
      <c r="AB113" s="27">
        <v>41141.646539351852</v>
      </c>
    </row>
    <row r="114" spans="1:28" ht="76.5" x14ac:dyDescent="0.2">
      <c r="A114" s="24">
        <v>113</v>
      </c>
      <c r="B114" s="18" t="s">
        <v>294</v>
      </c>
      <c r="C114" s="18">
        <v>189</v>
      </c>
      <c r="D114" s="18">
        <v>2</v>
      </c>
      <c r="H114" s="18" t="s">
        <v>143</v>
      </c>
      <c r="I114" s="18" t="s">
        <v>180</v>
      </c>
      <c r="R114" s="18" t="s">
        <v>413</v>
      </c>
      <c r="S114" s="18" t="s">
        <v>414</v>
      </c>
      <c r="T114" s="18" t="s">
        <v>2323</v>
      </c>
      <c r="U114" s="18" t="s">
        <v>2137</v>
      </c>
      <c r="V114" s="18" t="s">
        <v>2279</v>
      </c>
      <c r="W114" s="29" t="s">
        <v>2280</v>
      </c>
      <c r="X114" s="18" t="s">
        <v>2211</v>
      </c>
      <c r="AB114" s="27">
        <v>41141.646539351852</v>
      </c>
    </row>
    <row r="115" spans="1:28" ht="229.5" x14ac:dyDescent="0.2">
      <c r="A115" s="24">
        <v>114</v>
      </c>
      <c r="B115" s="18" t="s">
        <v>294</v>
      </c>
      <c r="C115" s="18">
        <v>189</v>
      </c>
      <c r="D115" s="18">
        <v>2</v>
      </c>
      <c r="H115" s="18" t="s">
        <v>185</v>
      </c>
      <c r="I115" s="18" t="s">
        <v>59</v>
      </c>
      <c r="R115" s="18" t="s">
        <v>415</v>
      </c>
      <c r="S115" s="18" t="s">
        <v>416</v>
      </c>
      <c r="T115" s="18" t="s">
        <v>2284</v>
      </c>
      <c r="U115" s="18" t="s">
        <v>2137</v>
      </c>
      <c r="V115" s="18" t="s">
        <v>2279</v>
      </c>
      <c r="W115" s="29" t="s">
        <v>2280</v>
      </c>
      <c r="X115" s="18" t="s">
        <v>2177</v>
      </c>
      <c r="Y115" s="18" t="s">
        <v>2374</v>
      </c>
      <c r="Z115" s="18" t="s">
        <v>2394</v>
      </c>
      <c r="AB115" s="27">
        <v>41141.646539351852</v>
      </c>
    </row>
    <row r="116" spans="1:28" ht="5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T116" s="18" t="s">
        <v>2675</v>
      </c>
      <c r="U116" s="18" t="s">
        <v>2135</v>
      </c>
      <c r="V116" s="18" t="s">
        <v>2590</v>
      </c>
      <c r="W116" s="18" t="s">
        <v>2280</v>
      </c>
      <c r="X116" s="18" t="s">
        <v>2578</v>
      </c>
      <c r="Y116" s="18" t="s">
        <v>2374</v>
      </c>
      <c r="Z116" s="18" t="s">
        <v>2902</v>
      </c>
      <c r="AB116" s="27">
        <v>41141.646539351852</v>
      </c>
    </row>
    <row r="117" spans="1:28" ht="5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T117" s="18" t="s">
        <v>2284</v>
      </c>
      <c r="U117" s="18" t="s">
        <v>2137</v>
      </c>
      <c r="V117" s="18" t="s">
        <v>2279</v>
      </c>
      <c r="W117" s="29" t="s">
        <v>2280</v>
      </c>
      <c r="X117" s="18" t="s">
        <v>2177</v>
      </c>
      <c r="Y117" s="18" t="s">
        <v>2374</v>
      </c>
      <c r="Z117" s="18" t="s">
        <v>2391</v>
      </c>
      <c r="AB117" s="27">
        <v>41141.646539351852</v>
      </c>
    </row>
    <row r="118" spans="1:28" ht="102"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T118" s="18" t="s">
        <v>2839</v>
      </c>
      <c r="U118" s="18" t="s">
        <v>2135</v>
      </c>
      <c r="V118" s="18" t="s">
        <v>2590</v>
      </c>
      <c r="W118" s="18" t="s">
        <v>2280</v>
      </c>
      <c r="X118" s="18" t="s">
        <v>2784</v>
      </c>
      <c r="Y118" s="29" t="s">
        <v>2374</v>
      </c>
      <c r="Z118" s="18" t="s">
        <v>2910</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T119" s="18" t="s">
        <v>2641</v>
      </c>
      <c r="U119" s="18" t="s">
        <v>2135</v>
      </c>
      <c r="V119" s="18" t="s">
        <v>2590</v>
      </c>
      <c r="W119" s="18" t="s">
        <v>2280</v>
      </c>
      <c r="X119" s="18" t="s">
        <v>2551</v>
      </c>
      <c r="Y119" s="29" t="s">
        <v>2374</v>
      </c>
      <c r="Z119" s="18" t="s">
        <v>2902</v>
      </c>
      <c r="AB119" s="27">
        <v>41141.646539351852</v>
      </c>
    </row>
    <row r="120" spans="1:28" ht="102"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T120" s="18" t="s">
        <v>2284</v>
      </c>
      <c r="U120" s="18" t="s">
        <v>2137</v>
      </c>
      <c r="V120" s="18" t="s">
        <v>2279</v>
      </c>
      <c r="W120" s="29" t="s">
        <v>2280</v>
      </c>
      <c r="X120" s="18" t="s">
        <v>2177</v>
      </c>
      <c r="AB120" s="27">
        <v>41141.646539351852</v>
      </c>
    </row>
    <row r="121" spans="1:28" ht="63.75"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T121" s="18" t="s">
        <v>2284</v>
      </c>
      <c r="U121" s="18" t="s">
        <v>2137</v>
      </c>
      <c r="V121" s="18" t="s">
        <v>2279</v>
      </c>
      <c r="W121" s="29" t="s">
        <v>2280</v>
      </c>
      <c r="X121" s="18" t="s">
        <v>2177</v>
      </c>
      <c r="Y121" s="18" t="s">
        <v>2374</v>
      </c>
      <c r="Z121" s="18" t="s">
        <v>2376</v>
      </c>
      <c r="AB121" s="27">
        <v>41141.646539351852</v>
      </c>
    </row>
    <row r="122" spans="1:28" ht="38.25"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T122" s="18" t="s">
        <v>2284</v>
      </c>
      <c r="U122" s="18" t="s">
        <v>2137</v>
      </c>
      <c r="V122" s="18" t="s">
        <v>2279</v>
      </c>
      <c r="W122" s="29" t="s">
        <v>2280</v>
      </c>
      <c r="X122" s="18" t="s">
        <v>2177</v>
      </c>
      <c r="AB122" s="27">
        <v>41141.646539351852</v>
      </c>
    </row>
    <row r="123" spans="1:28" ht="127.5"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T123" s="18" t="s">
        <v>2284</v>
      </c>
      <c r="U123" s="18" t="s">
        <v>2137</v>
      </c>
      <c r="V123" s="18" t="s">
        <v>2279</v>
      </c>
      <c r="W123" s="29" t="s">
        <v>2280</v>
      </c>
      <c r="X123" s="18" t="s">
        <v>2177</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T124" s="18" t="s">
        <v>2642</v>
      </c>
      <c r="U124" s="18" t="s">
        <v>2135</v>
      </c>
      <c r="V124" s="18" t="s">
        <v>2590</v>
      </c>
      <c r="W124" s="18" t="s">
        <v>2280</v>
      </c>
      <c r="X124" s="18" t="s">
        <v>2552</v>
      </c>
      <c r="Y124" s="29" t="s">
        <v>2374</v>
      </c>
      <c r="Z124" s="18" t="s">
        <v>2902</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T125" s="18" t="s">
        <v>2643</v>
      </c>
      <c r="U125" s="18" t="s">
        <v>2135</v>
      </c>
      <c r="V125" s="18" t="s">
        <v>2590</v>
      </c>
      <c r="W125" s="18" t="s">
        <v>2280</v>
      </c>
      <c r="X125" s="18" t="s">
        <v>2553</v>
      </c>
      <c r="Y125" s="29" t="s">
        <v>2374</v>
      </c>
      <c r="Z125" s="18" t="s">
        <v>2902</v>
      </c>
      <c r="AB125" s="27">
        <v>41141.646539351852</v>
      </c>
    </row>
    <row r="126" spans="1:28" ht="153"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T126" s="18" t="s">
        <v>2644</v>
      </c>
      <c r="U126" s="18" t="s">
        <v>2135</v>
      </c>
      <c r="V126" s="18" t="s">
        <v>2590</v>
      </c>
      <c r="W126" s="18" t="s">
        <v>2280</v>
      </c>
      <c r="X126" s="18" t="s">
        <v>2554</v>
      </c>
      <c r="Y126" s="29" t="s">
        <v>2374</v>
      </c>
      <c r="Z126" s="18" t="s">
        <v>2902</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T127" s="18" t="s">
        <v>2645</v>
      </c>
      <c r="U127" s="18" t="s">
        <v>2135</v>
      </c>
      <c r="V127" s="18" t="s">
        <v>2590</v>
      </c>
      <c r="W127" s="18" t="s">
        <v>2280</v>
      </c>
      <c r="X127" s="18" t="s">
        <v>2555</v>
      </c>
      <c r="Y127" s="29" t="s">
        <v>2374</v>
      </c>
      <c r="Z127" s="18" t="s">
        <v>2902</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T128" s="18" t="s">
        <v>2751</v>
      </c>
      <c r="U128" s="18" t="s">
        <v>2135</v>
      </c>
      <c r="V128" s="18" t="s">
        <v>2590</v>
      </c>
      <c r="W128" s="18" t="s">
        <v>2280</v>
      </c>
      <c r="X128" s="18" t="s">
        <v>2556</v>
      </c>
      <c r="Y128" s="18" t="s">
        <v>2374</v>
      </c>
      <c r="Z128" s="29" t="s">
        <v>2902</v>
      </c>
      <c r="AB128" s="27">
        <v>41141.646539351852</v>
      </c>
    </row>
    <row r="129" spans="1:28" ht="38.25"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2283</v>
      </c>
      <c r="U129" s="18" t="s">
        <v>2137</v>
      </c>
      <c r="V129" s="18" t="s">
        <v>2279</v>
      </c>
      <c r="W129" s="29" t="s">
        <v>2280</v>
      </c>
      <c r="X129" s="18" t="s">
        <v>2177</v>
      </c>
      <c r="Y129" s="18" t="s">
        <v>2374</v>
      </c>
      <c r="Z129" s="18" t="s">
        <v>2376</v>
      </c>
      <c r="AB129" s="27">
        <v>41141.646539351852</v>
      </c>
    </row>
    <row r="130" spans="1:28" ht="165.7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T130" s="18" t="s">
        <v>2646</v>
      </c>
      <c r="U130" s="18" t="s">
        <v>2135</v>
      </c>
      <c r="V130" s="18" t="s">
        <v>2590</v>
      </c>
      <c r="W130" s="18" t="s">
        <v>2280</v>
      </c>
      <c r="X130" s="18" t="s">
        <v>2558</v>
      </c>
      <c r="Y130" s="29" t="s">
        <v>2374</v>
      </c>
      <c r="Z130" s="18" t="s">
        <v>2902</v>
      </c>
      <c r="AB130" s="27">
        <v>41141.646539351852</v>
      </c>
    </row>
    <row r="131" spans="1:28" ht="5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2283</v>
      </c>
      <c r="U131" s="18" t="s">
        <v>2137</v>
      </c>
      <c r="V131" s="18" t="s">
        <v>2279</v>
      </c>
      <c r="W131" s="29" t="s">
        <v>2280</v>
      </c>
      <c r="X131" s="18" t="s">
        <v>2177</v>
      </c>
      <c r="Y131" s="18" t="s">
        <v>2374</v>
      </c>
      <c r="Z131" s="18" t="s">
        <v>2376</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T132" s="18" t="s">
        <v>2636</v>
      </c>
      <c r="U132" s="18" t="s">
        <v>2135</v>
      </c>
      <c r="V132" s="18" t="s">
        <v>2590</v>
      </c>
      <c r="W132" s="18" t="s">
        <v>2280</v>
      </c>
      <c r="X132" s="18" t="s">
        <v>2545</v>
      </c>
      <c r="Y132" s="29" t="s">
        <v>2374</v>
      </c>
      <c r="Z132" s="18" t="s">
        <v>2376</v>
      </c>
      <c r="AB132" s="27">
        <v>41141.646539351852</v>
      </c>
    </row>
    <row r="133" spans="1:28" ht="255"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T133" s="18" t="s">
        <v>2724</v>
      </c>
      <c r="U133" s="18" t="s">
        <v>2136</v>
      </c>
      <c r="V133" s="18" t="s">
        <v>2590</v>
      </c>
      <c r="W133" s="18" t="s">
        <v>2280</v>
      </c>
      <c r="X133" s="18" t="s">
        <v>2151</v>
      </c>
      <c r="Y133" s="29" t="s">
        <v>180</v>
      </c>
      <c r="Z133" s="18" t="s">
        <v>2902</v>
      </c>
      <c r="AB133" s="27">
        <v>41141.646539351852</v>
      </c>
    </row>
    <row r="134" spans="1:28" ht="76.5"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T134" s="18" t="s">
        <v>2285</v>
      </c>
      <c r="U134" s="18" t="s">
        <v>2137</v>
      </c>
      <c r="V134" s="18" t="s">
        <v>2279</v>
      </c>
      <c r="W134" s="29" t="s">
        <v>2280</v>
      </c>
      <c r="X134" s="18" t="s">
        <v>2256</v>
      </c>
      <c r="Y134" s="18" t="s">
        <v>2374</v>
      </c>
      <c r="Z134" s="18" t="s">
        <v>2390</v>
      </c>
      <c r="AB134" s="27">
        <v>41141.646539351852</v>
      </c>
    </row>
    <row r="135" spans="1:28" ht="267.75"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T135" s="18" t="s">
        <v>2706</v>
      </c>
      <c r="U135" s="18" t="s">
        <v>2135</v>
      </c>
      <c r="V135" s="18" t="s">
        <v>2590</v>
      </c>
      <c r="W135" s="18" t="s">
        <v>2280</v>
      </c>
      <c r="X135" s="18" t="s">
        <v>2519</v>
      </c>
      <c r="Y135" s="29" t="s">
        <v>180</v>
      </c>
      <c r="Z135" s="18" t="s">
        <v>2902</v>
      </c>
      <c r="AB135" s="27">
        <v>41141.646539351852</v>
      </c>
    </row>
    <row r="136" spans="1:28" ht="5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2283</v>
      </c>
      <c r="U136" s="18" t="s">
        <v>2137</v>
      </c>
      <c r="V136" s="18" t="s">
        <v>2279</v>
      </c>
      <c r="W136" s="29" t="s">
        <v>2280</v>
      </c>
      <c r="X136" s="18" t="s">
        <v>2177</v>
      </c>
      <c r="Y136" s="18" t="s">
        <v>2374</v>
      </c>
      <c r="Z136" s="18" t="s">
        <v>2390</v>
      </c>
      <c r="AB136" s="27">
        <v>41141.646539351852</v>
      </c>
    </row>
    <row r="137" spans="1:28" ht="5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2283</v>
      </c>
      <c r="U137" s="18" t="s">
        <v>2137</v>
      </c>
      <c r="V137" s="18" t="s">
        <v>2279</v>
      </c>
      <c r="W137" s="29" t="s">
        <v>2280</v>
      </c>
      <c r="X137" s="18" t="s">
        <v>2177</v>
      </c>
      <c r="Y137" s="18" t="s">
        <v>2374</v>
      </c>
      <c r="Z137" s="18" t="s">
        <v>2376</v>
      </c>
      <c r="AB137" s="27">
        <v>41141.646539351852</v>
      </c>
    </row>
    <row r="138" spans="1:28" ht="63.75"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T138" s="18" t="s">
        <v>2839</v>
      </c>
      <c r="U138" s="18" t="s">
        <v>2135</v>
      </c>
      <c r="V138" s="18" t="s">
        <v>2590</v>
      </c>
      <c r="W138" s="18" t="s">
        <v>2280</v>
      </c>
      <c r="X138" s="18" t="s">
        <v>2784</v>
      </c>
      <c r="Y138" s="29" t="s">
        <v>2374</v>
      </c>
      <c r="Z138" s="18" t="s">
        <v>2910</v>
      </c>
      <c r="AB138" s="27">
        <v>41141.646539351852</v>
      </c>
    </row>
    <row r="139" spans="1:28" ht="127.5"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2283</v>
      </c>
      <c r="U139" s="18" t="s">
        <v>2137</v>
      </c>
      <c r="V139" s="18" t="s">
        <v>2279</v>
      </c>
      <c r="W139" s="29" t="s">
        <v>2280</v>
      </c>
      <c r="X139" s="18" t="s">
        <v>2177</v>
      </c>
      <c r="Y139" s="18" t="s">
        <v>2374</v>
      </c>
      <c r="Z139" s="18" t="s">
        <v>2376</v>
      </c>
      <c r="AB139" s="27">
        <v>41141.646539351852</v>
      </c>
    </row>
    <row r="140" spans="1:28" ht="331.5"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2283</v>
      </c>
      <c r="U140" s="18" t="s">
        <v>2137</v>
      </c>
      <c r="V140" s="18" t="s">
        <v>2279</v>
      </c>
      <c r="W140" s="29" t="s">
        <v>2280</v>
      </c>
      <c r="X140" s="18" t="s">
        <v>2177</v>
      </c>
      <c r="Y140" s="18" t="s">
        <v>2374</v>
      </c>
      <c r="Z140" s="18" t="s">
        <v>2390</v>
      </c>
      <c r="AB140" s="27">
        <v>41141.646539351852</v>
      </c>
    </row>
    <row r="141" spans="1:28" ht="178.5"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T141" s="29" t="s">
        <v>2349</v>
      </c>
      <c r="U141" s="18" t="s">
        <v>2135</v>
      </c>
      <c r="V141" s="18" t="s">
        <v>2279</v>
      </c>
      <c r="W141" s="29" t="s">
        <v>2280</v>
      </c>
      <c r="X141" s="29" t="s">
        <v>2439</v>
      </c>
      <c r="Y141" s="18" t="s">
        <v>2374</v>
      </c>
      <c r="Z141" s="18" t="s">
        <v>2376</v>
      </c>
      <c r="AB141" s="27">
        <v>41141.646539351852</v>
      </c>
    </row>
    <row r="142" spans="1:28" ht="114.75"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T142" s="18" t="s">
        <v>2284</v>
      </c>
      <c r="U142" s="18" t="s">
        <v>2137</v>
      </c>
      <c r="V142" s="18" t="s">
        <v>2279</v>
      </c>
      <c r="W142" s="29" t="s">
        <v>2280</v>
      </c>
      <c r="X142" s="18" t="s">
        <v>2177</v>
      </c>
      <c r="Y142" s="18" t="s">
        <v>2374</v>
      </c>
      <c r="Z142" s="18" t="s">
        <v>2390</v>
      </c>
      <c r="AB142" s="27">
        <v>41141.646539351852</v>
      </c>
    </row>
    <row r="143" spans="1:28" ht="127.5"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T143" s="18" t="s">
        <v>2286</v>
      </c>
      <c r="U143" s="18" t="s">
        <v>2137</v>
      </c>
      <c r="V143" s="18" t="s">
        <v>2279</v>
      </c>
      <c r="W143" s="29" t="s">
        <v>2280</v>
      </c>
      <c r="X143" s="18" t="s">
        <v>2258</v>
      </c>
      <c r="Y143" s="18" t="s">
        <v>2374</v>
      </c>
      <c r="Z143" s="18" t="s">
        <v>2376</v>
      </c>
      <c r="AB143" s="27">
        <v>41141.646539351852</v>
      </c>
    </row>
    <row r="144" spans="1:28" ht="63.75"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T144" s="29" t="s">
        <v>2372</v>
      </c>
      <c r="U144" s="29" t="s">
        <v>2129</v>
      </c>
      <c r="V144" s="18" t="s">
        <v>2279</v>
      </c>
      <c r="W144" s="29" t="s">
        <v>2280</v>
      </c>
      <c r="X144" s="18" t="s">
        <v>2159</v>
      </c>
      <c r="Y144" s="18" t="s">
        <v>180</v>
      </c>
      <c r="Z144" s="18" t="s">
        <v>2376</v>
      </c>
      <c r="AB144" s="27">
        <v>41141.646539351852</v>
      </c>
    </row>
    <row r="145" spans="1:28" ht="102"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T145" s="29" t="s">
        <v>2361</v>
      </c>
      <c r="U145" s="29" t="s">
        <v>2129</v>
      </c>
      <c r="V145" s="18" t="s">
        <v>2279</v>
      </c>
      <c r="W145" s="29" t="s">
        <v>2280</v>
      </c>
      <c r="X145" s="18" t="s">
        <v>2159</v>
      </c>
      <c r="Y145" s="18" t="s">
        <v>180</v>
      </c>
      <c r="Z145" s="18" t="s">
        <v>2376</v>
      </c>
      <c r="AB145" s="27">
        <v>41141.646539351852</v>
      </c>
    </row>
    <row r="146" spans="1:28" ht="165.75"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T146" s="18" t="s">
        <v>2284</v>
      </c>
      <c r="U146" s="18" t="s">
        <v>2137</v>
      </c>
      <c r="V146" s="18" t="s">
        <v>2279</v>
      </c>
      <c r="W146" s="29" t="s">
        <v>2280</v>
      </c>
      <c r="X146" s="18" t="s">
        <v>2177</v>
      </c>
      <c r="Y146" s="18" t="s">
        <v>2374</v>
      </c>
      <c r="Z146" s="18" t="s">
        <v>2376</v>
      </c>
      <c r="AB146" s="27">
        <v>41141.646539351852</v>
      </c>
    </row>
    <row r="147" spans="1:28" ht="216.7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T147" s="18" t="s">
        <v>2685</v>
      </c>
      <c r="U147" s="29" t="s">
        <v>2136</v>
      </c>
      <c r="V147" s="29" t="s">
        <v>2590</v>
      </c>
      <c r="W147" s="18" t="s">
        <v>2280</v>
      </c>
      <c r="X147" s="18" t="s">
        <v>2461</v>
      </c>
      <c r="Y147" s="18" t="s">
        <v>180</v>
      </c>
      <c r="Z147" s="18" t="s">
        <v>2902</v>
      </c>
      <c r="AB147" s="27">
        <v>41141.646539351852</v>
      </c>
    </row>
    <row r="148" spans="1:28" ht="5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2283</v>
      </c>
      <c r="U148" s="18" t="s">
        <v>2137</v>
      </c>
      <c r="V148" s="18" t="s">
        <v>2279</v>
      </c>
      <c r="W148" s="29" t="s">
        <v>2280</v>
      </c>
      <c r="X148" s="18" t="s">
        <v>2177</v>
      </c>
      <c r="Y148" s="18" t="s">
        <v>2374</v>
      </c>
      <c r="Z148" s="18" t="s">
        <v>2391</v>
      </c>
      <c r="AB148" s="27">
        <v>41141.646539351852</v>
      </c>
    </row>
    <row r="149" spans="1:28" ht="38.25"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2283</v>
      </c>
      <c r="U149" s="18" t="s">
        <v>2137</v>
      </c>
      <c r="V149" s="18" t="s">
        <v>2279</v>
      </c>
      <c r="W149" s="29" t="s">
        <v>2280</v>
      </c>
      <c r="X149" s="18" t="s">
        <v>2177</v>
      </c>
      <c r="Y149" s="18" t="s">
        <v>2374</v>
      </c>
      <c r="Z149" s="18" t="s">
        <v>2376</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T150" s="18" t="s">
        <v>2799</v>
      </c>
      <c r="U150" s="18" t="s">
        <v>2135</v>
      </c>
      <c r="V150" s="18" t="s">
        <v>2590</v>
      </c>
      <c r="W150" s="29" t="s">
        <v>2280</v>
      </c>
      <c r="X150" s="29" t="s">
        <v>2651</v>
      </c>
      <c r="Y150" s="29" t="s">
        <v>180</v>
      </c>
      <c r="Z150" s="29" t="s">
        <v>2910</v>
      </c>
      <c r="AB150" s="27">
        <v>41141.646539351852</v>
      </c>
    </row>
    <row r="151" spans="1:28" ht="153"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2283</v>
      </c>
      <c r="U151" s="18" t="s">
        <v>2137</v>
      </c>
      <c r="V151" s="18" t="s">
        <v>2279</v>
      </c>
      <c r="W151" s="29" t="s">
        <v>2280</v>
      </c>
      <c r="X151" s="18" t="s">
        <v>2177</v>
      </c>
      <c r="Y151" s="18" t="s">
        <v>2374</v>
      </c>
      <c r="Z151" s="18" t="s">
        <v>2376</v>
      </c>
      <c r="AB151" s="27">
        <v>41141.646539351852</v>
      </c>
    </row>
    <row r="152" spans="1:28" ht="76.5"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2283</v>
      </c>
      <c r="U152" s="18" t="s">
        <v>2137</v>
      </c>
      <c r="V152" s="18" t="s">
        <v>2279</v>
      </c>
      <c r="W152" s="29" t="s">
        <v>2280</v>
      </c>
      <c r="X152" s="18" t="s">
        <v>2177</v>
      </c>
      <c r="Y152" s="18" t="s">
        <v>2374</v>
      </c>
      <c r="Z152" s="18" t="s">
        <v>2390</v>
      </c>
      <c r="AB152" s="27">
        <v>41141.646539351852</v>
      </c>
    </row>
    <row r="153" spans="1:28" ht="242.25"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T153" s="29" t="s">
        <v>2350</v>
      </c>
      <c r="U153" s="18" t="s">
        <v>2135</v>
      </c>
      <c r="V153" s="18" t="s">
        <v>2279</v>
      </c>
      <c r="W153" s="29" t="s">
        <v>2280</v>
      </c>
      <c r="X153" s="18" t="s">
        <v>2159</v>
      </c>
      <c r="Y153" s="18" t="s">
        <v>2374</v>
      </c>
      <c r="Z153" s="18" t="s">
        <v>2391</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T154" s="18" t="s">
        <v>2866</v>
      </c>
      <c r="U154" s="18" t="s">
        <v>2135</v>
      </c>
      <c r="V154" s="18" t="s">
        <v>2590</v>
      </c>
      <c r="W154" s="18" t="s">
        <v>2280</v>
      </c>
      <c r="X154" s="18" t="s">
        <v>2793</v>
      </c>
      <c r="Y154" s="29" t="s">
        <v>2374</v>
      </c>
      <c r="Z154" s="18" t="s">
        <v>2919</v>
      </c>
      <c r="AB154" s="27">
        <v>41141.646539351852</v>
      </c>
    </row>
    <row r="155" spans="1:28" ht="38.25"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2283</v>
      </c>
      <c r="U155" s="18" t="s">
        <v>2137</v>
      </c>
      <c r="V155" s="18" t="s">
        <v>2279</v>
      </c>
      <c r="W155" s="29" t="s">
        <v>2280</v>
      </c>
      <c r="X155" s="18" t="s">
        <v>2177</v>
      </c>
      <c r="Y155" s="18" t="s">
        <v>2374</v>
      </c>
      <c r="Z155" s="18" t="s">
        <v>2390</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T156" s="18" t="s">
        <v>2883</v>
      </c>
      <c r="U156" s="29" t="s">
        <v>2136</v>
      </c>
      <c r="V156" s="29" t="s">
        <v>2590</v>
      </c>
      <c r="W156" s="18" t="s">
        <v>2280</v>
      </c>
      <c r="X156" s="18" t="s">
        <v>2151</v>
      </c>
      <c r="Y156" s="29" t="s">
        <v>2374</v>
      </c>
      <c r="Z156" s="29" t="s">
        <v>2910</v>
      </c>
      <c r="AB156" s="27">
        <v>41141.646539351852</v>
      </c>
    </row>
    <row r="157" spans="1:28" ht="38.25"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2283</v>
      </c>
      <c r="U157" s="18" t="s">
        <v>2137</v>
      </c>
      <c r="V157" s="18" t="s">
        <v>2279</v>
      </c>
      <c r="W157" s="29" t="s">
        <v>2280</v>
      </c>
      <c r="X157" s="18" t="s">
        <v>2177</v>
      </c>
      <c r="Y157" s="18" t="s">
        <v>2374</v>
      </c>
      <c r="Z157" s="18" t="s">
        <v>2390</v>
      </c>
      <c r="AB157" s="27">
        <v>41141.646539351852</v>
      </c>
    </row>
    <row r="158" spans="1:28" ht="89.25"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2283</v>
      </c>
      <c r="U158" s="18" t="s">
        <v>2137</v>
      </c>
      <c r="V158" s="18" t="s">
        <v>2279</v>
      </c>
      <c r="W158" s="29" t="s">
        <v>2280</v>
      </c>
      <c r="X158" s="18" t="s">
        <v>2177</v>
      </c>
      <c r="Y158" s="18" t="s">
        <v>2374</v>
      </c>
      <c r="Z158" s="18" t="s">
        <v>2390</v>
      </c>
      <c r="AB158" s="27">
        <v>41141.646539351852</v>
      </c>
    </row>
    <row r="159" spans="1:28" ht="140.25"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2283</v>
      </c>
      <c r="U159" s="18" t="s">
        <v>2137</v>
      </c>
      <c r="V159" s="18" t="s">
        <v>2279</v>
      </c>
      <c r="W159" s="29" t="s">
        <v>2280</v>
      </c>
      <c r="X159" s="18" t="s">
        <v>2177</v>
      </c>
      <c r="Y159" s="18" t="s">
        <v>2374</v>
      </c>
      <c r="Z159" s="18" t="s">
        <v>2390</v>
      </c>
      <c r="AB159" s="27">
        <v>41141.646539351852</v>
      </c>
    </row>
    <row r="160" spans="1:28" ht="38.25"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2283</v>
      </c>
      <c r="U160" s="18" t="s">
        <v>2137</v>
      </c>
      <c r="V160" s="18" t="s">
        <v>2279</v>
      </c>
      <c r="W160" s="29" t="s">
        <v>2280</v>
      </c>
      <c r="X160" s="18" t="s">
        <v>2177</v>
      </c>
      <c r="Y160" s="18" t="s">
        <v>2374</v>
      </c>
      <c r="Z160" s="18" t="s">
        <v>2390</v>
      </c>
      <c r="AB160" s="27">
        <v>41141.646539351852</v>
      </c>
    </row>
    <row r="161" spans="1:28" ht="5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2283</v>
      </c>
      <c r="U161" s="18" t="s">
        <v>2137</v>
      </c>
      <c r="V161" s="18" t="s">
        <v>2279</v>
      </c>
      <c r="W161" s="29" t="s">
        <v>2280</v>
      </c>
      <c r="X161" s="18" t="s">
        <v>2177</v>
      </c>
      <c r="Y161" s="18" t="s">
        <v>2374</v>
      </c>
      <c r="Z161" s="18" t="s">
        <v>2390</v>
      </c>
      <c r="AB161" s="27">
        <v>41141.646539351852</v>
      </c>
    </row>
    <row r="162" spans="1:28" ht="38.25"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2283</v>
      </c>
      <c r="U162" s="18" t="s">
        <v>2137</v>
      </c>
      <c r="V162" s="18" t="s">
        <v>2279</v>
      </c>
      <c r="W162" s="29" t="s">
        <v>2280</v>
      </c>
      <c r="X162" s="18" t="s">
        <v>2177</v>
      </c>
      <c r="Y162" s="18" t="s">
        <v>2374</v>
      </c>
      <c r="Z162" s="18" t="s">
        <v>2390</v>
      </c>
      <c r="AB162" s="27">
        <v>41141.646539351852</v>
      </c>
    </row>
    <row r="163" spans="1:28" ht="140.25"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T163" s="29" t="s">
        <v>2324</v>
      </c>
      <c r="U163" s="18" t="s">
        <v>2137</v>
      </c>
      <c r="V163" s="18" t="s">
        <v>2279</v>
      </c>
      <c r="W163" s="29" t="s">
        <v>2280</v>
      </c>
      <c r="X163" s="29" t="s">
        <v>2212</v>
      </c>
      <c r="Y163" s="18" t="s">
        <v>2374</v>
      </c>
      <c r="Z163" s="18" t="s">
        <v>2390</v>
      </c>
      <c r="AB163" s="27">
        <v>41141.646539351852</v>
      </c>
    </row>
    <row r="164" spans="1:28" ht="38.25"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2283</v>
      </c>
      <c r="U164" s="18" t="s">
        <v>2137</v>
      </c>
      <c r="V164" s="18" t="s">
        <v>2279</v>
      </c>
      <c r="W164" s="29" t="s">
        <v>2280</v>
      </c>
      <c r="X164" s="18" t="s">
        <v>2177</v>
      </c>
      <c r="Y164" s="18" t="s">
        <v>2374</v>
      </c>
      <c r="Z164" s="18" t="s">
        <v>2390</v>
      </c>
      <c r="AB164" s="27">
        <v>41141.646539351852</v>
      </c>
    </row>
    <row r="165" spans="1:28" ht="165.75" x14ac:dyDescent="0.2">
      <c r="A165" s="24">
        <v>164</v>
      </c>
      <c r="B165" s="18" t="s">
        <v>294</v>
      </c>
      <c r="C165" s="18">
        <v>189</v>
      </c>
      <c r="D165" s="18">
        <v>2</v>
      </c>
      <c r="H165" s="18" t="s">
        <v>185</v>
      </c>
      <c r="I165" s="18" t="s">
        <v>180</v>
      </c>
      <c r="R165" s="18" t="s">
        <v>546</v>
      </c>
      <c r="S165" s="18" t="s">
        <v>547</v>
      </c>
      <c r="T165" s="18" t="s">
        <v>2859</v>
      </c>
      <c r="U165" s="18" t="s">
        <v>2135</v>
      </c>
      <c r="V165" s="18" t="s">
        <v>2590</v>
      </c>
      <c r="W165" s="18" t="s">
        <v>2280</v>
      </c>
      <c r="X165" s="18" t="s">
        <v>2775</v>
      </c>
      <c r="Y165" s="29" t="s">
        <v>2374</v>
      </c>
      <c r="Z165" s="18" t="s">
        <v>2919</v>
      </c>
      <c r="AB165" s="27">
        <v>41141.646539351852</v>
      </c>
    </row>
    <row r="166" spans="1:28" ht="38.25"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2283</v>
      </c>
      <c r="U166" s="18" t="s">
        <v>2137</v>
      </c>
      <c r="V166" s="18" t="s">
        <v>2279</v>
      </c>
      <c r="W166" s="29" t="s">
        <v>2280</v>
      </c>
      <c r="X166" s="18" t="s">
        <v>2177</v>
      </c>
      <c r="Y166" s="18" t="s">
        <v>2374</v>
      </c>
      <c r="Z166" s="18" t="s">
        <v>2390</v>
      </c>
      <c r="AB166" s="27">
        <v>41141.646539351852</v>
      </c>
    </row>
    <row r="167" spans="1:28" ht="102"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2283</v>
      </c>
      <c r="U167" s="18" t="s">
        <v>2137</v>
      </c>
      <c r="V167" s="18" t="s">
        <v>2279</v>
      </c>
      <c r="W167" s="29" t="s">
        <v>2280</v>
      </c>
      <c r="X167" s="18" t="s">
        <v>2177</v>
      </c>
      <c r="Y167" s="18" t="s">
        <v>2374</v>
      </c>
      <c r="Z167" s="18" t="s">
        <v>2390</v>
      </c>
      <c r="AB167" s="27">
        <v>41141.646539351852</v>
      </c>
    </row>
    <row r="168" spans="1:28" ht="153"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T168" s="18" t="s">
        <v>2668</v>
      </c>
      <c r="U168" s="18" t="s">
        <v>2135</v>
      </c>
      <c r="V168" s="18" t="s">
        <v>2590</v>
      </c>
      <c r="W168" s="18" t="s">
        <v>2280</v>
      </c>
      <c r="X168" s="18" t="s">
        <v>2576</v>
      </c>
      <c r="Y168" s="29" t="s">
        <v>180</v>
      </c>
      <c r="Z168" s="18" t="s">
        <v>2902</v>
      </c>
      <c r="AB168" s="27">
        <v>41141.646539351852</v>
      </c>
    </row>
    <row r="169" spans="1:28" ht="344.25" x14ac:dyDescent="0.2">
      <c r="A169" s="24">
        <v>168</v>
      </c>
      <c r="B169" s="18" t="s">
        <v>294</v>
      </c>
      <c r="C169" s="18">
        <v>189</v>
      </c>
      <c r="D169" s="18">
        <v>2</v>
      </c>
      <c r="E169" s="25" t="s">
        <v>556</v>
      </c>
      <c r="H169" s="18" t="s">
        <v>185</v>
      </c>
      <c r="I169" s="18" t="s">
        <v>59</v>
      </c>
      <c r="L169" s="25" t="s">
        <v>556</v>
      </c>
      <c r="R169" s="18" t="s">
        <v>557</v>
      </c>
      <c r="S169" s="18" t="s">
        <v>558</v>
      </c>
      <c r="T169" s="18" t="s">
        <v>2284</v>
      </c>
      <c r="U169" s="18" t="s">
        <v>2137</v>
      </c>
      <c r="V169" s="18" t="s">
        <v>2279</v>
      </c>
      <c r="W169" s="29" t="s">
        <v>2280</v>
      </c>
      <c r="X169" s="18" t="s">
        <v>2177</v>
      </c>
      <c r="AB169" s="27">
        <v>41141.646539351852</v>
      </c>
    </row>
    <row r="170" spans="1:28" ht="63.75" x14ac:dyDescent="0.2">
      <c r="A170" s="24">
        <v>169</v>
      </c>
      <c r="B170" s="18" t="s">
        <v>294</v>
      </c>
      <c r="C170" s="18">
        <v>189</v>
      </c>
      <c r="D170" s="18">
        <v>2</v>
      </c>
      <c r="E170" s="25" t="s">
        <v>559</v>
      </c>
      <c r="H170" s="18" t="s">
        <v>185</v>
      </c>
      <c r="I170" s="18" t="s">
        <v>59</v>
      </c>
      <c r="L170" s="25" t="s">
        <v>559</v>
      </c>
      <c r="R170" s="18" t="s">
        <v>560</v>
      </c>
      <c r="S170" s="18" t="s">
        <v>561</v>
      </c>
      <c r="T170" s="18" t="s">
        <v>2284</v>
      </c>
      <c r="U170" s="18" t="s">
        <v>2137</v>
      </c>
      <c r="V170" s="18" t="s">
        <v>2279</v>
      </c>
      <c r="W170" s="29" t="s">
        <v>2280</v>
      </c>
      <c r="X170" s="18" t="s">
        <v>2177</v>
      </c>
      <c r="AB170" s="27">
        <v>41141.646539351852</v>
      </c>
    </row>
    <row r="171" spans="1:28" ht="267.75" x14ac:dyDescent="0.2">
      <c r="A171" s="24">
        <v>170</v>
      </c>
      <c r="B171" s="18" t="s">
        <v>294</v>
      </c>
      <c r="C171" s="18">
        <v>189</v>
      </c>
      <c r="D171" s="18">
        <v>2</v>
      </c>
      <c r="H171" s="18" t="s">
        <v>185</v>
      </c>
      <c r="I171" s="18" t="s">
        <v>59</v>
      </c>
      <c r="R171" s="18" t="s">
        <v>562</v>
      </c>
      <c r="S171" s="18" t="s">
        <v>563</v>
      </c>
      <c r="T171" s="18" t="s">
        <v>2860</v>
      </c>
      <c r="U171" s="18" t="s">
        <v>2135</v>
      </c>
      <c r="V171" s="18" t="s">
        <v>2590</v>
      </c>
      <c r="W171" s="18" t="s">
        <v>2280</v>
      </c>
      <c r="X171" s="18" t="s">
        <v>2775</v>
      </c>
      <c r="Y171" s="29" t="s">
        <v>2374</v>
      </c>
      <c r="Z171" s="18" t="s">
        <v>2919</v>
      </c>
      <c r="AB171" s="27">
        <v>41141.646539351852</v>
      </c>
    </row>
    <row r="172" spans="1:28" ht="38.25"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2287</v>
      </c>
      <c r="U172" s="18" t="s">
        <v>2137</v>
      </c>
      <c r="V172" s="18" t="s">
        <v>2279</v>
      </c>
      <c r="W172" s="29" t="s">
        <v>2280</v>
      </c>
      <c r="X172" s="18" t="s">
        <v>2194</v>
      </c>
      <c r="Y172" s="18" t="s">
        <v>2374</v>
      </c>
      <c r="Z172" s="18" t="s">
        <v>2390</v>
      </c>
      <c r="AB172" s="27">
        <v>41141.646539351852</v>
      </c>
    </row>
    <row r="173" spans="1:28" ht="178.5"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T173" s="18" t="s">
        <v>2284</v>
      </c>
      <c r="U173" s="18" t="s">
        <v>2137</v>
      </c>
      <c r="V173" s="18" t="s">
        <v>2279</v>
      </c>
      <c r="W173" s="29" t="s">
        <v>2280</v>
      </c>
      <c r="X173" s="18" t="s">
        <v>2177</v>
      </c>
      <c r="Y173" s="18" t="s">
        <v>2374</v>
      </c>
      <c r="Z173" s="18" t="s">
        <v>2390</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T174" s="29" t="s">
        <v>2800</v>
      </c>
      <c r="U174" s="18" t="s">
        <v>2135</v>
      </c>
      <c r="V174" s="29" t="s">
        <v>2590</v>
      </c>
      <c r="W174" s="29" t="s">
        <v>2280</v>
      </c>
      <c r="X174" s="18" t="s">
        <v>2652</v>
      </c>
      <c r="Y174" s="29" t="s">
        <v>180</v>
      </c>
      <c r="Z174" s="18" t="s">
        <v>2910</v>
      </c>
      <c r="AB174" s="27">
        <v>41141.646539351852</v>
      </c>
    </row>
    <row r="175" spans="1:28" ht="63.75"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T175" s="18" t="s">
        <v>2723</v>
      </c>
      <c r="U175" s="29" t="s">
        <v>2136</v>
      </c>
      <c r="V175" s="29" t="s">
        <v>2590</v>
      </c>
      <c r="W175" s="18" t="s">
        <v>2280</v>
      </c>
      <c r="X175" s="18" t="s">
        <v>2151</v>
      </c>
      <c r="Y175" s="29" t="s">
        <v>2374</v>
      </c>
      <c r="Z175" s="18" t="s">
        <v>2902</v>
      </c>
      <c r="AB175" s="27">
        <v>41141.646539351852</v>
      </c>
    </row>
    <row r="176" spans="1:28" ht="5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T176" s="18" t="s">
        <v>2723</v>
      </c>
      <c r="U176" s="29" t="s">
        <v>2136</v>
      </c>
      <c r="V176" s="29" t="s">
        <v>2590</v>
      </c>
      <c r="W176" s="18" t="s">
        <v>2280</v>
      </c>
      <c r="X176" s="18" t="s">
        <v>2151</v>
      </c>
      <c r="Y176" s="29" t="s">
        <v>2374</v>
      </c>
      <c r="Z176" s="18" t="s">
        <v>2902</v>
      </c>
      <c r="AB176" s="27">
        <v>41141.646539351852</v>
      </c>
    </row>
    <row r="177" spans="1:28" ht="5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T177" s="18" t="s">
        <v>2723</v>
      </c>
      <c r="U177" s="29" t="s">
        <v>2136</v>
      </c>
      <c r="V177" s="29" t="s">
        <v>2590</v>
      </c>
      <c r="W177" s="18" t="s">
        <v>2280</v>
      </c>
      <c r="X177" s="18" t="s">
        <v>2151</v>
      </c>
      <c r="Y177" s="29" t="s">
        <v>2374</v>
      </c>
      <c r="Z177" s="18" t="s">
        <v>2902</v>
      </c>
      <c r="AB177" s="27">
        <v>41141.646539351852</v>
      </c>
    </row>
    <row r="178" spans="1:28" ht="38.25"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2283</v>
      </c>
      <c r="U178" s="18" t="s">
        <v>2137</v>
      </c>
      <c r="V178" s="18" t="s">
        <v>2279</v>
      </c>
      <c r="W178" s="29" t="s">
        <v>2280</v>
      </c>
      <c r="X178" s="18" t="s">
        <v>2177</v>
      </c>
      <c r="Y178" s="18" t="s">
        <v>2374</v>
      </c>
      <c r="Z178" s="18" t="s">
        <v>2390</v>
      </c>
      <c r="AB178" s="27">
        <v>41141.646539351852</v>
      </c>
    </row>
    <row r="179" spans="1:28" ht="255"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T179" s="18" t="s">
        <v>2618</v>
      </c>
      <c r="U179" s="18" t="s">
        <v>2135</v>
      </c>
      <c r="V179" s="18" t="s">
        <v>2590</v>
      </c>
      <c r="W179" s="18" t="s">
        <v>2280</v>
      </c>
      <c r="X179" s="18" t="s">
        <v>2513</v>
      </c>
      <c r="Y179" s="18" t="s">
        <v>180</v>
      </c>
      <c r="Z179" s="18" t="s">
        <v>2902</v>
      </c>
      <c r="AB179" s="27">
        <v>41141.646539351852</v>
      </c>
    </row>
    <row r="180" spans="1:28" ht="38.25"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T180" s="18" t="s">
        <v>2288</v>
      </c>
      <c r="U180" s="18" t="s">
        <v>2137</v>
      </c>
      <c r="V180" s="18" t="s">
        <v>2279</v>
      </c>
      <c r="W180" s="29" t="s">
        <v>2280</v>
      </c>
      <c r="X180" s="18" t="s">
        <v>2259</v>
      </c>
      <c r="Y180" s="18" t="s">
        <v>2374</v>
      </c>
      <c r="Z180" s="18" t="s">
        <v>2376</v>
      </c>
      <c r="AB180" s="27">
        <v>41141.646539351852</v>
      </c>
    </row>
    <row r="181" spans="1:28" ht="127.5"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T181" s="18" t="s">
        <v>2864</v>
      </c>
      <c r="U181" s="18" t="s">
        <v>2135</v>
      </c>
      <c r="V181" s="18" t="s">
        <v>2590</v>
      </c>
      <c r="W181" s="18" t="s">
        <v>2280</v>
      </c>
      <c r="X181" s="18" t="s">
        <v>2776</v>
      </c>
      <c r="Y181" s="29" t="s">
        <v>2374</v>
      </c>
      <c r="Z181" s="18" t="s">
        <v>2919</v>
      </c>
      <c r="AB181" s="27">
        <v>41141.646539351852</v>
      </c>
    </row>
    <row r="182" spans="1:28" ht="38.25"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2283</v>
      </c>
      <c r="U182" s="18" t="s">
        <v>2137</v>
      </c>
      <c r="V182" s="18" t="s">
        <v>2279</v>
      </c>
      <c r="W182" s="29" t="s">
        <v>2280</v>
      </c>
      <c r="X182" s="18" t="s">
        <v>2177</v>
      </c>
      <c r="Y182" s="18" t="s">
        <v>2374</v>
      </c>
      <c r="Z182" s="18" t="s">
        <v>2376</v>
      </c>
      <c r="AB182" s="27">
        <v>41141.646539351852</v>
      </c>
    </row>
    <row r="183" spans="1:28" ht="204"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T183" s="18" t="s">
        <v>2289</v>
      </c>
      <c r="U183" s="29" t="s">
        <v>2137</v>
      </c>
      <c r="V183" s="18" t="s">
        <v>2279</v>
      </c>
      <c r="W183" s="29" t="s">
        <v>2280</v>
      </c>
      <c r="X183" s="18" t="s">
        <v>2260</v>
      </c>
      <c r="Y183" s="18" t="s">
        <v>2374</v>
      </c>
      <c r="Z183" s="18" t="s">
        <v>2390</v>
      </c>
      <c r="AB183" s="27">
        <v>41141.646539351852</v>
      </c>
    </row>
    <row r="184" spans="1:28" ht="38.25"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T184" s="18" t="s">
        <v>2284</v>
      </c>
      <c r="U184" s="29" t="s">
        <v>2137</v>
      </c>
      <c r="V184" s="18" t="s">
        <v>2279</v>
      </c>
      <c r="W184" s="29" t="s">
        <v>2280</v>
      </c>
      <c r="X184" s="18" t="s">
        <v>2177</v>
      </c>
      <c r="Y184" s="18" t="s">
        <v>2374</v>
      </c>
      <c r="Z184" s="18" t="s">
        <v>2390</v>
      </c>
      <c r="AB184" s="27">
        <v>41141.646539351852</v>
      </c>
    </row>
    <row r="185" spans="1:28" ht="127.5" x14ac:dyDescent="0.2">
      <c r="A185" s="24">
        <v>184</v>
      </c>
      <c r="B185" s="18" t="s">
        <v>294</v>
      </c>
      <c r="C185" s="18">
        <v>189</v>
      </c>
      <c r="D185" s="18">
        <v>2</v>
      </c>
      <c r="E185" s="25" t="s">
        <v>597</v>
      </c>
      <c r="H185" s="18" t="s">
        <v>185</v>
      </c>
      <c r="I185" s="18" t="s">
        <v>180</v>
      </c>
      <c r="L185" s="25" t="s">
        <v>597</v>
      </c>
      <c r="R185" s="18" t="s">
        <v>604</v>
      </c>
      <c r="S185" s="18" t="s">
        <v>605</v>
      </c>
      <c r="T185" s="18" t="s">
        <v>2325</v>
      </c>
      <c r="U185" s="18" t="s">
        <v>2137</v>
      </c>
      <c r="V185" s="18" t="s">
        <v>2279</v>
      </c>
      <c r="W185" s="29" t="s">
        <v>2280</v>
      </c>
      <c r="X185" s="18" t="s">
        <v>2261</v>
      </c>
      <c r="AB185" s="27">
        <v>41141.646539351852</v>
      </c>
    </row>
    <row r="186" spans="1:28" ht="5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T186" s="18" t="s">
        <v>2284</v>
      </c>
      <c r="U186" s="18" t="s">
        <v>2137</v>
      </c>
      <c r="V186" s="18" t="s">
        <v>2279</v>
      </c>
      <c r="W186" s="29" t="s">
        <v>2280</v>
      </c>
      <c r="X186" s="18" t="s">
        <v>2177</v>
      </c>
      <c r="AB186" s="27">
        <v>41141.646539351852</v>
      </c>
    </row>
    <row r="187" spans="1:28" ht="89.25"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T187" s="18" t="s">
        <v>2290</v>
      </c>
      <c r="U187" s="18" t="s">
        <v>2137</v>
      </c>
      <c r="V187" s="18" t="s">
        <v>2279</v>
      </c>
      <c r="W187" s="29" t="s">
        <v>2280</v>
      </c>
      <c r="X187" s="18" t="s">
        <v>2262</v>
      </c>
      <c r="Y187" s="18" t="s">
        <v>2374</v>
      </c>
      <c r="Z187" s="18" t="s">
        <v>2390</v>
      </c>
      <c r="AB187" s="27">
        <v>41141.646539351852</v>
      </c>
    </row>
    <row r="188" spans="1:28" ht="63.75"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T188" s="18" t="s">
        <v>2284</v>
      </c>
      <c r="U188" s="29" t="s">
        <v>2137</v>
      </c>
      <c r="V188" s="18" t="s">
        <v>2279</v>
      </c>
      <c r="W188" s="29" t="s">
        <v>2280</v>
      </c>
      <c r="X188" s="18" t="s">
        <v>2177</v>
      </c>
      <c r="AB188" s="27">
        <v>41141.646539351852</v>
      </c>
    </row>
    <row r="189" spans="1:28" ht="216.75"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T189" s="18" t="s">
        <v>2865</v>
      </c>
      <c r="U189" s="18" t="s">
        <v>2135</v>
      </c>
      <c r="V189" s="18" t="s">
        <v>2590</v>
      </c>
      <c r="W189" s="18" t="s">
        <v>2280</v>
      </c>
      <c r="X189" s="18" t="s">
        <v>2777</v>
      </c>
      <c r="Y189" s="29" t="s">
        <v>2374</v>
      </c>
      <c r="Z189" s="18" t="s">
        <v>2919</v>
      </c>
      <c r="AB189" s="27">
        <v>41141.646539351852</v>
      </c>
    </row>
    <row r="190" spans="1:28" ht="38.25"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T190" s="18" t="s">
        <v>2284</v>
      </c>
      <c r="U190" s="18" t="s">
        <v>2137</v>
      </c>
      <c r="V190" s="18" t="s">
        <v>2279</v>
      </c>
      <c r="W190" s="29" t="s">
        <v>2280</v>
      </c>
      <c r="X190" s="18" t="s">
        <v>2177</v>
      </c>
      <c r="Y190" s="18" t="s">
        <v>2374</v>
      </c>
      <c r="Z190" s="18" t="s">
        <v>2390</v>
      </c>
      <c r="AB190" s="27">
        <v>41141.646539351852</v>
      </c>
    </row>
    <row r="191" spans="1:28" ht="204"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T191" s="18" t="s">
        <v>2634</v>
      </c>
      <c r="U191" s="29" t="s">
        <v>2135</v>
      </c>
      <c r="V191" s="18" t="s">
        <v>2590</v>
      </c>
      <c r="W191" s="18" t="s">
        <v>2280</v>
      </c>
      <c r="X191" s="18" t="s">
        <v>2543</v>
      </c>
      <c r="Y191" s="29" t="s">
        <v>180</v>
      </c>
      <c r="Z191" s="18" t="s">
        <v>2902</v>
      </c>
      <c r="AB191" s="27">
        <v>41141.646539351852</v>
      </c>
    </row>
    <row r="192" spans="1:28" ht="102"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T192" s="18" t="s">
        <v>2291</v>
      </c>
      <c r="U192" s="18" t="s">
        <v>2137</v>
      </c>
      <c r="V192" s="18" t="s">
        <v>2279</v>
      </c>
      <c r="W192" s="29" t="s">
        <v>2280</v>
      </c>
      <c r="X192" s="18" t="s">
        <v>2263</v>
      </c>
      <c r="Y192" s="18" t="s">
        <v>2374</v>
      </c>
      <c r="Z192" s="18" t="s">
        <v>2376</v>
      </c>
      <c r="AB192" s="27">
        <v>41141.646539351852</v>
      </c>
    </row>
    <row r="193" spans="1:28" ht="38.25"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T193" s="18" t="s">
        <v>2284</v>
      </c>
      <c r="U193" s="18" t="s">
        <v>2137</v>
      </c>
      <c r="V193" s="18" t="s">
        <v>2279</v>
      </c>
      <c r="W193" s="29" t="s">
        <v>2280</v>
      </c>
      <c r="X193" s="18" t="s">
        <v>2177</v>
      </c>
      <c r="Y193" s="18" t="s">
        <v>2374</v>
      </c>
      <c r="Z193" s="18" t="s">
        <v>2376</v>
      </c>
      <c r="AB193" s="27">
        <v>41141.646539351852</v>
      </c>
    </row>
    <row r="194" spans="1:28" ht="76.5"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T194" s="29" t="s">
        <v>2348</v>
      </c>
      <c r="U194" s="18" t="s">
        <v>2135</v>
      </c>
      <c r="V194" s="18" t="s">
        <v>2279</v>
      </c>
      <c r="W194" s="29" t="s">
        <v>2280</v>
      </c>
      <c r="X194" s="18" t="s">
        <v>2437</v>
      </c>
      <c r="Y194" s="18" t="s">
        <v>2374</v>
      </c>
      <c r="Z194" s="18" t="s">
        <v>2390</v>
      </c>
      <c r="AB194" s="27">
        <v>41141.646539351852</v>
      </c>
    </row>
    <row r="195" spans="1:28" ht="89.25"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T195" s="29" t="s">
        <v>2348</v>
      </c>
      <c r="U195" s="18" t="s">
        <v>2135</v>
      </c>
      <c r="V195" s="18" t="s">
        <v>2279</v>
      </c>
      <c r="W195" s="29" t="s">
        <v>2280</v>
      </c>
      <c r="X195" s="18" t="s">
        <v>2437</v>
      </c>
      <c r="Y195" s="18" t="s">
        <v>2374</v>
      </c>
      <c r="Z195" s="18" t="s">
        <v>2390</v>
      </c>
      <c r="AB195" s="27">
        <v>41141.646539351852</v>
      </c>
    </row>
    <row r="196" spans="1:28" ht="63.75"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2283</v>
      </c>
      <c r="U196" s="18" t="s">
        <v>2137</v>
      </c>
      <c r="V196" s="18" t="s">
        <v>2279</v>
      </c>
      <c r="W196" s="29" t="s">
        <v>2280</v>
      </c>
      <c r="X196" s="18" t="s">
        <v>2177</v>
      </c>
      <c r="Y196" s="18" t="s">
        <v>2374</v>
      </c>
      <c r="Z196" s="18" t="s">
        <v>2390</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T197" s="18" t="s">
        <v>2798</v>
      </c>
      <c r="U197" s="29" t="s">
        <v>2136</v>
      </c>
      <c r="V197" s="29" t="s">
        <v>2590</v>
      </c>
      <c r="W197" s="29" t="s">
        <v>2280</v>
      </c>
      <c r="X197" s="29" t="s">
        <v>2653</v>
      </c>
      <c r="Y197" s="29" t="s">
        <v>180</v>
      </c>
      <c r="Z197" s="18" t="s">
        <v>2910</v>
      </c>
      <c r="AB197" s="27">
        <v>41141.646539351852</v>
      </c>
    </row>
    <row r="198" spans="1:28" ht="38.25"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2283</v>
      </c>
      <c r="U198" s="18" t="s">
        <v>2137</v>
      </c>
      <c r="V198" s="18" t="s">
        <v>2279</v>
      </c>
      <c r="W198" s="29" t="s">
        <v>2280</v>
      </c>
      <c r="X198" s="18" t="s">
        <v>2177</v>
      </c>
      <c r="Y198" s="18" t="s">
        <v>2374</v>
      </c>
      <c r="Z198" s="18" t="s">
        <v>2376</v>
      </c>
      <c r="AB198" s="27">
        <v>41141.646539351852</v>
      </c>
    </row>
    <row r="199" spans="1:28" ht="63.75"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T199" s="29" t="s">
        <v>2362</v>
      </c>
      <c r="U199" s="18" t="s">
        <v>2129</v>
      </c>
      <c r="V199" s="18" t="s">
        <v>2279</v>
      </c>
      <c r="W199" s="29" t="s">
        <v>2280</v>
      </c>
      <c r="X199" s="18" t="s">
        <v>2153</v>
      </c>
      <c r="Y199" s="18" t="s">
        <v>2374</v>
      </c>
      <c r="Z199" s="18" t="s">
        <v>2390</v>
      </c>
      <c r="AB199" s="27">
        <v>41141.646539351852</v>
      </c>
    </row>
    <row r="200" spans="1:28" ht="76.5"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2283</v>
      </c>
      <c r="U200" s="18" t="s">
        <v>2137</v>
      </c>
      <c r="V200" s="18" t="s">
        <v>2279</v>
      </c>
      <c r="W200" s="29" t="s">
        <v>2280</v>
      </c>
      <c r="X200" s="18" t="s">
        <v>2177</v>
      </c>
      <c r="Y200" s="18" t="s">
        <v>2374</v>
      </c>
      <c r="Z200" s="18" t="s">
        <v>2390</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T201" s="18" t="s">
        <v>2813</v>
      </c>
      <c r="U201" s="18" t="s">
        <v>2137</v>
      </c>
      <c r="V201" s="18" t="s">
        <v>2590</v>
      </c>
      <c r="W201" s="18" t="s">
        <v>2280</v>
      </c>
      <c r="X201" s="18" t="s">
        <v>2411</v>
      </c>
      <c r="Y201" s="18" t="s">
        <v>2374</v>
      </c>
      <c r="Z201" s="18" t="s">
        <v>2919</v>
      </c>
      <c r="AB201" s="27">
        <v>41141.646539351852</v>
      </c>
    </row>
    <row r="202" spans="1:28" ht="89.25"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T202" s="29" t="s">
        <v>2363</v>
      </c>
      <c r="U202" s="18" t="s">
        <v>2129</v>
      </c>
      <c r="V202" s="18" t="s">
        <v>2279</v>
      </c>
      <c r="W202" s="29" t="s">
        <v>2280</v>
      </c>
      <c r="X202" s="18" t="s">
        <v>2440</v>
      </c>
      <c r="Y202" s="18" t="s">
        <v>2374</v>
      </c>
      <c r="Z202" s="18" t="s">
        <v>2390</v>
      </c>
      <c r="AB202" s="27">
        <v>41141.646539351852</v>
      </c>
    </row>
    <row r="203" spans="1:28" ht="89.25"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2303</v>
      </c>
      <c r="U203" s="18" t="s">
        <v>2137</v>
      </c>
      <c r="V203" s="18" t="s">
        <v>2279</v>
      </c>
      <c r="W203" s="29" t="s">
        <v>2280</v>
      </c>
      <c r="X203" s="18" t="s">
        <v>2197</v>
      </c>
      <c r="Y203" s="18" t="s">
        <v>180</v>
      </c>
      <c r="Z203" s="18" t="s">
        <v>2376</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T204" s="18" t="s">
        <v>2630</v>
      </c>
      <c r="U204" s="18" t="s">
        <v>2135</v>
      </c>
      <c r="V204" s="18" t="s">
        <v>2590</v>
      </c>
      <c r="W204" s="18" t="s">
        <v>2280</v>
      </c>
      <c r="X204" s="18" t="s">
        <v>2539</v>
      </c>
      <c r="Y204" s="29" t="s">
        <v>2374</v>
      </c>
      <c r="Z204" s="18" t="s">
        <v>2902</v>
      </c>
      <c r="AB204" s="27">
        <v>41141.646539351852</v>
      </c>
    </row>
    <row r="205" spans="1:28" ht="408"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T205" s="18" t="s">
        <v>2765</v>
      </c>
      <c r="U205" s="18" t="s">
        <v>2129</v>
      </c>
      <c r="V205" s="18" t="s">
        <v>2590</v>
      </c>
      <c r="W205" s="18" t="s">
        <v>2280</v>
      </c>
      <c r="X205" s="18" t="s">
        <v>2582</v>
      </c>
      <c r="Y205" s="29" t="s">
        <v>180</v>
      </c>
      <c r="Z205" s="18" t="s">
        <v>2910</v>
      </c>
      <c r="AB205" s="27">
        <v>41141.646539351852</v>
      </c>
    </row>
    <row r="206" spans="1:28" ht="178.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T206" s="18" t="s">
        <v>2626</v>
      </c>
      <c r="U206" s="18" t="s">
        <v>2135</v>
      </c>
      <c r="V206" s="18" t="s">
        <v>2590</v>
      </c>
      <c r="W206" s="18" t="s">
        <v>2280</v>
      </c>
      <c r="X206" s="18" t="s">
        <v>2535</v>
      </c>
      <c r="Y206" s="29" t="s">
        <v>2375</v>
      </c>
      <c r="Z206" s="29" t="s">
        <v>2909</v>
      </c>
      <c r="AB206" s="27">
        <v>41141.646539351852</v>
      </c>
    </row>
    <row r="207" spans="1:28" ht="89.25"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T207" s="18" t="s">
        <v>2667</v>
      </c>
      <c r="U207" s="18" t="s">
        <v>2136</v>
      </c>
      <c r="V207" s="18" t="s">
        <v>2590</v>
      </c>
      <c r="W207" s="18" t="s">
        <v>2280</v>
      </c>
      <c r="X207" s="18" t="s">
        <v>2575</v>
      </c>
      <c r="Y207" s="29" t="s">
        <v>180</v>
      </c>
      <c r="Z207" s="18" t="s">
        <v>2902</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T208" s="18" t="s">
        <v>2861</v>
      </c>
      <c r="U208" s="29" t="s">
        <v>2135</v>
      </c>
      <c r="V208" s="18" t="s">
        <v>2590</v>
      </c>
      <c r="W208" s="18" t="s">
        <v>2280</v>
      </c>
      <c r="X208" s="18" t="s">
        <v>2786</v>
      </c>
      <c r="Y208" s="29" t="s">
        <v>2374</v>
      </c>
      <c r="Z208" s="18" t="s">
        <v>2919</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T209" s="18" t="s">
        <v>2874</v>
      </c>
      <c r="U209" s="29" t="s">
        <v>2136</v>
      </c>
      <c r="V209" s="29" t="s">
        <v>2590</v>
      </c>
      <c r="W209" s="18" t="s">
        <v>2280</v>
      </c>
      <c r="X209" s="18" t="s">
        <v>2151</v>
      </c>
      <c r="Y209" s="29" t="s">
        <v>2374</v>
      </c>
      <c r="Z209" s="18" t="s">
        <v>2910</v>
      </c>
      <c r="AB209" s="27">
        <v>41141.646539351852</v>
      </c>
    </row>
    <row r="210" spans="1:28" ht="5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T210" s="18" t="s">
        <v>2362</v>
      </c>
      <c r="U210" s="18" t="s">
        <v>2129</v>
      </c>
      <c r="V210" s="18" t="s">
        <v>2279</v>
      </c>
      <c r="W210" s="29" t="s">
        <v>2280</v>
      </c>
      <c r="X210" s="18" t="s">
        <v>2153</v>
      </c>
      <c r="Y210" s="18" t="s">
        <v>2374</v>
      </c>
      <c r="Z210" s="18" t="s">
        <v>2390</v>
      </c>
      <c r="AB210" s="27">
        <v>41141.646539351852</v>
      </c>
    </row>
    <row r="211" spans="1:28" ht="5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T211" s="18" t="s">
        <v>2362</v>
      </c>
      <c r="U211" s="18" t="s">
        <v>2129</v>
      </c>
      <c r="V211" s="18" t="s">
        <v>2279</v>
      </c>
      <c r="W211" s="29" t="s">
        <v>2280</v>
      </c>
      <c r="X211" s="18" t="s">
        <v>2153</v>
      </c>
      <c r="Y211" s="18" t="s">
        <v>2374</v>
      </c>
      <c r="Z211" s="18" t="s">
        <v>2390</v>
      </c>
      <c r="AB211" s="27">
        <v>41141.646539351852</v>
      </c>
    </row>
    <row r="212" spans="1:28" ht="5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T212" s="18" t="s">
        <v>2362</v>
      </c>
      <c r="U212" s="18" t="s">
        <v>2129</v>
      </c>
      <c r="V212" s="18" t="s">
        <v>2279</v>
      </c>
      <c r="W212" s="29" t="s">
        <v>2280</v>
      </c>
      <c r="X212" s="18" t="s">
        <v>2153</v>
      </c>
      <c r="Y212" s="18" t="s">
        <v>2374</v>
      </c>
      <c r="Z212" s="18" t="s">
        <v>2390</v>
      </c>
      <c r="AB212" s="27">
        <v>41141.646539351852</v>
      </c>
    </row>
    <row r="213" spans="1:28" ht="5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T213" s="18" t="s">
        <v>2362</v>
      </c>
      <c r="U213" s="18" t="s">
        <v>2129</v>
      </c>
      <c r="V213" s="18" t="s">
        <v>2279</v>
      </c>
      <c r="W213" s="29" t="s">
        <v>2280</v>
      </c>
      <c r="X213" s="18" t="s">
        <v>2153</v>
      </c>
      <c r="Y213" s="18" t="s">
        <v>2374</v>
      </c>
      <c r="Z213" s="18" t="s">
        <v>2390</v>
      </c>
      <c r="AB213" s="27">
        <v>41141.646539351852</v>
      </c>
    </row>
    <row r="214" spans="1:28" ht="51" x14ac:dyDescent="0.2">
      <c r="A214" s="24">
        <v>213</v>
      </c>
      <c r="B214" s="18" t="s">
        <v>674</v>
      </c>
      <c r="C214" s="18">
        <v>189</v>
      </c>
      <c r="D214" s="18">
        <v>2</v>
      </c>
      <c r="E214" s="25" t="s">
        <v>315</v>
      </c>
      <c r="F214" s="25" t="s">
        <v>255</v>
      </c>
      <c r="G214" s="25" t="s">
        <v>146</v>
      </c>
      <c r="H214" s="18" t="s">
        <v>58</v>
      </c>
      <c r="I214" s="18" t="s">
        <v>59</v>
      </c>
      <c r="J214" s="26">
        <v>3.53</v>
      </c>
      <c r="K214" s="25">
        <v>53</v>
      </c>
      <c r="L214" s="25" t="s">
        <v>315</v>
      </c>
      <c r="R214" s="18" t="s">
        <v>680</v>
      </c>
      <c r="S214" s="18" t="s">
        <v>676</v>
      </c>
      <c r="T214" s="18" t="s">
        <v>2362</v>
      </c>
      <c r="U214" s="18" t="s">
        <v>2129</v>
      </c>
      <c r="V214" s="18" t="s">
        <v>2279</v>
      </c>
      <c r="W214" s="29" t="s">
        <v>2280</v>
      </c>
      <c r="X214" s="18" t="s">
        <v>2153</v>
      </c>
      <c r="Y214" s="18" t="s">
        <v>2374</v>
      </c>
      <c r="Z214" s="18" t="s">
        <v>2390</v>
      </c>
      <c r="AB214" s="27">
        <v>41141.646539351852</v>
      </c>
    </row>
    <row r="215" spans="1:28" ht="5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T215" s="18" t="s">
        <v>2362</v>
      </c>
      <c r="U215" s="18" t="s">
        <v>2129</v>
      </c>
      <c r="V215" s="18" t="s">
        <v>2279</v>
      </c>
      <c r="W215" s="29" t="s">
        <v>2280</v>
      </c>
      <c r="X215" s="18" t="s">
        <v>2153</v>
      </c>
      <c r="Y215" s="18" t="s">
        <v>2374</v>
      </c>
      <c r="Z215" s="18" t="s">
        <v>2390</v>
      </c>
      <c r="AB215" s="27">
        <v>41141.646539351852</v>
      </c>
    </row>
    <row r="216" spans="1:28" ht="5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T216" s="18" t="s">
        <v>2362</v>
      </c>
      <c r="U216" s="18" t="s">
        <v>2129</v>
      </c>
      <c r="V216" s="18" t="s">
        <v>2279</v>
      </c>
      <c r="W216" s="29" t="s">
        <v>2280</v>
      </c>
      <c r="X216" s="18" t="s">
        <v>2153</v>
      </c>
      <c r="Y216" s="18" t="s">
        <v>2374</v>
      </c>
      <c r="Z216" s="18" t="s">
        <v>2390</v>
      </c>
      <c r="AB216" s="27">
        <v>41141.646539351852</v>
      </c>
    </row>
    <row r="217" spans="1:28" ht="5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T217" s="29" t="s">
        <v>2362</v>
      </c>
      <c r="U217" s="18" t="s">
        <v>2129</v>
      </c>
      <c r="V217" s="18" t="s">
        <v>2279</v>
      </c>
      <c r="W217" s="29" t="s">
        <v>2280</v>
      </c>
      <c r="X217" s="18" t="s">
        <v>2153</v>
      </c>
      <c r="Y217" s="18" t="s">
        <v>2374</v>
      </c>
      <c r="Z217" s="18" t="s">
        <v>2390</v>
      </c>
      <c r="AB217" s="27">
        <v>41141.646539351852</v>
      </c>
    </row>
    <row r="218" spans="1:28" ht="76.5"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T218" s="29" t="s">
        <v>2348</v>
      </c>
      <c r="U218" s="18" t="s">
        <v>2135</v>
      </c>
      <c r="V218" s="18" t="s">
        <v>2279</v>
      </c>
      <c r="W218" s="29" t="s">
        <v>2280</v>
      </c>
      <c r="X218" s="18" t="s">
        <v>2437</v>
      </c>
      <c r="Y218" s="18" t="s">
        <v>2374</v>
      </c>
      <c r="Z218" s="18" t="s">
        <v>2390</v>
      </c>
      <c r="AB218" s="27">
        <v>41141.646539351852</v>
      </c>
    </row>
    <row r="219" spans="1:28" ht="242.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T219" s="18" t="s">
        <v>2925</v>
      </c>
      <c r="U219" s="29" t="s">
        <v>2135</v>
      </c>
      <c r="V219" s="18" t="s">
        <v>2590</v>
      </c>
      <c r="W219" s="18" t="s">
        <v>2280</v>
      </c>
      <c r="X219" s="18" t="s">
        <v>2926</v>
      </c>
      <c r="Y219" s="29" t="s">
        <v>2374</v>
      </c>
      <c r="Z219" s="18" t="s">
        <v>2902</v>
      </c>
      <c r="AB219" s="27">
        <v>41141.646539351852</v>
      </c>
    </row>
    <row r="220" spans="1:28" ht="89.25"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2304</v>
      </c>
      <c r="U220" s="18" t="s">
        <v>2137</v>
      </c>
      <c r="V220" s="18" t="s">
        <v>2279</v>
      </c>
      <c r="W220" s="29" t="s">
        <v>2280</v>
      </c>
      <c r="X220" s="18" t="s">
        <v>2198</v>
      </c>
      <c r="Y220" s="18" t="s">
        <v>180</v>
      </c>
      <c r="Z220" s="29" t="s">
        <v>2376</v>
      </c>
      <c r="AB220" s="27">
        <v>41141.646539351852</v>
      </c>
    </row>
    <row r="221" spans="1:28" ht="63.75"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2173</v>
      </c>
      <c r="S221" s="18" t="s">
        <v>690</v>
      </c>
      <c r="T221" s="29" t="s">
        <v>2362</v>
      </c>
      <c r="U221" s="18" t="s">
        <v>2129</v>
      </c>
      <c r="V221" s="18" t="s">
        <v>2279</v>
      </c>
      <c r="W221" s="29" t="s">
        <v>2280</v>
      </c>
      <c r="X221" s="18" t="s">
        <v>2154</v>
      </c>
      <c r="Y221" s="18" t="s">
        <v>2374</v>
      </c>
      <c r="Z221" s="18" t="s">
        <v>2390</v>
      </c>
      <c r="AB221" s="27">
        <v>41141.646539351852</v>
      </c>
    </row>
    <row r="222" spans="1:28" ht="178.5"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2174</v>
      </c>
      <c r="S222" s="18" t="s">
        <v>691</v>
      </c>
      <c r="T222" s="18" t="s">
        <v>2707</v>
      </c>
      <c r="U222" s="18" t="s">
        <v>2129</v>
      </c>
      <c r="V222" s="18" t="s">
        <v>2590</v>
      </c>
      <c r="W222" s="18" t="s">
        <v>2280</v>
      </c>
      <c r="X222" s="18" t="s">
        <v>2516</v>
      </c>
      <c r="Y222" s="29" t="s">
        <v>2375</v>
      </c>
      <c r="Z222" s="29" t="s">
        <v>2906</v>
      </c>
      <c r="AB222" s="27">
        <v>41141.646539351852</v>
      </c>
    </row>
    <row r="223" spans="1:28" ht="51"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2175</v>
      </c>
      <c r="S223" s="18" t="s">
        <v>692</v>
      </c>
      <c r="T223" s="18" t="s">
        <v>2352</v>
      </c>
      <c r="U223" s="18" t="s">
        <v>2129</v>
      </c>
      <c r="V223" s="18" t="s">
        <v>2279</v>
      </c>
      <c r="W223" s="29" t="s">
        <v>2280</v>
      </c>
      <c r="X223" s="18" t="s">
        <v>2226</v>
      </c>
      <c r="Y223" s="18" t="s">
        <v>2374</v>
      </c>
      <c r="Z223" s="18" t="s">
        <v>2390</v>
      </c>
      <c r="AB223" s="27">
        <v>41141.646539351852</v>
      </c>
    </row>
    <row r="224" spans="1:28" ht="191.25"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T224" s="18" t="s">
        <v>2360</v>
      </c>
      <c r="U224" s="18" t="s">
        <v>2129</v>
      </c>
      <c r="V224" s="18" t="s">
        <v>2279</v>
      </c>
      <c r="W224" s="29" t="s">
        <v>2280</v>
      </c>
      <c r="X224" s="18" t="s">
        <v>2166</v>
      </c>
      <c r="Y224" s="18" t="s">
        <v>2374</v>
      </c>
      <c r="Z224" s="18" t="s">
        <v>2390</v>
      </c>
      <c r="AB224" s="27">
        <v>41141.646539351852</v>
      </c>
    </row>
    <row r="225" spans="1:28" ht="165.75"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T225" s="18" t="s">
        <v>2364</v>
      </c>
      <c r="U225" s="18" t="s">
        <v>2129</v>
      </c>
      <c r="V225" s="18" t="s">
        <v>2279</v>
      </c>
      <c r="W225" s="29" t="s">
        <v>2280</v>
      </c>
      <c r="X225" s="18" t="s">
        <v>2166</v>
      </c>
      <c r="Y225" s="18" t="s">
        <v>2374</v>
      </c>
      <c r="Z225" s="18" t="s">
        <v>2390</v>
      </c>
      <c r="AB225" s="27">
        <v>41141.646539351852</v>
      </c>
    </row>
    <row r="226" spans="1:28" ht="102"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2283</v>
      </c>
      <c r="U226" s="18" t="s">
        <v>2137</v>
      </c>
      <c r="V226" s="18" t="s">
        <v>2279</v>
      </c>
      <c r="W226" s="29" t="s">
        <v>2280</v>
      </c>
      <c r="X226" s="18" t="s">
        <v>2177</v>
      </c>
      <c r="Y226" s="18" t="s">
        <v>2375</v>
      </c>
      <c r="Z226" s="18" t="s">
        <v>2381</v>
      </c>
      <c r="AB226" s="27">
        <v>41141.646539351852</v>
      </c>
    </row>
    <row r="227" spans="1:28" ht="63.75"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2283</v>
      </c>
      <c r="U227" s="18" t="s">
        <v>2137</v>
      </c>
      <c r="V227" s="18" t="s">
        <v>2279</v>
      </c>
      <c r="W227" s="29" t="s">
        <v>2280</v>
      </c>
      <c r="X227" s="18" t="s">
        <v>2177</v>
      </c>
      <c r="Y227" s="18" t="s">
        <v>2374</v>
      </c>
      <c r="Z227" s="18" t="s">
        <v>2376</v>
      </c>
      <c r="AB227" s="27">
        <v>41141.646539351852</v>
      </c>
    </row>
    <row r="228" spans="1:28" ht="38.25"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2283</v>
      </c>
      <c r="U228" s="18" t="s">
        <v>2137</v>
      </c>
      <c r="V228" s="18" t="s">
        <v>2279</v>
      </c>
      <c r="W228" s="29" t="s">
        <v>2280</v>
      </c>
      <c r="X228" s="18" t="s">
        <v>2177</v>
      </c>
      <c r="Y228" s="18" t="s">
        <v>2374</v>
      </c>
      <c r="Z228" s="18" t="s">
        <v>2376</v>
      </c>
      <c r="AB228" s="27">
        <v>41141.646539351852</v>
      </c>
    </row>
    <row r="229" spans="1:28" ht="63.75"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2283</v>
      </c>
      <c r="U229" s="18" t="s">
        <v>2137</v>
      </c>
      <c r="V229" s="18" t="s">
        <v>2279</v>
      </c>
      <c r="W229" s="29" t="s">
        <v>2280</v>
      </c>
      <c r="X229" s="18" t="s">
        <v>2177</v>
      </c>
      <c r="Y229" s="18" t="s">
        <v>2374</v>
      </c>
      <c r="Z229" s="18" t="s">
        <v>2376</v>
      </c>
      <c r="AB229" s="27">
        <v>41141.646539351852</v>
      </c>
    </row>
    <row r="230" spans="1:28" ht="38.25"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2283</v>
      </c>
      <c r="U230" s="18" t="s">
        <v>2137</v>
      </c>
      <c r="V230" s="18" t="s">
        <v>2279</v>
      </c>
      <c r="W230" s="29" t="s">
        <v>2280</v>
      </c>
      <c r="X230" s="18" t="s">
        <v>2177</v>
      </c>
      <c r="Y230" s="18" t="s">
        <v>2374</v>
      </c>
      <c r="Z230" s="18" t="s">
        <v>2376</v>
      </c>
      <c r="AB230" s="27">
        <v>41141.646539351852</v>
      </c>
    </row>
    <row r="231" spans="1:28" ht="38.25"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2283</v>
      </c>
      <c r="U231" s="18" t="s">
        <v>2137</v>
      </c>
      <c r="V231" s="18" t="s">
        <v>2279</v>
      </c>
      <c r="W231" s="29" t="s">
        <v>2280</v>
      </c>
      <c r="X231" s="18" t="s">
        <v>2177</v>
      </c>
      <c r="Y231" s="18" t="s">
        <v>2374</v>
      </c>
      <c r="Z231" s="18" t="s">
        <v>2376</v>
      </c>
      <c r="AB231" s="27">
        <v>41141.646539351852</v>
      </c>
    </row>
    <row r="232" spans="1:28" ht="63.75"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2305</v>
      </c>
      <c r="U232" s="18" t="s">
        <v>2137</v>
      </c>
      <c r="V232" s="18" t="s">
        <v>2279</v>
      </c>
      <c r="W232" s="29" t="s">
        <v>2280</v>
      </c>
      <c r="X232" s="18" t="s">
        <v>2201</v>
      </c>
      <c r="Y232" s="18" t="s">
        <v>180</v>
      </c>
      <c r="Z232" s="18" t="s">
        <v>2376</v>
      </c>
      <c r="AB232" s="27">
        <v>41141.646539351852</v>
      </c>
    </row>
    <row r="233" spans="1:28" ht="76.5"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2323</v>
      </c>
      <c r="U233" s="18" t="s">
        <v>2137</v>
      </c>
      <c r="V233" s="18" t="s">
        <v>2279</v>
      </c>
      <c r="W233" s="29" t="s">
        <v>2280</v>
      </c>
      <c r="X233" s="18" t="s">
        <v>2211</v>
      </c>
      <c r="AB233" s="27">
        <v>41141.646539351852</v>
      </c>
    </row>
    <row r="234" spans="1:28" ht="5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2283</v>
      </c>
      <c r="U234" s="18" t="s">
        <v>2137</v>
      </c>
      <c r="V234" s="18" t="s">
        <v>2279</v>
      </c>
      <c r="W234" s="29" t="s">
        <v>2280</v>
      </c>
      <c r="X234" s="18" t="s">
        <v>2177</v>
      </c>
      <c r="Y234" s="18" t="s">
        <v>2374</v>
      </c>
      <c r="Z234" s="18" t="s">
        <v>2390</v>
      </c>
      <c r="AB234" s="27">
        <v>41141.646539351852</v>
      </c>
    </row>
    <row r="235" spans="1:28" ht="5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2283</v>
      </c>
      <c r="U235" s="18" t="s">
        <v>2137</v>
      </c>
      <c r="V235" s="18" t="s">
        <v>2279</v>
      </c>
      <c r="W235" s="29" t="s">
        <v>2280</v>
      </c>
      <c r="X235" s="18" t="s">
        <v>2177</v>
      </c>
      <c r="Y235" s="18" t="s">
        <v>2374</v>
      </c>
      <c r="Z235" s="18" t="s">
        <v>2390</v>
      </c>
      <c r="AB235" s="27">
        <v>41141.646539351852</v>
      </c>
    </row>
    <row r="236" spans="1:28" ht="5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2283</v>
      </c>
      <c r="U236" s="18" t="s">
        <v>2137</v>
      </c>
      <c r="V236" s="18" t="s">
        <v>2279</v>
      </c>
      <c r="W236" s="29" t="s">
        <v>2280</v>
      </c>
      <c r="X236" s="18" t="s">
        <v>2177</v>
      </c>
      <c r="Y236" s="18" t="s">
        <v>2374</v>
      </c>
      <c r="Z236" s="18" t="s">
        <v>2390</v>
      </c>
      <c r="AB236" s="27">
        <v>41141.646539351852</v>
      </c>
    </row>
    <row r="237" spans="1:28" ht="5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2283</v>
      </c>
      <c r="U237" s="18" t="s">
        <v>2137</v>
      </c>
      <c r="V237" s="18" t="s">
        <v>2279</v>
      </c>
      <c r="W237" s="29" t="s">
        <v>2280</v>
      </c>
      <c r="X237" s="18" t="s">
        <v>2177</v>
      </c>
      <c r="Y237" s="18" t="s">
        <v>2374</v>
      </c>
      <c r="Z237" s="18" t="s">
        <v>2390</v>
      </c>
      <c r="AB237" s="27">
        <v>41141.646539351852</v>
      </c>
    </row>
    <row r="238" spans="1:28" ht="5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2283</v>
      </c>
      <c r="U238" s="18" t="s">
        <v>2137</v>
      </c>
      <c r="V238" s="18" t="s">
        <v>2279</v>
      </c>
      <c r="W238" s="29" t="s">
        <v>2280</v>
      </c>
      <c r="X238" s="18" t="s">
        <v>2177</v>
      </c>
      <c r="Y238" s="18" t="s">
        <v>2374</v>
      </c>
      <c r="Z238" s="18" t="s">
        <v>2390</v>
      </c>
      <c r="AB238" s="27">
        <v>41141.646539351852</v>
      </c>
    </row>
    <row r="239" spans="1:28" ht="5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2283</v>
      </c>
      <c r="U239" s="18" t="s">
        <v>2137</v>
      </c>
      <c r="V239" s="18" t="s">
        <v>2279</v>
      </c>
      <c r="W239" s="29" t="s">
        <v>2280</v>
      </c>
      <c r="X239" s="18" t="s">
        <v>2177</v>
      </c>
      <c r="Y239" s="18" t="s">
        <v>2374</v>
      </c>
      <c r="Z239" s="18" t="s">
        <v>2390</v>
      </c>
      <c r="AB239" s="27">
        <v>41141.646539351852</v>
      </c>
    </row>
    <row r="240" spans="1:28" ht="5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2283</v>
      </c>
      <c r="U240" s="18" t="s">
        <v>2137</v>
      </c>
      <c r="V240" s="18" t="s">
        <v>2279</v>
      </c>
      <c r="W240" s="29" t="s">
        <v>2280</v>
      </c>
      <c r="X240" s="18" t="s">
        <v>2177</v>
      </c>
      <c r="Y240" s="18" t="s">
        <v>2374</v>
      </c>
      <c r="Z240" s="18" t="s">
        <v>2390</v>
      </c>
      <c r="AB240" s="27">
        <v>41141.646539351852</v>
      </c>
    </row>
    <row r="241" spans="1:28" ht="5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2283</v>
      </c>
      <c r="U241" s="18" t="s">
        <v>2137</v>
      </c>
      <c r="V241" s="18" t="s">
        <v>2279</v>
      </c>
      <c r="W241" s="29" t="s">
        <v>2280</v>
      </c>
      <c r="X241" s="18" t="s">
        <v>2177</v>
      </c>
      <c r="Y241" s="18" t="s">
        <v>2374</v>
      </c>
      <c r="Z241" s="18" t="s">
        <v>2390</v>
      </c>
      <c r="AB241" s="27">
        <v>41141.646539351852</v>
      </c>
    </row>
    <row r="242" spans="1:28" ht="204"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T242" s="18" t="s">
        <v>2306</v>
      </c>
      <c r="U242" s="18" t="s">
        <v>2137</v>
      </c>
      <c r="V242" s="18" t="s">
        <v>2279</v>
      </c>
      <c r="W242" s="29" t="s">
        <v>2280</v>
      </c>
      <c r="X242" s="18" t="s">
        <v>2264</v>
      </c>
      <c r="Y242" s="18" t="s">
        <v>180</v>
      </c>
      <c r="Z242" s="18" t="s">
        <v>2376</v>
      </c>
      <c r="AB242" s="27">
        <v>41141.646539351852</v>
      </c>
    </row>
    <row r="243" spans="1:28" ht="140.25"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T243" s="18" t="s">
        <v>2592</v>
      </c>
      <c r="U243" s="18" t="s">
        <v>2129</v>
      </c>
      <c r="V243" s="18" t="s">
        <v>2590</v>
      </c>
      <c r="W243" s="18" t="s">
        <v>2280</v>
      </c>
      <c r="X243" s="18" t="s">
        <v>2474</v>
      </c>
      <c r="Y243" s="18" t="s">
        <v>2374</v>
      </c>
      <c r="Z243" s="29" t="s">
        <v>2902</v>
      </c>
      <c r="AB243" s="27">
        <v>41141.646539351852</v>
      </c>
    </row>
    <row r="244" spans="1:28" ht="89.25"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T244" s="18" t="s">
        <v>2616</v>
      </c>
      <c r="U244" s="29" t="s">
        <v>2129</v>
      </c>
      <c r="V244" s="18" t="s">
        <v>2590</v>
      </c>
      <c r="W244" s="18" t="s">
        <v>2280</v>
      </c>
      <c r="X244" s="18" t="s">
        <v>2475</v>
      </c>
      <c r="Y244" s="18" t="s">
        <v>2374</v>
      </c>
      <c r="Z244" s="18" t="s">
        <v>2902</v>
      </c>
      <c r="AB244" s="27">
        <v>41141.646539351852</v>
      </c>
    </row>
    <row r="245" spans="1:28" ht="408"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T245" s="18" t="s">
        <v>2765</v>
      </c>
      <c r="U245" s="18" t="s">
        <v>2129</v>
      </c>
      <c r="V245" s="18" t="s">
        <v>2590</v>
      </c>
      <c r="W245" s="18" t="s">
        <v>2280</v>
      </c>
      <c r="X245" s="18" t="s">
        <v>2582</v>
      </c>
      <c r="Y245" s="29" t="s">
        <v>180</v>
      </c>
      <c r="Z245" s="18" t="s">
        <v>2910</v>
      </c>
      <c r="AB245" s="27">
        <v>41141.646539351852</v>
      </c>
    </row>
    <row r="246" spans="1:28" ht="102"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T246" s="18" t="s">
        <v>2592</v>
      </c>
      <c r="U246" s="29" t="s">
        <v>2129</v>
      </c>
      <c r="V246" s="18" t="s">
        <v>2590</v>
      </c>
      <c r="W246" s="18" t="s">
        <v>2280</v>
      </c>
      <c r="X246" s="18" t="s">
        <v>2476</v>
      </c>
      <c r="Y246" s="18" t="s">
        <v>2374</v>
      </c>
      <c r="Z246" s="18" t="s">
        <v>2902</v>
      </c>
      <c r="AB246" s="27">
        <v>41141.646539351852</v>
      </c>
    </row>
    <row r="247" spans="1:28" ht="38.25"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2283</v>
      </c>
      <c r="U247" s="18" t="s">
        <v>2137</v>
      </c>
      <c r="V247" s="18" t="s">
        <v>2279</v>
      </c>
      <c r="W247" s="29" t="s">
        <v>2280</v>
      </c>
      <c r="X247" s="18" t="s">
        <v>2177</v>
      </c>
      <c r="Y247" s="18" t="s">
        <v>2374</v>
      </c>
      <c r="Z247" s="18" t="s">
        <v>2376</v>
      </c>
      <c r="AB247" s="27">
        <v>41141.646539351852</v>
      </c>
    </row>
    <row r="248" spans="1:28" ht="38.25"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2283</v>
      </c>
      <c r="U248" s="18" t="s">
        <v>2137</v>
      </c>
      <c r="V248" s="18" t="s">
        <v>2279</v>
      </c>
      <c r="W248" s="29" t="s">
        <v>2280</v>
      </c>
      <c r="X248" s="18" t="s">
        <v>2177</v>
      </c>
      <c r="Y248" s="18" t="s">
        <v>2374</v>
      </c>
      <c r="Z248" s="18" t="s">
        <v>2376</v>
      </c>
      <c r="AB248" s="27">
        <v>41141.646539351852</v>
      </c>
    </row>
    <row r="249" spans="1:28" ht="63.75"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2283</v>
      </c>
      <c r="U249" s="18" t="s">
        <v>2137</v>
      </c>
      <c r="V249" s="18" t="s">
        <v>2279</v>
      </c>
      <c r="W249" s="29" t="s">
        <v>2280</v>
      </c>
      <c r="X249" s="18" t="s">
        <v>2177</v>
      </c>
      <c r="Y249" s="18" t="s">
        <v>2374</v>
      </c>
      <c r="Z249" s="18" t="s">
        <v>2376</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T250" s="18" t="s">
        <v>2849</v>
      </c>
      <c r="U250" s="18" t="s">
        <v>2136</v>
      </c>
      <c r="V250" s="18" t="s">
        <v>2590</v>
      </c>
      <c r="W250" s="18" t="s">
        <v>2280</v>
      </c>
      <c r="X250" s="18" t="s">
        <v>2781</v>
      </c>
      <c r="Y250" s="29" t="s">
        <v>180</v>
      </c>
      <c r="Z250" s="18" t="s">
        <v>2902</v>
      </c>
      <c r="AB250" s="27">
        <v>41141.646539351852</v>
      </c>
    </row>
    <row r="251" spans="1:28" ht="216.75"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T251" s="18" t="s">
        <v>2647</v>
      </c>
      <c r="U251" s="18" t="s">
        <v>2135</v>
      </c>
      <c r="V251" s="18" t="s">
        <v>2590</v>
      </c>
      <c r="W251" s="18" t="s">
        <v>2280</v>
      </c>
      <c r="X251" s="18" t="s">
        <v>2559</v>
      </c>
      <c r="Y251" s="29" t="s">
        <v>180</v>
      </c>
      <c r="Z251" s="18" t="s">
        <v>2902</v>
      </c>
      <c r="AB251" s="27">
        <v>41141.646539351852</v>
      </c>
    </row>
    <row r="252" spans="1:28" ht="153"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T252" s="18" t="s">
        <v>2307</v>
      </c>
      <c r="U252" s="29" t="s">
        <v>2137</v>
      </c>
      <c r="V252" s="18" t="s">
        <v>2279</v>
      </c>
      <c r="W252" s="29" t="s">
        <v>2280</v>
      </c>
      <c r="X252" s="18" t="s">
        <v>2265</v>
      </c>
      <c r="Y252" s="18" t="s">
        <v>180</v>
      </c>
      <c r="Z252" s="18" t="s">
        <v>2376</v>
      </c>
      <c r="AB252" s="27">
        <v>41141.646539351852</v>
      </c>
    </row>
    <row r="253" spans="1:28" ht="38.25"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2283</v>
      </c>
      <c r="U253" s="18" t="s">
        <v>2137</v>
      </c>
      <c r="V253" s="18" t="s">
        <v>2279</v>
      </c>
      <c r="W253" s="29" t="s">
        <v>2280</v>
      </c>
      <c r="X253" s="18" t="s">
        <v>2177</v>
      </c>
      <c r="Y253" s="18" t="s">
        <v>2374</v>
      </c>
      <c r="Z253" s="18" t="s">
        <v>2376</v>
      </c>
      <c r="AB253" s="27">
        <v>41141.646539351852</v>
      </c>
    </row>
    <row r="254" spans="1:28" ht="76.5"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2283</v>
      </c>
      <c r="U254" s="18" t="s">
        <v>2137</v>
      </c>
      <c r="V254" s="18" t="s">
        <v>2279</v>
      </c>
      <c r="W254" s="29" t="s">
        <v>2280</v>
      </c>
      <c r="X254" s="18" t="s">
        <v>2177</v>
      </c>
      <c r="Y254" s="18" t="s">
        <v>2374</v>
      </c>
      <c r="Z254" s="18" t="s">
        <v>2376</v>
      </c>
      <c r="AB254" s="27">
        <v>41141.646539351852</v>
      </c>
    </row>
    <row r="255" spans="1:28" ht="102"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T255" s="18" t="s">
        <v>2679</v>
      </c>
      <c r="U255" s="29" t="s">
        <v>2136</v>
      </c>
      <c r="V255" s="29" t="s">
        <v>2590</v>
      </c>
      <c r="W255" s="18" t="s">
        <v>2280</v>
      </c>
      <c r="X255" s="18" t="s">
        <v>2579</v>
      </c>
      <c r="Y255" s="18" t="s">
        <v>2375</v>
      </c>
      <c r="Z255" s="18" t="s">
        <v>2902</v>
      </c>
      <c r="AB255" s="27">
        <v>41141.646539351852</v>
      </c>
    </row>
    <row r="256" spans="1:28" ht="5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2283</v>
      </c>
      <c r="U256" s="18" t="s">
        <v>2137</v>
      </c>
      <c r="V256" s="18" t="s">
        <v>2279</v>
      </c>
      <c r="W256" s="29" t="s">
        <v>2280</v>
      </c>
      <c r="X256" s="18" t="s">
        <v>2177</v>
      </c>
      <c r="Y256" s="18" t="s">
        <v>2374</v>
      </c>
      <c r="Z256" s="18" t="s">
        <v>2376</v>
      </c>
      <c r="AB256" s="27">
        <v>41141.646539351852</v>
      </c>
    </row>
    <row r="257" spans="1:28" ht="89.25"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2283</v>
      </c>
      <c r="U257" s="18" t="s">
        <v>2137</v>
      </c>
      <c r="V257" s="18" t="s">
        <v>2279</v>
      </c>
      <c r="W257" s="29" t="s">
        <v>2280</v>
      </c>
      <c r="X257" s="18" t="s">
        <v>2177</v>
      </c>
      <c r="Y257" s="18" t="s">
        <v>2374</v>
      </c>
      <c r="Z257" s="18" t="s">
        <v>2389</v>
      </c>
      <c r="AB257" s="27">
        <v>41141.646539351852</v>
      </c>
    </row>
    <row r="258" spans="1:28" ht="5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2283</v>
      </c>
      <c r="U258" s="18" t="s">
        <v>2137</v>
      </c>
      <c r="V258" s="18" t="s">
        <v>2279</v>
      </c>
      <c r="W258" s="29" t="s">
        <v>2280</v>
      </c>
      <c r="X258" s="18" t="s">
        <v>2177</v>
      </c>
      <c r="Y258" s="18" t="s">
        <v>2374</v>
      </c>
      <c r="Z258" s="18" t="s">
        <v>2376</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T259" s="18" t="s">
        <v>2683</v>
      </c>
      <c r="U259" s="29" t="s">
        <v>2136</v>
      </c>
      <c r="V259" s="29" t="s">
        <v>2590</v>
      </c>
      <c r="W259" s="18" t="s">
        <v>2280</v>
      </c>
      <c r="X259" s="18" t="s">
        <v>2461</v>
      </c>
      <c r="Y259" s="18" t="s">
        <v>2374</v>
      </c>
      <c r="Z259" s="18" t="s">
        <v>2902</v>
      </c>
      <c r="AB259" s="27">
        <v>41141.646539351852</v>
      </c>
    </row>
    <row r="260" spans="1:28" ht="178.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T260" s="18" t="s">
        <v>2686</v>
      </c>
      <c r="U260" s="29" t="s">
        <v>2136</v>
      </c>
      <c r="V260" s="29" t="s">
        <v>2590</v>
      </c>
      <c r="W260" s="18" t="s">
        <v>2280</v>
      </c>
      <c r="X260" s="18" t="s">
        <v>2461</v>
      </c>
      <c r="Y260" s="18" t="s">
        <v>180</v>
      </c>
      <c r="Z260" s="18" t="s">
        <v>2902</v>
      </c>
      <c r="AB260" s="27">
        <v>41141.646539351852</v>
      </c>
    </row>
    <row r="261" spans="1:28" ht="25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T261" s="18" t="s">
        <v>2687</v>
      </c>
      <c r="U261" s="29" t="s">
        <v>2136</v>
      </c>
      <c r="V261" s="29" t="s">
        <v>2590</v>
      </c>
      <c r="W261" s="18" t="s">
        <v>2280</v>
      </c>
      <c r="X261" s="18" t="s">
        <v>2461</v>
      </c>
      <c r="Y261" s="18" t="s">
        <v>2374</v>
      </c>
      <c r="Z261" s="18" t="s">
        <v>2902</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T262" s="18" t="s">
        <v>2683</v>
      </c>
      <c r="U262" s="29" t="s">
        <v>2136</v>
      </c>
      <c r="V262" s="29" t="s">
        <v>2590</v>
      </c>
      <c r="W262" s="18" t="s">
        <v>2280</v>
      </c>
      <c r="X262" s="18" t="s">
        <v>2461</v>
      </c>
      <c r="Y262" s="29" t="s">
        <v>2374</v>
      </c>
      <c r="Z262" s="18" t="s">
        <v>2902</v>
      </c>
      <c r="AB262" s="27">
        <v>41141.646539351852</v>
      </c>
    </row>
    <row r="263" spans="1:28" ht="63.75"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T263" s="29" t="s">
        <v>2348</v>
      </c>
      <c r="U263" s="18" t="s">
        <v>2135</v>
      </c>
      <c r="V263" s="18" t="s">
        <v>2279</v>
      </c>
      <c r="W263" s="29" t="s">
        <v>2280</v>
      </c>
      <c r="X263" s="18" t="s">
        <v>2437</v>
      </c>
      <c r="Y263" s="18" t="s">
        <v>2374</v>
      </c>
      <c r="Z263" s="18" t="s">
        <v>2390</v>
      </c>
      <c r="AB263" s="27">
        <v>41141.646539351852</v>
      </c>
    </row>
    <row r="264" spans="1:28" ht="38.25"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2283</v>
      </c>
      <c r="U264" s="18" t="s">
        <v>2137</v>
      </c>
      <c r="V264" s="18" t="s">
        <v>2279</v>
      </c>
      <c r="W264" s="29" t="s">
        <v>2280</v>
      </c>
      <c r="X264" s="18" t="s">
        <v>2177</v>
      </c>
      <c r="Y264" s="18" t="s">
        <v>2374</v>
      </c>
      <c r="Z264" s="18" t="s">
        <v>2376</v>
      </c>
      <c r="AB264" s="27">
        <v>41141.646539351852</v>
      </c>
    </row>
    <row r="265" spans="1:28" ht="63.75"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T265" s="29" t="s">
        <v>2365</v>
      </c>
      <c r="U265" s="18" t="s">
        <v>2129</v>
      </c>
      <c r="V265" s="18" t="s">
        <v>2279</v>
      </c>
      <c r="W265" s="29" t="s">
        <v>2280</v>
      </c>
      <c r="X265" s="18" t="s">
        <v>2159</v>
      </c>
      <c r="Y265" s="18" t="s">
        <v>180</v>
      </c>
      <c r="Z265" s="18" t="s">
        <v>2376</v>
      </c>
      <c r="AB265" s="27">
        <v>41141.646539351852</v>
      </c>
    </row>
    <row r="266" spans="1:28" ht="76.5"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T266" s="29" t="s">
        <v>2356</v>
      </c>
      <c r="U266" s="18" t="s">
        <v>2129</v>
      </c>
      <c r="V266" s="18" t="s">
        <v>2279</v>
      </c>
      <c r="W266" s="29" t="s">
        <v>2280</v>
      </c>
      <c r="X266" s="18" t="s">
        <v>2150</v>
      </c>
      <c r="Y266" s="18" t="s">
        <v>2374</v>
      </c>
      <c r="Z266" s="18" t="s">
        <v>2390</v>
      </c>
      <c r="AB266" s="27">
        <v>41141.646539351852</v>
      </c>
    </row>
    <row r="267" spans="1:28" ht="153"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T267" s="18" t="s">
        <v>2708</v>
      </c>
      <c r="U267" s="18" t="s">
        <v>2129</v>
      </c>
      <c r="V267" s="18" t="s">
        <v>2590</v>
      </c>
      <c r="W267" s="18" t="s">
        <v>2280</v>
      </c>
      <c r="X267" s="18" t="s">
        <v>2517</v>
      </c>
      <c r="Y267" s="29" t="s">
        <v>2374</v>
      </c>
      <c r="Z267" s="29" t="s">
        <v>2907</v>
      </c>
      <c r="AB267" s="27">
        <v>41141.646539351852</v>
      </c>
    </row>
    <row r="268" spans="1:28" ht="102"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T268" s="18" t="s">
        <v>2360</v>
      </c>
      <c r="U268" s="18" t="s">
        <v>2129</v>
      </c>
      <c r="V268" s="18" t="s">
        <v>2279</v>
      </c>
      <c r="W268" s="29" t="s">
        <v>2280</v>
      </c>
      <c r="X268" s="18" t="s">
        <v>2166</v>
      </c>
      <c r="Y268" s="18" t="s">
        <v>2374</v>
      </c>
      <c r="Z268" s="18" t="s">
        <v>2390</v>
      </c>
      <c r="AB268" s="27">
        <v>41141.646539351852</v>
      </c>
    </row>
    <row r="269" spans="1:28" ht="102"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T269" s="18" t="s">
        <v>2360</v>
      </c>
      <c r="U269" s="18" t="s">
        <v>2129</v>
      </c>
      <c r="V269" s="18" t="s">
        <v>2279</v>
      </c>
      <c r="W269" s="29" t="s">
        <v>2280</v>
      </c>
      <c r="X269" s="18" t="s">
        <v>2166</v>
      </c>
      <c r="Y269" s="18" t="s">
        <v>2374</v>
      </c>
      <c r="Z269" s="18" t="s">
        <v>2390</v>
      </c>
      <c r="AB269" s="27">
        <v>41141.646539351852</v>
      </c>
    </row>
    <row r="270" spans="1:28" ht="63.75"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T270" s="18" t="s">
        <v>2360</v>
      </c>
      <c r="U270" s="18" t="s">
        <v>2129</v>
      </c>
      <c r="V270" s="18" t="s">
        <v>2279</v>
      </c>
      <c r="W270" s="29" t="s">
        <v>2280</v>
      </c>
      <c r="X270" s="18" t="s">
        <v>2166</v>
      </c>
      <c r="Y270" s="18" t="s">
        <v>2374</v>
      </c>
      <c r="Z270" s="18" t="s">
        <v>2390</v>
      </c>
      <c r="AB270" s="27">
        <v>41141.646539351852</v>
      </c>
    </row>
    <row r="271" spans="1:28" ht="38.25"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2283</v>
      </c>
      <c r="U271" s="18" t="s">
        <v>2137</v>
      </c>
      <c r="V271" s="18" t="s">
        <v>2279</v>
      </c>
      <c r="W271" s="29" t="s">
        <v>2280</v>
      </c>
      <c r="X271" s="18" t="s">
        <v>2177</v>
      </c>
      <c r="Y271" s="18" t="s">
        <v>2374</v>
      </c>
      <c r="Z271" s="18" t="s">
        <v>2390</v>
      </c>
      <c r="AB271" s="27">
        <v>41141.646539351852</v>
      </c>
    </row>
    <row r="272" spans="1:28" ht="38.25"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2283</v>
      </c>
      <c r="U272" s="18" t="s">
        <v>2137</v>
      </c>
      <c r="V272" s="18" t="s">
        <v>2279</v>
      </c>
      <c r="W272" s="29" t="s">
        <v>2280</v>
      </c>
      <c r="X272" s="18" t="s">
        <v>2177</v>
      </c>
      <c r="Y272" s="18" t="s">
        <v>2374</v>
      </c>
      <c r="Z272" s="18" t="s">
        <v>2390</v>
      </c>
      <c r="AB272" s="27">
        <v>41141.646539351852</v>
      </c>
    </row>
    <row r="273" spans="1:28" ht="38.25"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2283</v>
      </c>
      <c r="U273" s="18" t="s">
        <v>2137</v>
      </c>
      <c r="V273" s="18" t="s">
        <v>2279</v>
      </c>
      <c r="W273" s="29" t="s">
        <v>2280</v>
      </c>
      <c r="X273" s="18" t="s">
        <v>2177</v>
      </c>
      <c r="Y273" s="18" t="s">
        <v>2374</v>
      </c>
      <c r="Z273" s="18" t="s">
        <v>2390</v>
      </c>
      <c r="AB273" s="27">
        <v>41141.646539351852</v>
      </c>
    </row>
    <row r="274" spans="1:28" ht="38.25"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T274" s="18" t="s">
        <v>2284</v>
      </c>
      <c r="U274" s="18" t="s">
        <v>2137</v>
      </c>
      <c r="V274" s="18" t="s">
        <v>2279</v>
      </c>
      <c r="W274" s="29" t="s">
        <v>2280</v>
      </c>
      <c r="X274" s="18" t="s">
        <v>2177</v>
      </c>
      <c r="AB274" s="27">
        <v>41141.646539351852</v>
      </c>
    </row>
    <row r="275" spans="1:28" ht="5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2283</v>
      </c>
      <c r="U275" s="18" t="s">
        <v>2137</v>
      </c>
      <c r="V275" s="18" t="s">
        <v>2279</v>
      </c>
      <c r="W275" s="29" t="s">
        <v>2280</v>
      </c>
      <c r="X275" s="18" t="s">
        <v>2177</v>
      </c>
      <c r="Y275" s="18" t="s">
        <v>2374</v>
      </c>
      <c r="Z275" s="18" t="s">
        <v>2376</v>
      </c>
      <c r="AB275" s="27">
        <v>41141.646539351852</v>
      </c>
    </row>
    <row r="276" spans="1:28" ht="127.5" x14ac:dyDescent="0.2">
      <c r="A276" s="24">
        <v>275</v>
      </c>
      <c r="B276" s="18" t="s">
        <v>797</v>
      </c>
      <c r="C276" s="18">
        <v>189</v>
      </c>
      <c r="D276" s="18">
        <v>2</v>
      </c>
      <c r="E276" s="25" t="s">
        <v>487</v>
      </c>
      <c r="H276" s="18" t="s">
        <v>58</v>
      </c>
      <c r="I276" s="18" t="s">
        <v>59</v>
      </c>
      <c r="L276" s="25" t="s">
        <v>487</v>
      </c>
      <c r="R276" s="18" t="s">
        <v>811</v>
      </c>
      <c r="S276" s="18" t="s">
        <v>812</v>
      </c>
      <c r="T276" s="18" t="s">
        <v>2691</v>
      </c>
      <c r="U276" s="18" t="s">
        <v>2129</v>
      </c>
      <c r="V276" s="18" t="s">
        <v>2590</v>
      </c>
      <c r="W276" s="18" t="s">
        <v>2280</v>
      </c>
      <c r="X276" s="18" t="s">
        <v>2520</v>
      </c>
      <c r="Y276" s="29" t="s">
        <v>180</v>
      </c>
      <c r="Z276" s="18" t="s">
        <v>2902</v>
      </c>
      <c r="AB276" s="27">
        <v>41141.646539351852</v>
      </c>
    </row>
    <row r="277" spans="1:28" ht="242.25"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T277" s="18" t="s">
        <v>2690</v>
      </c>
      <c r="U277" s="18" t="s">
        <v>2136</v>
      </c>
      <c r="V277" s="18" t="s">
        <v>2590</v>
      </c>
      <c r="W277" s="18" t="s">
        <v>2280</v>
      </c>
      <c r="X277" s="18" t="s">
        <v>2459</v>
      </c>
      <c r="Y277" s="29" t="s">
        <v>2374</v>
      </c>
      <c r="Z277" s="18" t="s">
        <v>2902</v>
      </c>
      <c r="AB277" s="27">
        <v>41141.646539351852</v>
      </c>
    </row>
    <row r="278" spans="1:28" ht="178.5"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T278" s="18" t="s">
        <v>2669</v>
      </c>
      <c r="U278" s="18" t="s">
        <v>2136</v>
      </c>
      <c r="V278" s="18" t="s">
        <v>2590</v>
      </c>
      <c r="W278" s="18" t="s">
        <v>2280</v>
      </c>
      <c r="X278" s="18" t="s">
        <v>2575</v>
      </c>
      <c r="Y278" s="29" t="s">
        <v>2374</v>
      </c>
      <c r="Z278" s="29" t="s">
        <v>2902</v>
      </c>
      <c r="AB278" s="27">
        <v>41141.646539351852</v>
      </c>
    </row>
    <row r="279" spans="1:28" ht="102"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T279" s="18" t="s">
        <v>2839</v>
      </c>
      <c r="U279" s="29" t="s">
        <v>2135</v>
      </c>
      <c r="V279" s="18" t="s">
        <v>2590</v>
      </c>
      <c r="W279" s="18" t="s">
        <v>2280</v>
      </c>
      <c r="X279" s="18" t="s">
        <v>2784</v>
      </c>
      <c r="Y279" s="29" t="s">
        <v>2375</v>
      </c>
      <c r="Z279" s="29" t="s">
        <v>2912</v>
      </c>
      <c r="AB279" s="27">
        <v>41141.646539351852</v>
      </c>
    </row>
    <row r="280" spans="1:28" ht="5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T280" s="29" t="s">
        <v>2366</v>
      </c>
      <c r="U280" s="29" t="s">
        <v>2129</v>
      </c>
      <c r="V280" s="18" t="s">
        <v>2279</v>
      </c>
      <c r="W280" s="29" t="s">
        <v>2280</v>
      </c>
      <c r="X280" s="18" t="s">
        <v>2159</v>
      </c>
      <c r="Y280" s="18" t="s">
        <v>2374</v>
      </c>
      <c r="Z280" s="18" t="s">
        <v>2376</v>
      </c>
      <c r="AB280" s="27">
        <v>41141.646539351852</v>
      </c>
    </row>
    <row r="281" spans="1:28" ht="63.75"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T281" s="18" t="s">
        <v>2890</v>
      </c>
      <c r="U281" s="29" t="s">
        <v>2136</v>
      </c>
      <c r="V281" s="29" t="s">
        <v>2590</v>
      </c>
      <c r="W281" s="18" t="s">
        <v>2280</v>
      </c>
      <c r="X281" s="18" t="s">
        <v>2151</v>
      </c>
      <c r="Y281" s="29" t="s">
        <v>180</v>
      </c>
      <c r="Z281" s="18" t="s">
        <v>2902</v>
      </c>
      <c r="AB281" s="27">
        <v>41141.646539351852</v>
      </c>
    </row>
    <row r="282" spans="1:28" ht="63.75"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2283</v>
      </c>
      <c r="U282" s="18" t="s">
        <v>2137</v>
      </c>
      <c r="V282" s="18" t="s">
        <v>2279</v>
      </c>
      <c r="W282" s="29" t="s">
        <v>2280</v>
      </c>
      <c r="X282" s="18" t="s">
        <v>2177</v>
      </c>
      <c r="AB282" s="27">
        <v>41141.646539351852</v>
      </c>
    </row>
    <row r="283" spans="1:28" ht="51"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T283" s="29" t="s">
        <v>2363</v>
      </c>
      <c r="U283" s="18" t="s">
        <v>2129</v>
      </c>
      <c r="V283" s="18" t="s">
        <v>2279</v>
      </c>
      <c r="W283" s="29" t="s">
        <v>2280</v>
      </c>
      <c r="X283" s="18" t="s">
        <v>2443</v>
      </c>
      <c r="Y283" s="18" t="s">
        <v>2374</v>
      </c>
      <c r="Z283" s="18" t="s">
        <v>2390</v>
      </c>
      <c r="AB283" s="27">
        <v>41141.646539351852</v>
      </c>
    </row>
    <row r="284" spans="1:28" ht="51"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T284" s="18" t="s">
        <v>2366</v>
      </c>
      <c r="U284" s="18" t="s">
        <v>2129</v>
      </c>
      <c r="V284" s="18" t="s">
        <v>2279</v>
      </c>
      <c r="W284" s="29" t="s">
        <v>2280</v>
      </c>
      <c r="X284" s="18" t="s">
        <v>2159</v>
      </c>
      <c r="Y284" s="18" t="s">
        <v>2374</v>
      </c>
      <c r="Z284" s="18" t="s">
        <v>2390</v>
      </c>
      <c r="AB284" s="27">
        <v>41141.646539351852</v>
      </c>
    </row>
    <row r="285" spans="1:28" ht="38.25" x14ac:dyDescent="0.2">
      <c r="A285" s="24">
        <v>284</v>
      </c>
      <c r="B285" s="18" t="s">
        <v>797</v>
      </c>
      <c r="C285" s="18">
        <v>189</v>
      </c>
      <c r="D285" s="18">
        <v>2</v>
      </c>
      <c r="H285" s="18" t="s">
        <v>143</v>
      </c>
      <c r="I285" s="18" t="s">
        <v>59</v>
      </c>
      <c r="R285" s="18" t="s">
        <v>829</v>
      </c>
      <c r="S285" s="18" t="s">
        <v>830</v>
      </c>
      <c r="T285" s="18" t="s">
        <v>2283</v>
      </c>
      <c r="U285" s="18" t="s">
        <v>2137</v>
      </c>
      <c r="V285" s="18" t="s">
        <v>2279</v>
      </c>
      <c r="W285" s="29" t="s">
        <v>2280</v>
      </c>
      <c r="X285" s="18" t="s">
        <v>2177</v>
      </c>
      <c r="Y285" s="18" t="s">
        <v>2374</v>
      </c>
      <c r="Z285" s="18" t="s">
        <v>2376</v>
      </c>
      <c r="AB285" s="27">
        <v>41141.646539351852</v>
      </c>
    </row>
    <row r="286" spans="1:28" ht="76.5" x14ac:dyDescent="0.2">
      <c r="A286" s="24">
        <v>285</v>
      </c>
      <c r="B286" s="18" t="s">
        <v>797</v>
      </c>
      <c r="C286" s="18">
        <v>189</v>
      </c>
      <c r="D286" s="18">
        <v>2</v>
      </c>
      <c r="H286" s="18" t="s">
        <v>143</v>
      </c>
      <c r="I286" s="18" t="s">
        <v>59</v>
      </c>
      <c r="R286" s="18" t="s">
        <v>831</v>
      </c>
      <c r="S286" s="18" t="s">
        <v>830</v>
      </c>
      <c r="T286" s="18" t="s">
        <v>2283</v>
      </c>
      <c r="U286" s="18" t="s">
        <v>2137</v>
      </c>
      <c r="V286" s="18" t="s">
        <v>2279</v>
      </c>
      <c r="W286" s="29" t="s">
        <v>2280</v>
      </c>
      <c r="X286" s="18" t="s">
        <v>2177</v>
      </c>
      <c r="Y286" s="18" t="s">
        <v>2375</v>
      </c>
      <c r="Z286" s="18" t="s">
        <v>2382</v>
      </c>
      <c r="AB286" s="27">
        <v>41141.646539351852</v>
      </c>
    </row>
    <row r="287" spans="1:28" ht="38.25"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2283</v>
      </c>
      <c r="U287" s="18" t="s">
        <v>2137</v>
      </c>
      <c r="V287" s="18" t="s">
        <v>2279</v>
      </c>
      <c r="W287" s="29" t="s">
        <v>2280</v>
      </c>
      <c r="X287" s="18" t="s">
        <v>2177</v>
      </c>
      <c r="Y287" s="18" t="s">
        <v>2374</v>
      </c>
      <c r="Z287" s="18" t="s">
        <v>2376</v>
      </c>
      <c r="AB287" s="27">
        <v>41141.646539351852</v>
      </c>
    </row>
    <row r="288" spans="1:28" ht="89.25"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T288" s="18" t="s">
        <v>2360</v>
      </c>
      <c r="U288" s="18" t="s">
        <v>2129</v>
      </c>
      <c r="V288" s="18" t="s">
        <v>2279</v>
      </c>
      <c r="W288" s="29" t="s">
        <v>2280</v>
      </c>
      <c r="X288" s="18" t="s">
        <v>2166</v>
      </c>
      <c r="Y288" s="18" t="s">
        <v>2374</v>
      </c>
      <c r="Z288" s="18" t="s">
        <v>2390</v>
      </c>
      <c r="AB288" s="27">
        <v>41141.646539351852</v>
      </c>
    </row>
    <row r="289" spans="1:28" ht="38.25" x14ac:dyDescent="0.2">
      <c r="A289" s="24">
        <v>288</v>
      </c>
      <c r="B289" s="18" t="s">
        <v>797</v>
      </c>
      <c r="C289" s="18">
        <v>189</v>
      </c>
      <c r="D289" s="18">
        <v>2</v>
      </c>
      <c r="E289" s="25" t="s">
        <v>806</v>
      </c>
      <c r="H289" s="18" t="s">
        <v>143</v>
      </c>
      <c r="I289" s="18" t="s">
        <v>59</v>
      </c>
      <c r="L289" s="25" t="s">
        <v>806</v>
      </c>
      <c r="R289" s="18" t="s">
        <v>835</v>
      </c>
      <c r="S289" s="18" t="s">
        <v>803</v>
      </c>
      <c r="T289" s="18" t="s">
        <v>2283</v>
      </c>
      <c r="U289" s="18" t="s">
        <v>2137</v>
      </c>
      <c r="V289" s="18" t="s">
        <v>2279</v>
      </c>
      <c r="W289" s="29" t="s">
        <v>2280</v>
      </c>
      <c r="X289" s="18" t="s">
        <v>2177</v>
      </c>
      <c r="Y289" s="18" t="s">
        <v>2374</v>
      </c>
      <c r="Z289" s="18" t="s">
        <v>2390</v>
      </c>
      <c r="AB289" s="27">
        <v>41141.646539351852</v>
      </c>
    </row>
    <row r="290" spans="1:28" ht="89.25"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T290" s="29" t="s">
        <v>2348</v>
      </c>
      <c r="U290" s="18" t="s">
        <v>2135</v>
      </c>
      <c r="V290" s="18" t="s">
        <v>2279</v>
      </c>
      <c r="W290" s="29" t="s">
        <v>2280</v>
      </c>
      <c r="X290" s="18" t="s">
        <v>2437</v>
      </c>
      <c r="Y290" s="18" t="s">
        <v>2374</v>
      </c>
      <c r="Z290" s="18" t="s">
        <v>2390</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T291" s="29" t="s">
        <v>2802</v>
      </c>
      <c r="U291" s="18" t="s">
        <v>2137</v>
      </c>
      <c r="V291" s="29" t="s">
        <v>2590</v>
      </c>
      <c r="W291" s="29" t="s">
        <v>2280</v>
      </c>
      <c r="X291" s="18" t="s">
        <v>2654</v>
      </c>
      <c r="Y291" s="29" t="s">
        <v>2374</v>
      </c>
      <c r="Z291" s="18" t="s">
        <v>2910</v>
      </c>
      <c r="AB291" s="27">
        <v>41141.646539351852</v>
      </c>
    </row>
    <row r="292" spans="1:28" ht="357"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T292" s="18" t="s">
        <v>2767</v>
      </c>
      <c r="U292" s="18" t="s">
        <v>2129</v>
      </c>
      <c r="V292" s="18" t="s">
        <v>2590</v>
      </c>
      <c r="W292" s="18" t="s">
        <v>2280</v>
      </c>
      <c r="X292" s="18" t="s">
        <v>2582</v>
      </c>
      <c r="Y292" s="29" t="s">
        <v>180</v>
      </c>
      <c r="Z292" s="18" t="s">
        <v>2910</v>
      </c>
      <c r="AB292" s="27">
        <v>41141.646539351852</v>
      </c>
    </row>
    <row r="293" spans="1:28" ht="38.25"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68</v>
      </c>
      <c r="R293" s="18" t="s">
        <v>844</v>
      </c>
      <c r="S293" s="18" t="s">
        <v>845</v>
      </c>
      <c r="T293" s="18" t="s">
        <v>2283</v>
      </c>
      <c r="U293" s="18" t="s">
        <v>2137</v>
      </c>
      <c r="V293" s="18" t="s">
        <v>2279</v>
      </c>
      <c r="W293" s="29" t="s">
        <v>2280</v>
      </c>
      <c r="X293" s="18" t="s">
        <v>2177</v>
      </c>
      <c r="Y293" s="18" t="s">
        <v>2374</v>
      </c>
      <c r="Z293" s="18" t="s">
        <v>2390</v>
      </c>
      <c r="AB293" s="27">
        <v>41141.646539351852</v>
      </c>
    </row>
    <row r="294" spans="1:28" ht="38.25"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2283</v>
      </c>
      <c r="U294" s="18" t="s">
        <v>2137</v>
      </c>
      <c r="V294" s="18" t="s">
        <v>2279</v>
      </c>
      <c r="W294" s="29" t="s">
        <v>2280</v>
      </c>
      <c r="X294" s="18" t="s">
        <v>2177</v>
      </c>
      <c r="Y294" s="18" t="s">
        <v>2374</v>
      </c>
      <c r="Z294" s="18" t="s">
        <v>2376</v>
      </c>
      <c r="AB294" s="27">
        <v>41141.646539351852</v>
      </c>
    </row>
    <row r="295" spans="1:28" ht="165.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T295" s="18" t="s">
        <v>2688</v>
      </c>
      <c r="U295" s="29" t="s">
        <v>2136</v>
      </c>
      <c r="V295" s="29" t="s">
        <v>2590</v>
      </c>
      <c r="W295" s="18" t="s">
        <v>2280</v>
      </c>
      <c r="X295" s="18" t="s">
        <v>2461</v>
      </c>
      <c r="Y295" s="29" t="s">
        <v>180</v>
      </c>
      <c r="Z295" s="29" t="s">
        <v>2902</v>
      </c>
      <c r="AB295" s="27">
        <v>41141.646539351852</v>
      </c>
    </row>
    <row r="296" spans="1:28" ht="38.25"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2283</v>
      </c>
      <c r="U296" s="18" t="s">
        <v>2137</v>
      </c>
      <c r="V296" s="18" t="s">
        <v>2279</v>
      </c>
      <c r="W296" s="29" t="s">
        <v>2280</v>
      </c>
      <c r="X296" s="18" t="s">
        <v>2177</v>
      </c>
      <c r="Y296" s="18" t="s">
        <v>2374</v>
      </c>
      <c r="Z296" s="18" t="s">
        <v>2376</v>
      </c>
      <c r="AB296" s="27">
        <v>41141.646539351852</v>
      </c>
    </row>
    <row r="297" spans="1:28" ht="63.75"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2283</v>
      </c>
      <c r="U297" s="18" t="s">
        <v>2137</v>
      </c>
      <c r="V297" s="18" t="s">
        <v>2279</v>
      </c>
      <c r="W297" s="29" t="s">
        <v>2280</v>
      </c>
      <c r="X297" s="18" t="s">
        <v>2177</v>
      </c>
      <c r="Y297" s="18" t="s">
        <v>2374</v>
      </c>
      <c r="Z297" s="18" t="s">
        <v>2376</v>
      </c>
      <c r="AB297" s="27">
        <v>41141.646539351852</v>
      </c>
    </row>
    <row r="298" spans="1:28" ht="114.75"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T298" s="29" t="s">
        <v>2803</v>
      </c>
      <c r="U298" s="29" t="s">
        <v>2129</v>
      </c>
      <c r="V298" s="29" t="s">
        <v>2590</v>
      </c>
      <c r="W298" s="29" t="s">
        <v>2280</v>
      </c>
      <c r="X298" s="18" t="s">
        <v>2477</v>
      </c>
      <c r="Y298" s="29" t="s">
        <v>2375</v>
      </c>
      <c r="Z298" s="29" t="s">
        <v>2911</v>
      </c>
      <c r="AB298" s="27">
        <v>41141.646539351852</v>
      </c>
    </row>
    <row r="299" spans="1:28" ht="76.5"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2323</v>
      </c>
      <c r="U299" s="18" t="s">
        <v>2137</v>
      </c>
      <c r="V299" s="18" t="s">
        <v>2279</v>
      </c>
      <c r="W299" s="29" t="s">
        <v>2280</v>
      </c>
      <c r="X299" s="18" t="s">
        <v>2211</v>
      </c>
      <c r="AB299" s="27">
        <v>41141.646539351852</v>
      </c>
    </row>
    <row r="300" spans="1:28" ht="102"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T300" s="18" t="s">
        <v>2616</v>
      </c>
      <c r="U300" s="29" t="s">
        <v>2129</v>
      </c>
      <c r="V300" s="18" t="s">
        <v>2590</v>
      </c>
      <c r="W300" s="18" t="s">
        <v>2280</v>
      </c>
      <c r="X300" s="18" t="s">
        <v>2478</v>
      </c>
      <c r="Y300" s="18" t="s">
        <v>2374</v>
      </c>
      <c r="Z300" s="29" t="s">
        <v>2902</v>
      </c>
      <c r="AB300" s="27">
        <v>41141.646539351852</v>
      </c>
    </row>
    <row r="301" spans="1:28" ht="63.75"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T301" s="29" t="s">
        <v>2362</v>
      </c>
      <c r="U301" s="18" t="s">
        <v>2129</v>
      </c>
      <c r="V301" s="18" t="s">
        <v>2279</v>
      </c>
      <c r="W301" s="29" t="s">
        <v>2280</v>
      </c>
      <c r="X301" s="18" t="s">
        <v>2155</v>
      </c>
      <c r="Y301" s="18" t="s">
        <v>2375</v>
      </c>
      <c r="Z301" s="18" t="s">
        <v>2376</v>
      </c>
      <c r="AB301" s="27">
        <v>41141.646539351852</v>
      </c>
    </row>
    <row r="302" spans="1:28" ht="216.75"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T302" s="18" t="s">
        <v>2704</v>
      </c>
      <c r="U302" s="18" t="s">
        <v>2129</v>
      </c>
      <c r="V302" s="18" t="s">
        <v>2590</v>
      </c>
      <c r="W302" s="18" t="s">
        <v>2280</v>
      </c>
      <c r="X302" s="18" t="s">
        <v>2521</v>
      </c>
      <c r="Y302" s="29" t="s">
        <v>180</v>
      </c>
      <c r="Z302" s="18" t="s">
        <v>2902</v>
      </c>
      <c r="AB302" s="27">
        <v>41141.646539351852</v>
      </c>
    </row>
    <row r="303" spans="1:28" ht="114.75"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T303" s="18" t="s">
        <v>2367</v>
      </c>
      <c r="U303" s="18" t="s">
        <v>2129</v>
      </c>
      <c r="V303" s="18" t="s">
        <v>2279</v>
      </c>
      <c r="W303" s="29" t="s">
        <v>2280</v>
      </c>
      <c r="X303" s="18" t="s">
        <v>2436</v>
      </c>
      <c r="Y303" s="18" t="s">
        <v>2374</v>
      </c>
      <c r="Z303" s="18" t="s">
        <v>2390</v>
      </c>
      <c r="AB303" s="27">
        <v>41141.646539351852</v>
      </c>
    </row>
    <row r="304" spans="1:28" ht="102"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T304" s="18" t="s">
        <v>2599</v>
      </c>
      <c r="U304" s="18" t="s">
        <v>2129</v>
      </c>
      <c r="V304" s="18" t="s">
        <v>2590</v>
      </c>
      <c r="W304" s="18" t="s">
        <v>2280</v>
      </c>
      <c r="X304" s="18" t="s">
        <v>2479</v>
      </c>
      <c r="Y304" s="18" t="s">
        <v>180</v>
      </c>
      <c r="Z304" s="18" t="s">
        <v>2902</v>
      </c>
      <c r="AB304" s="27">
        <v>41141.646539351852</v>
      </c>
    </row>
    <row r="305" spans="1:28" ht="63.75" x14ac:dyDescent="0.2">
      <c r="A305" s="24">
        <v>304</v>
      </c>
      <c r="B305" s="18" t="s">
        <v>871</v>
      </c>
      <c r="C305" s="18">
        <v>189</v>
      </c>
      <c r="D305" s="18">
        <v>2</v>
      </c>
      <c r="H305" s="18" t="s">
        <v>143</v>
      </c>
      <c r="I305" s="18" t="s">
        <v>180</v>
      </c>
      <c r="R305" s="18" t="s">
        <v>872</v>
      </c>
      <c r="S305" s="18" t="s">
        <v>873</v>
      </c>
      <c r="T305" s="18" t="s">
        <v>2326</v>
      </c>
      <c r="U305" s="18" t="s">
        <v>2137</v>
      </c>
      <c r="V305" s="18" t="s">
        <v>2279</v>
      </c>
      <c r="W305" s="29" t="s">
        <v>2280</v>
      </c>
      <c r="X305" s="18" t="s">
        <v>2213</v>
      </c>
      <c r="AB305" s="27">
        <v>41141.646539351852</v>
      </c>
    </row>
    <row r="306" spans="1:28" ht="102"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T306" s="18" t="s">
        <v>3091</v>
      </c>
      <c r="U306" s="18" t="s">
        <v>2135</v>
      </c>
      <c r="V306" s="18" t="s">
        <v>3092</v>
      </c>
      <c r="W306" s="18" t="s">
        <v>2280</v>
      </c>
      <c r="X306" s="18" t="s">
        <v>3070</v>
      </c>
      <c r="Y306" s="18" t="s">
        <v>2374</v>
      </c>
      <c r="Z306" s="18" t="s">
        <v>3134</v>
      </c>
      <c r="AB306" s="27">
        <v>41141.646539351852</v>
      </c>
    </row>
    <row r="307" spans="1:28" ht="63.75"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2283</v>
      </c>
      <c r="U307" s="18" t="s">
        <v>2137</v>
      </c>
      <c r="V307" s="18" t="s">
        <v>2279</v>
      </c>
      <c r="W307" s="29" t="s">
        <v>2280</v>
      </c>
      <c r="X307" s="18" t="s">
        <v>2177</v>
      </c>
      <c r="Y307" s="18" t="s">
        <v>2375</v>
      </c>
      <c r="Z307" s="18" t="s">
        <v>2379</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T308" s="18" t="s">
        <v>2607</v>
      </c>
      <c r="U308" s="18" t="s">
        <v>2129</v>
      </c>
      <c r="V308" s="18" t="s">
        <v>2590</v>
      </c>
      <c r="W308" s="18" t="s">
        <v>2280</v>
      </c>
      <c r="X308" s="18" t="s">
        <v>2480</v>
      </c>
      <c r="Y308" s="18" t="s">
        <v>2374</v>
      </c>
      <c r="Z308" s="18" t="s">
        <v>2902</v>
      </c>
      <c r="AB308" s="27">
        <v>41141.646539351852</v>
      </c>
    </row>
    <row r="309" spans="1:28" ht="89.25"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T309" s="18" t="s">
        <v>2607</v>
      </c>
      <c r="U309" s="29" t="s">
        <v>2129</v>
      </c>
      <c r="V309" s="18" t="s">
        <v>2590</v>
      </c>
      <c r="W309" s="18" t="s">
        <v>2280</v>
      </c>
      <c r="X309" s="18" t="s">
        <v>2480</v>
      </c>
      <c r="Y309" s="18" t="s">
        <v>2374</v>
      </c>
      <c r="Z309" s="18" t="s">
        <v>2902</v>
      </c>
      <c r="AB309" s="27">
        <v>41141.646539351852</v>
      </c>
    </row>
    <row r="310" spans="1:28" ht="89.25"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T310" s="18" t="s">
        <v>2607</v>
      </c>
      <c r="U310" s="29" t="s">
        <v>2129</v>
      </c>
      <c r="V310" s="18" t="s">
        <v>2590</v>
      </c>
      <c r="W310" s="18" t="s">
        <v>2280</v>
      </c>
      <c r="X310" s="18" t="s">
        <v>2480</v>
      </c>
      <c r="Y310" s="18" t="s">
        <v>2374</v>
      </c>
      <c r="Z310" s="18" t="s">
        <v>2902</v>
      </c>
      <c r="AB310" s="27">
        <v>41141.646539351852</v>
      </c>
    </row>
    <row r="311" spans="1:28" ht="38.25"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2283</v>
      </c>
      <c r="U311" s="18" t="s">
        <v>2137</v>
      </c>
      <c r="V311" s="18" t="s">
        <v>2279</v>
      </c>
      <c r="W311" s="29" t="s">
        <v>2280</v>
      </c>
      <c r="X311" s="18" t="s">
        <v>2177</v>
      </c>
      <c r="AB311" s="27">
        <v>41141.646539351852</v>
      </c>
    </row>
    <row r="312" spans="1:28" ht="38.25"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2283</v>
      </c>
      <c r="U312" s="18" t="s">
        <v>2137</v>
      </c>
      <c r="V312" s="18" t="s">
        <v>2279</v>
      </c>
      <c r="W312" s="29" t="s">
        <v>2280</v>
      </c>
      <c r="X312" s="18" t="s">
        <v>2177</v>
      </c>
      <c r="Y312" s="18" t="s">
        <v>2374</v>
      </c>
      <c r="Z312" s="18" t="s">
        <v>2390</v>
      </c>
      <c r="AB312" s="27">
        <v>41141.646539351852</v>
      </c>
    </row>
    <row r="313" spans="1:28" ht="76.5"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2323</v>
      </c>
      <c r="U313" s="18" t="s">
        <v>2137</v>
      </c>
      <c r="V313" s="18" t="s">
        <v>2279</v>
      </c>
      <c r="W313" s="29" t="s">
        <v>2280</v>
      </c>
      <c r="X313" s="18" t="s">
        <v>2211</v>
      </c>
      <c r="AB313" s="27">
        <v>41141.646539351852</v>
      </c>
    </row>
    <row r="314" spans="1:28" ht="165.75"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T314" s="18" t="s">
        <v>2610</v>
      </c>
      <c r="U314" s="29" t="s">
        <v>2129</v>
      </c>
      <c r="V314" s="18" t="s">
        <v>2590</v>
      </c>
      <c r="W314" s="18" t="s">
        <v>2280</v>
      </c>
      <c r="X314" s="18" t="s">
        <v>2481</v>
      </c>
      <c r="Y314" s="18" t="s">
        <v>2374</v>
      </c>
      <c r="Z314" s="18" t="s">
        <v>2902</v>
      </c>
      <c r="AB314" s="27">
        <v>41141.646539351852</v>
      </c>
    </row>
    <row r="315" spans="1:28" ht="102"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T315" s="18" t="s">
        <v>2592</v>
      </c>
      <c r="U315" s="29" t="s">
        <v>2129</v>
      </c>
      <c r="V315" s="18" t="s">
        <v>2590</v>
      </c>
      <c r="W315" s="18" t="s">
        <v>2280</v>
      </c>
      <c r="X315" s="18" t="s">
        <v>2476</v>
      </c>
      <c r="Y315" s="18" t="s">
        <v>2374</v>
      </c>
      <c r="Z315" s="18" t="s">
        <v>2902</v>
      </c>
      <c r="AB315" s="27">
        <v>41141.646539351852</v>
      </c>
    </row>
    <row r="316" spans="1:28" ht="76.5"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2283</v>
      </c>
      <c r="U316" s="18" t="s">
        <v>2137</v>
      </c>
      <c r="V316" s="18" t="s">
        <v>2279</v>
      </c>
      <c r="W316" s="29" t="s">
        <v>2280</v>
      </c>
      <c r="X316" s="18" t="s">
        <v>2177</v>
      </c>
      <c r="AB316" s="27">
        <v>41141.646539351852</v>
      </c>
    </row>
    <row r="317" spans="1:28" ht="127.5"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T317" s="18" t="s">
        <v>2613</v>
      </c>
      <c r="U317" s="29" t="s">
        <v>2129</v>
      </c>
      <c r="V317" s="18" t="s">
        <v>2590</v>
      </c>
      <c r="W317" s="18" t="s">
        <v>2280</v>
      </c>
      <c r="X317" s="18" t="s">
        <v>2482</v>
      </c>
      <c r="Y317" s="18" t="s">
        <v>2374</v>
      </c>
      <c r="Z317" s="18" t="s">
        <v>2902</v>
      </c>
      <c r="AB317" s="27">
        <v>41141.646539351852</v>
      </c>
    </row>
    <row r="318" spans="1:28" ht="89.25"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T318" s="18" t="s">
        <v>2600</v>
      </c>
      <c r="U318" s="29" t="s">
        <v>2129</v>
      </c>
      <c r="V318" s="18" t="s">
        <v>2590</v>
      </c>
      <c r="W318" s="18" t="s">
        <v>2280</v>
      </c>
      <c r="X318" s="18" t="s">
        <v>2483</v>
      </c>
      <c r="Y318" s="18" t="s">
        <v>2374</v>
      </c>
      <c r="Z318" s="18" t="s">
        <v>2902</v>
      </c>
      <c r="AB318" s="27">
        <v>41141.646539351852</v>
      </c>
    </row>
    <row r="319" spans="1:28" ht="89.25"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T319" s="18" t="s">
        <v>2615</v>
      </c>
      <c r="U319" s="29" t="s">
        <v>2129</v>
      </c>
      <c r="V319" s="18" t="s">
        <v>2590</v>
      </c>
      <c r="W319" s="18" t="s">
        <v>2280</v>
      </c>
      <c r="X319" s="18" t="s">
        <v>2484</v>
      </c>
      <c r="Y319" s="18" t="s">
        <v>2374</v>
      </c>
      <c r="Z319" s="18" t="s">
        <v>2902</v>
      </c>
      <c r="AB319" s="27">
        <v>41141.646539351852</v>
      </c>
    </row>
    <row r="320" spans="1:28" ht="76.5"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2308</v>
      </c>
      <c r="U320" s="18" t="s">
        <v>2137</v>
      </c>
      <c r="V320" s="18" t="s">
        <v>2279</v>
      </c>
      <c r="W320" s="29" t="s">
        <v>2280</v>
      </c>
      <c r="X320" s="18" t="s">
        <v>2240</v>
      </c>
      <c r="Y320" s="18" t="s">
        <v>180</v>
      </c>
      <c r="Z320" s="18" t="s">
        <v>2376</v>
      </c>
      <c r="AB320" s="27">
        <v>41141.646539351852</v>
      </c>
    </row>
    <row r="321" spans="1:28" ht="153" x14ac:dyDescent="0.2">
      <c r="A321" s="24">
        <v>320</v>
      </c>
      <c r="B321" s="18" t="s">
        <v>871</v>
      </c>
      <c r="C321" s="18">
        <v>189</v>
      </c>
      <c r="D321" s="18">
        <v>2</v>
      </c>
      <c r="H321" s="18" t="s">
        <v>143</v>
      </c>
      <c r="I321" s="18" t="s">
        <v>59</v>
      </c>
      <c r="J321" s="26">
        <v>53.47</v>
      </c>
      <c r="R321" s="18" t="s">
        <v>906</v>
      </c>
      <c r="S321" s="18" t="s">
        <v>907</v>
      </c>
      <c r="T321" s="18" t="s">
        <v>2283</v>
      </c>
      <c r="U321" s="18" t="s">
        <v>2137</v>
      </c>
      <c r="V321" s="18" t="s">
        <v>2279</v>
      </c>
      <c r="W321" s="29" t="s">
        <v>2280</v>
      </c>
      <c r="X321" s="18" t="s">
        <v>2177</v>
      </c>
      <c r="Y321" s="18" t="s">
        <v>2374</v>
      </c>
      <c r="Z321" s="18" t="s">
        <v>2390</v>
      </c>
      <c r="AB321" s="27">
        <v>41141.646539351852</v>
      </c>
    </row>
    <row r="322" spans="1:28" ht="76.5"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2323</v>
      </c>
      <c r="U322" s="18" t="s">
        <v>2137</v>
      </c>
      <c r="V322" s="18" t="s">
        <v>2279</v>
      </c>
      <c r="W322" s="29" t="s">
        <v>2280</v>
      </c>
      <c r="X322" s="18" t="s">
        <v>2211</v>
      </c>
      <c r="AB322" s="27">
        <v>41141.646539351852</v>
      </c>
    </row>
    <row r="323" spans="1:28" ht="89.25" x14ac:dyDescent="0.2">
      <c r="A323" s="24">
        <v>322</v>
      </c>
      <c r="B323" s="18" t="s">
        <v>871</v>
      </c>
      <c r="C323" s="18">
        <v>189</v>
      </c>
      <c r="D323" s="18">
        <v>2</v>
      </c>
      <c r="H323" s="18" t="s">
        <v>185</v>
      </c>
      <c r="I323" s="18" t="s">
        <v>59</v>
      </c>
      <c r="R323" s="18" t="s">
        <v>910</v>
      </c>
      <c r="S323" s="18" t="s">
        <v>911</v>
      </c>
      <c r="T323" s="18" t="s">
        <v>2613</v>
      </c>
      <c r="U323" s="18" t="s">
        <v>2129</v>
      </c>
      <c r="V323" s="18" t="s">
        <v>2590</v>
      </c>
      <c r="W323" s="18" t="s">
        <v>2280</v>
      </c>
      <c r="X323" s="18" t="s">
        <v>2482</v>
      </c>
      <c r="Y323" s="18" t="s">
        <v>2374</v>
      </c>
      <c r="Z323" s="18" t="s">
        <v>2902</v>
      </c>
      <c r="AB323" s="27">
        <v>41141.646539351852</v>
      </c>
    </row>
    <row r="324" spans="1:28" ht="63.75"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2283</v>
      </c>
      <c r="U324" s="18" t="s">
        <v>2137</v>
      </c>
      <c r="V324" s="18" t="s">
        <v>2279</v>
      </c>
      <c r="W324" s="29" t="s">
        <v>2280</v>
      </c>
      <c r="X324" s="18" t="s">
        <v>2177</v>
      </c>
      <c r="Y324" s="18" t="s">
        <v>2374</v>
      </c>
      <c r="Z324" s="18" t="s">
        <v>2376</v>
      </c>
      <c r="AB324" s="27">
        <v>41141.646539351852</v>
      </c>
    </row>
    <row r="325" spans="1:28" ht="63.75"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2283</v>
      </c>
      <c r="U325" s="18" t="s">
        <v>2137</v>
      </c>
      <c r="V325" s="18" t="s">
        <v>2279</v>
      </c>
      <c r="W325" s="29" t="s">
        <v>2280</v>
      </c>
      <c r="X325" s="18" t="s">
        <v>2177</v>
      </c>
      <c r="Y325" s="18" t="s">
        <v>2374</v>
      </c>
      <c r="Z325" s="18" t="s">
        <v>2390</v>
      </c>
      <c r="AB325" s="27">
        <v>41141.646539351852</v>
      </c>
    </row>
    <row r="326" spans="1:28" ht="216.75"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T326" s="18" t="s">
        <v>2592</v>
      </c>
      <c r="U326" s="29" t="s">
        <v>2129</v>
      </c>
      <c r="V326" s="18" t="s">
        <v>2590</v>
      </c>
      <c r="W326" s="18" t="s">
        <v>2280</v>
      </c>
      <c r="X326" s="18" t="s">
        <v>2485</v>
      </c>
      <c r="Y326" s="18" t="s">
        <v>2374</v>
      </c>
      <c r="Z326" s="18" t="s">
        <v>2902</v>
      </c>
      <c r="AB326" s="27">
        <v>41141.646539351852</v>
      </c>
    </row>
    <row r="327" spans="1:28" ht="191.25"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T327" s="29" t="s">
        <v>2366</v>
      </c>
      <c r="U327" s="29" t="s">
        <v>2129</v>
      </c>
      <c r="V327" s="18" t="s">
        <v>2279</v>
      </c>
      <c r="W327" s="29" t="s">
        <v>2280</v>
      </c>
      <c r="X327" s="18" t="s">
        <v>2159</v>
      </c>
      <c r="Y327" s="18" t="s">
        <v>2374</v>
      </c>
      <c r="Z327" s="18" t="s">
        <v>2390</v>
      </c>
      <c r="AB327" s="27">
        <v>41141.646539351852</v>
      </c>
    </row>
    <row r="328" spans="1:28" ht="153"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T328" s="18" t="s">
        <v>2368</v>
      </c>
      <c r="U328" s="29" t="s">
        <v>2129</v>
      </c>
      <c r="V328" s="18" t="s">
        <v>2279</v>
      </c>
      <c r="W328" s="29" t="s">
        <v>2280</v>
      </c>
      <c r="X328" s="18" t="s">
        <v>2224</v>
      </c>
      <c r="Y328" s="18" t="s">
        <v>2374</v>
      </c>
      <c r="Z328" s="18" t="s">
        <v>2390</v>
      </c>
      <c r="AB328" s="27">
        <v>41141.646539351852</v>
      </c>
    </row>
    <row r="329" spans="1:28" ht="63.75"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T329" s="18" t="s">
        <v>2589</v>
      </c>
      <c r="U329" s="29" t="s">
        <v>2129</v>
      </c>
      <c r="V329" s="18" t="s">
        <v>2590</v>
      </c>
      <c r="W329" s="18" t="s">
        <v>2280</v>
      </c>
      <c r="X329" s="18" t="s">
        <v>2458</v>
      </c>
      <c r="Y329" s="18" t="s">
        <v>2374</v>
      </c>
      <c r="Z329" s="18" t="s">
        <v>2902</v>
      </c>
      <c r="AB329" s="27">
        <v>41141.646539351852</v>
      </c>
    </row>
    <row r="330" spans="1:28" ht="76.5"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T330" s="18" t="s">
        <v>2610</v>
      </c>
      <c r="U330" s="18" t="s">
        <v>2129</v>
      </c>
      <c r="V330" s="18" t="s">
        <v>2590</v>
      </c>
      <c r="W330" s="18" t="s">
        <v>2280</v>
      </c>
      <c r="X330" s="18" t="s">
        <v>2473</v>
      </c>
      <c r="Y330" s="18" t="s">
        <v>2374</v>
      </c>
      <c r="Z330" s="18" t="s">
        <v>2902</v>
      </c>
      <c r="AB330" s="27">
        <v>41141.646539351852</v>
      </c>
    </row>
    <row r="331" spans="1:28" ht="153"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T331" s="18" t="s">
        <v>2638</v>
      </c>
      <c r="U331" s="18" t="s">
        <v>2135</v>
      </c>
      <c r="V331" s="18" t="s">
        <v>2590</v>
      </c>
      <c r="W331" s="18" t="s">
        <v>2280</v>
      </c>
      <c r="X331" s="18" t="s">
        <v>2548</v>
      </c>
      <c r="Y331" s="29" t="s">
        <v>2374</v>
      </c>
      <c r="Z331" s="29" t="s">
        <v>2902</v>
      </c>
      <c r="AB331" s="27">
        <v>41141.646539351852</v>
      </c>
    </row>
    <row r="332" spans="1:28" ht="12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T332" s="18" t="s">
        <v>2640</v>
      </c>
      <c r="U332" s="18" t="s">
        <v>2135</v>
      </c>
      <c r="V332" s="18" t="s">
        <v>2590</v>
      </c>
      <c r="W332" s="18" t="s">
        <v>2280</v>
      </c>
      <c r="X332" s="18" t="s">
        <v>2550</v>
      </c>
      <c r="Y332" s="29" t="s">
        <v>180</v>
      </c>
      <c r="Z332" s="18" t="s">
        <v>2902</v>
      </c>
      <c r="AB332" s="27">
        <v>41141.646539351852</v>
      </c>
    </row>
    <row r="333" spans="1:28" ht="127.5"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T333" s="29" t="s">
        <v>2799</v>
      </c>
      <c r="U333" s="29" t="s">
        <v>2136</v>
      </c>
      <c r="V333" s="29" t="s">
        <v>2590</v>
      </c>
      <c r="W333" s="29" t="s">
        <v>2280</v>
      </c>
      <c r="X333" s="29" t="s">
        <v>2651</v>
      </c>
      <c r="Y333" s="29" t="s">
        <v>180</v>
      </c>
      <c r="Z333" s="18" t="s">
        <v>2910</v>
      </c>
      <c r="AB333" s="27">
        <v>41141.646539351852</v>
      </c>
    </row>
    <row r="334" spans="1:28" ht="127.5"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T334" s="29" t="s">
        <v>2799</v>
      </c>
      <c r="U334" s="29" t="s">
        <v>2136</v>
      </c>
      <c r="V334" s="29" t="s">
        <v>2590</v>
      </c>
      <c r="W334" s="29" t="s">
        <v>2280</v>
      </c>
      <c r="X334" s="29" t="s">
        <v>2651</v>
      </c>
      <c r="Y334" s="29" t="s">
        <v>180</v>
      </c>
      <c r="Z334" s="18" t="s">
        <v>2910</v>
      </c>
      <c r="AB334" s="27">
        <v>41141.646539351852</v>
      </c>
    </row>
    <row r="335" spans="1:28" ht="102"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T335" s="18" t="s">
        <v>2595</v>
      </c>
      <c r="U335" s="29" t="s">
        <v>2129</v>
      </c>
      <c r="V335" s="18" t="s">
        <v>2590</v>
      </c>
      <c r="W335" s="18" t="s">
        <v>2280</v>
      </c>
      <c r="X335" s="18" t="s">
        <v>2486</v>
      </c>
      <c r="Y335" s="18" t="s">
        <v>2374</v>
      </c>
      <c r="Z335" s="18" t="s">
        <v>2902</v>
      </c>
      <c r="AB335" s="27">
        <v>41141.646539351852</v>
      </c>
    </row>
    <row r="336" spans="1:28" ht="38.25"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2283</v>
      </c>
      <c r="U336" s="18" t="s">
        <v>2137</v>
      </c>
      <c r="V336" s="18" t="s">
        <v>2279</v>
      </c>
      <c r="W336" s="29" t="s">
        <v>2280</v>
      </c>
      <c r="X336" s="18" t="s">
        <v>2177</v>
      </c>
      <c r="Y336" s="18" t="s">
        <v>2374</v>
      </c>
      <c r="Z336" s="18" t="s">
        <v>2376</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T337" s="18" t="s">
        <v>2798</v>
      </c>
      <c r="U337" s="29" t="s">
        <v>2136</v>
      </c>
      <c r="V337" s="29" t="s">
        <v>2590</v>
      </c>
      <c r="W337" s="29" t="s">
        <v>2280</v>
      </c>
      <c r="X337" s="29" t="s">
        <v>2655</v>
      </c>
      <c r="Y337" s="29" t="s">
        <v>180</v>
      </c>
      <c r="Z337" s="18" t="s">
        <v>2910</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T338" s="29" t="s">
        <v>2799</v>
      </c>
      <c r="U338" s="29" t="s">
        <v>2136</v>
      </c>
      <c r="V338" s="29" t="s">
        <v>2590</v>
      </c>
      <c r="W338" s="29" t="s">
        <v>2280</v>
      </c>
      <c r="X338" s="29" t="s">
        <v>2651</v>
      </c>
      <c r="Y338" s="29" t="s">
        <v>180</v>
      </c>
      <c r="Z338" s="18" t="s">
        <v>2910</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T339" s="29" t="s">
        <v>2804</v>
      </c>
      <c r="U339" s="29" t="s">
        <v>2135</v>
      </c>
      <c r="V339" s="29" t="s">
        <v>2590</v>
      </c>
      <c r="W339" s="29" t="s">
        <v>2280</v>
      </c>
      <c r="X339" s="18" t="s">
        <v>2656</v>
      </c>
      <c r="Y339" s="29" t="s">
        <v>180</v>
      </c>
      <c r="Z339" s="18" t="s">
        <v>2910</v>
      </c>
      <c r="AB339" s="27">
        <v>41141.646539351852</v>
      </c>
    </row>
    <row r="340" spans="1:28" ht="127.5"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T340" s="18" t="s">
        <v>2606</v>
      </c>
      <c r="U340" s="29" t="s">
        <v>2136</v>
      </c>
      <c r="V340" s="18" t="s">
        <v>2590</v>
      </c>
      <c r="W340" s="18" t="s">
        <v>2280</v>
      </c>
      <c r="X340" s="18" t="s">
        <v>2476</v>
      </c>
      <c r="Y340" s="18" t="s">
        <v>2374</v>
      </c>
      <c r="Z340" s="18" t="s">
        <v>2902</v>
      </c>
      <c r="AB340" s="27">
        <v>41141.646539351852</v>
      </c>
    </row>
    <row r="341" spans="1:28" ht="114.75"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T341" s="18" t="s">
        <v>2882</v>
      </c>
      <c r="U341" s="29" t="s">
        <v>2136</v>
      </c>
      <c r="V341" s="29" t="s">
        <v>2590</v>
      </c>
      <c r="W341" s="18" t="s">
        <v>2280</v>
      </c>
      <c r="X341" s="18" t="s">
        <v>2151</v>
      </c>
      <c r="Y341" s="29" t="s">
        <v>2375</v>
      </c>
      <c r="Z341" s="29" t="s">
        <v>2918</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T342" s="18" t="s">
        <v>2885</v>
      </c>
      <c r="U342" s="29" t="s">
        <v>2136</v>
      </c>
      <c r="V342" s="29" t="s">
        <v>2590</v>
      </c>
      <c r="W342" s="18" t="s">
        <v>2280</v>
      </c>
      <c r="X342" s="18" t="s">
        <v>2151</v>
      </c>
      <c r="Y342" s="18" t="s">
        <v>2374</v>
      </c>
      <c r="Z342" s="18" t="s">
        <v>2919</v>
      </c>
      <c r="AB342" s="27">
        <v>41141.646539351852</v>
      </c>
    </row>
    <row r="343" spans="1:28" ht="76.5"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T343" s="18" t="s">
        <v>2886</v>
      </c>
      <c r="U343" s="29" t="s">
        <v>2136</v>
      </c>
      <c r="V343" s="29" t="s">
        <v>2590</v>
      </c>
      <c r="W343" s="18" t="s">
        <v>2280</v>
      </c>
      <c r="X343" s="18" t="s">
        <v>2151</v>
      </c>
      <c r="Y343" s="18" t="s">
        <v>180</v>
      </c>
      <c r="Z343" s="18" t="s">
        <v>2919</v>
      </c>
      <c r="AB343" s="27">
        <v>41141.646539351852</v>
      </c>
    </row>
    <row r="344" spans="1:28" ht="63.75"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T344" s="18" t="s">
        <v>2891</v>
      </c>
      <c r="U344" s="29" t="s">
        <v>2136</v>
      </c>
      <c r="V344" s="29" t="s">
        <v>2590</v>
      </c>
      <c r="W344" s="18" t="s">
        <v>2280</v>
      </c>
      <c r="X344" s="18" t="s">
        <v>2151</v>
      </c>
      <c r="Y344" s="29" t="s">
        <v>180</v>
      </c>
      <c r="Z344" s="18" t="s">
        <v>2902</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T345" s="18" t="s">
        <v>2897</v>
      </c>
      <c r="U345" s="29" t="s">
        <v>2136</v>
      </c>
      <c r="V345" s="29" t="s">
        <v>2590</v>
      </c>
      <c r="W345" s="18" t="s">
        <v>2280</v>
      </c>
      <c r="X345" s="18" t="s">
        <v>2151</v>
      </c>
      <c r="Y345" s="18" t="s">
        <v>180</v>
      </c>
      <c r="Z345" s="18" t="s">
        <v>2919</v>
      </c>
      <c r="AB345" s="27">
        <v>41141.646539351852</v>
      </c>
    </row>
    <row r="346" spans="1:28" ht="153"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T346" s="18" t="s">
        <v>2360</v>
      </c>
      <c r="U346" s="18" t="s">
        <v>2129</v>
      </c>
      <c r="V346" s="18" t="s">
        <v>2279</v>
      </c>
      <c r="W346" s="29" t="s">
        <v>2280</v>
      </c>
      <c r="X346" s="18" t="s">
        <v>2166</v>
      </c>
      <c r="Y346" s="18" t="s">
        <v>2374</v>
      </c>
      <c r="Z346" s="18" t="s">
        <v>2390</v>
      </c>
      <c r="AB346" s="27">
        <v>41141.646539351852</v>
      </c>
    </row>
    <row r="347" spans="1:28" ht="89.25"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T347" s="29" t="s">
        <v>2363</v>
      </c>
      <c r="U347" s="18" t="s">
        <v>2129</v>
      </c>
      <c r="V347" s="18" t="s">
        <v>2279</v>
      </c>
      <c r="W347" s="29" t="s">
        <v>2280</v>
      </c>
      <c r="X347" s="18" t="s">
        <v>2441</v>
      </c>
      <c r="Y347" s="18" t="s">
        <v>2374</v>
      </c>
      <c r="Z347" s="18" t="s">
        <v>2390</v>
      </c>
      <c r="AB347" s="27">
        <v>41141.646539351852</v>
      </c>
    </row>
    <row r="348" spans="1:28" ht="140.25"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T348" s="18" t="s">
        <v>2725</v>
      </c>
      <c r="U348" s="18" t="s">
        <v>2136</v>
      </c>
      <c r="V348" s="18" t="s">
        <v>2590</v>
      </c>
      <c r="W348" s="18" t="s">
        <v>2280</v>
      </c>
      <c r="X348" s="18" t="s">
        <v>2151</v>
      </c>
      <c r="Y348" s="29" t="s">
        <v>180</v>
      </c>
      <c r="Z348" s="18" t="s">
        <v>2902</v>
      </c>
      <c r="AB348" s="27">
        <v>41141.646539351852</v>
      </c>
    </row>
    <row r="349" spans="1:28" ht="89.25"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T349" s="18" t="s">
        <v>2845</v>
      </c>
      <c r="U349" s="29" t="s">
        <v>2136</v>
      </c>
      <c r="V349" s="29" t="s">
        <v>2590</v>
      </c>
      <c r="W349" s="18" t="s">
        <v>2280</v>
      </c>
      <c r="X349" s="18" t="s">
        <v>2784</v>
      </c>
      <c r="Y349" s="29" t="s">
        <v>180</v>
      </c>
      <c r="Z349" s="18" t="s">
        <v>2910</v>
      </c>
      <c r="AB349" s="27">
        <v>41141.646539351852</v>
      </c>
    </row>
    <row r="350" spans="1:28" ht="76.5"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T350" s="18" t="s">
        <v>2846</v>
      </c>
      <c r="U350" s="29" t="s">
        <v>2136</v>
      </c>
      <c r="V350" s="29" t="s">
        <v>2590</v>
      </c>
      <c r="W350" s="18" t="s">
        <v>2280</v>
      </c>
      <c r="X350" s="18" t="s">
        <v>2784</v>
      </c>
      <c r="Y350" s="29" t="s">
        <v>180</v>
      </c>
      <c r="Z350" s="18" t="s">
        <v>2910</v>
      </c>
      <c r="AB350" s="27">
        <v>41141.646539351852</v>
      </c>
    </row>
    <row r="351" spans="1:28" ht="51"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T351" s="18" t="s">
        <v>2743</v>
      </c>
      <c r="U351" s="29" t="s">
        <v>2136</v>
      </c>
      <c r="V351" s="29" t="s">
        <v>2590</v>
      </c>
      <c r="W351" s="18" t="s">
        <v>2280</v>
      </c>
      <c r="X351" s="18" t="s">
        <v>2247</v>
      </c>
      <c r="Y351" s="29" t="s">
        <v>2374</v>
      </c>
      <c r="Z351" s="18" t="s">
        <v>2902</v>
      </c>
      <c r="AB351" s="27">
        <v>41141.646539351852</v>
      </c>
    </row>
    <row r="352" spans="1:28" ht="114.75"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T352" s="18" t="s">
        <v>2847</v>
      </c>
      <c r="U352" s="18" t="s">
        <v>2129</v>
      </c>
      <c r="V352" s="18" t="s">
        <v>2590</v>
      </c>
      <c r="W352" s="18" t="s">
        <v>2280</v>
      </c>
      <c r="X352" s="18" t="s">
        <v>2785</v>
      </c>
      <c r="Y352" s="29" t="s">
        <v>180</v>
      </c>
      <c r="Z352" s="18" t="s">
        <v>2910</v>
      </c>
      <c r="AB352" s="27">
        <v>41141.646539351852</v>
      </c>
    </row>
    <row r="353" spans="1:28" ht="140.25"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T353" s="18" t="s">
        <v>2768</v>
      </c>
      <c r="U353" s="18" t="s">
        <v>2129</v>
      </c>
      <c r="V353" s="18" t="s">
        <v>2590</v>
      </c>
      <c r="W353" s="18" t="s">
        <v>2280</v>
      </c>
      <c r="X353" s="18" t="s">
        <v>2582</v>
      </c>
      <c r="Y353" s="29" t="s">
        <v>180</v>
      </c>
      <c r="Z353" s="29" t="s">
        <v>2910</v>
      </c>
      <c r="AB353" s="27">
        <v>41141.646539351852</v>
      </c>
    </row>
    <row r="354" spans="1:28" ht="89.25"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T354" s="18" t="s">
        <v>2360</v>
      </c>
      <c r="U354" s="18" t="s">
        <v>2129</v>
      </c>
      <c r="V354" s="18" t="s">
        <v>2279</v>
      </c>
      <c r="W354" s="29" t="s">
        <v>2280</v>
      </c>
      <c r="X354" s="18" t="s">
        <v>2166</v>
      </c>
      <c r="Y354" s="18" t="s">
        <v>2374</v>
      </c>
      <c r="Z354" s="18" t="s">
        <v>2390</v>
      </c>
      <c r="AB354" s="27">
        <v>41141.646539351852</v>
      </c>
    </row>
    <row r="355" spans="1:28" ht="5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2283</v>
      </c>
      <c r="U355" s="18" t="s">
        <v>2137</v>
      </c>
      <c r="V355" s="18" t="s">
        <v>2279</v>
      </c>
      <c r="W355" s="29" t="s">
        <v>2280</v>
      </c>
      <c r="X355" s="18" t="s">
        <v>2177</v>
      </c>
      <c r="Y355" s="18" t="s">
        <v>2374</v>
      </c>
      <c r="Z355" s="18" t="s">
        <v>2376</v>
      </c>
      <c r="AB355" s="27">
        <v>41141.646539351852</v>
      </c>
    </row>
    <row r="356" spans="1:28" ht="5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2283</v>
      </c>
      <c r="U356" s="18" t="s">
        <v>2137</v>
      </c>
      <c r="V356" s="18" t="s">
        <v>2279</v>
      </c>
      <c r="W356" s="29" t="s">
        <v>2280</v>
      </c>
      <c r="X356" s="18" t="s">
        <v>2177</v>
      </c>
      <c r="Y356" s="18" t="s">
        <v>2374</v>
      </c>
      <c r="Z356" s="18" t="s">
        <v>2376</v>
      </c>
      <c r="AB356" s="27">
        <v>41141.646539351852</v>
      </c>
    </row>
    <row r="357" spans="1:28" ht="5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2283</v>
      </c>
      <c r="U357" s="18" t="s">
        <v>2137</v>
      </c>
      <c r="V357" s="18" t="s">
        <v>2279</v>
      </c>
      <c r="W357" s="29" t="s">
        <v>2280</v>
      </c>
      <c r="X357" s="18" t="s">
        <v>2177</v>
      </c>
      <c r="Y357" s="18" t="s">
        <v>2374</v>
      </c>
      <c r="Z357" s="18" t="s">
        <v>2376</v>
      </c>
      <c r="AB357" s="27">
        <v>41141.646539351852</v>
      </c>
    </row>
    <row r="358" spans="1:28" ht="5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2283</v>
      </c>
      <c r="U358" s="18" t="s">
        <v>2137</v>
      </c>
      <c r="V358" s="18" t="s">
        <v>2279</v>
      </c>
      <c r="W358" s="29" t="s">
        <v>2280</v>
      </c>
      <c r="X358" s="18" t="s">
        <v>2177</v>
      </c>
      <c r="Y358" s="18" t="s">
        <v>2374</v>
      </c>
      <c r="Z358" s="18" t="s">
        <v>2376</v>
      </c>
      <c r="AB358" s="27">
        <v>41141.646539351852</v>
      </c>
    </row>
    <row r="359" spans="1:28" ht="5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2283</v>
      </c>
      <c r="U359" s="18" t="s">
        <v>2137</v>
      </c>
      <c r="V359" s="18" t="s">
        <v>2279</v>
      </c>
      <c r="W359" s="29" t="s">
        <v>2280</v>
      </c>
      <c r="X359" s="18" t="s">
        <v>2177</v>
      </c>
      <c r="Y359" s="18" t="s">
        <v>2374</v>
      </c>
      <c r="Z359" s="18" t="s">
        <v>2376</v>
      </c>
      <c r="AB359" s="27">
        <v>41141.646539351852</v>
      </c>
    </row>
    <row r="360" spans="1:28" ht="5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2283</v>
      </c>
      <c r="U360" s="18" t="s">
        <v>2137</v>
      </c>
      <c r="V360" s="18" t="s">
        <v>2279</v>
      </c>
      <c r="W360" s="29" t="s">
        <v>2280</v>
      </c>
      <c r="X360" s="18" t="s">
        <v>2177</v>
      </c>
      <c r="Y360" s="18" t="s">
        <v>2374</v>
      </c>
      <c r="Z360" s="18" t="s">
        <v>2376</v>
      </c>
      <c r="AB360" s="27">
        <v>41141.646539351852</v>
      </c>
    </row>
    <row r="361" spans="1:28" ht="114.75"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T361" s="18" t="s">
        <v>2591</v>
      </c>
      <c r="U361" s="18" t="s">
        <v>2135</v>
      </c>
      <c r="V361" s="18" t="s">
        <v>2590</v>
      </c>
      <c r="W361" s="18" t="s">
        <v>2280</v>
      </c>
      <c r="X361" s="18" t="s">
        <v>2487</v>
      </c>
      <c r="Y361" s="18" t="s">
        <v>2374</v>
      </c>
      <c r="Z361" s="18" t="s">
        <v>2902</v>
      </c>
      <c r="AB361" s="27">
        <v>41141.646539351852</v>
      </c>
    </row>
    <row r="362" spans="1:28" ht="89.25"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2283</v>
      </c>
      <c r="U362" s="18" t="s">
        <v>2137</v>
      </c>
      <c r="V362" s="18" t="s">
        <v>2279</v>
      </c>
      <c r="W362" s="29" t="s">
        <v>2280</v>
      </c>
      <c r="X362" s="18" t="s">
        <v>2177</v>
      </c>
      <c r="Y362" s="18" t="s">
        <v>2374</v>
      </c>
      <c r="Z362" s="18" t="s">
        <v>2376</v>
      </c>
      <c r="AB362" s="27">
        <v>41141.646539351852</v>
      </c>
    </row>
    <row r="363" spans="1:28" ht="63.75"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2283</v>
      </c>
      <c r="U363" s="18" t="s">
        <v>2137</v>
      </c>
      <c r="V363" s="18" t="s">
        <v>2279</v>
      </c>
      <c r="W363" s="29" t="s">
        <v>2280</v>
      </c>
      <c r="X363" s="18" t="s">
        <v>2177</v>
      </c>
      <c r="Y363" s="18" t="s">
        <v>2374</v>
      </c>
      <c r="Z363" s="18" t="s">
        <v>2376</v>
      </c>
      <c r="AB363" s="27">
        <v>41141.646539351852</v>
      </c>
    </row>
    <row r="364" spans="1:28" ht="5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2283</v>
      </c>
      <c r="U364" s="18" t="s">
        <v>2137</v>
      </c>
      <c r="V364" s="18" t="s">
        <v>2279</v>
      </c>
      <c r="W364" s="29" t="s">
        <v>2280</v>
      </c>
      <c r="X364" s="18" t="s">
        <v>2177</v>
      </c>
      <c r="Y364" s="18" t="s">
        <v>2374</v>
      </c>
      <c r="Z364" s="18" t="s">
        <v>2376</v>
      </c>
      <c r="AB364" s="27">
        <v>41141.646539351852</v>
      </c>
    </row>
    <row r="365" spans="1:28" ht="5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2283</v>
      </c>
      <c r="U365" s="18" t="s">
        <v>2137</v>
      </c>
      <c r="V365" s="18" t="s">
        <v>2279</v>
      </c>
      <c r="W365" s="29" t="s">
        <v>2280</v>
      </c>
      <c r="X365" s="18" t="s">
        <v>2177</v>
      </c>
      <c r="Y365" s="18" t="s">
        <v>2374</v>
      </c>
      <c r="Z365" s="18" t="s">
        <v>2376</v>
      </c>
      <c r="AB365" s="27">
        <v>41141.646539351852</v>
      </c>
    </row>
    <row r="366" spans="1:28" ht="5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T366" s="18" t="s">
        <v>2320</v>
      </c>
      <c r="U366" s="18" t="s">
        <v>2137</v>
      </c>
      <c r="V366" s="18" t="s">
        <v>2279</v>
      </c>
      <c r="W366" s="29" t="s">
        <v>2280</v>
      </c>
      <c r="X366" s="29" t="s">
        <v>2207</v>
      </c>
      <c r="Y366" s="18" t="s">
        <v>2374</v>
      </c>
      <c r="Z366" s="18" t="s">
        <v>2390</v>
      </c>
      <c r="AB366" s="27">
        <v>41141.646539351852</v>
      </c>
    </row>
    <row r="367" spans="1:28" ht="178.5"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T367" s="29" t="s">
        <v>2805</v>
      </c>
      <c r="U367" s="29" t="s">
        <v>2129</v>
      </c>
      <c r="V367" s="29" t="s">
        <v>2590</v>
      </c>
      <c r="W367" s="29" t="s">
        <v>2280</v>
      </c>
      <c r="X367" s="18" t="s">
        <v>2488</v>
      </c>
      <c r="Y367" s="29" t="s">
        <v>180</v>
      </c>
      <c r="Z367" s="18" t="s">
        <v>2910</v>
      </c>
      <c r="AB367" s="27">
        <v>41141.646539351852</v>
      </c>
    </row>
    <row r="368" spans="1:28" ht="102"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T368" s="29" t="s">
        <v>2348</v>
      </c>
      <c r="U368" s="18" t="s">
        <v>2135</v>
      </c>
      <c r="V368" s="18" t="s">
        <v>2279</v>
      </c>
      <c r="W368" s="29" t="s">
        <v>2280</v>
      </c>
      <c r="X368" s="18" t="s">
        <v>2437</v>
      </c>
      <c r="Y368" s="18" t="s">
        <v>2374</v>
      </c>
      <c r="Z368" s="18" t="s">
        <v>2390</v>
      </c>
      <c r="AB368" s="27">
        <v>41141.646539351852</v>
      </c>
    </row>
    <row r="369" spans="1:28" ht="114.75"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T369" s="18" t="s">
        <v>2749</v>
      </c>
      <c r="U369" s="18" t="s">
        <v>2129</v>
      </c>
      <c r="V369" s="18" t="s">
        <v>2590</v>
      </c>
      <c r="W369" s="18" t="s">
        <v>2280</v>
      </c>
      <c r="X369" s="18" t="s">
        <v>2581</v>
      </c>
      <c r="Y369" s="29" t="s">
        <v>2374</v>
      </c>
      <c r="Z369" s="18" t="s">
        <v>2902</v>
      </c>
      <c r="AB369" s="27">
        <v>41141.646539351852</v>
      </c>
    </row>
    <row r="370" spans="1:28" ht="178.5"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T370" s="18" t="s">
        <v>2614</v>
      </c>
      <c r="U370" s="18" t="s">
        <v>2129</v>
      </c>
      <c r="V370" s="18" t="s">
        <v>2590</v>
      </c>
      <c r="W370" s="18" t="s">
        <v>2280</v>
      </c>
      <c r="X370" s="18" t="s">
        <v>2489</v>
      </c>
      <c r="Y370" s="18" t="s">
        <v>180</v>
      </c>
      <c r="Z370" s="18" t="s">
        <v>2902</v>
      </c>
      <c r="AB370" s="27">
        <v>41141.646539351852</v>
      </c>
    </row>
    <row r="371" spans="1:28" ht="89.25"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T371" s="18" t="s">
        <v>2360</v>
      </c>
      <c r="U371" s="18" t="s">
        <v>2129</v>
      </c>
      <c r="V371" s="18" t="s">
        <v>2279</v>
      </c>
      <c r="W371" s="29" t="s">
        <v>2280</v>
      </c>
      <c r="X371" s="18" t="s">
        <v>2166</v>
      </c>
      <c r="Y371" s="18" t="s">
        <v>2374</v>
      </c>
      <c r="Z371" s="18" t="s">
        <v>2390</v>
      </c>
      <c r="AB371" s="27">
        <v>41141.646539351852</v>
      </c>
    </row>
    <row r="372" spans="1:28" ht="63.75" x14ac:dyDescent="0.2">
      <c r="A372" s="24">
        <v>371</v>
      </c>
      <c r="B372" s="18" t="s">
        <v>995</v>
      </c>
      <c r="C372" s="18">
        <v>189</v>
      </c>
      <c r="D372" s="18">
        <v>2</v>
      </c>
      <c r="E372" s="25" t="s">
        <v>315</v>
      </c>
      <c r="F372" s="25" t="s">
        <v>238</v>
      </c>
      <c r="H372" s="18" t="s">
        <v>185</v>
      </c>
      <c r="I372" s="18" t="s">
        <v>180</v>
      </c>
      <c r="J372" s="26">
        <v>2</v>
      </c>
      <c r="L372" s="25" t="s">
        <v>315</v>
      </c>
      <c r="R372" s="18" t="s">
        <v>996</v>
      </c>
      <c r="T372" s="29" t="s">
        <v>2351</v>
      </c>
      <c r="U372" s="18" t="s">
        <v>2135</v>
      </c>
      <c r="V372" s="18" t="s">
        <v>2279</v>
      </c>
      <c r="W372" s="29" t="s">
        <v>2280</v>
      </c>
      <c r="X372" s="18" t="s">
        <v>2153</v>
      </c>
      <c r="Y372" s="18" t="s">
        <v>2374</v>
      </c>
      <c r="Z372" s="18" t="s">
        <v>2390</v>
      </c>
      <c r="AB372" s="27">
        <v>41141.646539351852</v>
      </c>
    </row>
    <row r="373" spans="1:28" ht="114.75"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T373" s="18" t="s">
        <v>2292</v>
      </c>
      <c r="U373" s="18" t="s">
        <v>2137</v>
      </c>
      <c r="V373" s="18" t="s">
        <v>2279</v>
      </c>
      <c r="W373" s="29" t="s">
        <v>2280</v>
      </c>
      <c r="X373" s="18" t="s">
        <v>2266</v>
      </c>
      <c r="Y373" s="18" t="s">
        <v>2374</v>
      </c>
      <c r="Z373" s="18" t="s">
        <v>2376</v>
      </c>
      <c r="AB373" s="27">
        <v>41141.646539351852</v>
      </c>
    </row>
    <row r="374" spans="1:28" ht="89.25"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T374" s="18" t="s">
        <v>3119</v>
      </c>
      <c r="U374" s="18" t="s">
        <v>2136</v>
      </c>
      <c r="V374" s="18" t="s">
        <v>3093</v>
      </c>
      <c r="W374" s="18" t="s">
        <v>2280</v>
      </c>
      <c r="X374" s="18" t="s">
        <v>3084</v>
      </c>
      <c r="Y374" s="39" t="s">
        <v>180</v>
      </c>
      <c r="Z374" s="29" t="s">
        <v>2916</v>
      </c>
      <c r="AB374" s="27">
        <v>41141.646539351852</v>
      </c>
    </row>
    <row r="375" spans="1:28" ht="38.25"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2283</v>
      </c>
      <c r="U375" s="18" t="s">
        <v>2137</v>
      </c>
      <c r="V375" s="18" t="s">
        <v>2279</v>
      </c>
      <c r="W375" s="29" t="s">
        <v>2280</v>
      </c>
      <c r="X375" s="18" t="s">
        <v>2177</v>
      </c>
      <c r="Y375" s="18" t="s">
        <v>2374</v>
      </c>
      <c r="Z375" s="18" t="s">
        <v>2390</v>
      </c>
      <c r="AB375" s="27">
        <v>41141.646539351852</v>
      </c>
    </row>
    <row r="376" spans="1:28" ht="51"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T376" s="18" t="s">
        <v>2352</v>
      </c>
      <c r="U376" s="18" t="s">
        <v>2129</v>
      </c>
      <c r="V376" s="18" t="s">
        <v>2279</v>
      </c>
      <c r="W376" s="29" t="s">
        <v>2280</v>
      </c>
      <c r="X376" s="18" t="s">
        <v>2226</v>
      </c>
      <c r="Y376" s="18" t="s">
        <v>2374</v>
      </c>
      <c r="Z376" s="18" t="s">
        <v>2390</v>
      </c>
      <c r="AB376" s="27">
        <v>41141.646539351852</v>
      </c>
    </row>
    <row r="377" spans="1:28" ht="280.5"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2283</v>
      </c>
      <c r="U377" s="18" t="s">
        <v>2137</v>
      </c>
      <c r="V377" s="18" t="s">
        <v>2279</v>
      </c>
      <c r="W377" s="29" t="s">
        <v>2280</v>
      </c>
      <c r="X377" s="18" t="s">
        <v>2177</v>
      </c>
      <c r="Y377" s="18" t="s">
        <v>2374</v>
      </c>
      <c r="Z377" s="18" t="s">
        <v>2376</v>
      </c>
      <c r="AB377" s="27">
        <v>41141.646539351852</v>
      </c>
    </row>
    <row r="378" spans="1:28" ht="140.25"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T378" s="18" t="s">
        <v>2680</v>
      </c>
      <c r="U378" s="29" t="s">
        <v>2136</v>
      </c>
      <c r="V378" s="29" t="s">
        <v>2590</v>
      </c>
      <c r="W378" s="18" t="s">
        <v>2280</v>
      </c>
      <c r="X378" s="18" t="s">
        <v>2580</v>
      </c>
      <c r="Y378" s="18" t="s">
        <v>180</v>
      </c>
      <c r="Z378" s="18" t="s">
        <v>2902</v>
      </c>
      <c r="AB378" s="27">
        <v>41141.646539351852</v>
      </c>
    </row>
    <row r="379" spans="1:28" ht="63.75"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2283</v>
      </c>
      <c r="U379" s="18" t="s">
        <v>2137</v>
      </c>
      <c r="V379" s="18" t="s">
        <v>2279</v>
      </c>
      <c r="W379" s="29" t="s">
        <v>2280</v>
      </c>
      <c r="X379" s="18" t="s">
        <v>2177</v>
      </c>
      <c r="Y379" s="18" t="s">
        <v>2374</v>
      </c>
      <c r="Z379" s="18" t="s">
        <v>2376</v>
      </c>
      <c r="AB379" s="27">
        <v>41141.646539351852</v>
      </c>
    </row>
    <row r="380" spans="1:28" ht="63.75"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2283</v>
      </c>
      <c r="U380" s="18" t="s">
        <v>2137</v>
      </c>
      <c r="V380" s="18" t="s">
        <v>2279</v>
      </c>
      <c r="W380" s="29" t="s">
        <v>2280</v>
      </c>
      <c r="X380" s="18" t="s">
        <v>2177</v>
      </c>
      <c r="Y380" s="18" t="s">
        <v>2374</v>
      </c>
      <c r="Z380" s="18" t="s">
        <v>2376</v>
      </c>
      <c r="AB380" s="27">
        <v>41141.646539351852</v>
      </c>
    </row>
    <row r="381" spans="1:28" ht="102"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2327</v>
      </c>
      <c r="U381" s="18" t="s">
        <v>2137</v>
      </c>
      <c r="V381" s="18" t="s">
        <v>2279</v>
      </c>
      <c r="W381" s="29" t="s">
        <v>2280</v>
      </c>
      <c r="X381" s="18" t="s">
        <v>2235</v>
      </c>
      <c r="Y381" s="18" t="s">
        <v>2374</v>
      </c>
      <c r="Z381" s="18" t="s">
        <v>2390</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T382" s="18" t="s">
        <v>2881</v>
      </c>
      <c r="U382" s="29" t="s">
        <v>2136</v>
      </c>
      <c r="V382" s="29" t="s">
        <v>2590</v>
      </c>
      <c r="W382" s="18" t="s">
        <v>2280</v>
      </c>
      <c r="X382" s="18" t="s">
        <v>2151</v>
      </c>
      <c r="Y382" s="29" t="s">
        <v>2375</v>
      </c>
      <c r="Z382" s="29" t="s">
        <v>2917</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T383" s="18" t="s">
        <v>2887</v>
      </c>
      <c r="U383" s="29" t="s">
        <v>2136</v>
      </c>
      <c r="V383" s="29" t="s">
        <v>2590</v>
      </c>
      <c r="W383" s="18" t="s">
        <v>2280</v>
      </c>
      <c r="X383" s="18" t="s">
        <v>2151</v>
      </c>
      <c r="Y383" s="18" t="s">
        <v>180</v>
      </c>
      <c r="Z383" s="18" t="s">
        <v>2919</v>
      </c>
      <c r="AB383" s="27">
        <v>41141.646539351852</v>
      </c>
    </row>
    <row r="384" spans="1:28" ht="153"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T384" s="29" t="s">
        <v>2348</v>
      </c>
      <c r="U384" s="18" t="s">
        <v>2135</v>
      </c>
      <c r="V384" s="18" t="s">
        <v>2279</v>
      </c>
      <c r="W384" s="29" t="s">
        <v>2280</v>
      </c>
      <c r="X384" s="18" t="s">
        <v>2437</v>
      </c>
      <c r="Y384" s="18" t="s">
        <v>2374</v>
      </c>
      <c r="Z384" s="18" t="s">
        <v>2390</v>
      </c>
      <c r="AB384" s="27">
        <v>41141.646539351852</v>
      </c>
    </row>
    <row r="385" spans="1:28" ht="127.5"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2283</v>
      </c>
      <c r="U385" s="18" t="s">
        <v>2137</v>
      </c>
      <c r="V385" s="18" t="s">
        <v>2279</v>
      </c>
      <c r="W385" s="29" t="s">
        <v>2280</v>
      </c>
      <c r="X385" s="18" t="s">
        <v>2177</v>
      </c>
      <c r="Y385" s="18" t="s">
        <v>2375</v>
      </c>
      <c r="Z385" s="18" t="s">
        <v>2391</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267</v>
      </c>
      <c r="R386" s="18" t="s">
        <v>1027</v>
      </c>
      <c r="S386" s="18" t="s">
        <v>1028</v>
      </c>
      <c r="T386" s="18" t="s">
        <v>2814</v>
      </c>
      <c r="U386" s="18" t="s">
        <v>2137</v>
      </c>
      <c r="V386" s="18" t="s">
        <v>2590</v>
      </c>
      <c r="W386" s="18" t="s">
        <v>2280</v>
      </c>
      <c r="X386" s="18" t="s">
        <v>2428</v>
      </c>
      <c r="Y386" s="18" t="s">
        <v>180</v>
      </c>
      <c r="Z386" s="18" t="s">
        <v>2919</v>
      </c>
      <c r="AB386" s="27">
        <v>41141.646539351852</v>
      </c>
    </row>
    <row r="387" spans="1:28" ht="89.2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T387" s="18" t="s">
        <v>2815</v>
      </c>
      <c r="U387" s="18" t="s">
        <v>2137</v>
      </c>
      <c r="V387" s="18" t="s">
        <v>2590</v>
      </c>
      <c r="W387" s="18" t="s">
        <v>2280</v>
      </c>
      <c r="X387" s="18" t="s">
        <v>2445</v>
      </c>
      <c r="Y387" s="18" t="s">
        <v>2374</v>
      </c>
      <c r="Z387" s="18" t="s">
        <v>2919</v>
      </c>
      <c r="AB387" s="27">
        <v>41141.646539351852</v>
      </c>
    </row>
    <row r="388" spans="1:28" ht="38.25"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2283</v>
      </c>
      <c r="U388" s="18" t="s">
        <v>2137</v>
      </c>
      <c r="V388" s="18" t="s">
        <v>2279</v>
      </c>
      <c r="W388" s="29" t="s">
        <v>2280</v>
      </c>
      <c r="X388" s="18" t="s">
        <v>2177</v>
      </c>
      <c r="Y388" s="18" t="s">
        <v>2374</v>
      </c>
      <c r="Z388" s="18" t="s">
        <v>2390</v>
      </c>
      <c r="AB388" s="27">
        <v>41141.646539351852</v>
      </c>
    </row>
    <row r="389" spans="1:28" ht="38.25"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2283</v>
      </c>
      <c r="U389" s="18" t="s">
        <v>2137</v>
      </c>
      <c r="V389" s="18" t="s">
        <v>2279</v>
      </c>
      <c r="W389" s="29" t="s">
        <v>2280</v>
      </c>
      <c r="X389" s="18" t="s">
        <v>2177</v>
      </c>
      <c r="Y389" s="18" t="s">
        <v>2374</v>
      </c>
      <c r="Z389" s="18" t="s">
        <v>2390</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T390" s="18" t="s">
        <v>2752</v>
      </c>
      <c r="U390" s="18" t="s">
        <v>2129</v>
      </c>
      <c r="V390" s="18" t="s">
        <v>2590</v>
      </c>
      <c r="W390" s="18" t="s">
        <v>2280</v>
      </c>
      <c r="X390" s="18" t="s">
        <v>2399</v>
      </c>
      <c r="Y390" s="29" t="s">
        <v>2374</v>
      </c>
      <c r="Z390" s="29" t="s">
        <v>2910</v>
      </c>
      <c r="AB390" s="27">
        <v>41141.646539351852</v>
      </c>
    </row>
    <row r="391" spans="1:28" ht="63.75"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2283</v>
      </c>
      <c r="U391" s="18" t="s">
        <v>2137</v>
      </c>
      <c r="V391" s="18" t="s">
        <v>2279</v>
      </c>
      <c r="W391" s="29" t="s">
        <v>2280</v>
      </c>
      <c r="X391" s="18" t="s">
        <v>2177</v>
      </c>
      <c r="Y391" s="18" t="s">
        <v>2374</v>
      </c>
      <c r="Z391" s="18" t="s">
        <v>2390</v>
      </c>
      <c r="AB391" s="27">
        <v>41141.646539351852</v>
      </c>
    </row>
    <row r="392" spans="1:28" ht="89.25"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2283</v>
      </c>
      <c r="U392" s="18" t="s">
        <v>2137</v>
      </c>
      <c r="V392" s="18" t="s">
        <v>2279</v>
      </c>
      <c r="W392" s="29" t="s">
        <v>2280</v>
      </c>
      <c r="X392" s="18" t="s">
        <v>2177</v>
      </c>
      <c r="Y392" s="18" t="s">
        <v>2374</v>
      </c>
      <c r="Z392" s="18" t="s">
        <v>2390</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T393" s="18" t="s">
        <v>2753</v>
      </c>
      <c r="U393" s="18" t="s">
        <v>2129</v>
      </c>
      <c r="V393" s="18" t="s">
        <v>2590</v>
      </c>
      <c r="W393" s="18" t="s">
        <v>2280</v>
      </c>
      <c r="X393" s="18" t="s">
        <v>2399</v>
      </c>
      <c r="Y393" s="29" t="s">
        <v>180</v>
      </c>
      <c r="Z393" s="18" t="s">
        <v>2910</v>
      </c>
      <c r="AB393" s="27">
        <v>41141.646539351852</v>
      </c>
    </row>
    <row r="394" spans="1:28" ht="51" x14ac:dyDescent="0.2">
      <c r="A394" s="24">
        <v>393</v>
      </c>
      <c r="B394" s="18" t="s">
        <v>1023</v>
      </c>
      <c r="C394" s="18">
        <v>189</v>
      </c>
      <c r="D394" s="18">
        <v>2</v>
      </c>
      <c r="F394" s="25" t="s">
        <v>98</v>
      </c>
      <c r="H394" s="18" t="s">
        <v>143</v>
      </c>
      <c r="I394" s="18" t="s">
        <v>180</v>
      </c>
      <c r="J394" s="26">
        <v>245</v>
      </c>
      <c r="R394" s="18" t="s">
        <v>1040</v>
      </c>
      <c r="S394" s="18" t="s">
        <v>1025</v>
      </c>
      <c r="T394" s="18" t="s">
        <v>2309</v>
      </c>
      <c r="U394" s="18" t="s">
        <v>2137</v>
      </c>
      <c r="V394" s="18" t="s">
        <v>2279</v>
      </c>
      <c r="W394" s="29" t="s">
        <v>2280</v>
      </c>
      <c r="X394" s="18" t="s">
        <v>2231</v>
      </c>
      <c r="Y394" s="18" t="s">
        <v>180</v>
      </c>
      <c r="Z394" s="18" t="s">
        <v>2376</v>
      </c>
      <c r="AB394" s="27">
        <v>41141.646539351852</v>
      </c>
    </row>
    <row r="395" spans="1:28" ht="76.5"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2328</v>
      </c>
      <c r="U395" s="18" t="s">
        <v>2137</v>
      </c>
      <c r="V395" s="18" t="s">
        <v>2279</v>
      </c>
      <c r="W395" s="29" t="s">
        <v>2280</v>
      </c>
      <c r="X395" s="18" t="s">
        <v>2214</v>
      </c>
      <c r="Y395" s="18" t="s">
        <v>2374</v>
      </c>
      <c r="Z395" s="18" t="s">
        <v>2390</v>
      </c>
      <c r="AB395" s="27">
        <v>41141.646539351852</v>
      </c>
    </row>
    <row r="396" spans="1:28" ht="89.25"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T396" s="18" t="s">
        <v>2370</v>
      </c>
      <c r="U396" s="18" t="s">
        <v>2129</v>
      </c>
      <c r="V396" s="18" t="s">
        <v>2279</v>
      </c>
      <c r="W396" s="29" t="s">
        <v>2280</v>
      </c>
      <c r="X396" s="18" t="s">
        <v>2163</v>
      </c>
      <c r="Y396" s="18" t="s">
        <v>2374</v>
      </c>
      <c r="Z396" s="18" t="s">
        <v>2390</v>
      </c>
      <c r="AB396" s="27">
        <v>41141.646539351852</v>
      </c>
    </row>
    <row r="397" spans="1:28" ht="63.75"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2283</v>
      </c>
      <c r="U397" s="18" t="s">
        <v>2137</v>
      </c>
      <c r="V397" s="18" t="s">
        <v>2279</v>
      </c>
      <c r="W397" s="29" t="s">
        <v>2280</v>
      </c>
      <c r="X397" s="18" t="s">
        <v>2177</v>
      </c>
      <c r="Y397" s="18" t="s">
        <v>2375</v>
      </c>
      <c r="Z397" s="18" t="s">
        <v>2391</v>
      </c>
      <c r="AB397" s="27">
        <v>41141.646539351852</v>
      </c>
    </row>
    <row r="398" spans="1:28" ht="102"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T398" s="18" t="s">
        <v>2369</v>
      </c>
      <c r="U398" s="18" t="s">
        <v>2129</v>
      </c>
      <c r="V398" s="18" t="s">
        <v>2279</v>
      </c>
      <c r="W398" s="29" t="s">
        <v>2280</v>
      </c>
      <c r="X398" s="18" t="s">
        <v>2230</v>
      </c>
      <c r="Y398" s="18" t="s">
        <v>2374</v>
      </c>
      <c r="Z398" s="18" t="s">
        <v>2390</v>
      </c>
      <c r="AB398" s="27">
        <v>41141.646539351852</v>
      </c>
    </row>
    <row r="399" spans="1:28" ht="38.25"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T399" s="18" t="s">
        <v>2329</v>
      </c>
      <c r="U399" s="18" t="s">
        <v>2137</v>
      </c>
      <c r="V399" s="18" t="s">
        <v>2279</v>
      </c>
      <c r="W399" s="29" t="s">
        <v>2280</v>
      </c>
      <c r="X399" s="18" t="s">
        <v>2267</v>
      </c>
      <c r="Y399" s="18" t="s">
        <v>2374</v>
      </c>
      <c r="Z399" s="18" t="s">
        <v>2390</v>
      </c>
      <c r="AB399" s="27">
        <v>41141.646539351852</v>
      </c>
    </row>
    <row r="400" spans="1:28" ht="38.25"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T400" s="18" t="s">
        <v>2329</v>
      </c>
      <c r="U400" s="18" t="s">
        <v>2137</v>
      </c>
      <c r="V400" s="18" t="s">
        <v>2279</v>
      </c>
      <c r="W400" s="29" t="s">
        <v>2280</v>
      </c>
      <c r="X400" s="18" t="s">
        <v>2267</v>
      </c>
      <c r="Y400" s="18" t="s">
        <v>2374</v>
      </c>
      <c r="Z400" s="18" t="s">
        <v>2390</v>
      </c>
      <c r="AB400" s="27">
        <v>41141.646539351852</v>
      </c>
    </row>
    <row r="401" spans="1:28" ht="63.75"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T401" s="18" t="s">
        <v>2589</v>
      </c>
      <c r="U401" s="18" t="s">
        <v>2129</v>
      </c>
      <c r="V401" s="18" t="s">
        <v>2590</v>
      </c>
      <c r="W401" s="18" t="s">
        <v>2280</v>
      </c>
      <c r="X401" s="18" t="s">
        <v>2458</v>
      </c>
      <c r="Y401" s="18" t="s">
        <v>2374</v>
      </c>
      <c r="Z401" s="29" t="s">
        <v>2902</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T402" s="18" t="s">
        <v>2754</v>
      </c>
      <c r="U402" s="18" t="s">
        <v>2129</v>
      </c>
      <c r="V402" s="18" t="s">
        <v>2590</v>
      </c>
      <c r="W402" s="18" t="s">
        <v>2280</v>
      </c>
      <c r="X402" s="18" t="s">
        <v>2399</v>
      </c>
      <c r="Y402" s="29" t="s">
        <v>180</v>
      </c>
      <c r="Z402" s="18" t="s">
        <v>2910</v>
      </c>
      <c r="AB402" s="27">
        <v>41141.646539351852</v>
      </c>
    </row>
    <row r="403" spans="1:28" ht="242.25"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T403" s="18" t="s">
        <v>2635</v>
      </c>
      <c r="U403" s="29" t="s">
        <v>2135</v>
      </c>
      <c r="V403" s="18" t="s">
        <v>2590</v>
      </c>
      <c r="W403" s="18" t="s">
        <v>2280</v>
      </c>
      <c r="X403" s="18" t="s">
        <v>2544</v>
      </c>
      <c r="Y403" s="29" t="s">
        <v>180</v>
      </c>
      <c r="Z403" s="18" t="s">
        <v>2902</v>
      </c>
      <c r="AB403" s="27">
        <v>41141.646539351852</v>
      </c>
    </row>
    <row r="404" spans="1:28" ht="63.75"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T404" s="29" t="s">
        <v>2808</v>
      </c>
      <c r="U404" s="29" t="s">
        <v>2129</v>
      </c>
      <c r="V404" s="29" t="s">
        <v>2590</v>
      </c>
      <c r="W404" s="29" t="s">
        <v>2280</v>
      </c>
      <c r="X404" s="18" t="s">
        <v>2733</v>
      </c>
      <c r="Y404" s="18" t="s">
        <v>2374</v>
      </c>
      <c r="Z404" s="18" t="s">
        <v>2919</v>
      </c>
      <c r="AB404" s="27">
        <v>41141.646539351852</v>
      </c>
    </row>
    <row r="405" spans="1:28" ht="127.5"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T405" s="18" t="s">
        <v>2705</v>
      </c>
      <c r="U405" s="18" t="s">
        <v>2129</v>
      </c>
      <c r="V405" s="18" t="s">
        <v>2590</v>
      </c>
      <c r="W405" s="18" t="s">
        <v>2280</v>
      </c>
      <c r="X405" s="18" t="s">
        <v>2522</v>
      </c>
      <c r="Y405" s="29" t="s">
        <v>180</v>
      </c>
      <c r="Z405" s="18" t="s">
        <v>2902</v>
      </c>
      <c r="AB405" s="27">
        <v>41141.646539351852</v>
      </c>
    </row>
    <row r="406" spans="1:28" ht="127.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T406" s="18" t="s">
        <v>2755</v>
      </c>
      <c r="U406" s="18" t="s">
        <v>2129</v>
      </c>
      <c r="V406" s="18" t="s">
        <v>2590</v>
      </c>
      <c r="W406" s="18" t="s">
        <v>2280</v>
      </c>
      <c r="X406" s="18" t="s">
        <v>2399</v>
      </c>
      <c r="Y406" s="29" t="s">
        <v>180</v>
      </c>
      <c r="Z406" s="18" t="s">
        <v>2910</v>
      </c>
      <c r="AB406" s="27">
        <v>41141.646539351852</v>
      </c>
    </row>
    <row r="407" spans="1:28" ht="89.25"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2330</v>
      </c>
      <c r="U407" s="18" t="s">
        <v>2137</v>
      </c>
      <c r="V407" s="18" t="s">
        <v>2279</v>
      </c>
      <c r="W407" s="29" t="s">
        <v>2280</v>
      </c>
      <c r="X407" s="18" t="s">
        <v>2405</v>
      </c>
      <c r="Y407" s="18" t="s">
        <v>2375</v>
      </c>
      <c r="Z407" s="18" t="s">
        <v>2383</v>
      </c>
      <c r="AB407" s="27">
        <v>41141.646539351852</v>
      </c>
    </row>
    <row r="408" spans="1:28" ht="38.25"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2283</v>
      </c>
      <c r="U408" s="18" t="s">
        <v>2137</v>
      </c>
      <c r="V408" s="18" t="s">
        <v>2279</v>
      </c>
      <c r="W408" s="29" t="s">
        <v>2280</v>
      </c>
      <c r="X408" s="18" t="s">
        <v>2177</v>
      </c>
      <c r="Y408" s="18" t="s">
        <v>2374</v>
      </c>
      <c r="Z408" s="18" t="s">
        <v>2376</v>
      </c>
      <c r="AB408" s="27">
        <v>41141.646539351852</v>
      </c>
    </row>
    <row r="409" spans="1:28" ht="102"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2293</v>
      </c>
      <c r="U409" s="18" t="s">
        <v>2137</v>
      </c>
      <c r="V409" s="18" t="s">
        <v>2279</v>
      </c>
      <c r="W409" s="29" t="s">
        <v>2280</v>
      </c>
      <c r="X409" s="18" t="s">
        <v>2232</v>
      </c>
      <c r="Y409" s="18" t="s">
        <v>2375</v>
      </c>
      <c r="Z409" s="18" t="s">
        <v>2377</v>
      </c>
      <c r="AB409" s="27">
        <v>41141.646539351852</v>
      </c>
    </row>
    <row r="410" spans="1:28" ht="89.25"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2283</v>
      </c>
      <c r="U410" s="29" t="s">
        <v>2137</v>
      </c>
      <c r="V410" s="18" t="s">
        <v>2279</v>
      </c>
      <c r="W410" s="29" t="s">
        <v>2280</v>
      </c>
      <c r="X410" s="18" t="s">
        <v>2186</v>
      </c>
      <c r="Y410" s="18" t="s">
        <v>2374</v>
      </c>
      <c r="Z410" s="18" t="s">
        <v>2390</v>
      </c>
      <c r="AB410" s="27">
        <v>41141.646539351852</v>
      </c>
    </row>
    <row r="411" spans="1:28" ht="114.75"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2294</v>
      </c>
      <c r="U411" s="18" t="s">
        <v>2137</v>
      </c>
      <c r="V411" s="18" t="s">
        <v>2279</v>
      </c>
      <c r="W411" s="29" t="s">
        <v>2280</v>
      </c>
      <c r="X411" s="18" t="s">
        <v>2199</v>
      </c>
      <c r="Y411" s="18" t="s">
        <v>2375</v>
      </c>
      <c r="Z411" s="18" t="s">
        <v>2391</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W412" s="18" t="s">
        <v>2133</v>
      </c>
      <c r="X412" s="18" t="s">
        <v>2168</v>
      </c>
      <c r="AB412" s="27">
        <v>41141.646539351852</v>
      </c>
    </row>
    <row r="413" spans="1:28" ht="89.25"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T413" s="29" t="s">
        <v>2363</v>
      </c>
      <c r="U413" s="18" t="s">
        <v>2129</v>
      </c>
      <c r="V413" s="18" t="s">
        <v>2279</v>
      </c>
      <c r="W413" s="29" t="s">
        <v>2280</v>
      </c>
      <c r="X413" s="18" t="s">
        <v>2442</v>
      </c>
      <c r="Y413" s="18" t="s">
        <v>2374</v>
      </c>
      <c r="Z413" s="18" t="s">
        <v>2390</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W414" s="18" t="s">
        <v>2133</v>
      </c>
      <c r="X414" s="18" t="s">
        <v>2168</v>
      </c>
      <c r="AB414" s="27">
        <v>41141.646539351852</v>
      </c>
    </row>
    <row r="415" spans="1:28" ht="204"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T415" s="18" t="s">
        <v>2632</v>
      </c>
      <c r="U415" s="18" t="s">
        <v>2135</v>
      </c>
      <c r="V415" s="18" t="s">
        <v>2590</v>
      </c>
      <c r="W415" s="18" t="s">
        <v>2280</v>
      </c>
      <c r="X415" s="18" t="s">
        <v>2541</v>
      </c>
      <c r="Y415" s="29" t="s">
        <v>180</v>
      </c>
      <c r="Z415" s="18" t="s">
        <v>2902</v>
      </c>
      <c r="AB415" s="27">
        <v>41141.646539351852</v>
      </c>
    </row>
    <row r="416" spans="1:28" ht="38.25"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W416" s="18" t="s">
        <v>2133</v>
      </c>
      <c r="X416" s="18" t="s">
        <v>2168</v>
      </c>
      <c r="AB416" s="27">
        <v>41141.646539351852</v>
      </c>
    </row>
    <row r="417" spans="1:28" ht="153"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T417" s="18" t="s">
        <v>2892</v>
      </c>
      <c r="U417" s="18" t="s">
        <v>2136</v>
      </c>
      <c r="V417" s="18" t="s">
        <v>2590</v>
      </c>
      <c r="W417" s="18" t="s">
        <v>2280</v>
      </c>
      <c r="X417" s="18" t="s">
        <v>2151</v>
      </c>
      <c r="Y417" s="29" t="s">
        <v>180</v>
      </c>
      <c r="Z417" s="18" t="s">
        <v>2902</v>
      </c>
      <c r="AB417" s="27">
        <v>41141.646539351852</v>
      </c>
    </row>
    <row r="418" spans="1:28" ht="140.25"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T418" s="18" t="s">
        <v>2725</v>
      </c>
      <c r="U418" s="18" t="s">
        <v>2136</v>
      </c>
      <c r="V418" s="18" t="s">
        <v>2590</v>
      </c>
      <c r="W418" s="18" t="s">
        <v>2280</v>
      </c>
      <c r="X418" s="18" t="s">
        <v>2151</v>
      </c>
      <c r="Y418" s="29" t="s">
        <v>180</v>
      </c>
      <c r="Z418" s="18" t="s">
        <v>2902</v>
      </c>
      <c r="AB418" s="27">
        <v>41141.646539351852</v>
      </c>
    </row>
    <row r="419" spans="1:28" ht="102"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T419" s="18" t="s">
        <v>2893</v>
      </c>
      <c r="U419" s="18" t="s">
        <v>2136</v>
      </c>
      <c r="V419" s="18" t="s">
        <v>2590</v>
      </c>
      <c r="W419" s="18" t="s">
        <v>2280</v>
      </c>
      <c r="X419" s="18" t="s">
        <v>2151</v>
      </c>
      <c r="Y419" s="29" t="s">
        <v>180</v>
      </c>
      <c r="Z419" s="18" t="s">
        <v>2902</v>
      </c>
      <c r="AB419" s="27">
        <v>41141.646539351852</v>
      </c>
    </row>
    <row r="420" spans="1:28" ht="63.75"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W420" s="18" t="s">
        <v>2133</v>
      </c>
      <c r="X420" s="18" t="s">
        <v>2168</v>
      </c>
      <c r="AB420" s="27">
        <v>41141.646539351852</v>
      </c>
    </row>
    <row r="421" spans="1:28" ht="127.5"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T421" s="18" t="s">
        <v>2718</v>
      </c>
      <c r="U421" s="29" t="s">
        <v>2136</v>
      </c>
      <c r="V421" s="29" t="s">
        <v>2590</v>
      </c>
      <c r="W421" s="18" t="s">
        <v>2280</v>
      </c>
      <c r="X421" s="18" t="s">
        <v>2712</v>
      </c>
      <c r="Y421" s="29" t="s">
        <v>180</v>
      </c>
      <c r="Z421" s="18" t="s">
        <v>2902</v>
      </c>
      <c r="AB421" s="27">
        <v>41141.646539351852</v>
      </c>
    </row>
    <row r="422" spans="1:28" ht="76.5"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T422" s="18" t="s">
        <v>2894</v>
      </c>
      <c r="U422" s="29" t="s">
        <v>2136</v>
      </c>
      <c r="V422" s="29" t="s">
        <v>2590</v>
      </c>
      <c r="W422" s="18" t="s">
        <v>2280</v>
      </c>
      <c r="X422" s="18" t="s">
        <v>2151</v>
      </c>
      <c r="Y422" s="29" t="s">
        <v>180</v>
      </c>
      <c r="Z422" s="18" t="s">
        <v>2902</v>
      </c>
      <c r="AB422" s="27">
        <v>41141.646539351852</v>
      </c>
    </row>
    <row r="423" spans="1:28" ht="63.75"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W423" s="18" t="s">
        <v>2133</v>
      </c>
      <c r="X423" s="18" t="s">
        <v>2168</v>
      </c>
      <c r="AB423" s="27">
        <v>41141.646539351852</v>
      </c>
    </row>
    <row r="424" spans="1:28" ht="102"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T424" s="18" t="s">
        <v>2855</v>
      </c>
      <c r="U424" s="29" t="s">
        <v>2135</v>
      </c>
      <c r="V424" s="18" t="s">
        <v>2590</v>
      </c>
      <c r="W424" s="18" t="s">
        <v>2280</v>
      </c>
      <c r="X424" s="18" t="s">
        <v>2571</v>
      </c>
      <c r="Y424" s="29" t="s">
        <v>2374</v>
      </c>
      <c r="Z424" s="18" t="s">
        <v>2919</v>
      </c>
      <c r="AB424" s="27">
        <v>41141.646539351852</v>
      </c>
    </row>
    <row r="425" spans="1:28" ht="63.75"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W425" s="18" t="s">
        <v>2133</v>
      </c>
      <c r="X425" s="18" t="s">
        <v>2168</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T426" s="18" t="s">
        <v>2898</v>
      </c>
      <c r="U426" s="29" t="s">
        <v>2135</v>
      </c>
      <c r="V426" s="18" t="s">
        <v>2590</v>
      </c>
      <c r="W426" s="18" t="s">
        <v>2280</v>
      </c>
      <c r="X426" s="18" t="s">
        <v>2151</v>
      </c>
      <c r="Y426" s="18" t="s">
        <v>180</v>
      </c>
      <c r="Z426" s="18" t="s">
        <v>2919</v>
      </c>
      <c r="AB426" s="27">
        <v>41141.646539351852</v>
      </c>
    </row>
    <row r="427" spans="1:28" ht="51"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T427" s="18" t="s">
        <v>2743</v>
      </c>
      <c r="U427" s="29" t="s">
        <v>2136</v>
      </c>
      <c r="V427" s="29" t="s">
        <v>2590</v>
      </c>
      <c r="W427" s="18" t="s">
        <v>2280</v>
      </c>
      <c r="X427" s="18" t="s">
        <v>2247</v>
      </c>
      <c r="Y427" s="29" t="s">
        <v>2374</v>
      </c>
      <c r="Z427" s="18" t="s">
        <v>2902</v>
      </c>
      <c r="AB427" s="27">
        <v>41141.646539351852</v>
      </c>
    </row>
    <row r="428" spans="1:28" ht="51"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T428" s="18" t="s">
        <v>2743</v>
      </c>
      <c r="U428" s="29" t="s">
        <v>2136</v>
      </c>
      <c r="V428" s="29" t="s">
        <v>2590</v>
      </c>
      <c r="W428" s="18" t="s">
        <v>2280</v>
      </c>
      <c r="X428" s="18" t="s">
        <v>2248</v>
      </c>
      <c r="Y428" s="29" t="s">
        <v>2374</v>
      </c>
      <c r="Z428" s="18" t="s">
        <v>2902</v>
      </c>
      <c r="AB428" s="27">
        <v>41141.646539351852</v>
      </c>
    </row>
    <row r="429" spans="1:28" ht="5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W429" s="18" t="s">
        <v>2133</v>
      </c>
      <c r="X429" s="18" t="s">
        <v>2172</v>
      </c>
      <c r="AB429" s="27">
        <v>41141.646539351852</v>
      </c>
    </row>
    <row r="430" spans="1:28" ht="5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W430" s="18" t="s">
        <v>2133</v>
      </c>
      <c r="X430" s="18" t="s">
        <v>2168</v>
      </c>
      <c r="AB430" s="27">
        <v>41141.646539351852</v>
      </c>
    </row>
    <row r="431" spans="1:28" ht="76.5"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T431" s="18" t="s">
        <v>2610</v>
      </c>
      <c r="U431" s="18" t="s">
        <v>2129</v>
      </c>
      <c r="V431" s="18" t="s">
        <v>2590</v>
      </c>
      <c r="W431" s="18" t="s">
        <v>2280</v>
      </c>
      <c r="X431" s="18" t="s">
        <v>2473</v>
      </c>
      <c r="Y431" s="18" t="s">
        <v>2374</v>
      </c>
      <c r="Z431" s="18" t="s">
        <v>2902</v>
      </c>
      <c r="AB431" s="27">
        <v>41141.646539351852</v>
      </c>
    </row>
    <row r="432" spans="1:28" ht="153"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T432" s="18" t="s">
        <v>2638</v>
      </c>
      <c r="U432" s="18" t="s">
        <v>2135</v>
      </c>
      <c r="V432" s="18" t="s">
        <v>2590</v>
      </c>
      <c r="W432" s="18" t="s">
        <v>2280</v>
      </c>
      <c r="X432" s="18" t="s">
        <v>2548</v>
      </c>
      <c r="Y432" s="29" t="s">
        <v>2374</v>
      </c>
      <c r="Z432" s="29" t="s">
        <v>2902</v>
      </c>
      <c r="AB432" s="27">
        <v>41141.646539351852</v>
      </c>
    </row>
    <row r="433" spans="1:28" ht="102"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T433" s="18" t="s">
        <v>2595</v>
      </c>
      <c r="U433" s="29" t="s">
        <v>2129</v>
      </c>
      <c r="V433" s="18" t="s">
        <v>2590</v>
      </c>
      <c r="W433" s="18" t="s">
        <v>2280</v>
      </c>
      <c r="X433" s="18" t="s">
        <v>2486</v>
      </c>
      <c r="Y433" s="18" t="s">
        <v>2374</v>
      </c>
      <c r="Z433" s="18" t="s">
        <v>2902</v>
      </c>
      <c r="AB433" s="27">
        <v>41141.646539351852</v>
      </c>
    </row>
    <row r="434" spans="1:28" ht="38.25"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2283</v>
      </c>
      <c r="U434" s="18" t="s">
        <v>2137</v>
      </c>
      <c r="V434" s="18" t="s">
        <v>2279</v>
      </c>
      <c r="W434" s="29" t="s">
        <v>2280</v>
      </c>
      <c r="X434" s="18" t="s">
        <v>2177</v>
      </c>
      <c r="Y434" s="18" t="s">
        <v>2374</v>
      </c>
      <c r="Z434" s="18" t="s">
        <v>2376</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T435" s="29" t="s">
        <v>2804</v>
      </c>
      <c r="U435" s="29" t="s">
        <v>2135</v>
      </c>
      <c r="V435" s="29" t="s">
        <v>2590</v>
      </c>
      <c r="W435" s="29" t="s">
        <v>2280</v>
      </c>
      <c r="X435" s="18" t="s">
        <v>2657</v>
      </c>
      <c r="Y435" s="29" t="s">
        <v>180</v>
      </c>
      <c r="Z435" s="18" t="s">
        <v>2910</v>
      </c>
      <c r="AB435" s="27">
        <v>41141.646539351852</v>
      </c>
    </row>
    <row r="436" spans="1:28" ht="76.5"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T436" s="18" t="s">
        <v>2886</v>
      </c>
      <c r="U436" s="29" t="s">
        <v>2136</v>
      </c>
      <c r="V436" s="29" t="s">
        <v>2590</v>
      </c>
      <c r="W436" s="18" t="s">
        <v>2280</v>
      </c>
      <c r="X436" s="18" t="s">
        <v>2151</v>
      </c>
      <c r="Y436" s="18" t="s">
        <v>180</v>
      </c>
      <c r="Z436" s="18" t="s">
        <v>2919</v>
      </c>
      <c r="AB436" s="27">
        <v>41141.646539351852</v>
      </c>
    </row>
    <row r="437" spans="1:28" ht="127.5"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T437" s="18" t="s">
        <v>2705</v>
      </c>
      <c r="U437" s="18" t="s">
        <v>2129</v>
      </c>
      <c r="V437" s="18" t="s">
        <v>2590</v>
      </c>
      <c r="W437" s="18" t="s">
        <v>2280</v>
      </c>
      <c r="X437" s="18" t="s">
        <v>2522</v>
      </c>
      <c r="Y437" s="29" t="s">
        <v>180</v>
      </c>
      <c r="Z437" s="18" t="s">
        <v>2902</v>
      </c>
      <c r="AB437" s="27">
        <v>41141.646539351852</v>
      </c>
    </row>
    <row r="438" spans="1:28" ht="38.25"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T438" s="18" t="s">
        <v>2762</v>
      </c>
      <c r="U438" s="18" t="s">
        <v>2129</v>
      </c>
      <c r="V438" s="18" t="s">
        <v>2590</v>
      </c>
      <c r="W438" s="18" t="s">
        <v>2280</v>
      </c>
      <c r="X438" s="18" t="s">
        <v>2717</v>
      </c>
      <c r="Y438" s="29" t="s">
        <v>2374</v>
      </c>
      <c r="Z438" s="18" t="s">
        <v>2902</v>
      </c>
      <c r="AB438" s="27">
        <v>41141.646539351852</v>
      </c>
    </row>
    <row r="439" spans="1:28" ht="102"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T439" s="18" t="s">
        <v>2666</v>
      </c>
      <c r="U439" s="18" t="s">
        <v>2136</v>
      </c>
      <c r="V439" s="18" t="s">
        <v>2590</v>
      </c>
      <c r="W439" s="18" t="s">
        <v>2280</v>
      </c>
      <c r="X439" s="18" t="s">
        <v>2575</v>
      </c>
      <c r="Y439" s="29" t="s">
        <v>2374</v>
      </c>
      <c r="Z439" s="18" t="s">
        <v>2902</v>
      </c>
      <c r="AB439" s="27">
        <v>41141.646539351852</v>
      </c>
    </row>
    <row r="440" spans="1:28" ht="102"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T440" s="18" t="s">
        <v>2666</v>
      </c>
      <c r="U440" s="18" t="s">
        <v>2136</v>
      </c>
      <c r="V440" s="18" t="s">
        <v>2590</v>
      </c>
      <c r="W440" s="18" t="s">
        <v>2280</v>
      </c>
      <c r="X440" s="18" t="s">
        <v>2575</v>
      </c>
      <c r="Y440" s="29" t="s">
        <v>2374</v>
      </c>
      <c r="Z440" s="18" t="s">
        <v>2902</v>
      </c>
      <c r="AB440" s="27">
        <v>41141.646539351852</v>
      </c>
    </row>
    <row r="441" spans="1:28" ht="127.5"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T441" s="18" t="s">
        <v>2719</v>
      </c>
      <c r="U441" s="18" t="s">
        <v>2136</v>
      </c>
      <c r="V441" s="18" t="s">
        <v>2590</v>
      </c>
      <c r="W441" s="18" t="s">
        <v>2280</v>
      </c>
      <c r="X441" s="18" t="s">
        <v>2713</v>
      </c>
      <c r="Y441" s="29" t="s">
        <v>2374</v>
      </c>
      <c r="Z441" s="18" t="s">
        <v>2902</v>
      </c>
      <c r="AB441" s="27">
        <v>41141.646539351852</v>
      </c>
    </row>
    <row r="442" spans="1:28" ht="127.5"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T442" s="18" t="s">
        <v>2771</v>
      </c>
      <c r="U442" s="18" t="s">
        <v>2136</v>
      </c>
      <c r="V442" s="18" t="s">
        <v>2590</v>
      </c>
      <c r="W442" s="18" t="s">
        <v>2280</v>
      </c>
      <c r="X442" s="18" t="s">
        <v>2714</v>
      </c>
      <c r="Y442" s="29" t="s">
        <v>2374</v>
      </c>
      <c r="Z442" s="18" t="s">
        <v>2902</v>
      </c>
      <c r="AB442" s="27">
        <v>41141.646539351852</v>
      </c>
    </row>
    <row r="443" spans="1:28" ht="127.5"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T443" s="18" t="s">
        <v>2720</v>
      </c>
      <c r="U443" s="18" t="s">
        <v>2136</v>
      </c>
      <c r="V443" s="18" t="s">
        <v>2590</v>
      </c>
      <c r="W443" s="18" t="s">
        <v>2280</v>
      </c>
      <c r="X443" s="18" t="s">
        <v>2713</v>
      </c>
      <c r="Y443" s="29" t="s">
        <v>2374</v>
      </c>
      <c r="Z443" s="18" t="s">
        <v>2902</v>
      </c>
      <c r="AB443" s="27">
        <v>41141.646539351852</v>
      </c>
    </row>
    <row r="444" spans="1:28" ht="127.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T444" s="18" t="s">
        <v>2895</v>
      </c>
      <c r="U444" s="18" t="s">
        <v>2136</v>
      </c>
      <c r="V444" s="18" t="s">
        <v>2590</v>
      </c>
      <c r="W444" s="18" t="s">
        <v>2280</v>
      </c>
      <c r="X444" s="18" t="s">
        <v>2151</v>
      </c>
      <c r="Y444" s="18" t="s">
        <v>180</v>
      </c>
      <c r="Z444" s="18" t="s">
        <v>2919</v>
      </c>
      <c r="AB444" s="27">
        <v>41141.646539351852</v>
      </c>
    </row>
    <row r="445" spans="1:28" ht="127.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T445" s="18" t="s">
        <v>2895</v>
      </c>
      <c r="U445" s="18" t="s">
        <v>2136</v>
      </c>
      <c r="V445" s="18" t="s">
        <v>2590</v>
      </c>
      <c r="W445" s="18" t="s">
        <v>2280</v>
      </c>
      <c r="X445" s="18" t="s">
        <v>2151</v>
      </c>
      <c r="Y445" s="18" t="s">
        <v>180</v>
      </c>
      <c r="Z445" s="18" t="s">
        <v>2919</v>
      </c>
      <c r="AB445" s="27">
        <v>41141.646539351852</v>
      </c>
    </row>
    <row r="446" spans="1:28" ht="102"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T446" s="18" t="s">
        <v>2673</v>
      </c>
      <c r="U446" s="18" t="s">
        <v>2136</v>
      </c>
      <c r="V446" s="18" t="s">
        <v>2590</v>
      </c>
      <c r="W446" s="18" t="s">
        <v>2280</v>
      </c>
      <c r="X446" s="18" t="s">
        <v>2578</v>
      </c>
      <c r="Y446" s="18" t="s">
        <v>2374</v>
      </c>
      <c r="Z446" s="18" t="s">
        <v>2902</v>
      </c>
      <c r="AB446" s="27">
        <v>41141.646539351852</v>
      </c>
    </row>
    <row r="447" spans="1:28" ht="102"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T447" s="18" t="s">
        <v>2673</v>
      </c>
      <c r="U447" s="18" t="s">
        <v>2136</v>
      </c>
      <c r="V447" s="18" t="s">
        <v>2590</v>
      </c>
      <c r="W447" s="18" t="s">
        <v>2280</v>
      </c>
      <c r="X447" s="18" t="s">
        <v>2578</v>
      </c>
      <c r="Y447" s="18" t="s">
        <v>2374</v>
      </c>
      <c r="Z447" s="18" t="s">
        <v>2902</v>
      </c>
      <c r="AB447" s="27">
        <v>41141.646539351852</v>
      </c>
    </row>
    <row r="448" spans="1:28" ht="5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2283</v>
      </c>
      <c r="U448" s="18" t="s">
        <v>2137</v>
      </c>
      <c r="V448" s="18" t="s">
        <v>2279</v>
      </c>
      <c r="W448" s="29" t="s">
        <v>2280</v>
      </c>
      <c r="X448" s="18" t="s">
        <v>2177</v>
      </c>
      <c r="Y448" s="18" t="s">
        <v>2374</v>
      </c>
      <c r="Z448" s="18" t="s">
        <v>2376</v>
      </c>
      <c r="AB448" s="27">
        <v>41141.646539351852</v>
      </c>
    </row>
    <row r="449" spans="1:28" ht="63.75"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2310</v>
      </c>
      <c r="U449" s="18" t="s">
        <v>2137</v>
      </c>
      <c r="V449" s="18" t="s">
        <v>2279</v>
      </c>
      <c r="W449" s="29" t="s">
        <v>2280</v>
      </c>
      <c r="X449" s="18" t="s">
        <v>2181</v>
      </c>
      <c r="Y449" s="18" t="s">
        <v>180</v>
      </c>
      <c r="Z449" s="18" t="s">
        <v>2376</v>
      </c>
      <c r="AB449" s="27">
        <v>41141.646539351852</v>
      </c>
    </row>
    <row r="450" spans="1:28" ht="38.25"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T450" s="18" t="s">
        <v>2284</v>
      </c>
      <c r="U450" s="18" t="s">
        <v>2137</v>
      </c>
      <c r="V450" s="18" t="s">
        <v>2279</v>
      </c>
      <c r="W450" s="29" t="s">
        <v>2280</v>
      </c>
      <c r="X450" s="18" t="s">
        <v>2177</v>
      </c>
      <c r="Y450" s="18" t="s">
        <v>2374</v>
      </c>
      <c r="Z450" s="18" t="s">
        <v>2376</v>
      </c>
      <c r="AB450" s="27">
        <v>41141.646539351852</v>
      </c>
    </row>
    <row r="451" spans="1:28" ht="204"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T451" s="18" t="s">
        <v>2632</v>
      </c>
      <c r="U451" s="18" t="s">
        <v>2135</v>
      </c>
      <c r="V451" s="18" t="s">
        <v>2590</v>
      </c>
      <c r="W451" s="18" t="s">
        <v>2280</v>
      </c>
      <c r="X451" s="18" t="s">
        <v>2540</v>
      </c>
      <c r="Y451" s="29" t="s">
        <v>180</v>
      </c>
      <c r="Z451" s="18" t="s">
        <v>2902</v>
      </c>
      <c r="AB451" s="27">
        <v>41141.646539351852</v>
      </c>
    </row>
    <row r="452" spans="1:28" ht="204"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T452" s="18" t="s">
        <v>2632</v>
      </c>
      <c r="U452" s="18" t="s">
        <v>2135</v>
      </c>
      <c r="V452" s="18" t="s">
        <v>2590</v>
      </c>
      <c r="W452" s="18" t="s">
        <v>2280</v>
      </c>
      <c r="X452" s="18" t="s">
        <v>2540</v>
      </c>
      <c r="Y452" s="29" t="s">
        <v>180</v>
      </c>
      <c r="Z452" s="18" t="s">
        <v>2902</v>
      </c>
      <c r="AB452" s="27">
        <v>41141.646539351852</v>
      </c>
    </row>
    <row r="453" spans="1:28" ht="178.5"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T453" s="18" t="s">
        <v>2633</v>
      </c>
      <c r="U453" s="18" t="s">
        <v>2135</v>
      </c>
      <c r="V453" s="18" t="s">
        <v>2590</v>
      </c>
      <c r="W453" s="18" t="s">
        <v>2280</v>
      </c>
      <c r="X453" s="18" t="s">
        <v>2542</v>
      </c>
      <c r="Y453" s="29" t="s">
        <v>2374</v>
      </c>
      <c r="Z453" s="18" t="s">
        <v>2902</v>
      </c>
      <c r="AB453" s="27">
        <v>41141.646539351852</v>
      </c>
    </row>
    <row r="454" spans="1:28" ht="38.25"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2283</v>
      </c>
      <c r="U454" s="18" t="s">
        <v>2137</v>
      </c>
      <c r="V454" s="18" t="s">
        <v>2279</v>
      </c>
      <c r="W454" s="29" t="s">
        <v>2280</v>
      </c>
      <c r="X454" s="18" t="s">
        <v>2177</v>
      </c>
      <c r="Y454" s="18" t="s">
        <v>2374</v>
      </c>
      <c r="Z454" s="18" t="s">
        <v>2376</v>
      </c>
      <c r="AB454" s="27">
        <v>41141.646539351852</v>
      </c>
    </row>
    <row r="455" spans="1:28" ht="76.5"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2283</v>
      </c>
      <c r="U455" s="18" t="s">
        <v>2137</v>
      </c>
      <c r="V455" s="18" t="s">
        <v>2279</v>
      </c>
      <c r="W455" s="29" t="s">
        <v>2280</v>
      </c>
      <c r="X455" s="18" t="s">
        <v>2177</v>
      </c>
      <c r="Y455" s="18" t="s">
        <v>2374</v>
      </c>
      <c r="Z455" s="18" t="s">
        <v>2376</v>
      </c>
      <c r="AB455" s="27">
        <v>41141.646539351852</v>
      </c>
    </row>
    <row r="456" spans="1:28" ht="102"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T456" s="18" t="s">
        <v>2726</v>
      </c>
      <c r="U456" s="18" t="s">
        <v>2136</v>
      </c>
      <c r="V456" s="18" t="s">
        <v>2590</v>
      </c>
      <c r="W456" s="18" t="s">
        <v>2280</v>
      </c>
      <c r="X456" s="18" t="s">
        <v>2151</v>
      </c>
      <c r="Y456" s="29" t="s">
        <v>180</v>
      </c>
      <c r="Z456" s="18" t="s">
        <v>2902</v>
      </c>
      <c r="AB456" s="27">
        <v>41141.646539351852</v>
      </c>
    </row>
    <row r="457" spans="1:28" ht="191.25"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T457" s="18" t="s">
        <v>2727</v>
      </c>
      <c r="U457" s="18" t="s">
        <v>2136</v>
      </c>
      <c r="V457" s="18" t="s">
        <v>2590</v>
      </c>
      <c r="W457" s="18" t="s">
        <v>2280</v>
      </c>
      <c r="X457" s="18" t="s">
        <v>2151</v>
      </c>
      <c r="Y457" s="29" t="s">
        <v>2374</v>
      </c>
      <c r="Z457" s="18" t="s">
        <v>2902</v>
      </c>
      <c r="AB457" s="27">
        <v>41141.646539351852</v>
      </c>
    </row>
    <row r="458" spans="1:28" ht="76.5"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T458" s="18" t="s">
        <v>2734</v>
      </c>
      <c r="U458" s="18" t="s">
        <v>2136</v>
      </c>
      <c r="V458" s="18" t="s">
        <v>2590</v>
      </c>
      <c r="W458" s="18" t="s">
        <v>2280</v>
      </c>
      <c r="X458" s="18" t="s">
        <v>2151</v>
      </c>
      <c r="Y458" s="29" t="s">
        <v>2374</v>
      </c>
      <c r="Z458" s="18" t="s">
        <v>2902</v>
      </c>
      <c r="AB458" s="27">
        <v>41141.646539351852</v>
      </c>
    </row>
    <row r="459" spans="1:28" ht="114.75"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T459" s="18" t="s">
        <v>2728</v>
      </c>
      <c r="U459" s="18" t="s">
        <v>2136</v>
      </c>
      <c r="V459" s="18" t="s">
        <v>2590</v>
      </c>
      <c r="W459" s="18" t="s">
        <v>2280</v>
      </c>
      <c r="X459" s="18" t="s">
        <v>2151</v>
      </c>
      <c r="Y459" s="29" t="s">
        <v>2374</v>
      </c>
      <c r="Z459" s="18" t="s">
        <v>2902</v>
      </c>
      <c r="AB459" s="27">
        <v>41141.646539351852</v>
      </c>
    </row>
    <row r="460" spans="1:28" ht="127.5"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T460" s="18" t="s">
        <v>2700</v>
      </c>
      <c r="U460" s="18" t="s">
        <v>2129</v>
      </c>
      <c r="V460" s="18" t="s">
        <v>2590</v>
      </c>
      <c r="W460" s="18" t="s">
        <v>2280</v>
      </c>
      <c r="X460" s="18" t="s">
        <v>2523</v>
      </c>
      <c r="Y460" s="29" t="s">
        <v>180</v>
      </c>
      <c r="Z460" s="18" t="s">
        <v>2902</v>
      </c>
      <c r="AB460" s="27">
        <v>41141.646539351852</v>
      </c>
    </row>
    <row r="461" spans="1:28" ht="127.5"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T461" s="18" t="s">
        <v>2700</v>
      </c>
      <c r="U461" s="18" t="s">
        <v>2129</v>
      </c>
      <c r="V461" s="18" t="s">
        <v>2590</v>
      </c>
      <c r="W461" s="18" t="s">
        <v>2280</v>
      </c>
      <c r="X461" s="18" t="s">
        <v>2523</v>
      </c>
      <c r="Y461" s="29" t="s">
        <v>180</v>
      </c>
      <c r="Z461" s="18" t="s">
        <v>2902</v>
      </c>
      <c r="AB461" s="27">
        <v>41141.646539351852</v>
      </c>
    </row>
    <row r="462" spans="1:28" ht="293.2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T462" s="18" t="s">
        <v>2620</v>
      </c>
      <c r="U462" s="18" t="s">
        <v>2129</v>
      </c>
      <c r="V462" s="18" t="s">
        <v>2590</v>
      </c>
      <c r="W462" s="18" t="s">
        <v>2280</v>
      </c>
      <c r="X462" s="18" t="s">
        <v>2490</v>
      </c>
      <c r="Y462" s="18" t="s">
        <v>180</v>
      </c>
      <c r="Z462" s="18" t="s">
        <v>2902</v>
      </c>
      <c r="AB462" s="27">
        <v>41141.646539351852</v>
      </c>
    </row>
    <row r="463" spans="1:28" ht="89.25"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T463" s="29" t="s">
        <v>2362</v>
      </c>
      <c r="U463" s="18" t="s">
        <v>2129</v>
      </c>
      <c r="V463" s="18" t="s">
        <v>2279</v>
      </c>
      <c r="W463" s="29" t="s">
        <v>2280</v>
      </c>
      <c r="X463" s="18" t="s">
        <v>2153</v>
      </c>
      <c r="Y463" s="18" t="s">
        <v>2374</v>
      </c>
      <c r="Z463" s="18" t="s">
        <v>2390</v>
      </c>
      <c r="AB463" s="27">
        <v>41141.646539351852</v>
      </c>
    </row>
    <row r="464" spans="1:28" ht="165.75"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T464" s="29" t="s">
        <v>2852</v>
      </c>
      <c r="U464" s="29" t="s">
        <v>2135</v>
      </c>
      <c r="V464" s="18" t="s">
        <v>2590</v>
      </c>
      <c r="W464" s="18" t="s">
        <v>2280</v>
      </c>
      <c r="X464" s="18" t="s">
        <v>2783</v>
      </c>
      <c r="Y464" s="29" t="s">
        <v>2374</v>
      </c>
      <c r="Z464" s="18" t="s">
        <v>2919</v>
      </c>
      <c r="AB464" s="27">
        <v>41141.646539351852</v>
      </c>
    </row>
    <row r="465" spans="1:28" ht="89.25"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34" t="s">
        <v>2730</v>
      </c>
      <c r="U465" s="18" t="s">
        <v>2137</v>
      </c>
      <c r="V465" s="18" t="s">
        <v>2279</v>
      </c>
      <c r="W465" s="29" t="s">
        <v>2280</v>
      </c>
      <c r="X465" s="18" t="s">
        <v>2177</v>
      </c>
      <c r="Y465" s="18" t="s">
        <v>2374</v>
      </c>
      <c r="Z465" s="18" t="s">
        <v>2376</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T466" s="18" t="s">
        <v>2589</v>
      </c>
      <c r="U466" s="18" t="s">
        <v>2129</v>
      </c>
      <c r="V466" s="18" t="s">
        <v>2590</v>
      </c>
      <c r="W466" s="18" t="s">
        <v>2280</v>
      </c>
      <c r="X466" s="18" t="s">
        <v>2458</v>
      </c>
      <c r="Y466" s="18" t="s">
        <v>2374</v>
      </c>
      <c r="Z466" s="18" t="s">
        <v>2902</v>
      </c>
      <c r="AB466" s="27">
        <v>41141.646539351852</v>
      </c>
    </row>
    <row r="467" spans="1:28" ht="51"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T467" s="18" t="s">
        <v>2370</v>
      </c>
      <c r="U467" s="18" t="s">
        <v>2129</v>
      </c>
      <c r="V467" s="18" t="s">
        <v>2279</v>
      </c>
      <c r="W467" s="29" t="s">
        <v>2280</v>
      </c>
      <c r="X467" s="18" t="s">
        <v>2163</v>
      </c>
      <c r="Y467" s="18" t="s">
        <v>2374</v>
      </c>
      <c r="Z467" s="18" t="s">
        <v>2390</v>
      </c>
      <c r="AB467" s="27">
        <v>41141.646539351852</v>
      </c>
    </row>
    <row r="468" spans="1:28" ht="127.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T468" s="29" t="s">
        <v>2799</v>
      </c>
      <c r="U468" s="29" t="s">
        <v>2136</v>
      </c>
      <c r="V468" s="29" t="s">
        <v>2590</v>
      </c>
      <c r="W468" s="29" t="s">
        <v>2280</v>
      </c>
      <c r="X468" s="29" t="s">
        <v>2651</v>
      </c>
      <c r="Y468" s="29" t="s">
        <v>180</v>
      </c>
      <c r="Z468" s="18" t="s">
        <v>2910</v>
      </c>
      <c r="AB468" s="27">
        <v>41141.646539351852</v>
      </c>
    </row>
    <row r="469" spans="1:28" ht="204"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T469" s="18" t="s">
        <v>2862</v>
      </c>
      <c r="U469" s="29" t="s">
        <v>2135</v>
      </c>
      <c r="V469" s="18" t="s">
        <v>2590</v>
      </c>
      <c r="W469" s="18" t="s">
        <v>2280</v>
      </c>
      <c r="X469" s="18" t="s">
        <v>2786</v>
      </c>
      <c r="Y469" s="29" t="s">
        <v>2374</v>
      </c>
      <c r="Z469" s="18" t="s">
        <v>2919</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T470" s="18" t="s">
        <v>2858</v>
      </c>
      <c r="U470" s="29" t="s">
        <v>2135</v>
      </c>
      <c r="V470" s="18" t="s">
        <v>2590</v>
      </c>
      <c r="W470" s="18" t="s">
        <v>2280</v>
      </c>
      <c r="X470" s="18" t="s">
        <v>2786</v>
      </c>
      <c r="Y470" s="29" t="s">
        <v>2374</v>
      </c>
      <c r="Z470" s="18" t="s">
        <v>2919</v>
      </c>
      <c r="AB470" s="27">
        <v>41141.646539351852</v>
      </c>
    </row>
    <row r="471" spans="1:28" ht="409.5"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T471" s="18" t="s">
        <v>2610</v>
      </c>
      <c r="U471" s="18" t="s">
        <v>2129</v>
      </c>
      <c r="V471" s="18" t="s">
        <v>2590</v>
      </c>
      <c r="W471" s="18" t="s">
        <v>2280</v>
      </c>
      <c r="X471" s="18" t="s">
        <v>2473</v>
      </c>
      <c r="Y471" s="18" t="s">
        <v>2374</v>
      </c>
      <c r="Z471" s="18" t="s">
        <v>2902</v>
      </c>
      <c r="AB471" s="27">
        <v>41141.646539351852</v>
      </c>
    </row>
    <row r="472" spans="1:28" ht="382.5"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T472" s="18" t="s">
        <v>2598</v>
      </c>
      <c r="U472" s="29" t="s">
        <v>2129</v>
      </c>
      <c r="V472" s="18" t="s">
        <v>2590</v>
      </c>
      <c r="W472" s="18" t="s">
        <v>2280</v>
      </c>
      <c r="X472" s="18" t="s">
        <v>2491</v>
      </c>
      <c r="Y472" s="18" t="s">
        <v>180</v>
      </c>
      <c r="Z472" s="18" t="s">
        <v>2902</v>
      </c>
      <c r="AB472" s="27">
        <v>41141.646539351852</v>
      </c>
    </row>
    <row r="473" spans="1:28" ht="76.5"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T473" s="29" t="s">
        <v>2366</v>
      </c>
      <c r="U473" s="18" t="s">
        <v>2129</v>
      </c>
      <c r="V473" s="18" t="s">
        <v>2279</v>
      </c>
      <c r="W473" s="29" t="s">
        <v>2280</v>
      </c>
      <c r="X473" s="18" t="s">
        <v>2167</v>
      </c>
      <c r="Y473" s="18" t="s">
        <v>2374</v>
      </c>
      <c r="Z473" s="18" t="s">
        <v>2390</v>
      </c>
      <c r="AB473" s="27">
        <v>41141.646539351852</v>
      </c>
    </row>
    <row r="474" spans="1:28" ht="89.25"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T474" s="29" t="s">
        <v>2366</v>
      </c>
      <c r="U474" s="18" t="s">
        <v>2129</v>
      </c>
      <c r="V474" s="18" t="s">
        <v>2279</v>
      </c>
      <c r="W474" s="29" t="s">
        <v>2280</v>
      </c>
      <c r="X474" s="18" t="s">
        <v>2159</v>
      </c>
      <c r="Y474" s="18" t="s">
        <v>2374</v>
      </c>
      <c r="Z474" s="18" t="s">
        <v>2390</v>
      </c>
      <c r="AB474" s="27">
        <v>41141.646539351852</v>
      </c>
    </row>
    <row r="475" spans="1:28" ht="63.75"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2283</v>
      </c>
      <c r="U475" s="18" t="s">
        <v>2137</v>
      </c>
      <c r="V475" s="18" t="s">
        <v>2279</v>
      </c>
      <c r="W475" s="29" t="s">
        <v>2280</v>
      </c>
      <c r="X475" s="18" t="s">
        <v>2182</v>
      </c>
      <c r="Y475" s="18" t="s">
        <v>2374</v>
      </c>
      <c r="Z475" s="18" t="s">
        <v>2376</v>
      </c>
      <c r="AB475" s="27">
        <v>41141.646539351852</v>
      </c>
    </row>
    <row r="476" spans="1:28" ht="89.25"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2283</v>
      </c>
      <c r="U476" s="18" t="s">
        <v>2137</v>
      </c>
      <c r="V476" s="18" t="s">
        <v>2279</v>
      </c>
      <c r="W476" s="29" t="s">
        <v>2280</v>
      </c>
      <c r="X476" s="18" t="s">
        <v>2183</v>
      </c>
      <c r="Y476" s="18" t="s">
        <v>2374</v>
      </c>
      <c r="Z476" s="18" t="s">
        <v>2390</v>
      </c>
      <c r="AB476" s="27">
        <v>41141.646539351852</v>
      </c>
    </row>
    <row r="477" spans="1:28" ht="63.75"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2283</v>
      </c>
      <c r="U477" s="18" t="s">
        <v>2137</v>
      </c>
      <c r="V477" s="18" t="s">
        <v>2279</v>
      </c>
      <c r="W477" s="29" t="s">
        <v>2280</v>
      </c>
      <c r="X477" s="18" t="s">
        <v>2184</v>
      </c>
      <c r="Y477" s="18" t="s">
        <v>2374</v>
      </c>
      <c r="Z477" s="18" t="s">
        <v>2376</v>
      </c>
      <c r="AB477" s="27">
        <v>41141.646539351852</v>
      </c>
    </row>
    <row r="478" spans="1:28" ht="63.75"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T478" s="18" t="s">
        <v>2331</v>
      </c>
      <c r="U478" s="18" t="s">
        <v>2137</v>
      </c>
      <c r="V478" s="18" t="s">
        <v>2279</v>
      </c>
      <c r="W478" s="29" t="s">
        <v>2280</v>
      </c>
      <c r="X478" s="18" t="s">
        <v>2268</v>
      </c>
      <c r="Y478" s="18" t="s">
        <v>2374</v>
      </c>
      <c r="Z478" s="18" t="s">
        <v>2376</v>
      </c>
      <c r="AB478" s="27">
        <v>41141.646539351852</v>
      </c>
    </row>
    <row r="479" spans="1:28" ht="76.5"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T479" s="18" t="s">
        <v>2332</v>
      </c>
      <c r="U479" s="18" t="s">
        <v>2137</v>
      </c>
      <c r="V479" s="18" t="s">
        <v>2279</v>
      </c>
      <c r="W479" s="29" t="s">
        <v>2280</v>
      </c>
      <c r="X479" s="18" t="s">
        <v>2269</v>
      </c>
      <c r="AB479" s="27">
        <v>41141.646539351852</v>
      </c>
    </row>
    <row r="480" spans="1:28" ht="38.2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T480" s="18" t="s">
        <v>2683</v>
      </c>
      <c r="U480" s="29" t="s">
        <v>2136</v>
      </c>
      <c r="V480" s="29" t="s">
        <v>2590</v>
      </c>
      <c r="W480" s="18" t="s">
        <v>2280</v>
      </c>
      <c r="X480" s="18" t="s">
        <v>2461</v>
      </c>
      <c r="Y480" s="29" t="s">
        <v>2375</v>
      </c>
      <c r="Z480" s="29" t="s">
        <v>2904</v>
      </c>
      <c r="AB480" s="27">
        <v>41141.646539351852</v>
      </c>
    </row>
    <row r="481" spans="1:28" ht="191.25"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T481" s="18" t="s">
        <v>2616</v>
      </c>
      <c r="U481" s="29" t="s">
        <v>2129</v>
      </c>
      <c r="V481" s="18" t="s">
        <v>2590</v>
      </c>
      <c r="W481" s="18" t="s">
        <v>2280</v>
      </c>
      <c r="X481" s="18" t="s">
        <v>2492</v>
      </c>
      <c r="Y481" s="18" t="s">
        <v>2374</v>
      </c>
      <c r="Z481" s="29" t="s">
        <v>2902</v>
      </c>
      <c r="AB481" s="27">
        <v>41141.646539351852</v>
      </c>
    </row>
    <row r="482" spans="1:28" ht="318.75"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T482" s="18" t="s">
        <v>2605</v>
      </c>
      <c r="U482" s="29" t="s">
        <v>2129</v>
      </c>
      <c r="V482" s="18" t="s">
        <v>2590</v>
      </c>
      <c r="W482" s="18" t="s">
        <v>2280</v>
      </c>
      <c r="X482" s="18" t="s">
        <v>2493</v>
      </c>
      <c r="Y482" s="18" t="s">
        <v>180</v>
      </c>
      <c r="Z482" s="18" t="s">
        <v>2902</v>
      </c>
      <c r="AB482" s="27">
        <v>41141.646539351852</v>
      </c>
    </row>
    <row r="483" spans="1:28" ht="293.25"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T483" s="29" t="s">
        <v>2348</v>
      </c>
      <c r="U483" s="18" t="s">
        <v>2135</v>
      </c>
      <c r="V483" s="18" t="s">
        <v>2279</v>
      </c>
      <c r="W483" s="29" t="s">
        <v>2280</v>
      </c>
      <c r="X483" s="18" t="s">
        <v>2437</v>
      </c>
      <c r="Y483" s="18" t="s">
        <v>2374</v>
      </c>
      <c r="Z483" s="18" t="s">
        <v>2390</v>
      </c>
      <c r="AB483" s="27">
        <v>41141.646539351852</v>
      </c>
    </row>
    <row r="484" spans="1:28" ht="76.5"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T484" s="29" t="s">
        <v>2348</v>
      </c>
      <c r="U484" s="18" t="s">
        <v>2135</v>
      </c>
      <c r="V484" s="18" t="s">
        <v>2279</v>
      </c>
      <c r="W484" s="29" t="s">
        <v>2280</v>
      </c>
      <c r="X484" s="18" t="s">
        <v>2437</v>
      </c>
      <c r="Y484" s="18" t="s">
        <v>2374</v>
      </c>
      <c r="Z484" s="18" t="s">
        <v>2390</v>
      </c>
      <c r="AB484" s="27">
        <v>41141.646539351852</v>
      </c>
    </row>
    <row r="485" spans="1:28" ht="102"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T485" s="29" t="s">
        <v>2348</v>
      </c>
      <c r="U485" s="18" t="s">
        <v>2135</v>
      </c>
      <c r="V485" s="18" t="s">
        <v>2279</v>
      </c>
      <c r="W485" s="29" t="s">
        <v>2280</v>
      </c>
      <c r="X485" s="18" t="s">
        <v>2437</v>
      </c>
      <c r="Y485" s="18" t="s">
        <v>2374</v>
      </c>
      <c r="Z485" s="18" t="s">
        <v>2390</v>
      </c>
      <c r="AB485" s="27">
        <v>41141.646539351852</v>
      </c>
    </row>
    <row r="486" spans="1:28" ht="51"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T486" s="29" t="s">
        <v>2348</v>
      </c>
      <c r="U486" s="18" t="s">
        <v>2135</v>
      </c>
      <c r="V486" s="18" t="s">
        <v>2279</v>
      </c>
      <c r="W486" s="29" t="s">
        <v>2280</v>
      </c>
      <c r="X486" s="18" t="s">
        <v>2437</v>
      </c>
      <c r="Y486" s="18" t="s">
        <v>2374</v>
      </c>
      <c r="Z486" s="18" t="s">
        <v>2390</v>
      </c>
      <c r="AB486" s="27">
        <v>41141.646539351852</v>
      </c>
    </row>
    <row r="487" spans="1:28" ht="409.5"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T487" s="29" t="s">
        <v>2348</v>
      </c>
      <c r="U487" s="18" t="s">
        <v>2135</v>
      </c>
      <c r="V487" s="18" t="s">
        <v>2279</v>
      </c>
      <c r="W487" s="29" t="s">
        <v>2280</v>
      </c>
      <c r="X487" s="18" t="s">
        <v>2437</v>
      </c>
      <c r="Y487" s="18" t="s">
        <v>2374</v>
      </c>
      <c r="Z487" s="18" t="s">
        <v>2390</v>
      </c>
      <c r="AB487" s="27">
        <v>41141.646539351852</v>
      </c>
    </row>
    <row r="488" spans="1:28" ht="63.75"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2283</v>
      </c>
      <c r="U488" s="29" t="s">
        <v>2137</v>
      </c>
      <c r="V488" s="18" t="s">
        <v>2279</v>
      </c>
      <c r="W488" s="29" t="s">
        <v>2280</v>
      </c>
      <c r="X488" s="18" t="s">
        <v>2187</v>
      </c>
      <c r="Y488" s="18" t="s">
        <v>2374</v>
      </c>
      <c r="Z488" s="18" t="s">
        <v>2376</v>
      </c>
      <c r="AB488" s="27">
        <v>41141.646539351852</v>
      </c>
    </row>
    <row r="489" spans="1:28" ht="63.75"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2283</v>
      </c>
      <c r="U489" s="29" t="s">
        <v>2137</v>
      </c>
      <c r="V489" s="18" t="s">
        <v>2279</v>
      </c>
      <c r="W489" s="29" t="s">
        <v>2280</v>
      </c>
      <c r="X489" s="18" t="s">
        <v>2188</v>
      </c>
      <c r="Y489" s="18" t="s">
        <v>2375</v>
      </c>
      <c r="Z489" s="18" t="s">
        <v>2391</v>
      </c>
      <c r="AB489" s="27">
        <v>41141.646539351852</v>
      </c>
    </row>
    <row r="490" spans="1:28" ht="102"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T490" s="18" t="s">
        <v>2603</v>
      </c>
      <c r="U490" s="18" t="s">
        <v>2129</v>
      </c>
      <c r="V490" s="18" t="s">
        <v>2590</v>
      </c>
      <c r="W490" s="18" t="s">
        <v>2280</v>
      </c>
      <c r="X490" s="18" t="s">
        <v>2494</v>
      </c>
      <c r="Y490" s="18" t="s">
        <v>2374</v>
      </c>
      <c r="Z490" s="18" t="s">
        <v>2902</v>
      </c>
      <c r="AB490" s="27">
        <v>41141.646539351852</v>
      </c>
    </row>
    <row r="491" spans="1:28" ht="165.75"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T491" s="18" t="s">
        <v>2851</v>
      </c>
      <c r="U491" s="18" t="s">
        <v>2135</v>
      </c>
      <c r="V491" s="18" t="s">
        <v>2590</v>
      </c>
      <c r="W491" s="18" t="s">
        <v>2280</v>
      </c>
      <c r="X491" s="18" t="s">
        <v>2779</v>
      </c>
      <c r="Y491" s="29" t="s">
        <v>2374</v>
      </c>
      <c r="Z491" s="18" t="s">
        <v>2919</v>
      </c>
      <c r="AB491" s="27">
        <v>41141.646539351852</v>
      </c>
    </row>
    <row r="492" spans="1:28" ht="409.5"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T492" s="29" t="s">
        <v>2351</v>
      </c>
      <c r="U492" s="18" t="s">
        <v>2135</v>
      </c>
      <c r="V492" s="18" t="s">
        <v>2279</v>
      </c>
      <c r="W492" s="29" t="s">
        <v>2280</v>
      </c>
      <c r="X492" s="18" t="s">
        <v>2153</v>
      </c>
      <c r="Y492" s="18" t="s">
        <v>2374</v>
      </c>
      <c r="Z492" s="18" t="s">
        <v>2390</v>
      </c>
      <c r="AB492" s="27">
        <v>41141.646539351852</v>
      </c>
    </row>
    <row r="493" spans="1:28" ht="89.25"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T493" s="29" t="s">
        <v>2802</v>
      </c>
      <c r="U493" s="18" t="s">
        <v>2137</v>
      </c>
      <c r="V493" s="29" t="s">
        <v>2590</v>
      </c>
      <c r="W493" s="29" t="s">
        <v>2280</v>
      </c>
      <c r="X493" s="18" t="s">
        <v>2658</v>
      </c>
      <c r="Y493" s="29" t="s">
        <v>2374</v>
      </c>
      <c r="Z493" s="18" t="s">
        <v>2910</v>
      </c>
      <c r="AB493" s="27">
        <v>41141.646539351852</v>
      </c>
    </row>
    <row r="494" spans="1:28" ht="127.5"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T494" s="18" t="s">
        <v>2604</v>
      </c>
      <c r="U494" s="18" t="s">
        <v>2129</v>
      </c>
      <c r="V494" s="18" t="s">
        <v>2590</v>
      </c>
      <c r="W494" s="18" t="s">
        <v>2280</v>
      </c>
      <c r="X494" s="18" t="s">
        <v>2472</v>
      </c>
      <c r="Y494" s="18" t="s">
        <v>2374</v>
      </c>
      <c r="Z494" s="18" t="s">
        <v>2902</v>
      </c>
      <c r="AB494" s="27">
        <v>41141.646539351852</v>
      </c>
    </row>
    <row r="495" spans="1:28" ht="153"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T495" s="18" t="s">
        <v>2594</v>
      </c>
      <c r="U495" s="18" t="s">
        <v>2129</v>
      </c>
      <c r="V495" s="18" t="s">
        <v>2590</v>
      </c>
      <c r="W495" s="18" t="s">
        <v>2280</v>
      </c>
      <c r="X495" s="18" t="s">
        <v>2476</v>
      </c>
      <c r="Y495" s="18" t="s">
        <v>2374</v>
      </c>
      <c r="Z495" s="18" t="s">
        <v>2902</v>
      </c>
      <c r="AB495" s="27">
        <v>41141.646539351852</v>
      </c>
    </row>
    <row r="496" spans="1:28" ht="76.5"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T496" s="18" t="s">
        <v>2617</v>
      </c>
      <c r="U496" s="18" t="s">
        <v>2129</v>
      </c>
      <c r="V496" s="18" t="s">
        <v>2590</v>
      </c>
      <c r="W496" s="18" t="s">
        <v>2280</v>
      </c>
      <c r="X496" s="18" t="s">
        <v>2495</v>
      </c>
      <c r="Y496" s="18" t="s">
        <v>2374</v>
      </c>
      <c r="Z496" s="18" t="s">
        <v>2902</v>
      </c>
      <c r="AB496" s="27">
        <v>41141.646539351852</v>
      </c>
    </row>
    <row r="497" spans="1:28" ht="114.75"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T497" s="18" t="s">
        <v>2594</v>
      </c>
      <c r="U497" s="18" t="s">
        <v>2129</v>
      </c>
      <c r="V497" s="18" t="s">
        <v>2590</v>
      </c>
      <c r="W497" s="18" t="s">
        <v>2280</v>
      </c>
      <c r="X497" s="18" t="s">
        <v>2476</v>
      </c>
      <c r="Y497" s="18" t="s">
        <v>2374</v>
      </c>
      <c r="Z497" s="18" t="s">
        <v>2902</v>
      </c>
      <c r="AB497" s="27">
        <v>41141.646539351852</v>
      </c>
    </row>
    <row r="498" spans="1:28" ht="165.75"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T498" s="18" t="s">
        <v>2594</v>
      </c>
      <c r="U498" s="18" t="s">
        <v>2129</v>
      </c>
      <c r="V498" s="18" t="s">
        <v>2590</v>
      </c>
      <c r="W498" s="18" t="s">
        <v>2280</v>
      </c>
      <c r="X498" s="18" t="s">
        <v>2476</v>
      </c>
      <c r="Y498" s="18" t="s">
        <v>2374</v>
      </c>
      <c r="Z498" s="18" t="s">
        <v>2902</v>
      </c>
      <c r="AB498" s="27">
        <v>41141.646539351852</v>
      </c>
    </row>
    <row r="499" spans="1:28" ht="89.25"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T499" s="18" t="s">
        <v>2609</v>
      </c>
      <c r="U499" s="18" t="s">
        <v>2129</v>
      </c>
      <c r="V499" s="18" t="s">
        <v>2590</v>
      </c>
      <c r="W499" s="18" t="s">
        <v>2280</v>
      </c>
      <c r="X499" s="18" t="s">
        <v>2496</v>
      </c>
      <c r="Y499" s="18" t="s">
        <v>180</v>
      </c>
      <c r="Z499" s="18" t="s">
        <v>2902</v>
      </c>
      <c r="AB499" s="27">
        <v>41141.646539351852</v>
      </c>
    </row>
    <row r="500" spans="1:28" ht="318.75"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T500" s="18" t="s">
        <v>2809</v>
      </c>
      <c r="U500" s="18" t="s">
        <v>2129</v>
      </c>
      <c r="V500" s="18" t="s">
        <v>2590</v>
      </c>
      <c r="W500" s="18" t="s">
        <v>2280</v>
      </c>
      <c r="X500" s="18" t="s">
        <v>2787</v>
      </c>
      <c r="Y500" s="29" t="s">
        <v>2375</v>
      </c>
      <c r="Z500" s="29" t="s">
        <v>2915</v>
      </c>
      <c r="AB500" s="27">
        <v>41141.646539351852</v>
      </c>
    </row>
    <row r="501" spans="1:28" ht="76.5"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T501" s="18" t="s">
        <v>2769</v>
      </c>
      <c r="U501" s="18" t="s">
        <v>2129</v>
      </c>
      <c r="V501" s="18" t="s">
        <v>2590</v>
      </c>
      <c r="W501" s="18" t="s">
        <v>2280</v>
      </c>
      <c r="X501" s="18" t="s">
        <v>2582</v>
      </c>
      <c r="Y501" s="29" t="s">
        <v>180</v>
      </c>
      <c r="Z501" s="18" t="s">
        <v>2910</v>
      </c>
      <c r="AB501" s="27">
        <v>41141.646539351852</v>
      </c>
    </row>
    <row r="502" spans="1:28" ht="204"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T502" s="18" t="s">
        <v>2606</v>
      </c>
      <c r="U502" s="18" t="s">
        <v>2129</v>
      </c>
      <c r="V502" s="18" t="s">
        <v>2590</v>
      </c>
      <c r="W502" s="18" t="s">
        <v>2280</v>
      </c>
      <c r="X502" s="18" t="s">
        <v>2497</v>
      </c>
      <c r="Y502" s="18" t="s">
        <v>2374</v>
      </c>
      <c r="Z502" s="18" t="s">
        <v>2902</v>
      </c>
      <c r="AB502" s="27">
        <v>41141.646539351852</v>
      </c>
    </row>
    <row r="503" spans="1:28" ht="102"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T503" s="18" t="s">
        <v>2594</v>
      </c>
      <c r="U503" s="18" t="s">
        <v>2129</v>
      </c>
      <c r="V503" s="18" t="s">
        <v>2590</v>
      </c>
      <c r="W503" s="18" t="s">
        <v>2280</v>
      </c>
      <c r="X503" s="18" t="s">
        <v>2476</v>
      </c>
      <c r="Y503" s="18" t="s">
        <v>2374</v>
      </c>
      <c r="Z503" s="18" t="s">
        <v>2902</v>
      </c>
      <c r="AB503" s="27">
        <v>41141.646539351852</v>
      </c>
    </row>
    <row r="504" spans="1:28" ht="102"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T504" s="18" t="s">
        <v>2594</v>
      </c>
      <c r="U504" s="18" t="s">
        <v>2129</v>
      </c>
      <c r="V504" s="18" t="s">
        <v>2590</v>
      </c>
      <c r="W504" s="18" t="s">
        <v>2280</v>
      </c>
      <c r="X504" s="18" t="s">
        <v>2476</v>
      </c>
      <c r="Y504" s="18" t="s">
        <v>2374</v>
      </c>
      <c r="Z504" s="18" t="s">
        <v>2902</v>
      </c>
      <c r="AB504" s="27">
        <v>41141.646539351852</v>
      </c>
    </row>
    <row r="505" spans="1:28" ht="331.5"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T505" s="18" t="s">
        <v>2594</v>
      </c>
      <c r="U505" s="18" t="s">
        <v>2129</v>
      </c>
      <c r="V505" s="18" t="s">
        <v>2590</v>
      </c>
      <c r="W505" s="18" t="s">
        <v>2280</v>
      </c>
      <c r="X505" s="18" t="s">
        <v>2498</v>
      </c>
      <c r="Y505" s="18" t="s">
        <v>2374</v>
      </c>
      <c r="Z505" s="18" t="s">
        <v>2902</v>
      </c>
      <c r="AB505" s="27">
        <v>41141.646539351852</v>
      </c>
    </row>
    <row r="506" spans="1:28" ht="242.25"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T506" s="18" t="s">
        <v>2594</v>
      </c>
      <c r="U506" s="18" t="s">
        <v>2129</v>
      </c>
      <c r="V506" s="18" t="s">
        <v>2590</v>
      </c>
      <c r="W506" s="18" t="s">
        <v>2280</v>
      </c>
      <c r="X506" s="18" t="s">
        <v>2476</v>
      </c>
      <c r="Y506" s="18" t="s">
        <v>2374</v>
      </c>
      <c r="Z506" s="18" t="s">
        <v>2902</v>
      </c>
      <c r="AB506" s="27">
        <v>41141.646539351852</v>
      </c>
    </row>
    <row r="507" spans="1:28" ht="409.5"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T507" s="18" t="s">
        <v>2595</v>
      </c>
      <c r="U507" s="29" t="s">
        <v>2129</v>
      </c>
      <c r="V507" s="18" t="s">
        <v>2590</v>
      </c>
      <c r="W507" s="18" t="s">
        <v>2280</v>
      </c>
      <c r="X507" s="18" t="s">
        <v>2486</v>
      </c>
      <c r="Y507" s="18" t="s">
        <v>2374</v>
      </c>
      <c r="Z507" s="18" t="s">
        <v>2902</v>
      </c>
      <c r="AB507" s="27">
        <v>41141.646539351852</v>
      </c>
    </row>
    <row r="508" spans="1:28" ht="255"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T508" s="18" t="s">
        <v>2594</v>
      </c>
      <c r="U508" s="18" t="s">
        <v>2129</v>
      </c>
      <c r="V508" s="18" t="s">
        <v>2590</v>
      </c>
      <c r="W508" s="18" t="s">
        <v>2280</v>
      </c>
      <c r="X508" s="18" t="s">
        <v>2476</v>
      </c>
      <c r="Y508" s="18" t="s">
        <v>2374</v>
      </c>
      <c r="Z508" s="18" t="s">
        <v>2902</v>
      </c>
      <c r="AB508" s="27">
        <v>41141.646539351852</v>
      </c>
    </row>
    <row r="509" spans="1:28" ht="102"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T509" s="18" t="s">
        <v>2611</v>
      </c>
      <c r="U509" s="18" t="s">
        <v>2129</v>
      </c>
      <c r="V509" s="18" t="s">
        <v>2590</v>
      </c>
      <c r="W509" s="18" t="s">
        <v>2280</v>
      </c>
      <c r="X509" s="18" t="s">
        <v>2499</v>
      </c>
      <c r="Y509" s="18" t="s">
        <v>2374</v>
      </c>
      <c r="Z509" s="18" t="s">
        <v>2902</v>
      </c>
      <c r="AB509" s="27">
        <v>41141.646539351852</v>
      </c>
    </row>
    <row r="510" spans="1:28" ht="395.25"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T510" s="18" t="s">
        <v>2605</v>
      </c>
      <c r="U510" s="29" t="s">
        <v>2129</v>
      </c>
      <c r="V510" s="18" t="s">
        <v>2590</v>
      </c>
      <c r="W510" s="18" t="s">
        <v>2280</v>
      </c>
      <c r="X510" s="18" t="s">
        <v>2500</v>
      </c>
      <c r="Y510" s="18" t="s">
        <v>180</v>
      </c>
      <c r="Z510" s="18" t="s">
        <v>2902</v>
      </c>
      <c r="AB510" s="27">
        <v>41141.646539351852</v>
      </c>
    </row>
    <row r="511" spans="1:28" ht="63.75"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T511" s="18" t="s">
        <v>2612</v>
      </c>
      <c r="U511" s="29" t="s">
        <v>2129</v>
      </c>
      <c r="V511" s="18" t="s">
        <v>2590</v>
      </c>
      <c r="W511" s="18" t="s">
        <v>2280</v>
      </c>
      <c r="X511" s="18" t="s">
        <v>2501</v>
      </c>
      <c r="Y511" s="18" t="s">
        <v>2374</v>
      </c>
      <c r="Z511" s="18" t="s">
        <v>2902</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T512" s="18" t="s">
        <v>2763</v>
      </c>
      <c r="U512" s="29" t="s">
        <v>2129</v>
      </c>
      <c r="V512" s="18" t="s">
        <v>2590</v>
      </c>
      <c r="W512" s="18" t="s">
        <v>2280</v>
      </c>
      <c r="X512" s="18" t="s">
        <v>2463</v>
      </c>
      <c r="Y512" s="29" t="s">
        <v>2374</v>
      </c>
      <c r="Z512" s="29" t="s">
        <v>2910</v>
      </c>
      <c r="AB512" s="27">
        <v>41141.646539351852</v>
      </c>
    </row>
    <row r="513" spans="1:28" ht="89.25"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T513" s="18" t="s">
        <v>2616</v>
      </c>
      <c r="U513" s="29" t="s">
        <v>2129</v>
      </c>
      <c r="V513" s="18" t="s">
        <v>2590</v>
      </c>
      <c r="W513" s="18" t="s">
        <v>2280</v>
      </c>
      <c r="X513" s="18" t="s">
        <v>2502</v>
      </c>
      <c r="Y513" s="18" t="s">
        <v>2374</v>
      </c>
      <c r="Z513" s="18" t="s">
        <v>2902</v>
      </c>
      <c r="AB513" s="27">
        <v>41141.646539351852</v>
      </c>
    </row>
    <row r="514" spans="1:28" ht="114.75"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T514" s="18" t="s">
        <v>2608</v>
      </c>
      <c r="U514" s="29" t="s">
        <v>2129</v>
      </c>
      <c r="V514" s="18" t="s">
        <v>2590</v>
      </c>
      <c r="W514" s="18" t="s">
        <v>2280</v>
      </c>
      <c r="X514" s="18" t="s">
        <v>2503</v>
      </c>
      <c r="Y514" s="18" t="s">
        <v>180</v>
      </c>
      <c r="Z514" s="18" t="s">
        <v>2902</v>
      </c>
      <c r="AB514" s="27">
        <v>41141.646539351852</v>
      </c>
    </row>
    <row r="515" spans="1:28" ht="216.75"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T515" s="18" t="s">
        <v>2595</v>
      </c>
      <c r="U515" s="29" t="s">
        <v>2129</v>
      </c>
      <c r="V515" s="18" t="s">
        <v>2590</v>
      </c>
      <c r="W515" s="18" t="s">
        <v>2280</v>
      </c>
      <c r="X515" s="18" t="s">
        <v>2504</v>
      </c>
      <c r="Y515" s="18" t="s">
        <v>2374</v>
      </c>
      <c r="Z515" s="18" t="s">
        <v>2902</v>
      </c>
      <c r="AB515" s="27">
        <v>41141.646539351852</v>
      </c>
    </row>
    <row r="516" spans="1:28" ht="102"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T516" s="18" t="s">
        <v>2595</v>
      </c>
      <c r="U516" s="29" t="s">
        <v>2129</v>
      </c>
      <c r="V516" s="18" t="s">
        <v>2590</v>
      </c>
      <c r="W516" s="18" t="s">
        <v>2280</v>
      </c>
      <c r="X516" s="18" t="s">
        <v>2476</v>
      </c>
      <c r="Y516" s="18" t="s">
        <v>2374</v>
      </c>
      <c r="Z516" s="18" t="s">
        <v>2902</v>
      </c>
      <c r="AB516" s="27">
        <v>41141.646539351852</v>
      </c>
    </row>
    <row r="517" spans="1:28" ht="102"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T517" s="18" t="s">
        <v>2595</v>
      </c>
      <c r="U517" s="29" t="s">
        <v>2129</v>
      </c>
      <c r="V517" s="18" t="s">
        <v>2590</v>
      </c>
      <c r="W517" s="18" t="s">
        <v>2280</v>
      </c>
      <c r="X517" s="18" t="s">
        <v>2476</v>
      </c>
      <c r="Y517" s="18" t="s">
        <v>2374</v>
      </c>
      <c r="Z517" s="18" t="s">
        <v>2902</v>
      </c>
      <c r="AB517" s="27">
        <v>41141.646539351852</v>
      </c>
    </row>
    <row r="518" spans="1:28" ht="102"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T518" s="18" t="s">
        <v>2595</v>
      </c>
      <c r="U518" s="29" t="s">
        <v>2129</v>
      </c>
      <c r="V518" s="18" t="s">
        <v>2590</v>
      </c>
      <c r="W518" s="18" t="s">
        <v>2280</v>
      </c>
      <c r="X518" s="18" t="s">
        <v>2476</v>
      </c>
      <c r="Y518" s="18" t="s">
        <v>2374</v>
      </c>
      <c r="Z518" s="18" t="s">
        <v>2902</v>
      </c>
      <c r="AB518" s="27">
        <v>41141.646539351852</v>
      </c>
    </row>
    <row r="519" spans="1:28" ht="229.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T519" s="18" t="s">
        <v>2857</v>
      </c>
      <c r="U519" s="29" t="s">
        <v>2135</v>
      </c>
      <c r="V519" s="18" t="s">
        <v>2590</v>
      </c>
      <c r="W519" s="18" t="s">
        <v>2280</v>
      </c>
      <c r="X519" s="18" t="s">
        <v>2574</v>
      </c>
      <c r="Y519" s="29" t="s">
        <v>180</v>
      </c>
      <c r="Z519" s="18" t="s">
        <v>2919</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T520" s="18" t="s">
        <v>2840</v>
      </c>
      <c r="U520" s="29" t="s">
        <v>2129</v>
      </c>
      <c r="V520" s="18" t="s">
        <v>2590</v>
      </c>
      <c r="W520" s="18" t="s">
        <v>2280</v>
      </c>
      <c r="X520" s="18" t="s">
        <v>2784</v>
      </c>
      <c r="Y520" s="29" t="s">
        <v>2375</v>
      </c>
      <c r="Z520" s="29" t="s">
        <v>2913</v>
      </c>
      <c r="AB520" s="27">
        <v>41141.646539351852</v>
      </c>
    </row>
    <row r="521" spans="1:28" ht="140.25"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T521" s="18" t="s">
        <v>2594</v>
      </c>
      <c r="U521" s="29" t="s">
        <v>2129</v>
      </c>
      <c r="V521" s="18" t="s">
        <v>2590</v>
      </c>
      <c r="W521" s="18" t="s">
        <v>2280</v>
      </c>
      <c r="X521" s="18" t="s">
        <v>2476</v>
      </c>
      <c r="Y521" s="18" t="s">
        <v>2374</v>
      </c>
      <c r="Z521" s="18" t="s">
        <v>2902</v>
      </c>
      <c r="AB521" s="27">
        <v>41141.646539351852</v>
      </c>
    </row>
    <row r="522" spans="1:28" ht="140.25"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T522" s="18" t="s">
        <v>2603</v>
      </c>
      <c r="U522" s="29" t="s">
        <v>2129</v>
      </c>
      <c r="V522" s="18" t="s">
        <v>2590</v>
      </c>
      <c r="W522" s="18" t="s">
        <v>2280</v>
      </c>
      <c r="X522" s="18" t="s">
        <v>2505</v>
      </c>
      <c r="Y522" s="18" t="s">
        <v>2374</v>
      </c>
      <c r="Z522" s="18" t="s">
        <v>2902</v>
      </c>
      <c r="AB522" s="27">
        <v>41141.646539351852</v>
      </c>
    </row>
    <row r="523" spans="1:28" ht="102"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T523" s="18" t="s">
        <v>2595</v>
      </c>
      <c r="U523" s="29" t="s">
        <v>2129</v>
      </c>
      <c r="V523" s="18" t="s">
        <v>2590</v>
      </c>
      <c r="W523" s="18" t="s">
        <v>2280</v>
      </c>
      <c r="X523" s="18" t="s">
        <v>2476</v>
      </c>
      <c r="Y523" s="18" t="s">
        <v>2374</v>
      </c>
      <c r="Z523" s="18" t="s">
        <v>2902</v>
      </c>
      <c r="AB523" s="27">
        <v>41141.646539351852</v>
      </c>
    </row>
    <row r="524" spans="1:28" ht="165.75"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T524" s="18" t="s">
        <v>2603</v>
      </c>
      <c r="U524" s="29" t="s">
        <v>2129</v>
      </c>
      <c r="V524" s="18" t="s">
        <v>2590</v>
      </c>
      <c r="W524" s="18" t="s">
        <v>2280</v>
      </c>
      <c r="X524" s="18" t="s">
        <v>2505</v>
      </c>
      <c r="Y524" s="18" t="s">
        <v>2374</v>
      </c>
      <c r="Z524" s="18" t="s">
        <v>2902</v>
      </c>
      <c r="AB524" s="27">
        <v>41141.646539351852</v>
      </c>
    </row>
    <row r="525" spans="1:28" ht="89.25"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T525" s="18" t="s">
        <v>2603</v>
      </c>
      <c r="U525" s="29" t="s">
        <v>2129</v>
      </c>
      <c r="V525" s="18" t="s">
        <v>2590</v>
      </c>
      <c r="W525" s="18" t="s">
        <v>2280</v>
      </c>
      <c r="X525" s="18" t="s">
        <v>2505</v>
      </c>
      <c r="Y525" s="18" t="s">
        <v>2374</v>
      </c>
      <c r="Z525" s="18" t="s">
        <v>2902</v>
      </c>
      <c r="AB525" s="27">
        <v>41141.646539351852</v>
      </c>
    </row>
    <row r="526" spans="1:28" ht="102"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T526" s="18" t="s">
        <v>2594</v>
      </c>
      <c r="U526" s="29" t="s">
        <v>2129</v>
      </c>
      <c r="V526" s="18" t="s">
        <v>2590</v>
      </c>
      <c r="W526" s="18" t="s">
        <v>2280</v>
      </c>
      <c r="X526" s="18" t="s">
        <v>2476</v>
      </c>
      <c r="Y526" s="18" t="s">
        <v>2374</v>
      </c>
      <c r="Z526" s="18" t="s">
        <v>2902</v>
      </c>
      <c r="AB526" s="27">
        <v>41141.646539351852</v>
      </c>
    </row>
    <row r="527" spans="1:28" ht="102"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T527" s="18" t="s">
        <v>2593</v>
      </c>
      <c r="U527" s="29" t="s">
        <v>2129</v>
      </c>
      <c r="V527" s="18" t="s">
        <v>2590</v>
      </c>
      <c r="W527" s="18" t="s">
        <v>2280</v>
      </c>
      <c r="X527" s="18" t="s">
        <v>2476</v>
      </c>
      <c r="Y527" s="18" t="s">
        <v>2374</v>
      </c>
      <c r="Z527" s="18" t="s">
        <v>2902</v>
      </c>
      <c r="AB527" s="27">
        <v>41141.646539351852</v>
      </c>
    </row>
    <row r="528" spans="1:28" ht="89.25"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T528" s="18" t="s">
        <v>2603</v>
      </c>
      <c r="U528" s="29" t="s">
        <v>2129</v>
      </c>
      <c r="V528" s="18" t="s">
        <v>2590</v>
      </c>
      <c r="W528" s="18" t="s">
        <v>2280</v>
      </c>
      <c r="X528" s="18" t="s">
        <v>2505</v>
      </c>
      <c r="Y528" s="18" t="s">
        <v>2374</v>
      </c>
      <c r="Z528" s="18" t="s">
        <v>2902</v>
      </c>
      <c r="AB528" s="27">
        <v>41141.646539351852</v>
      </c>
    </row>
    <row r="529" spans="1:28" ht="114.75"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T529" s="18" t="s">
        <v>2617</v>
      </c>
      <c r="U529" s="29" t="s">
        <v>2129</v>
      </c>
      <c r="V529" s="18" t="s">
        <v>2590</v>
      </c>
      <c r="W529" s="18" t="s">
        <v>2280</v>
      </c>
      <c r="X529" s="18" t="s">
        <v>2506</v>
      </c>
      <c r="Y529" s="18" t="s">
        <v>2374</v>
      </c>
      <c r="Z529" s="18" t="s">
        <v>2902</v>
      </c>
      <c r="AB529" s="27">
        <v>41141.646539351852</v>
      </c>
    </row>
    <row r="530" spans="1:28" ht="102"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T530" s="18" t="s">
        <v>2595</v>
      </c>
      <c r="U530" s="29" t="s">
        <v>2129</v>
      </c>
      <c r="V530" s="18" t="s">
        <v>2590</v>
      </c>
      <c r="W530" s="18" t="s">
        <v>2280</v>
      </c>
      <c r="X530" s="18" t="s">
        <v>2476</v>
      </c>
      <c r="Y530" s="18" t="s">
        <v>2374</v>
      </c>
      <c r="Z530" s="18" t="s">
        <v>2902</v>
      </c>
      <c r="AB530" s="27">
        <v>41141.646539351852</v>
      </c>
    </row>
    <row r="531" spans="1:28" ht="127.5"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2283</v>
      </c>
      <c r="U531" s="18" t="s">
        <v>2137</v>
      </c>
      <c r="V531" s="18" t="s">
        <v>2279</v>
      </c>
      <c r="W531" s="29" t="s">
        <v>2280</v>
      </c>
      <c r="X531" s="18" t="s">
        <v>2177</v>
      </c>
      <c r="Y531" s="18" t="s">
        <v>2375</v>
      </c>
      <c r="Z531" s="18" t="s">
        <v>2391</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267</v>
      </c>
      <c r="R532" s="18" t="s">
        <v>1027</v>
      </c>
      <c r="S532" s="18" t="s">
        <v>1028</v>
      </c>
      <c r="T532" s="18" t="s">
        <v>2814</v>
      </c>
      <c r="U532" s="18" t="s">
        <v>2137</v>
      </c>
      <c r="V532" s="18" t="s">
        <v>2590</v>
      </c>
      <c r="W532" s="18" t="s">
        <v>2280</v>
      </c>
      <c r="X532" s="18" t="s">
        <v>2428</v>
      </c>
      <c r="Y532" s="18" t="s">
        <v>180</v>
      </c>
      <c r="Z532" s="18" t="s">
        <v>2919</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T533" s="18" t="s">
        <v>2815</v>
      </c>
      <c r="U533" s="18" t="s">
        <v>2137</v>
      </c>
      <c r="V533" s="18" t="s">
        <v>2590</v>
      </c>
      <c r="W533" s="18" t="s">
        <v>2280</v>
      </c>
      <c r="X533" s="18" t="s">
        <v>2446</v>
      </c>
      <c r="Y533" s="18" t="s">
        <v>2374</v>
      </c>
      <c r="Z533" s="18" t="s">
        <v>2919</v>
      </c>
      <c r="AB533" s="27">
        <v>41141.646539351852</v>
      </c>
    </row>
    <row r="534" spans="1:28" ht="38.25"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2283</v>
      </c>
      <c r="U534" s="18" t="s">
        <v>2137</v>
      </c>
      <c r="V534" s="18" t="s">
        <v>2279</v>
      </c>
      <c r="W534" s="29" t="s">
        <v>2280</v>
      </c>
      <c r="X534" s="18" t="s">
        <v>2177</v>
      </c>
      <c r="Y534" s="18" t="s">
        <v>2374</v>
      </c>
      <c r="Z534" s="18" t="s">
        <v>2390</v>
      </c>
      <c r="AB534" s="27">
        <v>41141.646539351852</v>
      </c>
    </row>
    <row r="535" spans="1:28" ht="38.25"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2283</v>
      </c>
      <c r="U535" s="18" t="s">
        <v>2137</v>
      </c>
      <c r="V535" s="18" t="s">
        <v>2279</v>
      </c>
      <c r="W535" s="29" t="s">
        <v>2280</v>
      </c>
      <c r="X535" s="18" t="s">
        <v>2177</v>
      </c>
      <c r="Y535" s="18" t="s">
        <v>2374</v>
      </c>
      <c r="Z535" s="18" t="s">
        <v>2390</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T536" s="18" t="s">
        <v>2752</v>
      </c>
      <c r="U536" s="18" t="s">
        <v>2129</v>
      </c>
      <c r="V536" s="18" t="s">
        <v>2590</v>
      </c>
      <c r="W536" s="18" t="s">
        <v>2280</v>
      </c>
      <c r="X536" s="18" t="s">
        <v>2399</v>
      </c>
      <c r="Y536" s="29" t="s">
        <v>2374</v>
      </c>
      <c r="Z536" s="18" t="s">
        <v>2910</v>
      </c>
      <c r="AB536" s="27">
        <v>41141.646539351852</v>
      </c>
    </row>
    <row r="537" spans="1:28" ht="63.75"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2283</v>
      </c>
      <c r="U537" s="18" t="s">
        <v>2137</v>
      </c>
      <c r="V537" s="18" t="s">
        <v>2279</v>
      </c>
      <c r="W537" s="29" t="s">
        <v>2280</v>
      </c>
      <c r="X537" s="18" t="s">
        <v>2177</v>
      </c>
      <c r="Y537" s="18" t="s">
        <v>2374</v>
      </c>
      <c r="Z537" s="18" t="s">
        <v>2390</v>
      </c>
      <c r="AB537" s="27">
        <v>41141.646539351852</v>
      </c>
    </row>
    <row r="538" spans="1:28" ht="89.25"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2283</v>
      </c>
      <c r="U538" s="18" t="s">
        <v>2137</v>
      </c>
      <c r="V538" s="18" t="s">
        <v>2279</v>
      </c>
      <c r="W538" s="29" t="s">
        <v>2280</v>
      </c>
      <c r="X538" s="18" t="s">
        <v>2177</v>
      </c>
      <c r="Y538" s="18" t="s">
        <v>2374</v>
      </c>
      <c r="Z538" s="18" t="s">
        <v>2390</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T539" s="18" t="s">
        <v>2753</v>
      </c>
      <c r="U539" s="18" t="s">
        <v>2129</v>
      </c>
      <c r="V539" s="18" t="s">
        <v>2590</v>
      </c>
      <c r="W539" s="18" t="s">
        <v>2280</v>
      </c>
      <c r="X539" s="18" t="s">
        <v>2399</v>
      </c>
      <c r="Y539" s="29" t="s">
        <v>180</v>
      </c>
      <c r="Z539" s="18" t="s">
        <v>2910</v>
      </c>
      <c r="AB539" s="27">
        <v>41141.646539351852</v>
      </c>
    </row>
    <row r="540" spans="1:28" ht="51" x14ac:dyDescent="0.2">
      <c r="A540" s="24">
        <v>539</v>
      </c>
      <c r="B540" s="18" t="s">
        <v>1188</v>
      </c>
      <c r="C540" s="18">
        <v>189</v>
      </c>
      <c r="D540" s="18">
        <v>2</v>
      </c>
      <c r="F540" s="25" t="s">
        <v>98</v>
      </c>
      <c r="H540" s="18" t="s">
        <v>143</v>
      </c>
      <c r="I540" s="18" t="s">
        <v>59</v>
      </c>
      <c r="J540" s="26">
        <v>245</v>
      </c>
      <c r="R540" s="18" t="s">
        <v>1040</v>
      </c>
      <c r="S540" s="18" t="s">
        <v>1025</v>
      </c>
      <c r="T540" s="18" t="s">
        <v>2309</v>
      </c>
      <c r="U540" s="18" t="s">
        <v>2137</v>
      </c>
      <c r="V540" s="18" t="s">
        <v>2279</v>
      </c>
      <c r="W540" s="29" t="s">
        <v>2280</v>
      </c>
      <c r="X540" s="18" t="s">
        <v>2231</v>
      </c>
      <c r="Y540" s="18" t="s">
        <v>180</v>
      </c>
      <c r="Z540" s="18" t="s">
        <v>2376</v>
      </c>
      <c r="AB540" s="27">
        <v>41141.646539351852</v>
      </c>
    </row>
    <row r="541" spans="1:28" ht="76.5"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2328</v>
      </c>
      <c r="U541" s="18" t="s">
        <v>2137</v>
      </c>
      <c r="V541" s="18" t="s">
        <v>2279</v>
      </c>
      <c r="W541" s="29" t="s">
        <v>2280</v>
      </c>
      <c r="X541" s="18" t="s">
        <v>2215</v>
      </c>
      <c r="Y541" s="18" t="s">
        <v>2374</v>
      </c>
      <c r="Z541" s="18" t="s">
        <v>2390</v>
      </c>
      <c r="AB541" s="27">
        <v>41141.646539351852</v>
      </c>
    </row>
    <row r="542" spans="1:28" ht="89.25"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T542" s="18" t="s">
        <v>2370</v>
      </c>
      <c r="U542" s="18" t="s">
        <v>2129</v>
      </c>
      <c r="V542" s="18" t="s">
        <v>2279</v>
      </c>
      <c r="W542" s="29" t="s">
        <v>2280</v>
      </c>
      <c r="X542" s="18" t="s">
        <v>2163</v>
      </c>
      <c r="Y542" s="18" t="s">
        <v>2374</v>
      </c>
      <c r="Z542" s="18" t="s">
        <v>2390</v>
      </c>
      <c r="AB542" s="27">
        <v>41141.646539351852</v>
      </c>
    </row>
    <row r="543" spans="1:28" ht="63.75"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2283</v>
      </c>
      <c r="U543" s="18" t="s">
        <v>2137</v>
      </c>
      <c r="V543" s="18" t="s">
        <v>2279</v>
      </c>
      <c r="W543" s="29" t="s">
        <v>2280</v>
      </c>
      <c r="X543" s="18" t="s">
        <v>2177</v>
      </c>
      <c r="Y543" s="18" t="s">
        <v>2375</v>
      </c>
      <c r="Z543" s="18" t="s">
        <v>2391</v>
      </c>
      <c r="AB543" s="27">
        <v>41141.646539351852</v>
      </c>
    </row>
    <row r="544" spans="1:28" ht="102"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T544" s="18" t="s">
        <v>2369</v>
      </c>
      <c r="U544" s="18" t="s">
        <v>2129</v>
      </c>
      <c r="V544" s="18" t="s">
        <v>2279</v>
      </c>
      <c r="W544" s="29" t="s">
        <v>2280</v>
      </c>
      <c r="X544" s="18" t="s">
        <v>2228</v>
      </c>
      <c r="Y544" s="18" t="s">
        <v>2374</v>
      </c>
      <c r="Z544" s="18" t="s">
        <v>2390</v>
      </c>
      <c r="AB544" s="27">
        <v>41141.646539351852</v>
      </c>
    </row>
    <row r="545" spans="1:28" ht="38.25"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T545" s="18" t="s">
        <v>2329</v>
      </c>
      <c r="U545" s="18" t="s">
        <v>2137</v>
      </c>
      <c r="V545" s="18" t="s">
        <v>2279</v>
      </c>
      <c r="W545" s="29" t="s">
        <v>2280</v>
      </c>
      <c r="X545" s="18" t="s">
        <v>2267</v>
      </c>
      <c r="Y545" s="18" t="s">
        <v>2374</v>
      </c>
      <c r="Z545" s="18" t="s">
        <v>2390</v>
      </c>
      <c r="AB545" s="27">
        <v>41141.646539351852</v>
      </c>
    </row>
    <row r="546" spans="1:28" ht="38.25"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T546" s="18" t="s">
        <v>2329</v>
      </c>
      <c r="U546" s="18" t="s">
        <v>2137</v>
      </c>
      <c r="V546" s="18" t="s">
        <v>2279</v>
      </c>
      <c r="W546" s="29" t="s">
        <v>2280</v>
      </c>
      <c r="X546" s="18" t="s">
        <v>2267</v>
      </c>
      <c r="Y546" s="18" t="s">
        <v>2374</v>
      </c>
      <c r="Z546" s="18" t="s">
        <v>2390</v>
      </c>
      <c r="AB546" s="27">
        <v>41141.646539351852</v>
      </c>
    </row>
    <row r="547" spans="1:28" ht="63.75"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T547" s="29" t="s">
        <v>2589</v>
      </c>
      <c r="U547" s="18" t="s">
        <v>2129</v>
      </c>
      <c r="V547" s="29" t="s">
        <v>2590</v>
      </c>
      <c r="W547" s="18" t="s">
        <v>2280</v>
      </c>
      <c r="X547" s="18" t="s">
        <v>2458</v>
      </c>
      <c r="Y547" s="18" t="s">
        <v>2374</v>
      </c>
      <c r="Z547" s="18" t="s">
        <v>2902</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T548" s="18" t="s">
        <v>2754</v>
      </c>
      <c r="U548" s="18" t="s">
        <v>2129</v>
      </c>
      <c r="V548" s="18" t="s">
        <v>2590</v>
      </c>
      <c r="W548" s="18" t="s">
        <v>2280</v>
      </c>
      <c r="X548" s="18" t="s">
        <v>2399</v>
      </c>
      <c r="Y548" s="29" t="s">
        <v>180</v>
      </c>
      <c r="Z548" s="18" t="s">
        <v>2910</v>
      </c>
      <c r="AB548" s="27">
        <v>41141.646539351852</v>
      </c>
    </row>
    <row r="549" spans="1:28" ht="242.25"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T549" s="18" t="s">
        <v>2635</v>
      </c>
      <c r="U549" s="29" t="s">
        <v>2135</v>
      </c>
      <c r="V549" s="18" t="s">
        <v>2590</v>
      </c>
      <c r="W549" s="18" t="s">
        <v>2280</v>
      </c>
      <c r="X549" s="18" t="s">
        <v>2544</v>
      </c>
      <c r="Y549" s="29" t="s">
        <v>180</v>
      </c>
      <c r="Z549" s="29" t="s">
        <v>2902</v>
      </c>
      <c r="AB549" s="27">
        <v>41141.646539351852</v>
      </c>
    </row>
    <row r="550" spans="1:28" ht="5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T550" s="18" t="s">
        <v>2840</v>
      </c>
      <c r="U550" s="29" t="s">
        <v>2129</v>
      </c>
      <c r="V550" s="18" t="s">
        <v>2590</v>
      </c>
      <c r="W550" s="18" t="s">
        <v>2280</v>
      </c>
      <c r="X550" s="18" t="s">
        <v>2787</v>
      </c>
      <c r="Y550" s="29" t="s">
        <v>2374</v>
      </c>
      <c r="Z550" s="18" t="s">
        <v>2910</v>
      </c>
      <c r="AB550" s="27">
        <v>41141.646539351852</v>
      </c>
    </row>
    <row r="551" spans="1:28" ht="5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T551" s="18" t="s">
        <v>2840</v>
      </c>
      <c r="U551" s="29" t="s">
        <v>2129</v>
      </c>
      <c r="V551" s="18" t="s">
        <v>2590</v>
      </c>
      <c r="W551" s="18" t="s">
        <v>2280</v>
      </c>
      <c r="X551" s="18" t="s">
        <v>2787</v>
      </c>
      <c r="Y551" s="29" t="s">
        <v>2374</v>
      </c>
      <c r="Z551" s="18" t="s">
        <v>2910</v>
      </c>
      <c r="AB551" s="27">
        <v>41141.646539351852</v>
      </c>
    </row>
    <row r="552" spans="1:28" ht="102"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T552" s="18" t="s">
        <v>2841</v>
      </c>
      <c r="U552" s="29" t="s">
        <v>2129</v>
      </c>
      <c r="V552" s="18" t="s">
        <v>2590</v>
      </c>
      <c r="W552" s="18" t="s">
        <v>2280</v>
      </c>
      <c r="X552" s="18" t="s">
        <v>2787</v>
      </c>
      <c r="Y552" s="18" t="s">
        <v>2374</v>
      </c>
      <c r="Z552" s="18" t="s">
        <v>2910</v>
      </c>
      <c r="AB552" s="27">
        <v>41141.646539351852</v>
      </c>
    </row>
    <row r="553" spans="1:28" ht="153"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T553" s="18" t="s">
        <v>2595</v>
      </c>
      <c r="U553" s="29" t="s">
        <v>2129</v>
      </c>
      <c r="V553" s="18" t="s">
        <v>2590</v>
      </c>
      <c r="W553" s="18" t="s">
        <v>2280</v>
      </c>
      <c r="X553" s="18" t="s">
        <v>2476</v>
      </c>
      <c r="Y553" s="18" t="s">
        <v>2374</v>
      </c>
      <c r="Z553" s="18" t="s">
        <v>2902</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T554" s="18" t="s">
        <v>2865</v>
      </c>
      <c r="U554" s="18" t="s">
        <v>2137</v>
      </c>
      <c r="V554" s="18" t="s">
        <v>2590</v>
      </c>
      <c r="W554" s="18" t="s">
        <v>2280</v>
      </c>
      <c r="X554" s="18" t="s">
        <v>2777</v>
      </c>
      <c r="Y554" s="29" t="s">
        <v>2374</v>
      </c>
      <c r="Z554" s="18" t="s">
        <v>2919</v>
      </c>
      <c r="AB554" s="27">
        <v>41141.646539351852</v>
      </c>
    </row>
    <row r="555" spans="1:28" ht="204"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T555" s="18" t="s">
        <v>2613</v>
      </c>
      <c r="U555" s="29" t="s">
        <v>2129</v>
      </c>
      <c r="V555" s="18" t="s">
        <v>2590</v>
      </c>
      <c r="W555" s="18" t="s">
        <v>2280</v>
      </c>
      <c r="X555" s="18" t="s">
        <v>2501</v>
      </c>
      <c r="Y555" s="18" t="s">
        <v>2374</v>
      </c>
      <c r="Z555" s="18" t="s">
        <v>2902</v>
      </c>
      <c r="AB555" s="27">
        <v>41141.646539351852</v>
      </c>
    </row>
    <row r="556" spans="1:28" ht="102"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T556" s="18" t="s">
        <v>2595</v>
      </c>
      <c r="U556" s="29" t="s">
        <v>2129</v>
      </c>
      <c r="V556" s="18" t="s">
        <v>2590</v>
      </c>
      <c r="W556" s="18" t="s">
        <v>2280</v>
      </c>
      <c r="X556" s="18" t="s">
        <v>2486</v>
      </c>
      <c r="Y556" s="18" t="s">
        <v>2374</v>
      </c>
      <c r="Z556" s="18" t="s">
        <v>2902</v>
      </c>
      <c r="AB556" s="27">
        <v>41141.646539351852</v>
      </c>
    </row>
    <row r="557" spans="1:28" ht="102"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T557" s="18" t="s">
        <v>2595</v>
      </c>
      <c r="U557" s="29" t="s">
        <v>2129</v>
      </c>
      <c r="V557" s="18" t="s">
        <v>2590</v>
      </c>
      <c r="W557" s="18" t="s">
        <v>2280</v>
      </c>
      <c r="X557" s="18" t="s">
        <v>2486</v>
      </c>
      <c r="Y557" s="18" t="s">
        <v>2374</v>
      </c>
      <c r="Z557" s="18" t="s">
        <v>2902</v>
      </c>
      <c r="AB557" s="27">
        <v>41141.646539351852</v>
      </c>
    </row>
    <row r="558" spans="1:28" ht="5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T558" s="18" t="s">
        <v>2284</v>
      </c>
      <c r="U558" s="18" t="s">
        <v>2137</v>
      </c>
      <c r="V558" s="18" t="s">
        <v>2279</v>
      </c>
      <c r="W558" s="29" t="s">
        <v>2280</v>
      </c>
      <c r="X558" s="18" t="s">
        <v>2177</v>
      </c>
      <c r="Y558" s="18" t="s">
        <v>2374</v>
      </c>
      <c r="Z558" s="18" t="s">
        <v>2376</v>
      </c>
      <c r="AB558" s="27">
        <v>41141.646539351852</v>
      </c>
    </row>
    <row r="559" spans="1:28" ht="102"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2283</v>
      </c>
      <c r="U559" s="18" t="s">
        <v>2137</v>
      </c>
      <c r="V559" s="18" t="s">
        <v>2279</v>
      </c>
      <c r="W559" s="29" t="s">
        <v>2280</v>
      </c>
      <c r="X559" s="18" t="s">
        <v>2177</v>
      </c>
      <c r="Y559" s="18" t="s">
        <v>2374</v>
      </c>
      <c r="Z559" s="18" t="s">
        <v>2376</v>
      </c>
      <c r="AB559" s="27">
        <v>41141.646539351852</v>
      </c>
    </row>
    <row r="560" spans="1:28" ht="153"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T560" s="18" t="s">
        <v>2645</v>
      </c>
      <c r="U560" s="18" t="s">
        <v>2137</v>
      </c>
      <c r="V560" s="18" t="s">
        <v>2590</v>
      </c>
      <c r="W560" s="18" t="s">
        <v>2280</v>
      </c>
      <c r="X560" s="18" t="s">
        <v>2555</v>
      </c>
      <c r="Y560" s="29" t="s">
        <v>2374</v>
      </c>
      <c r="Z560" s="18" t="s">
        <v>2902</v>
      </c>
      <c r="AB560" s="27">
        <v>41141.646539351852</v>
      </c>
    </row>
    <row r="561" spans="1:28" ht="102"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2311</v>
      </c>
      <c r="U561" s="18" t="s">
        <v>2137</v>
      </c>
      <c r="V561" s="18" t="s">
        <v>2279</v>
      </c>
      <c r="W561" s="29" t="s">
        <v>2280</v>
      </c>
      <c r="X561" s="18" t="s">
        <v>2233</v>
      </c>
      <c r="Y561" s="18" t="s">
        <v>180</v>
      </c>
      <c r="Z561" s="18" t="s">
        <v>2376</v>
      </c>
      <c r="AB561" s="27">
        <v>41141.646539351852</v>
      </c>
    </row>
    <row r="562" spans="1:28" ht="5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2283</v>
      </c>
      <c r="U562" s="18" t="s">
        <v>2137</v>
      </c>
      <c r="V562" s="18" t="s">
        <v>2279</v>
      </c>
      <c r="W562" s="29" t="s">
        <v>2280</v>
      </c>
      <c r="X562" s="18" t="s">
        <v>2177</v>
      </c>
      <c r="Y562" s="18" t="s">
        <v>2374</v>
      </c>
      <c r="Z562" s="18" t="s">
        <v>2376</v>
      </c>
      <c r="AB562" s="27">
        <v>41141.646539351852</v>
      </c>
    </row>
    <row r="563" spans="1:28" ht="63.75"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T563" s="18" t="s">
        <v>2736</v>
      </c>
      <c r="U563" s="18" t="s">
        <v>2136</v>
      </c>
      <c r="V563" s="18" t="s">
        <v>2590</v>
      </c>
      <c r="W563" s="18" t="s">
        <v>2280</v>
      </c>
      <c r="X563" s="18" t="s">
        <v>2151</v>
      </c>
      <c r="Y563" s="29" t="s">
        <v>2374</v>
      </c>
      <c r="Z563" s="18" t="s">
        <v>2902</v>
      </c>
      <c r="AB563" s="27">
        <v>41141.646539351852</v>
      </c>
    </row>
    <row r="564" spans="1:28" ht="63.75"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T564" s="18" t="s">
        <v>2737</v>
      </c>
      <c r="U564" s="18" t="s">
        <v>2136</v>
      </c>
      <c r="V564" s="18" t="s">
        <v>2590</v>
      </c>
      <c r="W564" s="18" t="s">
        <v>2280</v>
      </c>
      <c r="X564" s="18" t="s">
        <v>2151</v>
      </c>
      <c r="Y564" s="29" t="s">
        <v>2374</v>
      </c>
      <c r="Z564" s="18" t="s">
        <v>2902</v>
      </c>
      <c r="AB564" s="27">
        <v>41141.646539351852</v>
      </c>
    </row>
    <row r="565" spans="1:28" ht="63.75"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2283</v>
      </c>
      <c r="U565" s="18" t="s">
        <v>2137</v>
      </c>
      <c r="V565" s="18" t="s">
        <v>2279</v>
      </c>
      <c r="W565" s="29" t="s">
        <v>2280</v>
      </c>
      <c r="X565" s="18" t="s">
        <v>2241</v>
      </c>
      <c r="Y565" s="18" t="s">
        <v>2374</v>
      </c>
      <c r="Z565" s="18" t="s">
        <v>2376</v>
      </c>
      <c r="AB565" s="27">
        <v>41141.646539351852</v>
      </c>
    </row>
    <row r="566" spans="1:28" ht="38.25" x14ac:dyDescent="0.2">
      <c r="A566" s="24">
        <v>565</v>
      </c>
      <c r="B566" s="18" t="s">
        <v>1188</v>
      </c>
      <c r="C566" s="18">
        <v>189</v>
      </c>
      <c r="D566" s="18">
        <v>2</v>
      </c>
      <c r="E566" s="25" t="s">
        <v>819</v>
      </c>
      <c r="F566" s="25" t="s">
        <v>154</v>
      </c>
      <c r="G566" s="25" t="s">
        <v>154</v>
      </c>
      <c r="H566" s="18" t="s">
        <v>143</v>
      </c>
      <c r="I566" s="18" t="s">
        <v>59</v>
      </c>
      <c r="J566" s="26">
        <v>56.03</v>
      </c>
      <c r="K566" s="25">
        <v>3</v>
      </c>
      <c r="L566" s="25" t="s">
        <v>819</v>
      </c>
      <c r="R566" s="18" t="s">
        <v>1363</v>
      </c>
      <c r="S566" s="18" t="s">
        <v>1352</v>
      </c>
      <c r="T566" s="18" t="s">
        <v>2283</v>
      </c>
      <c r="U566" s="18" t="s">
        <v>2137</v>
      </c>
      <c r="V566" s="18" t="s">
        <v>2279</v>
      </c>
      <c r="W566" s="29" t="s">
        <v>2280</v>
      </c>
      <c r="X566" s="18" t="s">
        <v>2177</v>
      </c>
      <c r="Y566" s="18" t="s">
        <v>2374</v>
      </c>
      <c r="Z566" s="18" t="s">
        <v>2376</v>
      </c>
      <c r="AB566" s="27">
        <v>41141.646539351852</v>
      </c>
    </row>
    <row r="567" spans="1:28" ht="63.75"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2283</v>
      </c>
      <c r="U567" s="18" t="s">
        <v>2137</v>
      </c>
      <c r="V567" s="18" t="s">
        <v>2279</v>
      </c>
      <c r="W567" s="29" t="s">
        <v>2280</v>
      </c>
      <c r="X567" s="18" t="s">
        <v>2242</v>
      </c>
      <c r="Y567" s="18" t="s">
        <v>2374</v>
      </c>
      <c r="Z567" s="18" t="s">
        <v>2376</v>
      </c>
      <c r="AB567" s="27">
        <v>41141.646539351852</v>
      </c>
    </row>
    <row r="568" spans="1:28" ht="38.25"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2283</v>
      </c>
      <c r="U568" s="18" t="s">
        <v>2137</v>
      </c>
      <c r="V568" s="18" t="s">
        <v>2279</v>
      </c>
      <c r="W568" s="29" t="s">
        <v>2280</v>
      </c>
      <c r="X568" s="18" t="s">
        <v>2177</v>
      </c>
      <c r="Y568" s="18" t="s">
        <v>2374</v>
      </c>
      <c r="Z568" s="18" t="s">
        <v>2376</v>
      </c>
      <c r="AB568" s="27">
        <v>41141.646539351852</v>
      </c>
    </row>
    <row r="569" spans="1:28" ht="89.25"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2283</v>
      </c>
      <c r="U569" s="18" t="s">
        <v>2137</v>
      </c>
      <c r="V569" s="18" t="s">
        <v>2279</v>
      </c>
      <c r="W569" s="29" t="s">
        <v>2280</v>
      </c>
      <c r="X569" s="18" t="s">
        <v>2177</v>
      </c>
      <c r="Y569" s="18" t="s">
        <v>2374</v>
      </c>
      <c r="Z569" s="18" t="s">
        <v>2376</v>
      </c>
      <c r="AB569" s="27">
        <v>41141.646539351852</v>
      </c>
    </row>
    <row r="570" spans="1:28" ht="38.25"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2283</v>
      </c>
      <c r="U570" s="18" t="s">
        <v>2137</v>
      </c>
      <c r="V570" s="18" t="s">
        <v>2279</v>
      </c>
      <c r="W570" s="29" t="s">
        <v>2280</v>
      </c>
      <c r="X570" s="18" t="s">
        <v>2177</v>
      </c>
      <c r="Y570" s="18" t="s">
        <v>2374</v>
      </c>
      <c r="Z570" s="18" t="s">
        <v>2376</v>
      </c>
      <c r="AB570" s="27">
        <v>41141.646539351852</v>
      </c>
    </row>
    <row r="571" spans="1:28" ht="127.5"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T571" s="29" t="s">
        <v>2799</v>
      </c>
      <c r="U571" s="29" t="s">
        <v>2136</v>
      </c>
      <c r="V571" s="29" t="s">
        <v>2590</v>
      </c>
      <c r="W571" s="29" t="s">
        <v>2280</v>
      </c>
      <c r="X571" s="29" t="s">
        <v>2651</v>
      </c>
      <c r="Y571" s="29" t="s">
        <v>180</v>
      </c>
      <c r="Z571" s="29" t="s">
        <v>2910</v>
      </c>
      <c r="AB571" s="27">
        <v>41141.646539351852</v>
      </c>
    </row>
    <row r="572" spans="1:28" ht="76.5"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2312</v>
      </c>
      <c r="U572" s="18" t="s">
        <v>2137</v>
      </c>
      <c r="V572" s="18" t="s">
        <v>2279</v>
      </c>
      <c r="W572" s="29" t="s">
        <v>2280</v>
      </c>
      <c r="X572" s="18" t="s">
        <v>2189</v>
      </c>
      <c r="Y572" s="18" t="s">
        <v>180</v>
      </c>
      <c r="Z572" s="18" t="s">
        <v>2376</v>
      </c>
      <c r="AB572" s="27">
        <v>41141.646539351852</v>
      </c>
    </row>
    <row r="573" spans="1:28" ht="38.25"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T573" s="18" t="s">
        <v>2284</v>
      </c>
      <c r="U573" s="29" t="s">
        <v>2137</v>
      </c>
      <c r="V573" s="18" t="s">
        <v>2279</v>
      </c>
      <c r="W573" s="29" t="s">
        <v>2280</v>
      </c>
      <c r="X573" s="18" t="s">
        <v>2177</v>
      </c>
      <c r="Y573" s="18" t="s">
        <v>2374</v>
      </c>
      <c r="Z573" s="18" t="s">
        <v>2376</v>
      </c>
      <c r="AB573" s="27">
        <v>41141.646539351852</v>
      </c>
    </row>
    <row r="574" spans="1:28" ht="76.5"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T574" s="18" t="s">
        <v>2880</v>
      </c>
      <c r="U574" s="29" t="s">
        <v>2136</v>
      </c>
      <c r="V574" s="29" t="s">
        <v>2590</v>
      </c>
      <c r="W574" s="18" t="s">
        <v>2280</v>
      </c>
      <c r="X574" s="18" t="s">
        <v>2151</v>
      </c>
      <c r="Y574" s="29" t="s">
        <v>180</v>
      </c>
      <c r="Z574" s="18" t="s">
        <v>2910</v>
      </c>
      <c r="AB574" s="27">
        <v>41141.646539351852</v>
      </c>
    </row>
    <row r="575" spans="1:28" ht="5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T575" s="18" t="s">
        <v>2883</v>
      </c>
      <c r="U575" s="29" t="s">
        <v>2136</v>
      </c>
      <c r="V575" s="29" t="s">
        <v>2590</v>
      </c>
      <c r="W575" s="18" t="s">
        <v>2280</v>
      </c>
      <c r="X575" s="18" t="s">
        <v>2151</v>
      </c>
      <c r="Y575" s="29" t="s">
        <v>2374</v>
      </c>
      <c r="Z575" s="18" t="s">
        <v>2910</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T576" s="18" t="s">
        <v>2883</v>
      </c>
      <c r="U576" s="29" t="s">
        <v>2136</v>
      </c>
      <c r="V576" s="29" t="s">
        <v>2590</v>
      </c>
      <c r="W576" s="18" t="s">
        <v>2280</v>
      </c>
      <c r="X576" s="18" t="s">
        <v>2151</v>
      </c>
      <c r="Y576" s="29" t="s">
        <v>2375</v>
      </c>
      <c r="Z576" s="29" t="s">
        <v>2920</v>
      </c>
      <c r="AB576" s="27">
        <v>41141.646539351852</v>
      </c>
    </row>
    <row r="577" spans="1:28" ht="5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2283</v>
      </c>
      <c r="U577" s="18" t="s">
        <v>2137</v>
      </c>
      <c r="V577" s="18" t="s">
        <v>2279</v>
      </c>
      <c r="W577" s="29" t="s">
        <v>2280</v>
      </c>
      <c r="X577" s="18" t="s">
        <v>2177</v>
      </c>
      <c r="Y577" s="18" t="s">
        <v>2374</v>
      </c>
      <c r="Z577" s="18" t="s">
        <v>2390</v>
      </c>
      <c r="AB577" s="27">
        <v>41141.646539351852</v>
      </c>
    </row>
    <row r="578" spans="1:28" ht="38.25"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2283</v>
      </c>
      <c r="U578" s="18" t="s">
        <v>2137</v>
      </c>
      <c r="V578" s="18" t="s">
        <v>2279</v>
      </c>
      <c r="W578" s="29" t="s">
        <v>2280</v>
      </c>
      <c r="X578" s="18" t="s">
        <v>2177</v>
      </c>
      <c r="Y578" s="18" t="s">
        <v>2374</v>
      </c>
      <c r="Z578" s="18" t="s">
        <v>2390</v>
      </c>
      <c r="AB578" s="27">
        <v>41141.646539351852</v>
      </c>
    </row>
    <row r="579" spans="1:28" ht="38.25"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2283</v>
      </c>
      <c r="U579" s="18" t="s">
        <v>2137</v>
      </c>
      <c r="V579" s="18" t="s">
        <v>2279</v>
      </c>
      <c r="W579" s="29" t="s">
        <v>2280</v>
      </c>
      <c r="X579" s="18" t="s">
        <v>2177</v>
      </c>
      <c r="Y579" s="18" t="s">
        <v>2374</v>
      </c>
      <c r="Z579" s="18" t="s">
        <v>2390</v>
      </c>
      <c r="AB579" s="27">
        <v>41141.646539351852</v>
      </c>
    </row>
    <row r="580" spans="1:28" ht="38.25"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2283</v>
      </c>
      <c r="U580" s="18" t="s">
        <v>2137</v>
      </c>
      <c r="V580" s="18" t="s">
        <v>2279</v>
      </c>
      <c r="W580" s="29" t="s">
        <v>2280</v>
      </c>
      <c r="X580" s="18" t="s">
        <v>2177</v>
      </c>
      <c r="Y580" s="18" t="s">
        <v>2374</v>
      </c>
      <c r="Z580" s="18" t="s">
        <v>2390</v>
      </c>
      <c r="AB580" s="27">
        <v>41141.646539351852</v>
      </c>
    </row>
    <row r="581" spans="1:28" ht="191.25"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T581" s="18" t="s">
        <v>2692</v>
      </c>
      <c r="U581" s="18" t="s">
        <v>2129</v>
      </c>
      <c r="V581" s="18" t="s">
        <v>2590</v>
      </c>
      <c r="W581" s="18" t="s">
        <v>2280</v>
      </c>
      <c r="X581" s="18" t="s">
        <v>2524</v>
      </c>
      <c r="Y581" s="29" t="s">
        <v>180</v>
      </c>
      <c r="Z581" s="18" t="s">
        <v>2902</v>
      </c>
      <c r="AB581" s="27">
        <v>41141.646539351852</v>
      </c>
    </row>
    <row r="582" spans="1:28" ht="89.25"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T582" s="18" t="s">
        <v>2352</v>
      </c>
      <c r="U582" s="18" t="s">
        <v>2129</v>
      </c>
      <c r="V582" s="18" t="s">
        <v>2279</v>
      </c>
      <c r="W582" s="29" t="s">
        <v>2280</v>
      </c>
      <c r="X582" s="18" t="s">
        <v>2226</v>
      </c>
      <c r="Y582" s="18" t="s">
        <v>2374</v>
      </c>
      <c r="Z582" s="18" t="s">
        <v>2390</v>
      </c>
      <c r="AB582" s="27">
        <v>41141.646539351852</v>
      </c>
    </row>
    <row r="583" spans="1:28" ht="76.5"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T583" s="29" t="s">
        <v>2806</v>
      </c>
      <c r="U583" s="18" t="s">
        <v>2129</v>
      </c>
      <c r="V583" s="29" t="s">
        <v>2590</v>
      </c>
      <c r="W583" s="29" t="s">
        <v>2280</v>
      </c>
      <c r="X583" s="18" t="s">
        <v>2483</v>
      </c>
      <c r="Y583" s="29" t="s">
        <v>2374</v>
      </c>
      <c r="Z583" s="18" t="s">
        <v>2910</v>
      </c>
      <c r="AB583" s="27">
        <v>41141.646539351852</v>
      </c>
    </row>
    <row r="584" spans="1:28" ht="127.5"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T584" s="18" t="s">
        <v>2700</v>
      </c>
      <c r="U584" s="18" t="s">
        <v>2129</v>
      </c>
      <c r="V584" s="18" t="s">
        <v>2590</v>
      </c>
      <c r="W584" s="18" t="s">
        <v>2280</v>
      </c>
      <c r="X584" s="18" t="s">
        <v>2523</v>
      </c>
      <c r="Y584" s="29" t="s">
        <v>180</v>
      </c>
      <c r="Z584" s="18" t="s">
        <v>2902</v>
      </c>
      <c r="AB584" s="27">
        <v>41141.646539351852</v>
      </c>
    </row>
    <row r="585" spans="1:28" ht="127.5"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T585" s="29" t="s">
        <v>2807</v>
      </c>
      <c r="U585" s="18" t="s">
        <v>2129</v>
      </c>
      <c r="V585" s="29" t="s">
        <v>2590</v>
      </c>
      <c r="W585" s="29" t="s">
        <v>2280</v>
      </c>
      <c r="X585" s="18" t="s">
        <v>2507</v>
      </c>
      <c r="Y585" s="29" t="s">
        <v>2374</v>
      </c>
      <c r="Z585" s="18" t="s">
        <v>2910</v>
      </c>
      <c r="AB585" s="27">
        <v>41141.646539351852</v>
      </c>
    </row>
    <row r="586" spans="1:28" ht="306"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T586" s="18" t="s">
        <v>2697</v>
      </c>
      <c r="U586" s="18" t="s">
        <v>2129</v>
      </c>
      <c r="V586" s="18" t="s">
        <v>2590</v>
      </c>
      <c r="W586" s="18" t="s">
        <v>2280</v>
      </c>
      <c r="X586" s="18" t="s">
        <v>2525</v>
      </c>
      <c r="Y586" s="29" t="s">
        <v>180</v>
      </c>
      <c r="Z586" s="18" t="s">
        <v>2902</v>
      </c>
      <c r="AB586" s="27">
        <v>41141.646539351852</v>
      </c>
    </row>
    <row r="587" spans="1:28" ht="63.75"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T587" s="39" t="s">
        <v>3136</v>
      </c>
      <c r="U587" s="18" t="s">
        <v>2129</v>
      </c>
      <c r="V587" s="18" t="s">
        <v>3093</v>
      </c>
      <c r="W587" s="18" t="s">
        <v>2280</v>
      </c>
      <c r="X587" s="18" t="s">
        <v>3129</v>
      </c>
      <c r="Y587" s="18" t="s">
        <v>180</v>
      </c>
      <c r="Z587" s="18" t="s">
        <v>3134</v>
      </c>
      <c r="AB587" s="27">
        <v>41141.646539351852</v>
      </c>
    </row>
    <row r="588" spans="1:28" ht="76.5" x14ac:dyDescent="0.2">
      <c r="A588" s="24">
        <v>587</v>
      </c>
      <c r="B588" s="18" t="s">
        <v>1388</v>
      </c>
      <c r="C588" s="18">
        <v>189</v>
      </c>
      <c r="D588" s="18">
        <v>2</v>
      </c>
      <c r="E588" s="25" t="s">
        <v>68</v>
      </c>
      <c r="F588" s="25" t="s">
        <v>69</v>
      </c>
      <c r="H588" s="18" t="s">
        <v>143</v>
      </c>
      <c r="I588" s="18" t="s">
        <v>59</v>
      </c>
      <c r="J588" s="26">
        <v>233</v>
      </c>
      <c r="L588" s="25" t="s">
        <v>68</v>
      </c>
      <c r="R588" s="18" t="s">
        <v>1406</v>
      </c>
      <c r="T588" s="18" t="s">
        <v>2762</v>
      </c>
      <c r="U588" s="18" t="s">
        <v>2129</v>
      </c>
      <c r="V588" s="18" t="s">
        <v>2590</v>
      </c>
      <c r="W588" s="18" t="s">
        <v>2280</v>
      </c>
      <c r="X588" s="18" t="s">
        <v>2782</v>
      </c>
      <c r="Y588" s="29" t="s">
        <v>2374</v>
      </c>
      <c r="Z588" s="18" t="s">
        <v>2902</v>
      </c>
      <c r="AB588" s="27">
        <v>41141.646539351852</v>
      </c>
    </row>
    <row r="589" spans="1:28" ht="127.5"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T589" s="18" t="s">
        <v>2700</v>
      </c>
      <c r="U589" s="18" t="s">
        <v>2129</v>
      </c>
      <c r="V589" s="18" t="s">
        <v>2590</v>
      </c>
      <c r="W589" s="18" t="s">
        <v>2280</v>
      </c>
      <c r="X589" s="18" t="s">
        <v>2523</v>
      </c>
      <c r="Y589" s="29" t="s">
        <v>180</v>
      </c>
      <c r="Z589" s="18" t="s">
        <v>2902</v>
      </c>
      <c r="AB589" s="27">
        <v>41141.646539351852</v>
      </c>
    </row>
    <row r="590" spans="1:28" ht="127.5"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T590" s="18" t="s">
        <v>2352</v>
      </c>
      <c r="U590" s="18" t="s">
        <v>2129</v>
      </c>
      <c r="V590" s="18" t="s">
        <v>2279</v>
      </c>
      <c r="W590" s="29" t="s">
        <v>2280</v>
      </c>
      <c r="X590" s="18" t="s">
        <v>2226</v>
      </c>
      <c r="Y590" s="18" t="s">
        <v>2374</v>
      </c>
      <c r="Z590" s="18" t="s">
        <v>2390</v>
      </c>
      <c r="AB590" s="27">
        <v>41141.646539351852</v>
      </c>
    </row>
    <row r="591" spans="1:28" ht="140.25"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T591" s="18" t="s">
        <v>2352</v>
      </c>
      <c r="U591" s="18" t="s">
        <v>2129</v>
      </c>
      <c r="V591" s="18" t="s">
        <v>2279</v>
      </c>
      <c r="W591" s="29" t="s">
        <v>2280</v>
      </c>
      <c r="X591" s="18" t="s">
        <v>2226</v>
      </c>
      <c r="Y591" s="18" t="s">
        <v>2374</v>
      </c>
      <c r="Z591" s="18" t="s">
        <v>2390</v>
      </c>
      <c r="AB591" s="27">
        <v>41141.646539351852</v>
      </c>
    </row>
    <row r="592" spans="1:28" ht="191.25"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T592" s="18" t="s">
        <v>2694</v>
      </c>
      <c r="U592" s="18" t="s">
        <v>2129</v>
      </c>
      <c r="V592" s="18" t="s">
        <v>2590</v>
      </c>
      <c r="W592" s="18" t="s">
        <v>2280</v>
      </c>
      <c r="X592" s="18" t="s">
        <v>2526</v>
      </c>
      <c r="Y592" s="29" t="s">
        <v>180</v>
      </c>
      <c r="Z592" s="18" t="s">
        <v>2902</v>
      </c>
      <c r="AB592" s="27">
        <v>41141.646539351852</v>
      </c>
    </row>
    <row r="593" spans="1:28" ht="178.5"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T593" s="18" t="s">
        <v>2695</v>
      </c>
      <c r="U593" s="18" t="s">
        <v>2129</v>
      </c>
      <c r="V593" s="18" t="s">
        <v>2590</v>
      </c>
      <c r="W593" s="18" t="s">
        <v>2280</v>
      </c>
      <c r="X593" s="18" t="s">
        <v>2526</v>
      </c>
      <c r="Y593" s="29" t="s">
        <v>180</v>
      </c>
      <c r="Z593" s="18" t="s">
        <v>2902</v>
      </c>
      <c r="AB593" s="27">
        <v>41141.646539351852</v>
      </c>
    </row>
    <row r="594" spans="1:28" ht="127.5"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T594" s="18" t="s">
        <v>2696</v>
      </c>
      <c r="U594" s="18" t="s">
        <v>2129</v>
      </c>
      <c r="V594" s="18" t="s">
        <v>2590</v>
      </c>
      <c r="W594" s="18" t="s">
        <v>2280</v>
      </c>
      <c r="X594" s="18" t="s">
        <v>2525</v>
      </c>
      <c r="Y594" s="29" t="s">
        <v>180</v>
      </c>
      <c r="Z594" s="18" t="s">
        <v>2902</v>
      </c>
      <c r="AB594" s="27">
        <v>41141.646539351852</v>
      </c>
    </row>
    <row r="595" spans="1:28" ht="89.25"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T595" s="18" t="s">
        <v>2697</v>
      </c>
      <c r="U595" s="18" t="s">
        <v>2129</v>
      </c>
      <c r="V595" s="18" t="s">
        <v>2590</v>
      </c>
      <c r="W595" s="18" t="s">
        <v>2280</v>
      </c>
      <c r="X595" s="18" t="s">
        <v>2525</v>
      </c>
      <c r="Y595" s="29" t="s">
        <v>180</v>
      </c>
      <c r="Z595" s="18" t="s">
        <v>2902</v>
      </c>
      <c r="AB595" s="27">
        <v>41141.646539351852</v>
      </c>
    </row>
    <row r="596" spans="1:28" ht="89.25"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T596" s="18" t="s">
        <v>2697</v>
      </c>
      <c r="U596" s="18" t="s">
        <v>2129</v>
      </c>
      <c r="V596" s="18" t="s">
        <v>2590</v>
      </c>
      <c r="W596" s="18" t="s">
        <v>2280</v>
      </c>
      <c r="X596" s="18" t="s">
        <v>2525</v>
      </c>
      <c r="Y596" s="29" t="s">
        <v>180</v>
      </c>
      <c r="Z596" s="18" t="s">
        <v>2902</v>
      </c>
      <c r="AB596" s="27">
        <v>41141.646539351852</v>
      </c>
    </row>
    <row r="597" spans="1:28" ht="89.25"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T597" s="18" t="s">
        <v>2697</v>
      </c>
      <c r="U597" s="18" t="s">
        <v>2129</v>
      </c>
      <c r="V597" s="18" t="s">
        <v>2590</v>
      </c>
      <c r="W597" s="18" t="s">
        <v>2280</v>
      </c>
      <c r="X597" s="18" t="s">
        <v>2525</v>
      </c>
      <c r="Y597" s="29" t="s">
        <v>180</v>
      </c>
      <c r="Z597" s="18" t="s">
        <v>2902</v>
      </c>
      <c r="AB597" s="27">
        <v>41141.646539351852</v>
      </c>
    </row>
    <row r="598" spans="1:28" ht="38.25"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2283</v>
      </c>
      <c r="U598" s="18" t="s">
        <v>2137</v>
      </c>
      <c r="V598" s="18" t="s">
        <v>2279</v>
      </c>
      <c r="W598" s="29" t="s">
        <v>2280</v>
      </c>
      <c r="X598" s="18" t="s">
        <v>2177</v>
      </c>
      <c r="Y598" s="18" t="s">
        <v>2374</v>
      </c>
      <c r="Z598" s="18" t="s">
        <v>2390</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T599" s="18" t="s">
        <v>2756</v>
      </c>
      <c r="U599" s="18" t="s">
        <v>2129</v>
      </c>
      <c r="V599" s="18" t="s">
        <v>2590</v>
      </c>
      <c r="W599" s="18" t="s">
        <v>2280</v>
      </c>
      <c r="X599" s="18" t="s">
        <v>2399</v>
      </c>
      <c r="Y599" s="29" t="s">
        <v>180</v>
      </c>
      <c r="Z599" s="18" t="s">
        <v>2910</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T600" s="18" t="s">
        <v>2756</v>
      </c>
      <c r="U600" s="18" t="s">
        <v>2129</v>
      </c>
      <c r="V600" s="18" t="s">
        <v>2590</v>
      </c>
      <c r="W600" s="18" t="s">
        <v>2280</v>
      </c>
      <c r="X600" s="18" t="s">
        <v>2399</v>
      </c>
      <c r="Y600" s="29" t="s">
        <v>180</v>
      </c>
      <c r="Z600" s="18" t="s">
        <v>2910</v>
      </c>
      <c r="AB600" s="27">
        <v>41141.646539351852</v>
      </c>
    </row>
    <row r="601" spans="1:28" ht="102"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T601" s="18" t="s">
        <v>2366</v>
      </c>
      <c r="U601" s="18" t="s">
        <v>2129</v>
      </c>
      <c r="V601" s="18" t="s">
        <v>2279</v>
      </c>
      <c r="W601" s="29" t="s">
        <v>2280</v>
      </c>
      <c r="X601" s="18" t="s">
        <v>2160</v>
      </c>
      <c r="Y601" s="18" t="s">
        <v>2374</v>
      </c>
      <c r="Z601" s="18" t="s">
        <v>2390</v>
      </c>
      <c r="AB601" s="27">
        <v>41141.646539351852</v>
      </c>
    </row>
    <row r="602" spans="1:28" ht="76.5"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T602" s="18" t="s">
        <v>2366</v>
      </c>
      <c r="U602" s="18" t="s">
        <v>2129</v>
      </c>
      <c r="V602" s="18" t="s">
        <v>2279</v>
      </c>
      <c r="W602" s="29" t="s">
        <v>2280</v>
      </c>
      <c r="X602" s="18" t="s">
        <v>2161</v>
      </c>
      <c r="Y602" s="18" t="s">
        <v>2374</v>
      </c>
      <c r="Z602" s="18" t="s">
        <v>2390</v>
      </c>
      <c r="AB602" s="27">
        <v>41141.646539351852</v>
      </c>
    </row>
    <row r="603" spans="1:28" ht="102"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T603" s="18" t="s">
        <v>2366</v>
      </c>
      <c r="U603" s="18" t="s">
        <v>2129</v>
      </c>
      <c r="V603" s="18" t="s">
        <v>2279</v>
      </c>
      <c r="W603" s="29" t="s">
        <v>2280</v>
      </c>
      <c r="X603" s="18" t="s">
        <v>2162</v>
      </c>
      <c r="Y603" s="18" t="s">
        <v>2374</v>
      </c>
      <c r="Z603" s="18" t="s">
        <v>2390</v>
      </c>
      <c r="AB603" s="27">
        <v>41141.646539351852</v>
      </c>
    </row>
    <row r="604" spans="1:28" ht="178.5"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T604" s="18" t="s">
        <v>2693</v>
      </c>
      <c r="U604" s="18" t="s">
        <v>2129</v>
      </c>
      <c r="V604" s="18" t="s">
        <v>2590</v>
      </c>
      <c r="W604" s="18" t="s">
        <v>2280</v>
      </c>
      <c r="X604" s="18" t="s">
        <v>2527</v>
      </c>
      <c r="Y604" s="29" t="s">
        <v>180</v>
      </c>
      <c r="Z604" s="18" t="s">
        <v>2902</v>
      </c>
      <c r="AB604" s="27">
        <v>41141.646539351852</v>
      </c>
    </row>
    <row r="605" spans="1:28" ht="178.5"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T605" s="18" t="s">
        <v>2693</v>
      </c>
      <c r="U605" s="18" t="s">
        <v>2129</v>
      </c>
      <c r="V605" s="18" t="s">
        <v>2590</v>
      </c>
      <c r="W605" s="18" t="s">
        <v>2280</v>
      </c>
      <c r="X605" s="18" t="s">
        <v>2527</v>
      </c>
      <c r="Y605" s="29" t="s">
        <v>180</v>
      </c>
      <c r="Z605" s="18" t="s">
        <v>2902</v>
      </c>
      <c r="AB605" s="27">
        <v>41141.646539351852</v>
      </c>
    </row>
    <row r="606" spans="1:28" ht="5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T606" s="18" t="s">
        <v>2353</v>
      </c>
      <c r="U606" s="18" t="s">
        <v>2129</v>
      </c>
      <c r="V606" s="18" t="s">
        <v>2279</v>
      </c>
      <c r="W606" s="29" t="s">
        <v>2280</v>
      </c>
      <c r="X606" s="18" t="s">
        <v>2152</v>
      </c>
      <c r="Y606" s="18" t="s">
        <v>2374</v>
      </c>
      <c r="Z606" s="18" t="s">
        <v>2390</v>
      </c>
      <c r="AB606" s="27">
        <v>41141.646539351852</v>
      </c>
    </row>
    <row r="607" spans="1:28" ht="127.5"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T607" s="18" t="s">
        <v>2700</v>
      </c>
      <c r="U607" s="18" t="s">
        <v>2129</v>
      </c>
      <c r="V607" s="18" t="s">
        <v>2590</v>
      </c>
      <c r="W607" s="18" t="s">
        <v>2280</v>
      </c>
      <c r="X607" s="18" t="s">
        <v>2523</v>
      </c>
      <c r="Y607" s="29" t="s">
        <v>180</v>
      </c>
      <c r="Z607" s="18" t="s">
        <v>2902</v>
      </c>
      <c r="AB607" s="27">
        <v>41141.646539351852</v>
      </c>
    </row>
    <row r="608" spans="1:28" ht="409.5"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T608" s="18" t="s">
        <v>2703</v>
      </c>
      <c r="U608" s="18" t="s">
        <v>2129</v>
      </c>
      <c r="V608" s="18" t="s">
        <v>2590</v>
      </c>
      <c r="W608" s="29" t="s">
        <v>2280</v>
      </c>
      <c r="X608" s="18" t="s">
        <v>2566</v>
      </c>
      <c r="Y608" s="18" t="s">
        <v>180</v>
      </c>
      <c r="Z608" s="18" t="s">
        <v>2902</v>
      </c>
      <c r="AB608" s="27">
        <v>41141.646539351852</v>
      </c>
    </row>
    <row r="609" spans="1:28" ht="280.5"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T609" s="29" t="s">
        <v>2348</v>
      </c>
      <c r="U609" s="18" t="s">
        <v>2135</v>
      </c>
      <c r="V609" s="18" t="s">
        <v>2279</v>
      </c>
      <c r="W609" s="29" t="s">
        <v>2280</v>
      </c>
      <c r="X609" s="18" t="s">
        <v>2437</v>
      </c>
      <c r="Y609" s="18" t="s">
        <v>2374</v>
      </c>
      <c r="Z609" s="18" t="s">
        <v>2390</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T610" s="18" t="s">
        <v>3098</v>
      </c>
      <c r="U610" s="18" t="s">
        <v>2137</v>
      </c>
      <c r="V610" s="18" t="s">
        <v>3093</v>
      </c>
      <c r="W610" s="18" t="s">
        <v>2280</v>
      </c>
      <c r="X610" s="18" t="s">
        <v>3073</v>
      </c>
      <c r="Y610" s="18" t="s">
        <v>180</v>
      </c>
      <c r="Z610" s="18" t="s">
        <v>3134</v>
      </c>
      <c r="AB610" s="27">
        <v>41141.646539351852</v>
      </c>
    </row>
    <row r="611" spans="1:28" ht="102"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2313</v>
      </c>
      <c r="U611" s="18" t="s">
        <v>2137</v>
      </c>
      <c r="V611" s="18" t="s">
        <v>2279</v>
      </c>
      <c r="W611" s="29" t="s">
        <v>2280</v>
      </c>
      <c r="X611" s="18" t="s">
        <v>2180</v>
      </c>
      <c r="Y611" s="18" t="s">
        <v>180</v>
      </c>
      <c r="Z611" s="18" t="s">
        <v>2376</v>
      </c>
      <c r="AB611" s="27">
        <v>41141.646539351852</v>
      </c>
    </row>
    <row r="612" spans="1:28" ht="5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2283</v>
      </c>
      <c r="U612" s="18" t="s">
        <v>2137</v>
      </c>
      <c r="V612" s="18" t="s">
        <v>2279</v>
      </c>
      <c r="W612" s="29" t="s">
        <v>2280</v>
      </c>
      <c r="X612" s="18" t="s">
        <v>2177</v>
      </c>
      <c r="Y612" s="18" t="s">
        <v>2374</v>
      </c>
      <c r="Z612" s="18" t="s">
        <v>2376</v>
      </c>
      <c r="AB612" s="27">
        <v>41141.646539351852</v>
      </c>
    </row>
    <row r="613" spans="1:28" ht="38.25"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2283</v>
      </c>
      <c r="U613" s="18" t="s">
        <v>2137</v>
      </c>
      <c r="V613" s="18" t="s">
        <v>2279</v>
      </c>
      <c r="W613" s="29" t="s">
        <v>2280</v>
      </c>
      <c r="X613" s="18" t="s">
        <v>2177</v>
      </c>
      <c r="AB613" s="27">
        <v>41141.646539351852</v>
      </c>
    </row>
    <row r="614" spans="1:28" ht="165.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T614" s="18" t="s">
        <v>2631</v>
      </c>
      <c r="U614" s="18" t="s">
        <v>2135</v>
      </c>
      <c r="V614" s="18" t="s">
        <v>2590</v>
      </c>
      <c r="W614" s="18" t="s">
        <v>2280</v>
      </c>
      <c r="X614" s="18" t="s">
        <v>2568</v>
      </c>
      <c r="Y614" s="29" t="s">
        <v>2374</v>
      </c>
      <c r="Z614" s="29" t="s">
        <v>2902</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T615" s="29" t="s">
        <v>2799</v>
      </c>
      <c r="U615" s="29" t="s">
        <v>2136</v>
      </c>
      <c r="V615" s="29" t="s">
        <v>2590</v>
      </c>
      <c r="W615" s="29" t="s">
        <v>2280</v>
      </c>
      <c r="X615" s="29" t="s">
        <v>2651</v>
      </c>
      <c r="Y615" s="18" t="s">
        <v>2374</v>
      </c>
      <c r="Z615" s="18" t="s">
        <v>2376</v>
      </c>
      <c r="AB615" s="27">
        <v>41141.646539351852</v>
      </c>
    </row>
    <row r="616" spans="1:28" ht="127.5"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T616" s="18" t="s">
        <v>2842</v>
      </c>
      <c r="U616" s="29" t="s">
        <v>2135</v>
      </c>
      <c r="V616" s="18" t="s">
        <v>2590</v>
      </c>
      <c r="W616" s="18" t="s">
        <v>2280</v>
      </c>
      <c r="X616" s="18" t="s">
        <v>2784</v>
      </c>
      <c r="Y616" s="29" t="s">
        <v>180</v>
      </c>
      <c r="Z616" s="18" t="s">
        <v>2914</v>
      </c>
      <c r="AB616" s="27">
        <v>41141.646539351852</v>
      </c>
    </row>
    <row r="617" spans="1:28" ht="76.5"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2145</v>
      </c>
      <c r="R617" s="18" t="s">
        <v>1471</v>
      </c>
      <c r="S617" s="18" t="s">
        <v>1462</v>
      </c>
      <c r="T617" s="29" t="s">
        <v>2800</v>
      </c>
      <c r="U617" s="29" t="s">
        <v>2137</v>
      </c>
      <c r="V617" s="29" t="s">
        <v>2590</v>
      </c>
      <c r="W617" s="29" t="s">
        <v>2280</v>
      </c>
      <c r="X617" s="18" t="s">
        <v>2450</v>
      </c>
      <c r="Y617" s="29" t="s">
        <v>180</v>
      </c>
      <c r="Z617" s="18" t="s">
        <v>2910</v>
      </c>
      <c r="AB617" s="27">
        <v>41141.646539351852</v>
      </c>
    </row>
    <row r="618" spans="1:28" ht="114.75"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T618" s="18" t="s">
        <v>2284</v>
      </c>
      <c r="U618" s="18" t="s">
        <v>2137</v>
      </c>
      <c r="V618" s="18" t="s">
        <v>2279</v>
      </c>
      <c r="W618" s="29" t="s">
        <v>2280</v>
      </c>
      <c r="X618" s="18" t="s">
        <v>2177</v>
      </c>
      <c r="Y618" s="18" t="s">
        <v>2374</v>
      </c>
      <c r="Z618" s="18" t="s">
        <v>2376</v>
      </c>
      <c r="AB618" s="27">
        <v>41141.646539351852</v>
      </c>
    </row>
    <row r="619" spans="1:28" ht="63.75"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2283</v>
      </c>
      <c r="U619" s="18" t="s">
        <v>2137</v>
      </c>
      <c r="V619" s="18" t="s">
        <v>2279</v>
      </c>
      <c r="W619" s="29" t="s">
        <v>2280</v>
      </c>
      <c r="X619" s="18" t="s">
        <v>2177</v>
      </c>
      <c r="Y619" s="18" t="s">
        <v>2374</v>
      </c>
      <c r="Z619" s="18" t="s">
        <v>2376</v>
      </c>
      <c r="AB619" s="27">
        <v>41141.646539351852</v>
      </c>
    </row>
    <row r="620" spans="1:28" ht="5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2283</v>
      </c>
      <c r="U620" s="18" t="s">
        <v>2137</v>
      </c>
      <c r="V620" s="18" t="s">
        <v>2279</v>
      </c>
      <c r="W620" s="29" t="s">
        <v>2280</v>
      </c>
      <c r="X620" s="18" t="s">
        <v>2177</v>
      </c>
      <c r="Y620" s="18" t="s">
        <v>2374</v>
      </c>
      <c r="Z620" s="18" t="s">
        <v>2376</v>
      </c>
      <c r="AB620" s="27">
        <v>41141.646539351852</v>
      </c>
    </row>
    <row r="621" spans="1:28" ht="38.25"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2283</v>
      </c>
      <c r="U621" s="18" t="s">
        <v>2137</v>
      </c>
      <c r="V621" s="18" t="s">
        <v>2279</v>
      </c>
      <c r="W621" s="29" t="s">
        <v>2280</v>
      </c>
      <c r="X621" s="18" t="s">
        <v>2177</v>
      </c>
      <c r="Y621" s="18" t="s">
        <v>2374</v>
      </c>
      <c r="Z621" s="18" t="s">
        <v>2376</v>
      </c>
      <c r="AB621" s="27">
        <v>41141.646539351852</v>
      </c>
    </row>
    <row r="622" spans="1:28" ht="5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2283</v>
      </c>
      <c r="U622" s="18" t="s">
        <v>2137</v>
      </c>
      <c r="V622" s="18" t="s">
        <v>2279</v>
      </c>
      <c r="W622" s="29" t="s">
        <v>2280</v>
      </c>
      <c r="X622" s="18" t="s">
        <v>2177</v>
      </c>
      <c r="Y622" s="18" t="s">
        <v>2374</v>
      </c>
      <c r="Z622" s="18" t="s">
        <v>2376</v>
      </c>
      <c r="AB622" s="27">
        <v>41141.646539351852</v>
      </c>
    </row>
    <row r="623" spans="1:28" ht="38.25"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2283</v>
      </c>
      <c r="U623" s="18" t="s">
        <v>2137</v>
      </c>
      <c r="V623" s="18" t="s">
        <v>2279</v>
      </c>
      <c r="W623" s="29" t="s">
        <v>2280</v>
      </c>
      <c r="X623" s="18" t="s">
        <v>2177</v>
      </c>
      <c r="Y623" s="18" t="s">
        <v>2374</v>
      </c>
      <c r="Z623" s="18" t="s">
        <v>2390</v>
      </c>
      <c r="AB623" s="27">
        <v>41141.646539351852</v>
      </c>
    </row>
    <row r="624" spans="1:28" ht="63.75"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29" t="s">
        <v>2314</v>
      </c>
      <c r="U624" s="18" t="s">
        <v>2137</v>
      </c>
      <c r="V624" s="18" t="s">
        <v>2279</v>
      </c>
      <c r="W624" s="29" t="s">
        <v>2280</v>
      </c>
      <c r="X624" s="18" t="s">
        <v>2243</v>
      </c>
      <c r="Y624" s="18" t="s">
        <v>180</v>
      </c>
      <c r="Z624" s="18" t="s">
        <v>2376</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T625" s="18" t="s">
        <v>2809</v>
      </c>
      <c r="U625" s="18" t="s">
        <v>2137</v>
      </c>
      <c r="V625" s="18" t="s">
        <v>2590</v>
      </c>
      <c r="W625" s="18" t="s">
        <v>2280</v>
      </c>
      <c r="X625" s="18" t="s">
        <v>2257</v>
      </c>
      <c r="Y625" s="18" t="s">
        <v>2374</v>
      </c>
      <c r="Z625" s="18" t="s">
        <v>2919</v>
      </c>
      <c r="AB625" s="27">
        <v>41141.646539351852</v>
      </c>
    </row>
    <row r="626" spans="1:28" ht="63.75"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T626" s="18" t="s">
        <v>2676</v>
      </c>
      <c r="U626" s="29" t="s">
        <v>2136</v>
      </c>
      <c r="V626" s="29" t="s">
        <v>2590</v>
      </c>
      <c r="W626" s="18" t="s">
        <v>2280</v>
      </c>
      <c r="X626" s="18" t="s">
        <v>2578</v>
      </c>
      <c r="Y626" s="18" t="s">
        <v>180</v>
      </c>
      <c r="Z626" s="18" t="s">
        <v>2902</v>
      </c>
      <c r="AB626" s="27">
        <v>41141.646539351852</v>
      </c>
    </row>
    <row r="627" spans="1:28" ht="5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2295</v>
      </c>
      <c r="U627" s="18" t="s">
        <v>2137</v>
      </c>
      <c r="V627" s="18" t="s">
        <v>2279</v>
      </c>
      <c r="W627" s="29" t="s">
        <v>2280</v>
      </c>
      <c r="X627" s="18" t="s">
        <v>2195</v>
      </c>
      <c r="Y627" s="18" t="s">
        <v>2374</v>
      </c>
      <c r="Z627" s="18" t="s">
        <v>2390</v>
      </c>
      <c r="AB627" s="27">
        <v>41141.646539351852</v>
      </c>
    </row>
    <row r="628" spans="1:28" ht="38.25"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2283</v>
      </c>
      <c r="U628" s="18" t="s">
        <v>2137</v>
      </c>
      <c r="V628" s="18" t="s">
        <v>2279</v>
      </c>
      <c r="W628" s="29" t="s">
        <v>2280</v>
      </c>
      <c r="X628" s="18" t="s">
        <v>2177</v>
      </c>
      <c r="Y628" s="18" t="s">
        <v>2374</v>
      </c>
      <c r="Z628" s="18" t="s">
        <v>2390</v>
      </c>
      <c r="AB628" s="27">
        <v>41141.646539351852</v>
      </c>
    </row>
    <row r="629" spans="1:28" ht="178.5"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T629" s="18" t="s">
        <v>2738</v>
      </c>
      <c r="U629" s="29" t="s">
        <v>2136</v>
      </c>
      <c r="V629" s="29" t="s">
        <v>2590</v>
      </c>
      <c r="W629" s="18" t="s">
        <v>2280</v>
      </c>
      <c r="X629" s="18" t="s">
        <v>2151</v>
      </c>
      <c r="Y629" s="29" t="s">
        <v>2374</v>
      </c>
      <c r="Z629" s="18" t="s">
        <v>2902</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T630" s="18" t="s">
        <v>2809</v>
      </c>
      <c r="U630" s="18" t="s">
        <v>2137</v>
      </c>
      <c r="V630" s="18" t="s">
        <v>2590</v>
      </c>
      <c r="W630" s="18" t="s">
        <v>2280</v>
      </c>
      <c r="X630" s="18" t="s">
        <v>2257</v>
      </c>
      <c r="Y630" s="18" t="s">
        <v>180</v>
      </c>
      <c r="Z630" s="18" t="s">
        <v>2919</v>
      </c>
      <c r="AB630" s="27">
        <v>41141.646539351852</v>
      </c>
    </row>
    <row r="631" spans="1:28" ht="51"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2283</v>
      </c>
      <c r="U631" s="18" t="s">
        <v>2137</v>
      </c>
      <c r="V631" s="18" t="s">
        <v>2279</v>
      </c>
      <c r="W631" s="29" t="s">
        <v>2280</v>
      </c>
      <c r="X631" s="18" t="s">
        <v>2177</v>
      </c>
      <c r="Y631" s="18" t="s">
        <v>2375</v>
      </c>
      <c r="Z631" s="18" t="s">
        <v>2384</v>
      </c>
      <c r="AB631" s="27">
        <v>41141.646539351852</v>
      </c>
    </row>
    <row r="632" spans="1:28" ht="89.25"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2333</v>
      </c>
      <c r="U632" s="18" t="s">
        <v>2137</v>
      </c>
      <c r="V632" s="18" t="s">
        <v>2279</v>
      </c>
      <c r="W632" s="29" t="s">
        <v>2280</v>
      </c>
      <c r="X632" s="18" t="s">
        <v>2236</v>
      </c>
      <c r="Y632" s="18" t="s">
        <v>2374</v>
      </c>
      <c r="Z632" s="18" t="s">
        <v>2376</v>
      </c>
      <c r="AB632" s="27">
        <v>41141.646539351852</v>
      </c>
    </row>
    <row r="633" spans="1:28" ht="38.25"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2283</v>
      </c>
      <c r="U633" s="18" t="s">
        <v>2137</v>
      </c>
      <c r="V633" s="18" t="s">
        <v>2279</v>
      </c>
      <c r="W633" s="29" t="s">
        <v>2280</v>
      </c>
      <c r="X633" s="18" t="s">
        <v>2177</v>
      </c>
      <c r="Y633" s="18" t="s">
        <v>2374</v>
      </c>
      <c r="Z633" s="18" t="s">
        <v>2376</v>
      </c>
      <c r="AB633" s="27">
        <v>41141.646539351852</v>
      </c>
    </row>
    <row r="634" spans="1:28" ht="114.75"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T634" s="18" t="s">
        <v>2816</v>
      </c>
      <c r="U634" s="18" t="s">
        <v>2137</v>
      </c>
      <c r="V634" s="18" t="s">
        <v>2590</v>
      </c>
      <c r="W634" s="18" t="s">
        <v>2280</v>
      </c>
      <c r="X634" s="18" t="s">
        <v>2413</v>
      </c>
      <c r="Y634" s="18" t="s">
        <v>2374</v>
      </c>
      <c r="Z634" s="18" t="s">
        <v>2919</v>
      </c>
      <c r="AB634" s="27">
        <v>41141.646539351852</v>
      </c>
    </row>
    <row r="635" spans="1:28" ht="89.25"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T635" s="18" t="s">
        <v>3096</v>
      </c>
      <c r="U635" s="18" t="s">
        <v>2135</v>
      </c>
      <c r="V635" s="18" t="s">
        <v>3093</v>
      </c>
      <c r="W635" s="18" t="s">
        <v>2280</v>
      </c>
      <c r="X635" s="18" t="s">
        <v>2792</v>
      </c>
      <c r="Y635" s="18" t="s">
        <v>2374</v>
      </c>
      <c r="Z635" s="18" t="s">
        <v>3134</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T636" s="29" t="s">
        <v>2799</v>
      </c>
      <c r="U636" s="29" t="s">
        <v>2136</v>
      </c>
      <c r="V636" s="29" t="s">
        <v>2590</v>
      </c>
      <c r="W636" s="29" t="s">
        <v>2280</v>
      </c>
      <c r="X636" s="29" t="s">
        <v>2651</v>
      </c>
      <c r="Y636" s="29" t="s">
        <v>180</v>
      </c>
      <c r="Z636" s="18" t="s">
        <v>2910</v>
      </c>
      <c r="AB636" s="27">
        <v>41141.646539351852</v>
      </c>
    </row>
    <row r="637" spans="1:28" ht="63.75"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2283</v>
      </c>
      <c r="U637" s="29" t="s">
        <v>2137</v>
      </c>
      <c r="V637" s="18" t="s">
        <v>2279</v>
      </c>
      <c r="W637" s="29" t="s">
        <v>2280</v>
      </c>
      <c r="X637" s="18" t="s">
        <v>2191</v>
      </c>
      <c r="Y637" s="18" t="s">
        <v>2374</v>
      </c>
      <c r="Z637" s="18" t="s">
        <v>2376</v>
      </c>
      <c r="AB637" s="27">
        <v>41141.646539351852</v>
      </c>
    </row>
    <row r="638" spans="1:28" ht="127.5"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T638" s="18" t="s">
        <v>2863</v>
      </c>
      <c r="U638" s="29" t="s">
        <v>2135</v>
      </c>
      <c r="V638" s="18" t="s">
        <v>2590</v>
      </c>
      <c r="W638" s="18" t="s">
        <v>2280</v>
      </c>
      <c r="X638" s="18" t="s">
        <v>2786</v>
      </c>
      <c r="Y638" s="29" t="s">
        <v>2374</v>
      </c>
      <c r="Z638" s="18" t="s">
        <v>2919</v>
      </c>
      <c r="AB638" s="27">
        <v>41141.646539351852</v>
      </c>
    </row>
    <row r="639" spans="1:28" ht="165.75"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T639" s="29" t="s">
        <v>2366</v>
      </c>
      <c r="U639" s="29" t="s">
        <v>2129</v>
      </c>
      <c r="V639" s="18" t="s">
        <v>2279</v>
      </c>
      <c r="W639" s="29" t="s">
        <v>2280</v>
      </c>
      <c r="X639" s="18" t="s">
        <v>2159</v>
      </c>
      <c r="Y639" s="18" t="s">
        <v>2374</v>
      </c>
      <c r="Z639" s="18" t="s">
        <v>2391</v>
      </c>
      <c r="AB639" s="27">
        <v>41141.646539351852</v>
      </c>
    </row>
    <row r="640" spans="1:28" ht="114.75"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T640" s="18" t="s">
        <v>2366</v>
      </c>
      <c r="U640" s="29" t="s">
        <v>2129</v>
      </c>
      <c r="V640" s="18" t="s">
        <v>2279</v>
      </c>
      <c r="W640" s="29" t="s">
        <v>2280</v>
      </c>
      <c r="X640" s="18" t="s">
        <v>2159</v>
      </c>
      <c r="Y640" s="18" t="s">
        <v>2374</v>
      </c>
      <c r="Z640" s="18" t="s">
        <v>2391</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T641" s="18" t="s">
        <v>2875</v>
      </c>
      <c r="U641" s="29" t="s">
        <v>2136</v>
      </c>
      <c r="V641" s="29" t="s">
        <v>2590</v>
      </c>
      <c r="W641" s="18" t="s">
        <v>2280</v>
      </c>
      <c r="X641" s="18" t="s">
        <v>2151</v>
      </c>
      <c r="Y641" s="29" t="s">
        <v>2374</v>
      </c>
      <c r="Z641" s="18" t="s">
        <v>2910</v>
      </c>
      <c r="AB641" s="27">
        <v>41141.646539351852</v>
      </c>
    </row>
    <row r="642" spans="1:28" ht="5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2283</v>
      </c>
      <c r="U642" s="18" t="s">
        <v>2137</v>
      </c>
      <c r="V642" s="18" t="s">
        <v>2279</v>
      </c>
      <c r="W642" s="29" t="s">
        <v>2280</v>
      </c>
      <c r="X642" s="18" t="s">
        <v>2177</v>
      </c>
      <c r="Y642" s="18" t="s">
        <v>2374</v>
      </c>
      <c r="Z642" s="18" t="s">
        <v>2390</v>
      </c>
      <c r="AB642" s="27">
        <v>41141.646539351852</v>
      </c>
    </row>
    <row r="643" spans="1:28" ht="127.5"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T643" s="18" t="s">
        <v>2739</v>
      </c>
      <c r="U643" s="29" t="s">
        <v>2136</v>
      </c>
      <c r="V643" s="29" t="s">
        <v>2590</v>
      </c>
      <c r="W643" s="18" t="s">
        <v>2280</v>
      </c>
      <c r="X643" s="18" t="s">
        <v>2151</v>
      </c>
      <c r="Y643" s="29" t="s">
        <v>2374</v>
      </c>
      <c r="Z643" s="18" t="s">
        <v>2902</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T644" s="18" t="s">
        <v>2817</v>
      </c>
      <c r="U644" s="18" t="s">
        <v>2137</v>
      </c>
      <c r="V644" s="18" t="s">
        <v>2590</v>
      </c>
      <c r="W644" s="18" t="s">
        <v>2280</v>
      </c>
      <c r="X644" s="18" t="s">
        <v>2410</v>
      </c>
      <c r="Y644" s="18" t="s">
        <v>2374</v>
      </c>
      <c r="Z644" s="18" t="s">
        <v>2919</v>
      </c>
      <c r="AB644" s="27">
        <v>41141.646539351852</v>
      </c>
    </row>
    <row r="645" spans="1:28" ht="38.25"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2320</v>
      </c>
      <c r="U645" s="18" t="s">
        <v>2137</v>
      </c>
      <c r="V645" s="18" t="s">
        <v>2279</v>
      </c>
      <c r="W645" s="29" t="s">
        <v>2280</v>
      </c>
      <c r="X645" s="18" t="s">
        <v>2207</v>
      </c>
      <c r="Y645" s="18" t="s">
        <v>2374</v>
      </c>
      <c r="Z645" s="18" t="s">
        <v>2390</v>
      </c>
      <c r="AB645" s="27">
        <v>41141.646539351852</v>
      </c>
    </row>
    <row r="646" spans="1:28" ht="102"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T646" s="29" t="s">
        <v>2371</v>
      </c>
      <c r="U646" s="18" t="s">
        <v>2129</v>
      </c>
      <c r="V646" s="18" t="s">
        <v>2279</v>
      </c>
      <c r="W646" s="29" t="s">
        <v>2280</v>
      </c>
      <c r="X646" s="18" t="s">
        <v>2156</v>
      </c>
      <c r="Y646" s="18" t="s">
        <v>180</v>
      </c>
      <c r="Z646" s="18" t="s">
        <v>2376</v>
      </c>
      <c r="AB646" s="27">
        <v>41141.646539351852</v>
      </c>
    </row>
    <row r="647" spans="1:28" ht="76.5"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T647" s="18" t="s">
        <v>2818</v>
      </c>
      <c r="U647" s="18" t="s">
        <v>2137</v>
      </c>
      <c r="V647" s="18" t="s">
        <v>2590</v>
      </c>
      <c r="W647" s="18" t="s">
        <v>2280</v>
      </c>
      <c r="X647" s="18" t="s">
        <v>2415</v>
      </c>
      <c r="Y647" s="18" t="s">
        <v>2374</v>
      </c>
      <c r="Z647" s="18" t="s">
        <v>2919</v>
      </c>
      <c r="AB647" s="27">
        <v>41141.646539351852</v>
      </c>
    </row>
    <row r="648" spans="1:28" ht="89.25"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2315</v>
      </c>
      <c r="U648" s="18" t="s">
        <v>2137</v>
      </c>
      <c r="V648" s="18" t="s">
        <v>2279</v>
      </c>
      <c r="W648" s="29" t="s">
        <v>2280</v>
      </c>
      <c r="X648" s="18" t="s">
        <v>2179</v>
      </c>
      <c r="Y648" s="18" t="s">
        <v>180</v>
      </c>
      <c r="Z648" s="18" t="s">
        <v>2376</v>
      </c>
      <c r="AB648" s="27">
        <v>41141.646539351852</v>
      </c>
    </row>
    <row r="649" spans="1:28" ht="178.5"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2283</v>
      </c>
      <c r="U649" s="18" t="s">
        <v>2137</v>
      </c>
      <c r="V649" s="18" t="s">
        <v>2279</v>
      </c>
      <c r="W649" s="29" t="s">
        <v>2280</v>
      </c>
      <c r="X649" s="18" t="s">
        <v>2177</v>
      </c>
      <c r="Y649" s="18" t="s">
        <v>2374</v>
      </c>
      <c r="Z649" s="18" t="s">
        <v>2376</v>
      </c>
      <c r="AB649" s="27">
        <v>41141.646539351852</v>
      </c>
    </row>
    <row r="650" spans="1:28" ht="127.5"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T650" s="29" t="s">
        <v>2799</v>
      </c>
      <c r="U650" s="29" t="s">
        <v>2136</v>
      </c>
      <c r="V650" s="29" t="s">
        <v>2590</v>
      </c>
      <c r="W650" s="29" t="s">
        <v>2280</v>
      </c>
      <c r="X650" s="29" t="s">
        <v>2651</v>
      </c>
      <c r="Y650" s="29" t="s">
        <v>180</v>
      </c>
      <c r="Z650" s="18" t="s">
        <v>2910</v>
      </c>
      <c r="AB650" s="27">
        <v>41141.646539351852</v>
      </c>
    </row>
    <row r="651" spans="1:28" ht="140.25"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2316</v>
      </c>
      <c r="U651" s="18" t="s">
        <v>2137</v>
      </c>
      <c r="V651" s="18" t="s">
        <v>2279</v>
      </c>
      <c r="W651" s="29" t="s">
        <v>2280</v>
      </c>
      <c r="X651" s="18" t="s">
        <v>2190</v>
      </c>
      <c r="Y651" s="18" t="s">
        <v>180</v>
      </c>
      <c r="Z651" s="18" t="s">
        <v>2376</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T652" s="18" t="s">
        <v>2819</v>
      </c>
      <c r="U652" s="18" t="s">
        <v>2137</v>
      </c>
      <c r="V652" s="18" t="s">
        <v>2590</v>
      </c>
      <c r="W652" s="18" t="s">
        <v>2280</v>
      </c>
      <c r="X652" s="18" t="s">
        <v>2452</v>
      </c>
      <c r="Y652" s="18" t="s">
        <v>2374</v>
      </c>
      <c r="Z652" s="18" t="s">
        <v>2919</v>
      </c>
      <c r="AB652" s="27">
        <v>41141.646539351852</v>
      </c>
    </row>
    <row r="653" spans="1:28" ht="63.75"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T653" s="18" t="s">
        <v>2662</v>
      </c>
      <c r="U653" s="18" t="s">
        <v>2129</v>
      </c>
      <c r="V653" s="18" t="s">
        <v>2590</v>
      </c>
      <c r="W653" s="18" t="s">
        <v>2280</v>
      </c>
      <c r="X653" s="18" t="s">
        <v>2562</v>
      </c>
      <c r="Y653" s="29" t="s">
        <v>2374</v>
      </c>
      <c r="Z653" s="18" t="s">
        <v>2902</v>
      </c>
      <c r="AB653" s="27">
        <v>41141.646539351852</v>
      </c>
    </row>
    <row r="654" spans="1:28" ht="38.25"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2283</v>
      </c>
      <c r="U654" s="18" t="s">
        <v>2137</v>
      </c>
      <c r="V654" s="18" t="s">
        <v>2279</v>
      </c>
      <c r="W654" s="29" t="s">
        <v>2280</v>
      </c>
      <c r="X654" s="18" t="s">
        <v>2177</v>
      </c>
      <c r="Y654" s="18" t="s">
        <v>2374</v>
      </c>
      <c r="Z654" s="18" t="s">
        <v>2390</v>
      </c>
      <c r="AB654" s="27">
        <v>41141.646539351852</v>
      </c>
    </row>
    <row r="655" spans="1:28" ht="165.75"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T655" s="29" t="s">
        <v>2366</v>
      </c>
      <c r="U655" s="18" t="s">
        <v>2129</v>
      </c>
      <c r="V655" s="18" t="s">
        <v>2279</v>
      </c>
      <c r="W655" s="29" t="s">
        <v>2280</v>
      </c>
      <c r="X655" s="18" t="s">
        <v>2159</v>
      </c>
      <c r="Y655" s="18" t="s">
        <v>2374</v>
      </c>
      <c r="Z655" s="18" t="s">
        <v>2390</v>
      </c>
      <c r="AB655" s="27">
        <v>41141.646539351852</v>
      </c>
    </row>
    <row r="656" spans="1:28" ht="76.5"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T656" s="29" t="s">
        <v>2366</v>
      </c>
      <c r="U656" s="18" t="s">
        <v>2129</v>
      </c>
      <c r="V656" s="18" t="s">
        <v>2279</v>
      </c>
      <c r="W656" s="29" t="s">
        <v>2280</v>
      </c>
      <c r="X656" s="18" t="s">
        <v>2159</v>
      </c>
      <c r="Y656" s="18" t="s">
        <v>2374</v>
      </c>
      <c r="Z656" s="18" t="s">
        <v>2390</v>
      </c>
      <c r="AB656" s="27">
        <v>41141.646539351852</v>
      </c>
    </row>
    <row r="657" spans="1:28" ht="38.25"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2283</v>
      </c>
      <c r="U657" s="18" t="s">
        <v>2137</v>
      </c>
      <c r="V657" s="18" t="s">
        <v>2279</v>
      </c>
      <c r="W657" s="29" t="s">
        <v>2280</v>
      </c>
      <c r="X657" s="18" t="s">
        <v>2177</v>
      </c>
      <c r="Y657" s="18" t="s">
        <v>2374</v>
      </c>
      <c r="Z657" s="18" t="s">
        <v>2390</v>
      </c>
      <c r="AB657" s="27">
        <v>41141.646539351852</v>
      </c>
    </row>
    <row r="658" spans="1:28" ht="51"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2283</v>
      </c>
      <c r="U658" s="18" t="s">
        <v>2137</v>
      </c>
      <c r="V658" s="18" t="s">
        <v>2279</v>
      </c>
      <c r="W658" s="29" t="s">
        <v>2280</v>
      </c>
      <c r="X658" s="18" t="s">
        <v>2177</v>
      </c>
      <c r="Y658" s="18" t="s">
        <v>2375</v>
      </c>
      <c r="Z658" s="18" t="s">
        <v>2391</v>
      </c>
      <c r="AB658" s="27">
        <v>41141.646539351852</v>
      </c>
    </row>
    <row r="659" spans="1:28" ht="102"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T659" s="29" t="s">
        <v>2395</v>
      </c>
      <c r="U659" s="18" t="s">
        <v>2129</v>
      </c>
      <c r="V659" s="18" t="s">
        <v>2279</v>
      </c>
      <c r="W659" s="18" t="s">
        <v>2280</v>
      </c>
      <c r="X659" s="18" t="s">
        <v>2159</v>
      </c>
      <c r="Y659" s="18" t="s">
        <v>180</v>
      </c>
      <c r="Z659" s="18" t="s">
        <v>2376</v>
      </c>
      <c r="AB659" s="27">
        <v>41141.646539351852</v>
      </c>
    </row>
    <row r="660" spans="1:28" ht="76.5"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T660" s="29" t="s">
        <v>2370</v>
      </c>
      <c r="U660" s="18" t="s">
        <v>2129</v>
      </c>
      <c r="V660" s="18" t="s">
        <v>2279</v>
      </c>
      <c r="W660" s="29" t="s">
        <v>2280</v>
      </c>
      <c r="X660" s="18" t="s">
        <v>2163</v>
      </c>
      <c r="Y660" s="18" t="s">
        <v>2374</v>
      </c>
      <c r="Z660" s="18" t="s">
        <v>2390</v>
      </c>
      <c r="AB660" s="27">
        <v>41141.646539351852</v>
      </c>
    </row>
    <row r="661" spans="1:28" ht="5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T661" s="29" t="s">
        <v>2366</v>
      </c>
      <c r="U661" s="18" t="s">
        <v>2129</v>
      </c>
      <c r="V661" s="18" t="s">
        <v>2279</v>
      </c>
      <c r="W661" s="29" t="s">
        <v>2280</v>
      </c>
      <c r="X661" s="18" t="s">
        <v>2159</v>
      </c>
      <c r="Y661" s="18" t="s">
        <v>2374</v>
      </c>
      <c r="Z661" s="18" t="s">
        <v>2390</v>
      </c>
      <c r="AB661" s="27">
        <v>41141.646539351852</v>
      </c>
    </row>
    <row r="662" spans="1:28" ht="63.75"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T662" s="29" t="s">
        <v>2366</v>
      </c>
      <c r="U662" s="18" t="s">
        <v>2129</v>
      </c>
      <c r="V662" s="18" t="s">
        <v>2279</v>
      </c>
      <c r="W662" s="29" t="s">
        <v>2280</v>
      </c>
      <c r="X662" s="18" t="s">
        <v>2159</v>
      </c>
      <c r="Y662" s="18" t="s">
        <v>2374</v>
      </c>
      <c r="Z662" s="18" t="s">
        <v>2390</v>
      </c>
      <c r="AB662" s="27">
        <v>41141.646539351852</v>
      </c>
    </row>
    <row r="663" spans="1:28" ht="38.25"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2283</v>
      </c>
      <c r="U663" s="18" t="s">
        <v>2137</v>
      </c>
      <c r="V663" s="18" t="s">
        <v>2279</v>
      </c>
      <c r="W663" s="29" t="s">
        <v>2280</v>
      </c>
      <c r="X663" s="18" t="s">
        <v>2177</v>
      </c>
      <c r="Y663" s="18" t="s">
        <v>2374</v>
      </c>
      <c r="Z663" s="18" t="s">
        <v>2390</v>
      </c>
      <c r="AB663" s="27">
        <v>41141.646539351852</v>
      </c>
    </row>
    <row r="664" spans="1:28" ht="38.25" x14ac:dyDescent="0.2">
      <c r="A664" s="24">
        <v>663</v>
      </c>
      <c r="B664" s="18" t="s">
        <v>1532</v>
      </c>
      <c r="C664" s="18">
        <v>189</v>
      </c>
      <c r="D664" s="18">
        <v>2</v>
      </c>
      <c r="H664" s="18" t="s">
        <v>143</v>
      </c>
      <c r="I664" s="18" t="s">
        <v>59</v>
      </c>
      <c r="R664" s="18" t="s">
        <v>1554</v>
      </c>
      <c r="S664" s="18" t="s">
        <v>1555</v>
      </c>
      <c r="T664" s="18" t="s">
        <v>2283</v>
      </c>
      <c r="U664" s="18" t="s">
        <v>2137</v>
      </c>
      <c r="V664" s="18" t="s">
        <v>2279</v>
      </c>
      <c r="W664" s="29" t="s">
        <v>2280</v>
      </c>
      <c r="X664" s="18" t="s">
        <v>2177</v>
      </c>
      <c r="AB664" s="27">
        <v>41141.646539351852</v>
      </c>
    </row>
    <row r="665" spans="1:28" ht="38.25"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2283</v>
      </c>
      <c r="U665" s="18" t="s">
        <v>2137</v>
      </c>
      <c r="V665" s="18" t="s">
        <v>2279</v>
      </c>
      <c r="W665" s="29" t="s">
        <v>2280</v>
      </c>
      <c r="X665" s="18" t="s">
        <v>2177</v>
      </c>
      <c r="Y665" s="18" t="s">
        <v>2374</v>
      </c>
      <c r="Z665" s="18" t="s">
        <v>2390</v>
      </c>
      <c r="AB665" s="27">
        <v>41141.646539351852</v>
      </c>
    </row>
    <row r="666" spans="1:28" ht="5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2283</v>
      </c>
      <c r="U666" s="18" t="s">
        <v>2137</v>
      </c>
      <c r="V666" s="18" t="s">
        <v>2279</v>
      </c>
      <c r="W666" s="29" t="s">
        <v>2280</v>
      </c>
      <c r="X666" s="18" t="s">
        <v>2177</v>
      </c>
      <c r="Y666" s="18" t="s">
        <v>2374</v>
      </c>
      <c r="Z666" s="18" t="s">
        <v>2390</v>
      </c>
      <c r="AB666" s="27">
        <v>41141.646539351852</v>
      </c>
    </row>
    <row r="667" spans="1:28" ht="38.25"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2283</v>
      </c>
      <c r="U667" s="18" t="s">
        <v>2137</v>
      </c>
      <c r="V667" s="18" t="s">
        <v>2279</v>
      </c>
      <c r="W667" s="29" t="s">
        <v>2280</v>
      </c>
      <c r="X667" s="18" t="s">
        <v>2177</v>
      </c>
      <c r="Y667" s="18" t="s">
        <v>2374</v>
      </c>
      <c r="Z667" s="18" t="s">
        <v>2390</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T668" s="18" t="s">
        <v>2899</v>
      </c>
      <c r="U668" s="29" t="s">
        <v>2136</v>
      </c>
      <c r="V668" s="29" t="s">
        <v>2590</v>
      </c>
      <c r="W668" s="18" t="s">
        <v>2280</v>
      </c>
      <c r="X668" s="18" t="s">
        <v>2151</v>
      </c>
      <c r="Y668" s="29" t="s">
        <v>180</v>
      </c>
      <c r="Z668" s="18" t="s">
        <v>2919</v>
      </c>
      <c r="AB668" s="27">
        <v>41141.646539351852</v>
      </c>
    </row>
    <row r="669" spans="1:28" ht="89.25"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T669" s="18" t="s">
        <v>2889</v>
      </c>
      <c r="U669" s="29" t="s">
        <v>2136</v>
      </c>
      <c r="V669" s="29" t="s">
        <v>2590</v>
      </c>
      <c r="W669" s="18" t="s">
        <v>2280</v>
      </c>
      <c r="X669" s="18" t="s">
        <v>2151</v>
      </c>
      <c r="Y669" s="29" t="s">
        <v>180</v>
      </c>
      <c r="Z669" s="18" t="s">
        <v>2919</v>
      </c>
      <c r="AB669" s="27">
        <v>41141.646539351852</v>
      </c>
    </row>
    <row r="670" spans="1:28" ht="127.5"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T670" s="18" t="s">
        <v>2678</v>
      </c>
      <c r="U670" s="29" t="s">
        <v>2135</v>
      </c>
      <c r="V670" s="18" t="s">
        <v>2590</v>
      </c>
      <c r="W670" s="18" t="s">
        <v>2280</v>
      </c>
      <c r="X670" s="18" t="s">
        <v>2575</v>
      </c>
      <c r="Y670" s="29" t="s">
        <v>180</v>
      </c>
      <c r="Z670" s="18" t="s">
        <v>2902</v>
      </c>
      <c r="AB670" s="27">
        <v>41141.646539351852</v>
      </c>
    </row>
    <row r="671" spans="1:28" ht="140.25"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T671" s="18" t="s">
        <v>2677</v>
      </c>
      <c r="U671" s="29" t="s">
        <v>2135</v>
      </c>
      <c r="V671" s="18" t="s">
        <v>2590</v>
      </c>
      <c r="W671" s="18" t="s">
        <v>2280</v>
      </c>
      <c r="X671" s="18" t="s">
        <v>2168</v>
      </c>
      <c r="Y671" s="18" t="s">
        <v>180</v>
      </c>
      <c r="Z671" s="18" t="s">
        <v>2902</v>
      </c>
      <c r="AB671" s="27">
        <v>41141.646539351852</v>
      </c>
    </row>
    <row r="672" spans="1:28" ht="127.5"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T672" s="29" t="s">
        <v>2799</v>
      </c>
      <c r="U672" s="18" t="s">
        <v>2136</v>
      </c>
      <c r="V672" s="29" t="s">
        <v>2590</v>
      </c>
      <c r="W672" s="29" t="s">
        <v>2280</v>
      </c>
      <c r="X672" s="29" t="s">
        <v>2659</v>
      </c>
      <c r="Y672" s="29" t="s">
        <v>180</v>
      </c>
      <c r="Z672" s="18" t="s">
        <v>2910</v>
      </c>
      <c r="AB672" s="27">
        <v>41141.646539351852</v>
      </c>
    </row>
    <row r="673" spans="1:28" ht="5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T673" s="29" t="s">
        <v>2349</v>
      </c>
      <c r="U673" s="29" t="s">
        <v>2135</v>
      </c>
      <c r="V673" s="18" t="s">
        <v>2279</v>
      </c>
      <c r="W673" s="29" t="s">
        <v>2280</v>
      </c>
      <c r="X673" s="18" t="s">
        <v>2439</v>
      </c>
      <c r="Y673" s="18" t="s">
        <v>2374</v>
      </c>
      <c r="Z673" s="18" t="s">
        <v>2376</v>
      </c>
      <c r="AB673" s="27">
        <v>41141.646539351852</v>
      </c>
    </row>
    <row r="674" spans="1:28" ht="76.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T674" s="18" t="s">
        <v>2878</v>
      </c>
      <c r="U674" s="29" t="s">
        <v>2136</v>
      </c>
      <c r="V674" s="29" t="s">
        <v>2590</v>
      </c>
      <c r="W674" s="18" t="s">
        <v>2280</v>
      </c>
      <c r="X674" s="18" t="s">
        <v>2151</v>
      </c>
      <c r="Y674" s="29" t="s">
        <v>180</v>
      </c>
      <c r="Z674" s="18" t="s">
        <v>2910</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T675" s="18" t="s">
        <v>2884</v>
      </c>
      <c r="U675" s="29" t="s">
        <v>2135</v>
      </c>
      <c r="V675" s="29" t="s">
        <v>2590</v>
      </c>
      <c r="W675" s="18" t="s">
        <v>2280</v>
      </c>
      <c r="X675" s="18" t="s">
        <v>2151</v>
      </c>
      <c r="Y675" s="29" t="s">
        <v>180</v>
      </c>
      <c r="Z675" s="18" t="s">
        <v>2910</v>
      </c>
      <c r="AB675" s="27">
        <v>41141.646539351852</v>
      </c>
    </row>
    <row r="676" spans="1:28" ht="51"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T676" s="18" t="s">
        <v>2820</v>
      </c>
      <c r="U676" s="18" t="s">
        <v>2137</v>
      </c>
      <c r="V676" s="18" t="s">
        <v>2590</v>
      </c>
      <c r="W676" s="18" t="s">
        <v>2280</v>
      </c>
      <c r="X676" s="18" t="s">
        <v>2409</v>
      </c>
      <c r="Y676" s="18" t="s">
        <v>2374</v>
      </c>
      <c r="Z676" s="18" t="s">
        <v>2919</v>
      </c>
      <c r="AB676" s="27">
        <v>41141.646539351852</v>
      </c>
    </row>
    <row r="677" spans="1:28" ht="38.2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T677" s="18" t="s">
        <v>2809</v>
      </c>
      <c r="U677" s="18" t="s">
        <v>2137</v>
      </c>
      <c r="V677" s="18" t="s">
        <v>2590</v>
      </c>
      <c r="W677" s="18" t="s">
        <v>2280</v>
      </c>
      <c r="X677" s="18" t="s">
        <v>2257</v>
      </c>
      <c r="Y677" s="18" t="s">
        <v>2374</v>
      </c>
      <c r="Z677" s="18" t="s">
        <v>2919</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T678" s="18" t="s">
        <v>2821</v>
      </c>
      <c r="U678" s="18" t="s">
        <v>2137</v>
      </c>
      <c r="V678" s="18" t="s">
        <v>2590</v>
      </c>
      <c r="W678" s="18" t="s">
        <v>2280</v>
      </c>
      <c r="X678" s="18" t="s">
        <v>2453</v>
      </c>
      <c r="Y678" s="18" t="s">
        <v>2374</v>
      </c>
      <c r="Z678" s="18" t="s">
        <v>2919</v>
      </c>
      <c r="AB678" s="27">
        <v>41141.646539351852</v>
      </c>
    </row>
    <row r="679" spans="1:28" ht="63.7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T679" s="18" t="s">
        <v>2809</v>
      </c>
      <c r="U679" s="18" t="s">
        <v>2137</v>
      </c>
      <c r="V679" s="18" t="s">
        <v>2590</v>
      </c>
      <c r="W679" s="18" t="s">
        <v>2280</v>
      </c>
      <c r="X679" s="18" t="s">
        <v>2257</v>
      </c>
      <c r="Y679" s="18" t="s">
        <v>2375</v>
      </c>
      <c r="Z679" s="18" t="s">
        <v>2921</v>
      </c>
      <c r="AB679" s="27">
        <v>41141.646539351852</v>
      </c>
    </row>
    <row r="680" spans="1:28" ht="51"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T680" s="18" t="s">
        <v>2351</v>
      </c>
      <c r="U680" s="18" t="s">
        <v>2135</v>
      </c>
      <c r="V680" s="18" t="s">
        <v>2279</v>
      </c>
      <c r="W680" s="29" t="s">
        <v>2280</v>
      </c>
      <c r="X680" s="18" t="s">
        <v>2153</v>
      </c>
      <c r="Y680" s="18" t="s">
        <v>2374</v>
      </c>
      <c r="Z680" s="18" t="s">
        <v>2390</v>
      </c>
      <c r="AB680" s="27">
        <v>41141.646539351852</v>
      </c>
    </row>
    <row r="681" spans="1:28" ht="51"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T681" s="18" t="s">
        <v>2351</v>
      </c>
      <c r="U681" s="18" t="s">
        <v>2135</v>
      </c>
      <c r="V681" s="18" t="s">
        <v>2279</v>
      </c>
      <c r="W681" s="29" t="s">
        <v>2280</v>
      </c>
      <c r="X681" s="18" t="s">
        <v>2153</v>
      </c>
      <c r="Y681" s="18" t="s">
        <v>2374</v>
      </c>
      <c r="Z681" s="18" t="s">
        <v>2390</v>
      </c>
      <c r="AB681" s="27">
        <v>41141.646539351852</v>
      </c>
    </row>
    <row r="682" spans="1:28" ht="51"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T682" s="18" t="s">
        <v>2351</v>
      </c>
      <c r="U682" s="18" t="s">
        <v>2135</v>
      </c>
      <c r="V682" s="18" t="s">
        <v>2279</v>
      </c>
      <c r="W682" s="29" t="s">
        <v>2280</v>
      </c>
      <c r="X682" s="18" t="s">
        <v>2153</v>
      </c>
      <c r="Y682" s="18" t="s">
        <v>2374</v>
      </c>
      <c r="Z682" s="18" t="s">
        <v>2390</v>
      </c>
      <c r="AB682" s="27">
        <v>41141.646539351852</v>
      </c>
    </row>
    <row r="683" spans="1:28" ht="51"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T683" s="18" t="s">
        <v>2351</v>
      </c>
      <c r="U683" s="18" t="s">
        <v>2135</v>
      </c>
      <c r="V683" s="18" t="s">
        <v>2279</v>
      </c>
      <c r="W683" s="29" t="s">
        <v>2280</v>
      </c>
      <c r="X683" s="18" t="s">
        <v>2153</v>
      </c>
      <c r="Y683" s="18" t="s">
        <v>2374</v>
      </c>
      <c r="Z683" s="18" t="s">
        <v>2390</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T684" s="18" t="s">
        <v>2822</v>
      </c>
      <c r="U684" s="18" t="s">
        <v>2137</v>
      </c>
      <c r="V684" s="18" t="s">
        <v>2590</v>
      </c>
      <c r="W684" s="18" t="s">
        <v>2280</v>
      </c>
      <c r="X684" s="18" t="s">
        <v>2416</v>
      </c>
      <c r="Y684" s="18" t="s">
        <v>2374</v>
      </c>
      <c r="Z684" s="18" t="s">
        <v>2919</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T685" s="18" t="s">
        <v>2823</v>
      </c>
      <c r="U685" s="18" t="s">
        <v>2137</v>
      </c>
      <c r="V685" s="18" t="s">
        <v>2590</v>
      </c>
      <c r="W685" s="18" t="s">
        <v>2280</v>
      </c>
      <c r="X685" s="18" t="s">
        <v>2419</v>
      </c>
      <c r="Y685" s="18" t="s">
        <v>2374</v>
      </c>
      <c r="Z685" s="18" t="s">
        <v>2919</v>
      </c>
      <c r="AB685" s="27">
        <v>41141.646539351852</v>
      </c>
    </row>
    <row r="686" spans="1:28" ht="63.7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T686" s="18" t="s">
        <v>2824</v>
      </c>
      <c r="U686" s="18" t="s">
        <v>2137</v>
      </c>
      <c r="V686" s="18" t="s">
        <v>2590</v>
      </c>
      <c r="W686" s="18" t="s">
        <v>2280</v>
      </c>
      <c r="X686" s="18" t="s">
        <v>2420</v>
      </c>
      <c r="Y686" s="18" t="s">
        <v>2374</v>
      </c>
      <c r="Z686" s="18" t="s">
        <v>2919</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T687" s="18" t="s">
        <v>2825</v>
      </c>
      <c r="U687" s="18" t="s">
        <v>2137</v>
      </c>
      <c r="V687" s="18" t="s">
        <v>2590</v>
      </c>
      <c r="W687" s="18" t="s">
        <v>2280</v>
      </c>
      <c r="X687" s="18" t="s">
        <v>2421</v>
      </c>
      <c r="Y687" s="18" t="s">
        <v>2375</v>
      </c>
      <c r="Z687" s="18" t="s">
        <v>2922</v>
      </c>
      <c r="AB687" s="27">
        <v>41141.646539351852</v>
      </c>
    </row>
    <row r="688" spans="1:28" ht="63.7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T688" s="18" t="s">
        <v>2826</v>
      </c>
      <c r="U688" s="18" t="s">
        <v>2137</v>
      </c>
      <c r="V688" s="18" t="s">
        <v>2590</v>
      </c>
      <c r="W688" s="18" t="s">
        <v>2280</v>
      </c>
      <c r="X688" s="18" t="s">
        <v>2420</v>
      </c>
      <c r="Y688" s="18" t="s">
        <v>2374</v>
      </c>
      <c r="Z688" s="18" t="s">
        <v>2919</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T689" s="18" t="s">
        <v>2827</v>
      </c>
      <c r="U689" s="18" t="s">
        <v>2137</v>
      </c>
      <c r="V689" s="18" t="s">
        <v>2590</v>
      </c>
      <c r="W689" s="18" t="s">
        <v>2280</v>
      </c>
      <c r="X689" s="18" t="s">
        <v>2422</v>
      </c>
      <c r="Y689" s="18" t="s">
        <v>2375</v>
      </c>
      <c r="Z689" s="18" t="s">
        <v>2922</v>
      </c>
      <c r="AB689" s="27">
        <v>41141.646539351852</v>
      </c>
    </row>
    <row r="690" spans="1:28" ht="51"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T690" s="29" t="s">
        <v>2348</v>
      </c>
      <c r="U690" s="18" t="s">
        <v>2135</v>
      </c>
      <c r="V690" s="18" t="s">
        <v>2279</v>
      </c>
      <c r="W690" s="29" t="s">
        <v>2280</v>
      </c>
      <c r="X690" s="18" t="s">
        <v>2437</v>
      </c>
      <c r="Y690" s="18" t="s">
        <v>2374</v>
      </c>
      <c r="Z690" s="18" t="s">
        <v>2390</v>
      </c>
      <c r="AB690" s="27">
        <v>41141.646539351852</v>
      </c>
    </row>
    <row r="691" spans="1:28" ht="76.5"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T691" s="18" t="s">
        <v>2828</v>
      </c>
      <c r="U691" s="18" t="s">
        <v>2137</v>
      </c>
      <c r="V691" s="18" t="s">
        <v>2590</v>
      </c>
      <c r="W691" s="18" t="s">
        <v>2280</v>
      </c>
      <c r="X691" s="18" t="s">
        <v>2454</v>
      </c>
      <c r="Y691" s="18" t="s">
        <v>180</v>
      </c>
      <c r="Z691" s="18" t="s">
        <v>2919</v>
      </c>
      <c r="AB691" s="27">
        <v>41141.646539351852</v>
      </c>
    </row>
    <row r="692" spans="1:28" ht="140.2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T692" s="18" t="s">
        <v>2829</v>
      </c>
      <c r="U692" s="18" t="s">
        <v>2137</v>
      </c>
      <c r="V692" s="18" t="s">
        <v>2590</v>
      </c>
      <c r="W692" s="18" t="s">
        <v>2280</v>
      </c>
      <c r="X692" s="18" t="s">
        <v>2423</v>
      </c>
      <c r="Y692" s="18" t="s">
        <v>2374</v>
      </c>
      <c r="Z692" s="18" t="s">
        <v>2919</v>
      </c>
      <c r="AB692" s="27">
        <v>41141.646539351852</v>
      </c>
    </row>
    <row r="693" spans="1:28" ht="76.5"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T693" s="18" t="s">
        <v>2750</v>
      </c>
      <c r="U693" s="18" t="s">
        <v>2129</v>
      </c>
      <c r="V693" s="18" t="s">
        <v>2590</v>
      </c>
      <c r="W693" s="18" t="s">
        <v>2280</v>
      </c>
      <c r="X693" s="18" t="s">
        <v>2460</v>
      </c>
      <c r="Y693" s="29" t="s">
        <v>2374</v>
      </c>
      <c r="Z693" s="18" t="s">
        <v>2902</v>
      </c>
      <c r="AB693" s="27">
        <v>41141.646539351852</v>
      </c>
    </row>
    <row r="694" spans="1:28" ht="25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T694" s="18" t="s">
        <v>2648</v>
      </c>
      <c r="U694" s="18" t="s">
        <v>2135</v>
      </c>
      <c r="V694" s="29" t="s">
        <v>2590</v>
      </c>
      <c r="W694" s="29" t="s">
        <v>2280</v>
      </c>
      <c r="X694" s="18" t="s">
        <v>2560</v>
      </c>
      <c r="Y694" s="29" t="s">
        <v>180</v>
      </c>
      <c r="Z694" s="18" t="s">
        <v>2902</v>
      </c>
      <c r="AB694" s="27">
        <v>41141.646539351852</v>
      </c>
    </row>
    <row r="695" spans="1:28" ht="25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T695" s="18" t="s">
        <v>2648</v>
      </c>
      <c r="U695" s="18" t="s">
        <v>2135</v>
      </c>
      <c r="V695" s="29" t="s">
        <v>2590</v>
      </c>
      <c r="W695" s="29" t="s">
        <v>2280</v>
      </c>
      <c r="X695" s="18" t="s">
        <v>2560</v>
      </c>
      <c r="Y695" s="29" t="s">
        <v>180</v>
      </c>
      <c r="Z695" s="18" t="s">
        <v>2902</v>
      </c>
      <c r="AB695" s="27">
        <v>41141.646539351852</v>
      </c>
    </row>
    <row r="696" spans="1:28" ht="25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T696" s="18" t="s">
        <v>2648</v>
      </c>
      <c r="U696" s="18" t="s">
        <v>2135</v>
      </c>
      <c r="V696" s="29" t="s">
        <v>2590</v>
      </c>
      <c r="W696" s="29" t="s">
        <v>2280</v>
      </c>
      <c r="X696" s="18" t="s">
        <v>2560</v>
      </c>
      <c r="Y696" s="29" t="s">
        <v>180</v>
      </c>
      <c r="Z696" s="18" t="s">
        <v>2902</v>
      </c>
      <c r="AB696" s="27">
        <v>41141.646539351852</v>
      </c>
    </row>
    <row r="697" spans="1:28" ht="25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T697" s="18" t="s">
        <v>2648</v>
      </c>
      <c r="U697" s="18" t="s">
        <v>2135</v>
      </c>
      <c r="V697" s="29" t="s">
        <v>2590</v>
      </c>
      <c r="W697" s="29" t="s">
        <v>2280</v>
      </c>
      <c r="X697" s="18" t="s">
        <v>2560</v>
      </c>
      <c r="Y697" s="29" t="s">
        <v>180</v>
      </c>
      <c r="Z697" s="18" t="s">
        <v>2902</v>
      </c>
      <c r="AB697" s="27">
        <v>41141.646539351852</v>
      </c>
    </row>
    <row r="698" spans="1:28" ht="25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T698" s="18" t="s">
        <v>2648</v>
      </c>
      <c r="U698" s="18" t="s">
        <v>2135</v>
      </c>
      <c r="V698" s="29" t="s">
        <v>2590</v>
      </c>
      <c r="W698" s="29" t="s">
        <v>2280</v>
      </c>
      <c r="X698" s="18" t="s">
        <v>2560</v>
      </c>
      <c r="Y698" s="29" t="s">
        <v>180</v>
      </c>
      <c r="Z698" s="18" t="s">
        <v>2902</v>
      </c>
      <c r="AB698" s="27">
        <v>41141.646539351852</v>
      </c>
    </row>
    <row r="699" spans="1:28" ht="25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T699" s="29" t="s">
        <v>2648</v>
      </c>
      <c r="U699" s="18" t="s">
        <v>2135</v>
      </c>
      <c r="V699" s="29" t="s">
        <v>2590</v>
      </c>
      <c r="W699" s="29" t="s">
        <v>2280</v>
      </c>
      <c r="X699" s="18" t="s">
        <v>2560</v>
      </c>
      <c r="Y699" s="29" t="s">
        <v>180</v>
      </c>
      <c r="Z699" s="18" t="s">
        <v>2902</v>
      </c>
      <c r="AB699" s="27">
        <v>41141.646539351852</v>
      </c>
    </row>
    <row r="700" spans="1:28" ht="25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T700" s="29" t="s">
        <v>2648</v>
      </c>
      <c r="U700" s="18" t="s">
        <v>2135</v>
      </c>
      <c r="V700" s="29" t="s">
        <v>2590</v>
      </c>
      <c r="W700" s="29" t="s">
        <v>2280</v>
      </c>
      <c r="X700" s="18" t="s">
        <v>2560</v>
      </c>
      <c r="Y700" s="29" t="s">
        <v>180</v>
      </c>
      <c r="Z700" s="18" t="s">
        <v>2902</v>
      </c>
      <c r="AB700" s="27">
        <v>41141.646539351852</v>
      </c>
    </row>
    <row r="701" spans="1:28" ht="25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T701" s="29" t="s">
        <v>2648</v>
      </c>
      <c r="U701" s="18" t="s">
        <v>2135</v>
      </c>
      <c r="V701" s="29" t="s">
        <v>2590</v>
      </c>
      <c r="W701" s="29" t="s">
        <v>2280</v>
      </c>
      <c r="X701" s="18" t="s">
        <v>2560</v>
      </c>
      <c r="Y701" s="29" t="s">
        <v>180</v>
      </c>
      <c r="Z701" s="18" t="s">
        <v>2902</v>
      </c>
      <c r="AB701" s="27">
        <v>41141.646539351852</v>
      </c>
    </row>
    <row r="702" spans="1:28" ht="25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T702" s="29" t="s">
        <v>2648</v>
      </c>
      <c r="U702" s="18" t="s">
        <v>2135</v>
      </c>
      <c r="V702" s="29" t="s">
        <v>2590</v>
      </c>
      <c r="W702" s="29" t="s">
        <v>2280</v>
      </c>
      <c r="X702" s="18" t="s">
        <v>2560</v>
      </c>
      <c r="Y702" s="29" t="s">
        <v>180</v>
      </c>
      <c r="Z702" s="18" t="s">
        <v>2902</v>
      </c>
      <c r="AB702" s="27">
        <v>41141.646539351852</v>
      </c>
    </row>
    <row r="703" spans="1:28" ht="25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T703" s="29" t="s">
        <v>2648</v>
      </c>
      <c r="U703" s="18" t="s">
        <v>2135</v>
      </c>
      <c r="V703" s="29" t="s">
        <v>2590</v>
      </c>
      <c r="W703" s="29" t="s">
        <v>2280</v>
      </c>
      <c r="X703" s="18" t="s">
        <v>2560</v>
      </c>
      <c r="Y703" s="29" t="s">
        <v>180</v>
      </c>
      <c r="Z703" s="18" t="s">
        <v>2902</v>
      </c>
      <c r="AB703" s="27">
        <v>41141.646539351852</v>
      </c>
    </row>
    <row r="704" spans="1:28" ht="25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T704" s="29" t="s">
        <v>2648</v>
      </c>
      <c r="U704" s="18" t="s">
        <v>2135</v>
      </c>
      <c r="V704" s="29" t="s">
        <v>2590</v>
      </c>
      <c r="W704" s="29" t="s">
        <v>2280</v>
      </c>
      <c r="X704" s="18" t="s">
        <v>2560</v>
      </c>
      <c r="Y704" s="29" t="s">
        <v>180</v>
      </c>
      <c r="Z704" s="18" t="s">
        <v>2902</v>
      </c>
      <c r="AB704" s="27">
        <v>41141.646539351852</v>
      </c>
    </row>
    <row r="705" spans="1:28" ht="25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T705" s="29" t="s">
        <v>2648</v>
      </c>
      <c r="U705" s="18" t="s">
        <v>2135</v>
      </c>
      <c r="V705" s="29" t="s">
        <v>2590</v>
      </c>
      <c r="W705" s="29" t="s">
        <v>2280</v>
      </c>
      <c r="X705" s="18" t="s">
        <v>2560</v>
      </c>
      <c r="Y705" s="29" t="s">
        <v>180</v>
      </c>
      <c r="Z705" s="18" t="s">
        <v>2902</v>
      </c>
      <c r="AB705" s="27">
        <v>41141.646539351852</v>
      </c>
    </row>
    <row r="706" spans="1:28" ht="25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T706" s="29" t="s">
        <v>2648</v>
      </c>
      <c r="U706" s="18" t="s">
        <v>2135</v>
      </c>
      <c r="V706" s="29" t="s">
        <v>2590</v>
      </c>
      <c r="W706" s="29" t="s">
        <v>2280</v>
      </c>
      <c r="X706" s="18" t="s">
        <v>2560</v>
      </c>
      <c r="Y706" s="29" t="s">
        <v>180</v>
      </c>
      <c r="Z706" s="18" t="s">
        <v>2902</v>
      </c>
      <c r="AB706" s="27">
        <v>41141.646539351852</v>
      </c>
    </row>
    <row r="707" spans="1:28" ht="25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T707" s="29" t="s">
        <v>2648</v>
      </c>
      <c r="U707" s="18" t="s">
        <v>2135</v>
      </c>
      <c r="V707" s="29" t="s">
        <v>2590</v>
      </c>
      <c r="W707" s="29" t="s">
        <v>2280</v>
      </c>
      <c r="X707" s="18" t="s">
        <v>2560</v>
      </c>
      <c r="Y707" s="29" t="s">
        <v>180</v>
      </c>
      <c r="Z707" s="18" t="s">
        <v>2902</v>
      </c>
      <c r="AB707" s="27">
        <v>41141.646539351852</v>
      </c>
    </row>
    <row r="708" spans="1:28" ht="25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T708" s="29" t="s">
        <v>2648</v>
      </c>
      <c r="U708" s="18" t="s">
        <v>2135</v>
      </c>
      <c r="V708" s="29" t="s">
        <v>2590</v>
      </c>
      <c r="W708" s="29" t="s">
        <v>2280</v>
      </c>
      <c r="X708" s="18" t="s">
        <v>2560</v>
      </c>
      <c r="Y708" s="29" t="s">
        <v>180</v>
      </c>
      <c r="Z708" s="18" t="s">
        <v>2902</v>
      </c>
      <c r="AB708" s="27">
        <v>41141.646539351852</v>
      </c>
    </row>
    <row r="709" spans="1:28" ht="25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T709" s="29" t="s">
        <v>2648</v>
      </c>
      <c r="U709" s="18" t="s">
        <v>2135</v>
      </c>
      <c r="V709" s="29" t="s">
        <v>2590</v>
      </c>
      <c r="W709" s="29" t="s">
        <v>2280</v>
      </c>
      <c r="X709" s="18" t="s">
        <v>2560</v>
      </c>
      <c r="Y709" s="29" t="s">
        <v>180</v>
      </c>
      <c r="Z709" s="18" t="s">
        <v>2902</v>
      </c>
      <c r="AB709" s="27">
        <v>41141.646539351852</v>
      </c>
    </row>
    <row r="710" spans="1:28" ht="25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T710" s="29" t="s">
        <v>2648</v>
      </c>
      <c r="U710" s="18" t="s">
        <v>2135</v>
      </c>
      <c r="V710" s="29" t="s">
        <v>2590</v>
      </c>
      <c r="W710" s="29" t="s">
        <v>2280</v>
      </c>
      <c r="X710" s="18" t="s">
        <v>2560</v>
      </c>
      <c r="Y710" s="29" t="s">
        <v>180</v>
      </c>
      <c r="Z710" s="18" t="s">
        <v>2902</v>
      </c>
      <c r="AB710" s="27">
        <v>41141.646539351852</v>
      </c>
    </row>
    <row r="711" spans="1:28" ht="25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T711" s="29" t="s">
        <v>2648</v>
      </c>
      <c r="U711" s="18" t="s">
        <v>2135</v>
      </c>
      <c r="V711" s="29" t="s">
        <v>2590</v>
      </c>
      <c r="W711" s="29" t="s">
        <v>2280</v>
      </c>
      <c r="X711" s="18" t="s">
        <v>2560</v>
      </c>
      <c r="Y711" s="29" t="s">
        <v>180</v>
      </c>
      <c r="Z711" s="18" t="s">
        <v>2902</v>
      </c>
      <c r="AB711" s="27">
        <v>41141.646539351852</v>
      </c>
    </row>
    <row r="712" spans="1:28" ht="5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T712" s="18" t="s">
        <v>2723</v>
      </c>
      <c r="U712" s="18" t="s">
        <v>2136</v>
      </c>
      <c r="V712" s="18" t="s">
        <v>2590</v>
      </c>
      <c r="W712" s="18" t="s">
        <v>2280</v>
      </c>
      <c r="X712" s="18" t="s">
        <v>2151</v>
      </c>
      <c r="Y712" s="18" t="s">
        <v>2374</v>
      </c>
      <c r="Z712" s="18" t="s">
        <v>2919</v>
      </c>
      <c r="AB712" s="27">
        <v>41141.646539351852</v>
      </c>
    </row>
    <row r="713" spans="1:28" ht="216.75" x14ac:dyDescent="0.2">
      <c r="A713" s="24">
        <v>712</v>
      </c>
      <c r="B713" s="18" t="s">
        <v>1582</v>
      </c>
      <c r="C713" s="18">
        <v>189</v>
      </c>
      <c r="D713" s="18">
        <v>2</v>
      </c>
      <c r="E713" s="25" t="s">
        <v>1615</v>
      </c>
      <c r="H713" s="18" t="s">
        <v>185</v>
      </c>
      <c r="I713" s="18" t="s">
        <v>180</v>
      </c>
      <c r="L713" s="25" t="s">
        <v>1615</v>
      </c>
      <c r="R713" s="18" t="s">
        <v>1616</v>
      </c>
      <c r="S713" s="18" t="s">
        <v>1617</v>
      </c>
      <c r="T713" s="18" t="s">
        <v>2627</v>
      </c>
      <c r="U713" s="18" t="s">
        <v>2135</v>
      </c>
      <c r="V713" s="18" t="s">
        <v>2590</v>
      </c>
      <c r="W713" s="18" t="s">
        <v>2280</v>
      </c>
      <c r="X713" s="18" t="s">
        <v>2536</v>
      </c>
      <c r="Y713" s="29" t="s">
        <v>2374</v>
      </c>
      <c r="Z713" s="18" t="s">
        <v>2902</v>
      </c>
      <c r="AB713" s="27">
        <v>41141.646539351852</v>
      </c>
    </row>
    <row r="714" spans="1:28" ht="76.5"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T714" s="18" t="s">
        <v>2729</v>
      </c>
      <c r="U714" s="18" t="s">
        <v>2136</v>
      </c>
      <c r="V714" s="18" t="s">
        <v>2590</v>
      </c>
      <c r="W714" s="18" t="s">
        <v>2280</v>
      </c>
      <c r="X714" s="18" t="s">
        <v>2151</v>
      </c>
      <c r="Y714" s="29" t="s">
        <v>2374</v>
      </c>
      <c r="Z714" s="18" t="s">
        <v>2902</v>
      </c>
      <c r="AB714" s="27">
        <v>41141.646539351852</v>
      </c>
    </row>
    <row r="715" spans="1:28" ht="76.5"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2283</v>
      </c>
      <c r="U715" s="18" t="s">
        <v>2137</v>
      </c>
      <c r="V715" s="18" t="s">
        <v>2279</v>
      </c>
      <c r="W715" s="29" t="s">
        <v>2280</v>
      </c>
      <c r="X715" s="18" t="s">
        <v>2177</v>
      </c>
      <c r="Y715" s="18" t="s">
        <v>2374</v>
      </c>
      <c r="Z715" s="18" t="s">
        <v>2376</v>
      </c>
      <c r="AB715" s="27">
        <v>41141.646539351852</v>
      </c>
    </row>
    <row r="716" spans="1:28" ht="38.25"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T716" s="18" t="s">
        <v>2284</v>
      </c>
      <c r="U716" s="29" t="s">
        <v>2137</v>
      </c>
      <c r="V716" s="18" t="s">
        <v>2279</v>
      </c>
      <c r="W716" s="29" t="s">
        <v>2280</v>
      </c>
      <c r="X716" s="18" t="s">
        <v>2177</v>
      </c>
      <c r="Y716" s="18" t="s">
        <v>2374</v>
      </c>
      <c r="Z716" s="18" t="s">
        <v>2376</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T717" s="29" t="s">
        <v>2799</v>
      </c>
      <c r="U717" s="29" t="s">
        <v>2137</v>
      </c>
      <c r="V717" s="29" t="s">
        <v>2590</v>
      </c>
      <c r="W717" s="29" t="s">
        <v>2280</v>
      </c>
      <c r="X717" s="29" t="s">
        <v>2449</v>
      </c>
      <c r="Y717" s="18" t="s">
        <v>2374</v>
      </c>
      <c r="Z717" s="18" t="s">
        <v>2376</v>
      </c>
      <c r="AB717" s="27">
        <v>41141.646539351852</v>
      </c>
    </row>
    <row r="718" spans="1:28" ht="140.25"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T718" s="18" t="s">
        <v>2670</v>
      </c>
      <c r="U718" s="29" t="s">
        <v>2136</v>
      </c>
      <c r="V718" s="29" t="s">
        <v>2590</v>
      </c>
      <c r="W718" s="18" t="s">
        <v>2280</v>
      </c>
      <c r="X718" s="18" t="s">
        <v>2575</v>
      </c>
      <c r="Y718" s="29" t="s">
        <v>2374</v>
      </c>
      <c r="Z718" s="18" t="s">
        <v>2902</v>
      </c>
      <c r="AB718" s="27">
        <v>41141.646539351852</v>
      </c>
    </row>
    <row r="719" spans="1:28" ht="102"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T719" s="18" t="s">
        <v>2848</v>
      </c>
      <c r="U719" s="29" t="s">
        <v>2136</v>
      </c>
      <c r="V719" s="29" t="s">
        <v>2590</v>
      </c>
      <c r="W719" s="18" t="s">
        <v>2280</v>
      </c>
      <c r="X719" s="18" t="s">
        <v>2794</v>
      </c>
      <c r="Y719" s="29" t="s">
        <v>2374</v>
      </c>
      <c r="Z719" s="29" t="s">
        <v>2902</v>
      </c>
      <c r="AB719" s="27">
        <v>41141.646539351852</v>
      </c>
    </row>
    <row r="720" spans="1:28" ht="127.5"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T720" s="29" t="s">
        <v>2396</v>
      </c>
      <c r="U720" s="29" t="s">
        <v>2129</v>
      </c>
      <c r="V720" s="18" t="s">
        <v>2279</v>
      </c>
      <c r="W720" s="18" t="s">
        <v>2280</v>
      </c>
      <c r="X720" s="18" t="s">
        <v>2159</v>
      </c>
      <c r="Y720" s="18" t="s">
        <v>180</v>
      </c>
      <c r="Z720" s="18" t="s">
        <v>2376</v>
      </c>
      <c r="AB720" s="27">
        <v>41141.646539351852</v>
      </c>
    </row>
    <row r="721" spans="1:28" ht="38.25"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2283</v>
      </c>
      <c r="U721" s="18" t="s">
        <v>2137</v>
      </c>
      <c r="V721" s="18" t="s">
        <v>2279</v>
      </c>
      <c r="W721" s="29" t="s">
        <v>2280</v>
      </c>
      <c r="X721" s="18" t="s">
        <v>2177</v>
      </c>
      <c r="Y721" s="18" t="s">
        <v>2374</v>
      </c>
      <c r="Z721" s="18" t="s">
        <v>2376</v>
      </c>
      <c r="AB721" s="27">
        <v>41141.646539351852</v>
      </c>
    </row>
    <row r="722" spans="1:28" ht="127.5"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T722" s="18" t="s">
        <v>2844</v>
      </c>
      <c r="U722" s="29" t="s">
        <v>2136</v>
      </c>
      <c r="V722" s="29" t="s">
        <v>2590</v>
      </c>
      <c r="W722" s="18" t="s">
        <v>2280</v>
      </c>
      <c r="X722" s="18" t="s">
        <v>2579</v>
      </c>
      <c r="Y722" s="29" t="s">
        <v>180</v>
      </c>
      <c r="Z722" s="18" t="s">
        <v>2910</v>
      </c>
      <c r="AB722" s="27">
        <v>41141.646539351852</v>
      </c>
    </row>
    <row r="723" spans="1:28" ht="127.5"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T723" s="18" t="s">
        <v>2844</v>
      </c>
      <c r="U723" s="29" t="s">
        <v>2136</v>
      </c>
      <c r="V723" s="29" t="s">
        <v>2590</v>
      </c>
      <c r="W723" s="18" t="s">
        <v>2280</v>
      </c>
      <c r="X723" s="18" t="s">
        <v>2575</v>
      </c>
      <c r="Y723" s="29" t="s">
        <v>180</v>
      </c>
      <c r="Z723" s="18" t="s">
        <v>2910</v>
      </c>
      <c r="AB723" s="27">
        <v>41141.646539351852</v>
      </c>
    </row>
    <row r="724" spans="1:28" ht="127.5"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T724" s="18" t="s">
        <v>2844</v>
      </c>
      <c r="U724" s="29" t="s">
        <v>2136</v>
      </c>
      <c r="V724" s="29" t="s">
        <v>2590</v>
      </c>
      <c r="W724" s="18" t="s">
        <v>2280</v>
      </c>
      <c r="X724" s="18" t="s">
        <v>2578</v>
      </c>
      <c r="Y724" s="29" t="s">
        <v>180</v>
      </c>
      <c r="Z724" s="18" t="s">
        <v>2910</v>
      </c>
      <c r="AB724" s="27">
        <v>41141.646539351852</v>
      </c>
    </row>
    <row r="725" spans="1:28" ht="127.5"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T725" s="18" t="s">
        <v>2844</v>
      </c>
      <c r="U725" s="29" t="s">
        <v>2136</v>
      </c>
      <c r="V725" s="29" t="s">
        <v>2590</v>
      </c>
      <c r="W725" s="18" t="s">
        <v>2280</v>
      </c>
      <c r="X725" s="18" t="s">
        <v>2575</v>
      </c>
      <c r="Y725" s="29" t="s">
        <v>180</v>
      </c>
      <c r="Z725" s="18" t="s">
        <v>2910</v>
      </c>
      <c r="AB725" s="27">
        <v>41141.646539351852</v>
      </c>
    </row>
    <row r="726" spans="1:28" ht="127.5"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T726" s="18" t="s">
        <v>2844</v>
      </c>
      <c r="U726" s="29" t="s">
        <v>2136</v>
      </c>
      <c r="V726" s="29" t="s">
        <v>2590</v>
      </c>
      <c r="W726" s="18" t="s">
        <v>2280</v>
      </c>
      <c r="X726" s="18" t="s">
        <v>2784</v>
      </c>
      <c r="Y726" s="29" t="s">
        <v>180</v>
      </c>
      <c r="Z726" s="18" t="s">
        <v>2910</v>
      </c>
      <c r="AB726" s="27">
        <v>41141.646539351852</v>
      </c>
    </row>
    <row r="727" spans="1:28" ht="127.5"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T727" s="29" t="s">
        <v>2799</v>
      </c>
      <c r="U727" s="18" t="s">
        <v>2136</v>
      </c>
      <c r="V727" s="29" t="s">
        <v>2590</v>
      </c>
      <c r="W727" s="29" t="s">
        <v>2280</v>
      </c>
      <c r="X727" s="29" t="s">
        <v>2660</v>
      </c>
      <c r="Y727" s="29" t="s">
        <v>180</v>
      </c>
      <c r="Z727" s="18" t="s">
        <v>2910</v>
      </c>
      <c r="AB727" s="27">
        <v>41141.646539351852</v>
      </c>
    </row>
    <row r="728" spans="1:28" ht="5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2283</v>
      </c>
      <c r="U728" s="18" t="s">
        <v>2137</v>
      </c>
      <c r="V728" s="18" t="s">
        <v>2279</v>
      </c>
      <c r="W728" s="29" t="s">
        <v>2280</v>
      </c>
      <c r="X728" s="18" t="s">
        <v>2177</v>
      </c>
      <c r="AB728" s="27">
        <v>41141.646539351852</v>
      </c>
    </row>
    <row r="729" spans="1:28" ht="89.25"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2317</v>
      </c>
      <c r="U729" s="18" t="s">
        <v>2137</v>
      </c>
      <c r="V729" s="18" t="s">
        <v>2279</v>
      </c>
      <c r="W729" s="29" t="s">
        <v>2280</v>
      </c>
      <c r="X729" s="18" t="s">
        <v>2203</v>
      </c>
      <c r="Y729" s="18" t="s">
        <v>180</v>
      </c>
      <c r="Z729" s="18" t="s">
        <v>2376</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T730" s="18" t="s">
        <v>2883</v>
      </c>
      <c r="U730" s="29" t="s">
        <v>2136</v>
      </c>
      <c r="V730" s="29" t="s">
        <v>2590</v>
      </c>
      <c r="W730" s="18" t="s">
        <v>2280</v>
      </c>
      <c r="X730" s="18" t="s">
        <v>2151</v>
      </c>
      <c r="Y730" s="18" t="s">
        <v>2374</v>
      </c>
      <c r="Z730" s="18" t="s">
        <v>2919</v>
      </c>
      <c r="AB730" s="27">
        <v>41141.646539351852</v>
      </c>
    </row>
    <row r="731" spans="1:28" ht="5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T731" s="18" t="s">
        <v>2883</v>
      </c>
      <c r="U731" s="29" t="s">
        <v>2136</v>
      </c>
      <c r="V731" s="29" t="s">
        <v>2590</v>
      </c>
      <c r="W731" s="18" t="s">
        <v>2280</v>
      </c>
      <c r="X731" s="18" t="s">
        <v>2151</v>
      </c>
      <c r="Y731" s="18" t="s">
        <v>2374</v>
      </c>
      <c r="Z731" s="18" t="s">
        <v>2919</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T732" s="18" t="s">
        <v>2883</v>
      </c>
      <c r="U732" s="29" t="s">
        <v>2136</v>
      </c>
      <c r="V732" s="29" t="s">
        <v>2590</v>
      </c>
      <c r="W732" s="18" t="s">
        <v>2280</v>
      </c>
      <c r="X732" s="18" t="s">
        <v>2151</v>
      </c>
      <c r="Y732" s="18" t="s">
        <v>2374</v>
      </c>
      <c r="Z732" s="18" t="s">
        <v>2919</v>
      </c>
      <c r="AB732" s="27">
        <v>41141.646539351852</v>
      </c>
    </row>
    <row r="733" spans="1:28" ht="165.75"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T733" s="18" t="s">
        <v>2700</v>
      </c>
      <c r="U733" s="18" t="s">
        <v>2129</v>
      </c>
      <c r="V733" s="18" t="s">
        <v>2590</v>
      </c>
      <c r="W733" s="18" t="s">
        <v>2280</v>
      </c>
      <c r="X733" s="18" t="s">
        <v>2528</v>
      </c>
      <c r="Y733" s="29" t="s">
        <v>180</v>
      </c>
      <c r="Z733" s="18" t="s">
        <v>2902</v>
      </c>
      <c r="AB733" s="27">
        <v>41141.646539351852</v>
      </c>
    </row>
    <row r="734" spans="1:28" ht="204"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T734" s="18" t="s">
        <v>2353</v>
      </c>
      <c r="U734" s="18" t="s">
        <v>2129</v>
      </c>
      <c r="V734" s="18" t="s">
        <v>2279</v>
      </c>
      <c r="W734" s="29" t="s">
        <v>2280</v>
      </c>
      <c r="X734" s="18" t="s">
        <v>2407</v>
      </c>
      <c r="Y734" s="18" t="s">
        <v>2374</v>
      </c>
      <c r="Z734" s="18" t="s">
        <v>2390</v>
      </c>
      <c r="AB734" s="27">
        <v>41141.646539351852</v>
      </c>
    </row>
    <row r="735" spans="1:28" ht="5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T735" s="18" t="s">
        <v>2623</v>
      </c>
      <c r="U735" s="18" t="s">
        <v>2129</v>
      </c>
      <c r="V735" s="18" t="s">
        <v>2590</v>
      </c>
      <c r="W735" s="29" t="s">
        <v>2280</v>
      </c>
      <c r="X735" s="18" t="s">
        <v>2584</v>
      </c>
      <c r="Y735" s="18" t="s">
        <v>2374</v>
      </c>
      <c r="Z735" s="18" t="s">
        <v>2902</v>
      </c>
      <c r="AB735" s="27">
        <v>41141.646539351852</v>
      </c>
    </row>
    <row r="736" spans="1:28" ht="127.5"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T736" s="18" t="s">
        <v>2700</v>
      </c>
      <c r="U736" s="18" t="s">
        <v>2129</v>
      </c>
      <c r="V736" s="18" t="s">
        <v>2590</v>
      </c>
      <c r="W736" s="18" t="s">
        <v>2280</v>
      </c>
      <c r="X736" s="18" t="s">
        <v>2523</v>
      </c>
      <c r="Y736" s="29" t="s">
        <v>180</v>
      </c>
      <c r="Z736" s="18" t="s">
        <v>2902</v>
      </c>
      <c r="AB736" s="27">
        <v>41141.646539351852</v>
      </c>
    </row>
    <row r="737" spans="1:28" ht="409.5"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T737" s="18" t="s">
        <v>2701</v>
      </c>
      <c r="U737" s="18" t="s">
        <v>2129</v>
      </c>
      <c r="V737" s="18" t="s">
        <v>2590</v>
      </c>
      <c r="W737" s="29" t="s">
        <v>2280</v>
      </c>
      <c r="X737" s="18" t="s">
        <v>2564</v>
      </c>
      <c r="Y737" s="18" t="s">
        <v>180</v>
      </c>
      <c r="Z737" s="18" t="s">
        <v>2902</v>
      </c>
      <c r="AB737" s="27">
        <v>41141.646539351852</v>
      </c>
    </row>
    <row r="738" spans="1:28" ht="76.5"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T738" s="18" t="s">
        <v>2865</v>
      </c>
      <c r="U738" s="29" t="s">
        <v>2135</v>
      </c>
      <c r="V738" s="18" t="s">
        <v>2590</v>
      </c>
      <c r="W738" s="18" t="s">
        <v>2280</v>
      </c>
      <c r="X738" s="18" t="s">
        <v>2778</v>
      </c>
      <c r="Y738" s="29" t="s">
        <v>2374</v>
      </c>
      <c r="Z738" s="18" t="s">
        <v>2919</v>
      </c>
      <c r="AB738" s="27">
        <v>41141.646539351852</v>
      </c>
    </row>
    <row r="739" spans="1:28" ht="102"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2283</v>
      </c>
      <c r="U739" s="18" t="s">
        <v>2137</v>
      </c>
      <c r="V739" s="18" t="s">
        <v>2279</v>
      </c>
      <c r="W739" s="29" t="s">
        <v>2280</v>
      </c>
      <c r="X739" s="18" t="s">
        <v>2177</v>
      </c>
      <c r="Y739" s="18" t="s">
        <v>2374</v>
      </c>
      <c r="Z739" s="18" t="s">
        <v>2390</v>
      </c>
      <c r="AB739" s="27">
        <v>41141.646539351852</v>
      </c>
    </row>
    <row r="740" spans="1:28" ht="5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2334</v>
      </c>
      <c r="U740" s="18" t="s">
        <v>2137</v>
      </c>
      <c r="V740" s="18" t="s">
        <v>2279</v>
      </c>
      <c r="W740" s="29" t="s">
        <v>2280</v>
      </c>
      <c r="X740" s="18" t="s">
        <v>2216</v>
      </c>
      <c r="Y740" s="18" t="s">
        <v>2375</v>
      </c>
      <c r="Z740" s="18" t="s">
        <v>2393</v>
      </c>
      <c r="AB740" s="27">
        <v>41141.646539351852</v>
      </c>
    </row>
    <row r="741" spans="1:28" ht="114.75"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T741" s="18" t="s">
        <v>2735</v>
      </c>
      <c r="U741" s="18" t="s">
        <v>2136</v>
      </c>
      <c r="V741" s="18" t="s">
        <v>2590</v>
      </c>
      <c r="W741" s="18" t="s">
        <v>2280</v>
      </c>
      <c r="X741" s="18" t="s">
        <v>2151</v>
      </c>
      <c r="Y741" s="18" t="s">
        <v>2374</v>
      </c>
      <c r="Z741" s="18" t="s">
        <v>2919</v>
      </c>
      <c r="AB741" s="27">
        <v>41141.646539351852</v>
      </c>
    </row>
    <row r="742" spans="1:28" ht="102"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T742" s="18" t="s">
        <v>2742</v>
      </c>
      <c r="U742" s="18" t="s">
        <v>2136</v>
      </c>
      <c r="V742" s="18" t="s">
        <v>2590</v>
      </c>
      <c r="W742" s="18" t="s">
        <v>2280</v>
      </c>
      <c r="X742" s="18" t="s">
        <v>2795</v>
      </c>
      <c r="Y742" s="29" t="s">
        <v>180</v>
      </c>
      <c r="Z742" s="18" t="s">
        <v>2902</v>
      </c>
      <c r="AB742" s="27">
        <v>41141.646539351852</v>
      </c>
    </row>
    <row r="743" spans="1:28" ht="102"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T743" s="18" t="s">
        <v>2740</v>
      </c>
      <c r="U743" s="18" t="s">
        <v>2136</v>
      </c>
      <c r="V743" s="18" t="s">
        <v>2590</v>
      </c>
      <c r="W743" s="18" t="s">
        <v>2280</v>
      </c>
      <c r="X743" s="18" t="s">
        <v>2151</v>
      </c>
      <c r="Y743" s="29" t="s">
        <v>180</v>
      </c>
      <c r="Z743" s="18" t="s">
        <v>2902</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T744" s="18" t="s">
        <v>2809</v>
      </c>
      <c r="U744" s="18" t="s">
        <v>2137</v>
      </c>
      <c r="V744" s="18" t="s">
        <v>2590</v>
      </c>
      <c r="W744" s="18" t="s">
        <v>2280</v>
      </c>
      <c r="X744" s="18" t="s">
        <v>2427</v>
      </c>
      <c r="Y744" s="18" t="s">
        <v>2374</v>
      </c>
      <c r="Z744" s="18" t="s">
        <v>2919</v>
      </c>
      <c r="AB744" s="27">
        <v>41141.646539351852</v>
      </c>
    </row>
    <row r="745" spans="1:28" ht="38.25"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2283</v>
      </c>
      <c r="U745" s="18" t="s">
        <v>2137</v>
      </c>
      <c r="V745" s="18" t="s">
        <v>2279</v>
      </c>
      <c r="W745" s="29" t="s">
        <v>2280</v>
      </c>
      <c r="X745" s="18" t="s">
        <v>2177</v>
      </c>
      <c r="Y745" s="18" t="s">
        <v>2374</v>
      </c>
      <c r="Z745" s="18" t="s">
        <v>2390</v>
      </c>
      <c r="AB745" s="27">
        <v>41141.646539351852</v>
      </c>
    </row>
    <row r="746" spans="1:28" ht="153"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T746" s="18" t="s">
        <v>2757</v>
      </c>
      <c r="U746" s="18" t="s">
        <v>2129</v>
      </c>
      <c r="V746" s="18" t="s">
        <v>2590</v>
      </c>
      <c r="W746" s="18" t="s">
        <v>2280</v>
      </c>
      <c r="X746" s="18" t="s">
        <v>2399</v>
      </c>
      <c r="Y746" s="29" t="s">
        <v>180</v>
      </c>
      <c r="Z746" s="18" t="s">
        <v>2910</v>
      </c>
      <c r="AB746" s="27">
        <v>41141.646539351852</v>
      </c>
    </row>
    <row r="747" spans="1:28" ht="76.5"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T747" s="29" t="s">
        <v>2366</v>
      </c>
      <c r="U747" s="18" t="s">
        <v>2129</v>
      </c>
      <c r="V747" s="18" t="s">
        <v>2279</v>
      </c>
      <c r="W747" s="29" t="s">
        <v>2280</v>
      </c>
      <c r="X747" s="18" t="s">
        <v>2159</v>
      </c>
      <c r="Y747" s="18" t="s">
        <v>2374</v>
      </c>
      <c r="Z747" s="18" t="s">
        <v>2390</v>
      </c>
      <c r="AB747" s="27">
        <v>41141.646539351852</v>
      </c>
    </row>
    <row r="748" spans="1:28" ht="76.5"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2335</v>
      </c>
      <c r="U748" s="18" t="s">
        <v>2137</v>
      </c>
      <c r="V748" s="18" t="s">
        <v>2279</v>
      </c>
      <c r="W748" s="29" t="s">
        <v>2280</v>
      </c>
      <c r="X748" s="18" t="s">
        <v>2217</v>
      </c>
      <c r="Y748" s="18" t="s">
        <v>2374</v>
      </c>
      <c r="Z748" s="18" t="s">
        <v>2390</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T749" s="18" t="s">
        <v>2830</v>
      </c>
      <c r="U749" s="18" t="s">
        <v>2137</v>
      </c>
      <c r="V749" s="18" t="s">
        <v>2590</v>
      </c>
      <c r="W749" s="18" t="s">
        <v>2280</v>
      </c>
      <c r="X749" s="18" t="s">
        <v>2429</v>
      </c>
      <c r="Y749" s="18" t="s">
        <v>180</v>
      </c>
      <c r="Z749" s="18" t="s">
        <v>2919</v>
      </c>
      <c r="AB749" s="27">
        <v>41141.646539351852</v>
      </c>
    </row>
    <row r="750" spans="1:28" ht="102"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T750" s="18" t="s">
        <v>2357</v>
      </c>
      <c r="U750" s="18" t="s">
        <v>2129</v>
      </c>
      <c r="V750" s="18" t="s">
        <v>2279</v>
      </c>
      <c r="W750" s="29" t="s">
        <v>2280</v>
      </c>
      <c r="X750" s="18" t="s">
        <v>2406</v>
      </c>
      <c r="Y750" s="18" t="s">
        <v>2374</v>
      </c>
      <c r="Z750" s="18" t="s">
        <v>2390</v>
      </c>
      <c r="AB750" s="27">
        <v>41141.646539351852</v>
      </c>
    </row>
    <row r="751" spans="1:28" ht="5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T751" s="29" t="s">
        <v>2366</v>
      </c>
      <c r="U751" s="18" t="s">
        <v>2129</v>
      </c>
      <c r="V751" s="18" t="s">
        <v>2279</v>
      </c>
      <c r="W751" s="29" t="s">
        <v>2280</v>
      </c>
      <c r="X751" s="18" t="s">
        <v>2159</v>
      </c>
      <c r="Y751" s="18" t="s">
        <v>2374</v>
      </c>
      <c r="Z751" s="18" t="s">
        <v>2390</v>
      </c>
      <c r="AB751" s="27">
        <v>41141.646539351852</v>
      </c>
    </row>
    <row r="752" spans="1:28" ht="38.2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T752" s="18" t="s">
        <v>2831</v>
      </c>
      <c r="U752" s="18" t="s">
        <v>2137</v>
      </c>
      <c r="V752" s="18" t="s">
        <v>2590</v>
      </c>
      <c r="W752" s="18" t="s">
        <v>2280</v>
      </c>
      <c r="X752" s="18" t="s">
        <v>2430</v>
      </c>
      <c r="Y752" s="18" t="s">
        <v>2374</v>
      </c>
      <c r="Z752" s="18" t="s">
        <v>2919</v>
      </c>
      <c r="AB752" s="27">
        <v>41141.646539351852</v>
      </c>
    </row>
    <row r="753" spans="1:28" ht="63.7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T753" s="18" t="s">
        <v>2832</v>
      </c>
      <c r="U753" s="18" t="s">
        <v>2137</v>
      </c>
      <c r="V753" s="18" t="s">
        <v>2590</v>
      </c>
      <c r="W753" s="18" t="s">
        <v>2280</v>
      </c>
      <c r="X753" s="18" t="s">
        <v>2431</v>
      </c>
      <c r="Y753" s="18" t="s">
        <v>2374</v>
      </c>
      <c r="Z753" s="18" t="s">
        <v>2919</v>
      </c>
      <c r="AB753" s="27">
        <v>41141.646539351852</v>
      </c>
    </row>
    <row r="754" spans="1:28" ht="38.25"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2283</v>
      </c>
      <c r="U754" s="18" t="s">
        <v>2137</v>
      </c>
      <c r="V754" s="18" t="s">
        <v>2279</v>
      </c>
      <c r="W754" s="29" t="s">
        <v>2280</v>
      </c>
      <c r="X754" s="18" t="s">
        <v>2177</v>
      </c>
      <c r="Y754" s="18" t="s">
        <v>2374</v>
      </c>
      <c r="Z754" s="18" t="s">
        <v>2390</v>
      </c>
      <c r="AB754" s="27">
        <v>41141.646539351852</v>
      </c>
    </row>
    <row r="755" spans="1:28" ht="63.75"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T755" s="29" t="s">
        <v>2589</v>
      </c>
      <c r="U755" s="18" t="s">
        <v>2129</v>
      </c>
      <c r="V755" s="29" t="s">
        <v>2590</v>
      </c>
      <c r="W755" s="18" t="s">
        <v>2280</v>
      </c>
      <c r="X755" s="18" t="s">
        <v>2458</v>
      </c>
      <c r="Y755" s="18" t="s">
        <v>2374</v>
      </c>
      <c r="Z755" s="18" t="s">
        <v>2902</v>
      </c>
      <c r="AB755" s="27">
        <v>41141.646539351852</v>
      </c>
    </row>
    <row r="756" spans="1:28" ht="267.7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T756" s="18" t="s">
        <v>2619</v>
      </c>
      <c r="U756" s="18" t="s">
        <v>2129</v>
      </c>
      <c r="V756" s="18" t="s">
        <v>2590</v>
      </c>
      <c r="W756" s="18" t="s">
        <v>2280</v>
      </c>
      <c r="X756" s="18" t="s">
        <v>2512</v>
      </c>
      <c r="Y756" s="18" t="s">
        <v>180</v>
      </c>
      <c r="Z756" s="18" t="s">
        <v>2902</v>
      </c>
      <c r="AB756" s="27">
        <v>41141.646539351852</v>
      </c>
    </row>
    <row r="757" spans="1:28" ht="318.75"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T757" s="18" t="s">
        <v>2663</v>
      </c>
      <c r="U757" s="18" t="s">
        <v>2129</v>
      </c>
      <c r="V757" s="18" t="s">
        <v>2590</v>
      </c>
      <c r="W757" s="18" t="s">
        <v>2280</v>
      </c>
      <c r="X757" s="18" t="s">
        <v>2563</v>
      </c>
      <c r="Y757" s="29" t="s">
        <v>180</v>
      </c>
      <c r="Z757" s="18" t="s">
        <v>2902</v>
      </c>
      <c r="AB757" s="27">
        <v>41141.646539351852</v>
      </c>
    </row>
    <row r="758" spans="1:28" ht="369.75"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T758" s="18" t="s">
        <v>2621</v>
      </c>
      <c r="U758" s="18" t="s">
        <v>2129</v>
      </c>
      <c r="V758" s="18" t="s">
        <v>2590</v>
      </c>
      <c r="W758" s="29" t="s">
        <v>2280</v>
      </c>
      <c r="X758" s="18" t="s">
        <v>2565</v>
      </c>
      <c r="Y758" s="18" t="s">
        <v>180</v>
      </c>
      <c r="Z758" s="18" t="s">
        <v>2902</v>
      </c>
      <c r="AB758" s="27">
        <v>41141.646539351852</v>
      </c>
    </row>
    <row r="759" spans="1:28" ht="369.75"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T759" s="18" t="s">
        <v>2621</v>
      </c>
      <c r="U759" s="18" t="s">
        <v>2129</v>
      </c>
      <c r="V759" s="18" t="s">
        <v>2590</v>
      </c>
      <c r="W759" s="29" t="s">
        <v>2280</v>
      </c>
      <c r="X759" s="18" t="s">
        <v>2565</v>
      </c>
      <c r="Y759" s="18" t="s">
        <v>180</v>
      </c>
      <c r="Z759" s="18" t="s">
        <v>2902</v>
      </c>
      <c r="AB759" s="27">
        <v>41141.646539351852</v>
      </c>
    </row>
    <row r="760" spans="1:28" ht="165.75"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T760" s="18" t="s">
        <v>2698</v>
      </c>
      <c r="U760" s="18" t="s">
        <v>2129</v>
      </c>
      <c r="V760" s="18" t="s">
        <v>2590</v>
      </c>
      <c r="W760" s="18" t="s">
        <v>2280</v>
      </c>
      <c r="X760" s="18" t="s">
        <v>2529</v>
      </c>
      <c r="Y760" s="29" t="s">
        <v>180</v>
      </c>
      <c r="Z760" s="29" t="s">
        <v>2902</v>
      </c>
      <c r="AB760" s="27">
        <v>41141.646539351852</v>
      </c>
    </row>
    <row r="761" spans="1:28" ht="114.75"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T761" s="18" t="s">
        <v>2700</v>
      </c>
      <c r="U761" s="18" t="s">
        <v>2129</v>
      </c>
      <c r="V761" s="18" t="s">
        <v>2590</v>
      </c>
      <c r="W761" s="18" t="s">
        <v>2280</v>
      </c>
      <c r="X761" s="18" t="s">
        <v>2456</v>
      </c>
      <c r="Y761" s="29" t="s">
        <v>180</v>
      </c>
      <c r="Z761" s="18" t="s">
        <v>2902</v>
      </c>
      <c r="AB761" s="27">
        <v>41141.646539351852</v>
      </c>
    </row>
    <row r="762" spans="1:28" ht="102"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T762" s="18" t="s">
        <v>2699</v>
      </c>
      <c r="U762" s="18" t="s">
        <v>2129</v>
      </c>
      <c r="V762" s="18" t="s">
        <v>2590</v>
      </c>
      <c r="W762" s="18" t="s">
        <v>2280</v>
      </c>
      <c r="X762" s="18" t="s">
        <v>2530</v>
      </c>
      <c r="Y762" s="29" t="s">
        <v>180</v>
      </c>
      <c r="Z762" s="18" t="s">
        <v>2902</v>
      </c>
      <c r="AB762" s="27">
        <v>41141.646539351852</v>
      </c>
    </row>
    <row r="763" spans="1:28" ht="114.75"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T763" s="18" t="s">
        <v>2709</v>
      </c>
      <c r="U763" s="18" t="s">
        <v>2129</v>
      </c>
      <c r="V763" s="18" t="s">
        <v>2590</v>
      </c>
      <c r="W763" s="18" t="s">
        <v>2280</v>
      </c>
      <c r="X763" s="18" t="s">
        <v>2531</v>
      </c>
      <c r="Y763" s="29" t="s">
        <v>180</v>
      </c>
      <c r="Z763" s="18" t="s">
        <v>2902</v>
      </c>
      <c r="AB763" s="27">
        <v>41141.646539351852</v>
      </c>
    </row>
    <row r="764" spans="1:28" ht="408"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T764" s="18" t="s">
        <v>2765</v>
      </c>
      <c r="U764" s="18" t="s">
        <v>2129</v>
      </c>
      <c r="V764" s="18" t="s">
        <v>2590</v>
      </c>
      <c r="W764" s="18" t="s">
        <v>2280</v>
      </c>
      <c r="X764" s="18" t="s">
        <v>2583</v>
      </c>
      <c r="Y764" s="29" t="s">
        <v>180</v>
      </c>
      <c r="Z764" s="18" t="s">
        <v>2910</v>
      </c>
      <c r="AB764" s="27">
        <v>41141.646539351852</v>
      </c>
    </row>
    <row r="765" spans="1:28" ht="140.25"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T765" s="18" t="s">
        <v>2758</v>
      </c>
      <c r="U765" s="18" t="s">
        <v>2129</v>
      </c>
      <c r="V765" s="18" t="s">
        <v>2590</v>
      </c>
      <c r="W765" s="18" t="s">
        <v>2280</v>
      </c>
      <c r="X765" s="18" t="s">
        <v>2399</v>
      </c>
      <c r="Y765" s="29" t="s">
        <v>180</v>
      </c>
      <c r="Z765" s="18" t="s">
        <v>2910</v>
      </c>
      <c r="AB765" s="27">
        <v>41141.646539351852</v>
      </c>
    </row>
    <row r="766" spans="1:28" ht="5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T766" s="18" t="s">
        <v>2353</v>
      </c>
      <c r="U766" s="18" t="s">
        <v>2129</v>
      </c>
      <c r="V766" s="18" t="s">
        <v>2279</v>
      </c>
      <c r="W766" s="29" t="s">
        <v>2280</v>
      </c>
      <c r="X766" s="18" t="s">
        <v>2152</v>
      </c>
      <c r="Y766" s="18" t="s">
        <v>2374</v>
      </c>
      <c r="Z766" s="18" t="s">
        <v>2390</v>
      </c>
      <c r="AB766" s="27">
        <v>41141.646539351852</v>
      </c>
    </row>
    <row r="767" spans="1:28" ht="114.75"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T767" s="18" t="s">
        <v>2867</v>
      </c>
      <c r="U767" s="18" t="s">
        <v>2129</v>
      </c>
      <c r="V767" s="18" t="s">
        <v>2590</v>
      </c>
      <c r="W767" s="18" t="s">
        <v>2280</v>
      </c>
      <c r="X767" s="18" t="s">
        <v>2868</v>
      </c>
      <c r="Y767" s="29" t="s">
        <v>180</v>
      </c>
      <c r="Z767" s="29" t="s">
        <v>2902</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T768" s="18" t="s">
        <v>2639</v>
      </c>
      <c r="U768" s="18" t="s">
        <v>2135</v>
      </c>
      <c r="V768" s="18" t="s">
        <v>2590</v>
      </c>
      <c r="W768" s="18" t="s">
        <v>2280</v>
      </c>
      <c r="X768" s="18" t="s">
        <v>2549</v>
      </c>
      <c r="Y768" s="29" t="s">
        <v>2374</v>
      </c>
      <c r="Z768" s="18" t="s">
        <v>2902</v>
      </c>
      <c r="AB768" s="27">
        <v>41141.646539351852</v>
      </c>
    </row>
    <row r="769" spans="1:28" ht="140.2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T769" s="18" t="s">
        <v>2639</v>
      </c>
      <c r="U769" s="18" t="s">
        <v>2135</v>
      </c>
      <c r="V769" s="18" t="s">
        <v>2590</v>
      </c>
      <c r="W769" s="18" t="s">
        <v>2280</v>
      </c>
      <c r="X769" s="18" t="s">
        <v>2549</v>
      </c>
      <c r="Y769" s="29" t="s">
        <v>2374</v>
      </c>
      <c r="Z769" s="18" t="s">
        <v>2902</v>
      </c>
      <c r="AB769" s="27">
        <v>41141.646539351852</v>
      </c>
    </row>
    <row r="770" spans="1:28" ht="127.5"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T770" s="29" t="s">
        <v>2362</v>
      </c>
      <c r="U770" s="18" t="s">
        <v>2129</v>
      </c>
      <c r="V770" s="18" t="s">
        <v>2279</v>
      </c>
      <c r="W770" s="29" t="s">
        <v>2280</v>
      </c>
      <c r="X770" s="18" t="s">
        <v>2153</v>
      </c>
      <c r="Y770" s="18" t="s">
        <v>2374</v>
      </c>
      <c r="Z770" s="18" t="s">
        <v>2390</v>
      </c>
      <c r="AB770" s="27">
        <v>41141.646539351852</v>
      </c>
    </row>
    <row r="771" spans="1:28" ht="229.5"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T771" s="18" t="s">
        <v>2362</v>
      </c>
      <c r="U771" s="18" t="s">
        <v>2129</v>
      </c>
      <c r="V771" s="18" t="s">
        <v>2279</v>
      </c>
      <c r="W771" s="29" t="s">
        <v>2280</v>
      </c>
      <c r="X771" s="18" t="s">
        <v>2153</v>
      </c>
      <c r="Y771" s="18" t="s">
        <v>2374</v>
      </c>
      <c r="Z771" s="18" t="s">
        <v>2390</v>
      </c>
      <c r="AB771" s="27">
        <v>41141.646539351852</v>
      </c>
    </row>
    <row r="772" spans="1:28" ht="204"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T772" s="29" t="s">
        <v>2362</v>
      </c>
      <c r="U772" s="18" t="s">
        <v>2129</v>
      </c>
      <c r="V772" s="18" t="s">
        <v>2279</v>
      </c>
      <c r="W772" s="29" t="s">
        <v>2280</v>
      </c>
      <c r="X772" s="18" t="s">
        <v>2153</v>
      </c>
      <c r="Y772" s="18" t="s">
        <v>2374</v>
      </c>
      <c r="Z772" s="18" t="s">
        <v>2390</v>
      </c>
      <c r="AB772" s="27">
        <v>41141.646539351852</v>
      </c>
    </row>
    <row r="773" spans="1:28" ht="357"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T773" s="29" t="s">
        <v>2348</v>
      </c>
      <c r="U773" s="18" t="s">
        <v>2135</v>
      </c>
      <c r="V773" s="18" t="s">
        <v>2279</v>
      </c>
      <c r="W773" s="29" t="s">
        <v>2280</v>
      </c>
      <c r="X773" s="18" t="s">
        <v>2437</v>
      </c>
      <c r="Y773" s="18" t="s">
        <v>2374</v>
      </c>
      <c r="Z773" s="18" t="s">
        <v>2390</v>
      </c>
      <c r="AB773" s="27">
        <v>41141.646539351852</v>
      </c>
    </row>
    <row r="774" spans="1:28" ht="165.75"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2283</v>
      </c>
      <c r="U774" s="18" t="s">
        <v>2137</v>
      </c>
      <c r="V774" s="18" t="s">
        <v>2279</v>
      </c>
      <c r="W774" s="29" t="s">
        <v>2280</v>
      </c>
      <c r="X774" s="18" t="s">
        <v>2177</v>
      </c>
      <c r="Y774" s="18" t="s">
        <v>2374</v>
      </c>
      <c r="Z774" s="18" t="s">
        <v>2376</v>
      </c>
      <c r="AB774" s="27">
        <v>41141.646539351852</v>
      </c>
    </row>
    <row r="775" spans="1:28" ht="114.75"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2283</v>
      </c>
      <c r="U775" s="18" t="s">
        <v>2137</v>
      </c>
      <c r="V775" s="18" t="s">
        <v>2279</v>
      </c>
      <c r="W775" s="29" t="s">
        <v>2280</v>
      </c>
      <c r="X775" s="18" t="s">
        <v>2177</v>
      </c>
      <c r="Y775" s="18" t="s">
        <v>2374</v>
      </c>
      <c r="Z775" s="18" t="s">
        <v>2376</v>
      </c>
      <c r="AB775" s="27">
        <v>41141.646539351852</v>
      </c>
    </row>
    <row r="776" spans="1:28" ht="267.75"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T776" s="18" t="s">
        <v>2843</v>
      </c>
      <c r="U776" s="18" t="s">
        <v>2136</v>
      </c>
      <c r="V776" s="18" t="s">
        <v>2590</v>
      </c>
      <c r="W776" s="18" t="s">
        <v>2280</v>
      </c>
      <c r="X776" s="18" t="s">
        <v>2784</v>
      </c>
      <c r="Y776" s="29" t="s">
        <v>180</v>
      </c>
      <c r="Z776" s="18" t="s">
        <v>2910</v>
      </c>
      <c r="AB776" s="27">
        <v>41141.646539351852</v>
      </c>
    </row>
    <row r="777" spans="1:28" ht="127.5"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2283</v>
      </c>
      <c r="U777" s="18" t="s">
        <v>2137</v>
      </c>
      <c r="V777" s="18" t="s">
        <v>2279</v>
      </c>
      <c r="W777" s="29" t="s">
        <v>2280</v>
      </c>
      <c r="X777" s="18" t="s">
        <v>2177</v>
      </c>
      <c r="AB777" s="27">
        <v>41141.646539351852</v>
      </c>
    </row>
    <row r="778" spans="1:28" ht="127.5"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2283</v>
      </c>
      <c r="U778" s="18" t="s">
        <v>2137</v>
      </c>
      <c r="V778" s="18" t="s">
        <v>2279</v>
      </c>
      <c r="W778" s="29" t="s">
        <v>2280</v>
      </c>
      <c r="X778" s="18" t="s">
        <v>2177</v>
      </c>
      <c r="AB778" s="27">
        <v>41141.646539351852</v>
      </c>
    </row>
    <row r="779" spans="1:28" ht="318.75"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2283</v>
      </c>
      <c r="U779" s="18" t="s">
        <v>2137</v>
      </c>
      <c r="V779" s="18" t="s">
        <v>2279</v>
      </c>
      <c r="W779" s="29" t="s">
        <v>2280</v>
      </c>
      <c r="X779" s="18" t="s">
        <v>2177</v>
      </c>
      <c r="Y779" s="18" t="s">
        <v>2374</v>
      </c>
      <c r="Z779" s="18" t="s">
        <v>2376</v>
      </c>
      <c r="AB779" s="27">
        <v>41141.646539351852</v>
      </c>
    </row>
    <row r="780" spans="1:28" ht="38.25"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2283</v>
      </c>
      <c r="U780" s="18" t="s">
        <v>2137</v>
      </c>
      <c r="V780" s="18" t="s">
        <v>2279</v>
      </c>
      <c r="W780" s="29" t="s">
        <v>2280</v>
      </c>
      <c r="X780" s="18" t="s">
        <v>2177</v>
      </c>
      <c r="Y780" s="18" t="s">
        <v>2374</v>
      </c>
      <c r="Z780" s="18" t="s">
        <v>2376</v>
      </c>
      <c r="AB780" s="27">
        <v>41141.646539351852</v>
      </c>
    </row>
    <row r="781" spans="1:28" ht="38.25"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2283</v>
      </c>
      <c r="U781" s="18" t="s">
        <v>2137</v>
      </c>
      <c r="V781" s="18" t="s">
        <v>2279</v>
      </c>
      <c r="W781" s="29" t="s">
        <v>2280</v>
      </c>
      <c r="X781" s="18" t="s">
        <v>2177</v>
      </c>
      <c r="Y781" s="18" t="s">
        <v>2374</v>
      </c>
      <c r="Z781" s="18" t="s">
        <v>2376</v>
      </c>
      <c r="AB781" s="27">
        <v>41141.646539351852</v>
      </c>
    </row>
    <row r="782" spans="1:28" ht="89.25"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T782" s="29" t="s">
        <v>2366</v>
      </c>
      <c r="U782" s="29" t="s">
        <v>2129</v>
      </c>
      <c r="V782" s="18" t="s">
        <v>2279</v>
      </c>
      <c r="W782" s="29" t="s">
        <v>2280</v>
      </c>
      <c r="X782" s="18" t="s">
        <v>2159</v>
      </c>
      <c r="Y782" s="18" t="s">
        <v>2374</v>
      </c>
      <c r="Z782" s="18" t="s">
        <v>2376</v>
      </c>
      <c r="AB782" s="27">
        <v>41141.646539351852</v>
      </c>
    </row>
    <row r="783" spans="1:28" ht="216.75"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2283</v>
      </c>
      <c r="U783" s="18" t="s">
        <v>2137</v>
      </c>
      <c r="V783" s="18" t="s">
        <v>2279</v>
      </c>
      <c r="W783" s="29" t="s">
        <v>2280</v>
      </c>
      <c r="X783" s="18" t="s">
        <v>2177</v>
      </c>
      <c r="Y783" s="18" t="s">
        <v>2375</v>
      </c>
      <c r="Z783" s="18" t="s">
        <v>2387</v>
      </c>
      <c r="AB783" s="27">
        <v>41141.646539351852</v>
      </c>
    </row>
    <row r="784" spans="1:28" ht="216.75"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2283</v>
      </c>
      <c r="U784" s="18" t="s">
        <v>2137</v>
      </c>
      <c r="V784" s="18" t="s">
        <v>2279</v>
      </c>
      <c r="W784" s="29" t="s">
        <v>2280</v>
      </c>
      <c r="X784" s="18" t="s">
        <v>2177</v>
      </c>
      <c r="Y784" s="18" t="s">
        <v>2375</v>
      </c>
      <c r="Z784" s="18" t="s">
        <v>2388</v>
      </c>
      <c r="AB784" s="27">
        <v>41141.646539351852</v>
      </c>
    </row>
    <row r="785" spans="1:28" ht="318.75"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T785" s="29" t="s">
        <v>2366</v>
      </c>
      <c r="U785" s="29" t="s">
        <v>2129</v>
      </c>
      <c r="V785" s="18" t="s">
        <v>2279</v>
      </c>
      <c r="W785" s="29" t="s">
        <v>2280</v>
      </c>
      <c r="X785" s="18" t="s">
        <v>2159</v>
      </c>
      <c r="Y785" s="18" t="s">
        <v>2374</v>
      </c>
      <c r="Z785" s="18" t="s">
        <v>2376</v>
      </c>
      <c r="AB785" s="27">
        <v>41141.646539351852</v>
      </c>
    </row>
    <row r="786" spans="1:28" ht="114.75"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T786" s="29" t="s">
        <v>2366</v>
      </c>
      <c r="U786" s="18" t="s">
        <v>2129</v>
      </c>
      <c r="V786" s="18" t="s">
        <v>2279</v>
      </c>
      <c r="W786" s="29" t="s">
        <v>2280</v>
      </c>
      <c r="X786" s="18" t="s">
        <v>2159</v>
      </c>
      <c r="Y786" s="18" t="s">
        <v>2374</v>
      </c>
      <c r="Z786" s="18" t="s">
        <v>2390</v>
      </c>
      <c r="AB786" s="27">
        <v>41141.646539351852</v>
      </c>
    </row>
    <row r="787" spans="1:28" ht="127.5"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T787" s="18" t="s">
        <v>2433</v>
      </c>
      <c r="U787" s="29" t="s">
        <v>2129</v>
      </c>
      <c r="V787" s="18" t="s">
        <v>2279</v>
      </c>
      <c r="W787" s="18" t="s">
        <v>2280</v>
      </c>
      <c r="X787" s="18" t="s">
        <v>2432</v>
      </c>
      <c r="AB787" s="27">
        <v>41141.646539351852</v>
      </c>
    </row>
    <row r="788" spans="1:28" ht="267.75"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2336</v>
      </c>
      <c r="U788" s="18" t="s">
        <v>2137</v>
      </c>
      <c r="V788" s="18" t="s">
        <v>2279</v>
      </c>
      <c r="W788" s="29" t="s">
        <v>2280</v>
      </c>
      <c r="X788" s="18" t="s">
        <v>2218</v>
      </c>
      <c r="Y788" s="18" t="s">
        <v>2374</v>
      </c>
      <c r="Z788" s="18" t="s">
        <v>2376</v>
      </c>
      <c r="AB788" s="27">
        <v>41141.646539351852</v>
      </c>
    </row>
    <row r="789" spans="1:28" ht="409.5"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T789" s="29" t="s">
        <v>2366</v>
      </c>
      <c r="U789" s="29" t="s">
        <v>2129</v>
      </c>
      <c r="V789" s="18" t="s">
        <v>2279</v>
      </c>
      <c r="W789" s="29" t="s">
        <v>2280</v>
      </c>
      <c r="X789" s="18" t="s">
        <v>2159</v>
      </c>
      <c r="Y789" s="18" t="s">
        <v>2374</v>
      </c>
      <c r="Z789" s="18" t="s">
        <v>2376</v>
      </c>
      <c r="AB789" s="27">
        <v>41141.646539351852</v>
      </c>
    </row>
    <row r="790" spans="1:28" ht="76.5"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T790" s="18" t="s">
        <v>2370</v>
      </c>
      <c r="U790" s="18" t="s">
        <v>2129</v>
      </c>
      <c r="V790" s="18" t="s">
        <v>2279</v>
      </c>
      <c r="W790" s="29" t="s">
        <v>2280</v>
      </c>
      <c r="X790" s="18" t="s">
        <v>2163</v>
      </c>
      <c r="Y790" s="18" t="s">
        <v>2374</v>
      </c>
      <c r="Z790" s="18" t="s">
        <v>2390</v>
      </c>
      <c r="AB790" s="27">
        <v>41141.646539351852</v>
      </c>
    </row>
    <row r="791" spans="1:28" ht="140.25"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W791" s="18" t="s">
        <v>2133</v>
      </c>
      <c r="X791" s="18" t="s">
        <v>2163</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W792" s="18" t="s">
        <v>2133</v>
      </c>
      <c r="X792" s="18" t="s">
        <v>2399</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W793" s="18" t="s">
        <v>2133</v>
      </c>
      <c r="X793" s="18" t="s">
        <v>2399</v>
      </c>
      <c r="AB793" s="27">
        <v>41141.646539351852</v>
      </c>
    </row>
    <row r="794" spans="1:28" ht="409.5"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T794" s="18" t="s">
        <v>2601</v>
      </c>
      <c r="U794" s="18" t="s">
        <v>2129</v>
      </c>
      <c r="V794" s="18" t="s">
        <v>2590</v>
      </c>
      <c r="W794" s="18" t="s">
        <v>2280</v>
      </c>
      <c r="X794" s="18" t="s">
        <v>2483</v>
      </c>
      <c r="Y794" s="18" t="s">
        <v>2374</v>
      </c>
      <c r="Z794" s="18" t="s">
        <v>2902</v>
      </c>
      <c r="AB794" s="27">
        <v>41141.646539351852</v>
      </c>
    </row>
    <row r="795" spans="1:28" ht="51"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T795" s="18" t="s">
        <v>2759</v>
      </c>
      <c r="U795" s="18" t="s">
        <v>2129</v>
      </c>
      <c r="V795" s="18" t="s">
        <v>2590</v>
      </c>
      <c r="W795" s="18" t="s">
        <v>2280</v>
      </c>
      <c r="X795" s="18" t="s">
        <v>2399</v>
      </c>
      <c r="Y795" s="29" t="s">
        <v>180</v>
      </c>
      <c r="Z795" s="18" t="s">
        <v>2910</v>
      </c>
      <c r="AB795" s="27">
        <v>41141.646539351852</v>
      </c>
    </row>
    <row r="796" spans="1:28" ht="38.25"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2283</v>
      </c>
      <c r="U796" s="18" t="s">
        <v>2137</v>
      </c>
      <c r="V796" s="18" t="s">
        <v>2279</v>
      </c>
      <c r="W796" s="29" t="s">
        <v>2280</v>
      </c>
      <c r="X796" s="18" t="s">
        <v>2177</v>
      </c>
      <c r="Y796" s="18" t="s">
        <v>2374</v>
      </c>
      <c r="Z796" s="18" t="s">
        <v>2390</v>
      </c>
      <c r="AB796" s="27">
        <v>41141.646539351852</v>
      </c>
    </row>
    <row r="797" spans="1:28" ht="89.25"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T797" s="29" t="s">
        <v>2373</v>
      </c>
      <c r="U797" s="18" t="s">
        <v>2137</v>
      </c>
      <c r="V797" s="18" t="s">
        <v>2279</v>
      </c>
      <c r="W797" s="29" t="s">
        <v>2280</v>
      </c>
      <c r="X797" s="18" t="s">
        <v>2400</v>
      </c>
      <c r="Y797" s="18" t="s">
        <v>2374</v>
      </c>
      <c r="Z797" s="18" t="s">
        <v>2390</v>
      </c>
      <c r="AB797" s="27">
        <v>41141.646539351852</v>
      </c>
    </row>
    <row r="798" spans="1:28" ht="102"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2296</v>
      </c>
      <c r="U798" s="18" t="s">
        <v>2137</v>
      </c>
      <c r="V798" s="18" t="s">
        <v>2279</v>
      </c>
      <c r="W798" s="29" t="s">
        <v>2280</v>
      </c>
      <c r="X798" s="18" t="s">
        <v>2229</v>
      </c>
      <c r="Y798" s="18" t="s">
        <v>2374</v>
      </c>
      <c r="Z798" s="18" t="s">
        <v>2390</v>
      </c>
      <c r="AB798" s="27">
        <v>41141.646539351852</v>
      </c>
    </row>
    <row r="799" spans="1:28" ht="127.5"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T799" s="18" t="s">
        <v>2923</v>
      </c>
      <c r="U799" s="29" t="s">
        <v>2135</v>
      </c>
      <c r="V799" s="18" t="s">
        <v>2590</v>
      </c>
      <c r="W799" s="18" t="s">
        <v>2280</v>
      </c>
      <c r="X799" s="18" t="s">
        <v>2774</v>
      </c>
      <c r="Y799" s="18" t="s">
        <v>2374</v>
      </c>
      <c r="Z799" s="18" t="s">
        <v>2919</v>
      </c>
      <c r="AB799" s="27">
        <v>41141.646539351852</v>
      </c>
    </row>
    <row r="800" spans="1:28" ht="102"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T800" s="18" t="s">
        <v>2595</v>
      </c>
      <c r="U800" s="29" t="s">
        <v>2129</v>
      </c>
      <c r="V800" s="18" t="s">
        <v>2590</v>
      </c>
      <c r="W800" s="18" t="s">
        <v>2280</v>
      </c>
      <c r="X800" s="18" t="s">
        <v>2486</v>
      </c>
      <c r="Y800" s="18" t="s">
        <v>2374</v>
      </c>
      <c r="Z800" s="18" t="s">
        <v>2902</v>
      </c>
      <c r="AB800" s="27">
        <v>41141.646539351852</v>
      </c>
    </row>
    <row r="801" spans="1:28" ht="38.25"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2283</v>
      </c>
      <c r="U801" s="18" t="s">
        <v>2137</v>
      </c>
      <c r="V801" s="18" t="s">
        <v>2279</v>
      </c>
      <c r="W801" s="29" t="s">
        <v>2280</v>
      </c>
      <c r="X801" s="18" t="s">
        <v>2177</v>
      </c>
      <c r="Y801" s="18" t="s">
        <v>2374</v>
      </c>
      <c r="Z801" s="18" t="s">
        <v>2376</v>
      </c>
      <c r="AB801" s="27">
        <v>41141.646539351852</v>
      </c>
    </row>
    <row r="802" spans="1:28" ht="76.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T802" s="18" t="s">
        <v>2833</v>
      </c>
      <c r="U802" s="18" t="s">
        <v>2137</v>
      </c>
      <c r="V802" s="18" t="s">
        <v>2590</v>
      </c>
      <c r="W802" s="18" t="s">
        <v>2280</v>
      </c>
      <c r="X802" s="18" t="s">
        <v>2418</v>
      </c>
      <c r="Y802" s="18" t="s">
        <v>2374</v>
      </c>
      <c r="Z802" s="18" t="s">
        <v>2919</v>
      </c>
      <c r="AB802" s="27">
        <v>41141.646539351852</v>
      </c>
    </row>
    <row r="803" spans="1:28" ht="38.2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T803" s="18" t="s">
        <v>2809</v>
      </c>
      <c r="U803" s="18" t="s">
        <v>2137</v>
      </c>
      <c r="V803" s="18" t="s">
        <v>2590</v>
      </c>
      <c r="W803" s="18" t="s">
        <v>2280</v>
      </c>
      <c r="X803" s="18" t="s">
        <v>2257</v>
      </c>
      <c r="Y803" s="18" t="s">
        <v>2374</v>
      </c>
      <c r="Z803" s="18" t="s">
        <v>2919</v>
      </c>
      <c r="AB803" s="27">
        <v>41141.646539351852</v>
      </c>
    </row>
    <row r="804" spans="1:28" ht="306"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T804" s="18" t="s">
        <v>2760</v>
      </c>
      <c r="U804" s="18" t="s">
        <v>2129</v>
      </c>
      <c r="V804" s="18" t="s">
        <v>2590</v>
      </c>
      <c r="W804" s="18" t="s">
        <v>2280</v>
      </c>
      <c r="X804" s="18" t="s">
        <v>2399</v>
      </c>
      <c r="Y804" s="29" t="s">
        <v>180</v>
      </c>
      <c r="Z804" s="18" t="s">
        <v>2910</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T805" s="29" t="s">
        <v>2798</v>
      </c>
      <c r="U805" s="29" t="s">
        <v>2136</v>
      </c>
      <c r="V805" s="29" t="s">
        <v>2590</v>
      </c>
      <c r="W805" s="29" t="s">
        <v>2280</v>
      </c>
      <c r="X805" s="29" t="s">
        <v>2655</v>
      </c>
      <c r="Y805" s="18" t="s">
        <v>2374</v>
      </c>
      <c r="Z805" s="18" t="s">
        <v>2376</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2147</v>
      </c>
      <c r="W806" s="18" t="s">
        <v>2133</v>
      </c>
      <c r="X806" s="18" t="s">
        <v>2408</v>
      </c>
      <c r="AB806" s="27">
        <v>41141.646539351852</v>
      </c>
    </row>
    <row r="807" spans="1:28" ht="63.75"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T807" s="29" t="s">
        <v>2349</v>
      </c>
      <c r="U807" s="29" t="s">
        <v>2135</v>
      </c>
      <c r="V807" s="18" t="s">
        <v>2279</v>
      </c>
      <c r="W807" s="29" t="s">
        <v>2280</v>
      </c>
      <c r="X807" s="18" t="s">
        <v>2439</v>
      </c>
      <c r="Y807" s="18" t="s">
        <v>2374</v>
      </c>
      <c r="Z807" s="18" t="s">
        <v>2376</v>
      </c>
      <c r="AB807" s="27">
        <v>41141.646539351852</v>
      </c>
    </row>
    <row r="808" spans="1:28" ht="51"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T808" s="29" t="s">
        <v>2348</v>
      </c>
      <c r="U808" s="18" t="s">
        <v>2135</v>
      </c>
      <c r="V808" s="18" t="s">
        <v>2279</v>
      </c>
      <c r="W808" s="29" t="s">
        <v>2280</v>
      </c>
      <c r="X808" s="18" t="s">
        <v>2437</v>
      </c>
      <c r="Y808" s="18" t="s">
        <v>2374</v>
      </c>
      <c r="Z808" s="18" t="s">
        <v>2390</v>
      </c>
      <c r="AB808" s="27">
        <v>41141.646539351852</v>
      </c>
    </row>
    <row r="809" spans="1:28" ht="216.75"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T809" s="18" t="s">
        <v>2595</v>
      </c>
      <c r="U809" s="18" t="s">
        <v>2129</v>
      </c>
      <c r="V809" s="18" t="s">
        <v>2590</v>
      </c>
      <c r="W809" s="18" t="s">
        <v>2280</v>
      </c>
      <c r="X809" s="18" t="s">
        <v>2508</v>
      </c>
      <c r="Y809" s="18" t="s">
        <v>2374</v>
      </c>
      <c r="Z809" s="18" t="s">
        <v>2902</v>
      </c>
      <c r="AB809" s="27">
        <v>41141.646539351852</v>
      </c>
    </row>
    <row r="810" spans="1:28" ht="140.25"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T810" s="18" t="s">
        <v>2841</v>
      </c>
      <c r="U810" s="29" t="s">
        <v>2129</v>
      </c>
      <c r="V810" s="18" t="s">
        <v>2590</v>
      </c>
      <c r="W810" s="18" t="s">
        <v>2280</v>
      </c>
      <c r="X810" s="18" t="s">
        <v>2784</v>
      </c>
      <c r="Y810" s="18" t="s">
        <v>2374</v>
      </c>
      <c r="Z810" s="18" t="s">
        <v>2919</v>
      </c>
      <c r="AB810" s="27">
        <v>41141.646539351852</v>
      </c>
    </row>
    <row r="811" spans="1:28" ht="293.25"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T811" s="18" t="s">
        <v>2592</v>
      </c>
      <c r="U811" s="29" t="s">
        <v>2129</v>
      </c>
      <c r="V811" s="18" t="s">
        <v>2590</v>
      </c>
      <c r="W811" s="18" t="s">
        <v>2280</v>
      </c>
      <c r="X811" s="18" t="s">
        <v>2476</v>
      </c>
      <c r="Y811" s="18" t="s">
        <v>2374</v>
      </c>
      <c r="Z811" s="18" t="s">
        <v>2902</v>
      </c>
      <c r="AB811" s="27">
        <v>41141.646539351852</v>
      </c>
    </row>
    <row r="812" spans="1:28" ht="38.25"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2283</v>
      </c>
      <c r="U812" s="18" t="s">
        <v>2137</v>
      </c>
      <c r="V812" s="18" t="s">
        <v>2279</v>
      </c>
      <c r="W812" s="29" t="s">
        <v>2280</v>
      </c>
      <c r="X812" s="18" t="s">
        <v>2177</v>
      </c>
      <c r="Y812" s="18" t="s">
        <v>2374</v>
      </c>
      <c r="Z812" s="18" t="s">
        <v>2376</v>
      </c>
      <c r="AB812" s="27">
        <v>41141.646539351852</v>
      </c>
    </row>
    <row r="813" spans="1:28" ht="38.25"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2283</v>
      </c>
      <c r="U813" s="18" t="s">
        <v>2137</v>
      </c>
      <c r="V813" s="18" t="s">
        <v>2279</v>
      </c>
      <c r="W813" s="29" t="s">
        <v>2280</v>
      </c>
      <c r="X813" s="18" t="s">
        <v>2177</v>
      </c>
      <c r="Y813" s="18" t="s">
        <v>2374</v>
      </c>
      <c r="Z813" s="18" t="s">
        <v>2376</v>
      </c>
      <c r="AB813" s="27">
        <v>41141.646539351852</v>
      </c>
    </row>
    <row r="814" spans="1:28" ht="127.5"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T814" s="29" t="s">
        <v>2349</v>
      </c>
      <c r="U814" s="29" t="s">
        <v>2135</v>
      </c>
      <c r="V814" s="18" t="s">
        <v>2279</v>
      </c>
      <c r="W814" s="29" t="s">
        <v>2280</v>
      </c>
      <c r="X814" s="18" t="s">
        <v>2439</v>
      </c>
      <c r="Y814" s="18" t="s">
        <v>2374</v>
      </c>
      <c r="Z814" s="18" t="s">
        <v>2376</v>
      </c>
      <c r="AB814" s="27">
        <v>41141.646539351852</v>
      </c>
    </row>
    <row r="815" spans="1:28" ht="191.25"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W815" s="18" t="s">
        <v>2133</v>
      </c>
      <c r="X815" s="18" t="s">
        <v>2408</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T816" s="18" t="s">
        <v>2853</v>
      </c>
      <c r="U816" s="29" t="s">
        <v>2135</v>
      </c>
      <c r="V816" s="18" t="s">
        <v>2590</v>
      </c>
      <c r="W816" s="18" t="s">
        <v>2280</v>
      </c>
      <c r="X816" s="18" t="s">
        <v>2570</v>
      </c>
      <c r="Y816" s="29" t="s">
        <v>2374</v>
      </c>
      <c r="Z816" s="18" t="s">
        <v>2919</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T817" s="18" t="s">
        <v>2854</v>
      </c>
      <c r="U817" s="29" t="s">
        <v>2135</v>
      </c>
      <c r="V817" s="18" t="s">
        <v>2590</v>
      </c>
      <c r="W817" s="18" t="s">
        <v>2280</v>
      </c>
      <c r="X817" s="18" t="s">
        <v>2572</v>
      </c>
      <c r="Y817" s="29" t="s">
        <v>2374</v>
      </c>
      <c r="Z817" s="29" t="s">
        <v>2919</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T818" s="18" t="s">
        <v>2628</v>
      </c>
      <c r="U818" s="29" t="s">
        <v>2135</v>
      </c>
      <c r="V818" s="18" t="s">
        <v>2590</v>
      </c>
      <c r="W818" s="18" t="s">
        <v>2280</v>
      </c>
      <c r="X818" s="18" t="s">
        <v>2537</v>
      </c>
      <c r="Y818" s="29" t="s">
        <v>2374</v>
      </c>
      <c r="Z818" s="18" t="s">
        <v>2902</v>
      </c>
      <c r="AB818" s="27">
        <v>41141.646539351852</v>
      </c>
    </row>
    <row r="819" spans="1:28" ht="165.75"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T819" s="18" t="s">
        <v>2856</v>
      </c>
      <c r="U819" s="29" t="s">
        <v>2135</v>
      </c>
      <c r="V819" s="18" t="s">
        <v>2590</v>
      </c>
      <c r="W819" s="18" t="s">
        <v>2280</v>
      </c>
      <c r="X819" s="18" t="s">
        <v>2573</v>
      </c>
      <c r="Y819" s="29" t="s">
        <v>2374</v>
      </c>
      <c r="Z819" s="18" t="s">
        <v>2919</v>
      </c>
      <c r="AB819" s="27">
        <v>41141.646539351852</v>
      </c>
    </row>
    <row r="820" spans="1:28" ht="178.5"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T820" s="18" t="s">
        <v>2678</v>
      </c>
      <c r="U820" s="29" t="s">
        <v>2135</v>
      </c>
      <c r="V820" s="18" t="s">
        <v>2590</v>
      </c>
      <c r="W820" s="18" t="s">
        <v>2280</v>
      </c>
      <c r="X820" s="18" t="s">
        <v>2575</v>
      </c>
      <c r="Y820" s="29" t="s">
        <v>180</v>
      </c>
      <c r="Z820" s="18" t="s">
        <v>2902</v>
      </c>
      <c r="AB820" s="27">
        <v>41141.646539351852</v>
      </c>
    </row>
    <row r="821" spans="1:28" ht="178.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T821" s="18" t="s">
        <v>2633</v>
      </c>
      <c r="U821" s="18" t="s">
        <v>2135</v>
      </c>
      <c r="V821" s="18" t="s">
        <v>2590</v>
      </c>
      <c r="W821" s="18" t="s">
        <v>2280</v>
      </c>
      <c r="X821" s="18" t="s">
        <v>2542</v>
      </c>
      <c r="Y821" s="29" t="s">
        <v>2374</v>
      </c>
      <c r="Z821" s="18" t="s">
        <v>2902</v>
      </c>
      <c r="AB821" s="27">
        <v>41141.646539351852</v>
      </c>
    </row>
    <row r="822" spans="1:28" ht="114.7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T822" s="18" t="s">
        <v>2629</v>
      </c>
      <c r="U822" s="18" t="s">
        <v>2136</v>
      </c>
      <c r="V822" s="18" t="s">
        <v>2590</v>
      </c>
      <c r="W822" s="18" t="s">
        <v>2280</v>
      </c>
      <c r="X822" s="18" t="s">
        <v>2538</v>
      </c>
      <c r="Y822" s="29" t="s">
        <v>2374</v>
      </c>
      <c r="Z822" s="18" t="s">
        <v>2902</v>
      </c>
      <c r="AB822" s="27">
        <v>41141.646539351852</v>
      </c>
    </row>
    <row r="823" spans="1:28" ht="89.25"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T823" s="18" t="s">
        <v>3120</v>
      </c>
      <c r="U823" s="29" t="s">
        <v>2135</v>
      </c>
      <c r="V823" s="18" t="s">
        <v>3093</v>
      </c>
      <c r="W823" s="18" t="s">
        <v>2280</v>
      </c>
      <c r="X823" s="18" t="s">
        <v>3084</v>
      </c>
      <c r="Y823" s="39" t="s">
        <v>2374</v>
      </c>
      <c r="Z823" s="18" t="s">
        <v>3134</v>
      </c>
      <c r="AB823" s="27">
        <v>41141.646539351852</v>
      </c>
    </row>
    <row r="824" spans="1:28" ht="267.75"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T824" s="18" t="s">
        <v>2843</v>
      </c>
      <c r="U824" s="18" t="s">
        <v>2136</v>
      </c>
      <c r="V824" s="18" t="s">
        <v>2590</v>
      </c>
      <c r="W824" s="18" t="s">
        <v>2280</v>
      </c>
      <c r="X824" s="18" t="s">
        <v>3085</v>
      </c>
      <c r="Y824" s="29" t="s">
        <v>180</v>
      </c>
      <c r="Z824" s="18" t="s">
        <v>2910</v>
      </c>
      <c r="AB824" s="27">
        <v>41141.646539351852</v>
      </c>
    </row>
    <row r="825" spans="1:28" ht="89.25"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2283</v>
      </c>
      <c r="U825" s="18" t="s">
        <v>2137</v>
      </c>
      <c r="V825" s="18" t="s">
        <v>2279</v>
      </c>
      <c r="W825" s="29" t="s">
        <v>2280</v>
      </c>
      <c r="X825" s="18" t="s">
        <v>2177</v>
      </c>
      <c r="Y825" s="18" t="s">
        <v>2374</v>
      </c>
      <c r="Z825" s="18" t="s">
        <v>2376</v>
      </c>
      <c r="AB825" s="27">
        <v>41141.646539351852</v>
      </c>
    </row>
    <row r="826" spans="1:28" ht="38.25"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2283</v>
      </c>
      <c r="U826" s="18" t="s">
        <v>2137</v>
      </c>
      <c r="V826" s="18" t="s">
        <v>2279</v>
      </c>
      <c r="W826" s="29" t="s">
        <v>2280</v>
      </c>
      <c r="X826" s="18" t="s">
        <v>2177</v>
      </c>
      <c r="Y826" s="18" t="s">
        <v>2374</v>
      </c>
      <c r="Z826" s="18" t="s">
        <v>2376</v>
      </c>
      <c r="AB826" s="27">
        <v>41141.646539351852</v>
      </c>
    </row>
    <row r="827" spans="1:28" ht="140.25"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T827" s="18" t="s">
        <v>2284</v>
      </c>
      <c r="U827" s="29" t="s">
        <v>2137</v>
      </c>
      <c r="V827" s="18" t="s">
        <v>2279</v>
      </c>
      <c r="W827" s="29" t="s">
        <v>2280</v>
      </c>
      <c r="X827" s="18" t="s">
        <v>2177</v>
      </c>
      <c r="AB827" s="27">
        <v>41141.646539351852</v>
      </c>
    </row>
    <row r="828" spans="1:28" ht="89.25"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2283</v>
      </c>
      <c r="U828" s="18" t="s">
        <v>2137</v>
      </c>
      <c r="V828" s="18" t="s">
        <v>2279</v>
      </c>
      <c r="W828" s="29" t="s">
        <v>2280</v>
      </c>
      <c r="X828" s="18" t="s">
        <v>2177</v>
      </c>
      <c r="Y828" s="18" t="s">
        <v>2374</v>
      </c>
      <c r="Z828" s="18" t="s">
        <v>2376</v>
      </c>
      <c r="AB828" s="27">
        <v>41141.646539351852</v>
      </c>
    </row>
    <row r="829" spans="1:28" ht="89.25"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2283</v>
      </c>
      <c r="U829" s="18" t="s">
        <v>2137</v>
      </c>
      <c r="V829" s="18" t="s">
        <v>2279</v>
      </c>
      <c r="W829" s="29" t="s">
        <v>2280</v>
      </c>
      <c r="X829" s="18" t="s">
        <v>2177</v>
      </c>
      <c r="Y829" s="18" t="s">
        <v>2374</v>
      </c>
      <c r="Z829" s="18" t="s">
        <v>2376</v>
      </c>
      <c r="AB829" s="27">
        <v>41141.646539351852</v>
      </c>
    </row>
    <row r="830" spans="1:28" ht="76.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T830" s="29" t="s">
        <v>2800</v>
      </c>
      <c r="U830" s="18" t="s">
        <v>2135</v>
      </c>
      <c r="V830" s="29" t="s">
        <v>2590</v>
      </c>
      <c r="W830" s="29" t="s">
        <v>2280</v>
      </c>
      <c r="X830" s="18" t="s">
        <v>2652</v>
      </c>
      <c r="Y830" s="29" t="s">
        <v>180</v>
      </c>
      <c r="Z830" s="18" t="s">
        <v>2910</v>
      </c>
      <c r="AB830" s="27">
        <v>41141.646539351852</v>
      </c>
    </row>
    <row r="831" spans="1:28" ht="229.5"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T831" s="29" t="s">
        <v>2349</v>
      </c>
      <c r="U831" s="29" t="s">
        <v>2135</v>
      </c>
      <c r="V831" s="18" t="s">
        <v>2279</v>
      </c>
      <c r="W831" s="29" t="s">
        <v>2280</v>
      </c>
      <c r="X831" s="18" t="s">
        <v>2439</v>
      </c>
      <c r="Y831" s="18" t="s">
        <v>2374</v>
      </c>
      <c r="Z831" s="18" t="s">
        <v>2376</v>
      </c>
      <c r="AB831" s="27">
        <v>41141.646539351852</v>
      </c>
    </row>
    <row r="832" spans="1:28" ht="165.75"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T832" s="18" t="s">
        <v>2349</v>
      </c>
      <c r="U832" s="29" t="s">
        <v>2135</v>
      </c>
      <c r="V832" s="18" t="s">
        <v>2279</v>
      </c>
      <c r="W832" s="29" t="s">
        <v>2280</v>
      </c>
      <c r="X832" s="18" t="s">
        <v>2439</v>
      </c>
      <c r="Y832" s="18" t="s">
        <v>2374</v>
      </c>
      <c r="Z832" s="18" t="s">
        <v>2376</v>
      </c>
      <c r="AB832" s="27">
        <v>41141.646539351852</v>
      </c>
    </row>
    <row r="833" spans="1:28" ht="267.75"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T833" s="18" t="s">
        <v>2349</v>
      </c>
      <c r="U833" s="29" t="s">
        <v>2135</v>
      </c>
      <c r="V833" s="18" t="s">
        <v>2279</v>
      </c>
      <c r="W833" s="29" t="s">
        <v>2280</v>
      </c>
      <c r="X833" s="18" t="s">
        <v>2439</v>
      </c>
      <c r="Y833" s="18" t="s">
        <v>2374</v>
      </c>
      <c r="Z833" s="18" t="s">
        <v>2376</v>
      </c>
      <c r="AB833" s="27">
        <v>41141.646539351852</v>
      </c>
    </row>
    <row r="834" spans="1:28" ht="63.75"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2283</v>
      </c>
      <c r="U834" s="18" t="s">
        <v>2137</v>
      </c>
      <c r="V834" s="18" t="s">
        <v>2279</v>
      </c>
      <c r="W834" s="29" t="s">
        <v>2280</v>
      </c>
      <c r="X834" s="18" t="s">
        <v>2177</v>
      </c>
      <c r="Y834" s="18" t="s">
        <v>2374</v>
      </c>
      <c r="Z834" s="18" t="s">
        <v>2376</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2142</v>
      </c>
      <c r="W835" s="18" t="s">
        <v>2133</v>
      </c>
      <c r="X835" s="18" t="s">
        <v>2461</v>
      </c>
      <c r="AB835" s="27">
        <v>41141.646539351852</v>
      </c>
    </row>
    <row r="836" spans="1:28" ht="76.5"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T836" s="29" t="s">
        <v>2798</v>
      </c>
      <c r="U836" s="18" t="s">
        <v>2135</v>
      </c>
      <c r="V836" s="29" t="s">
        <v>2590</v>
      </c>
      <c r="W836" s="29" t="s">
        <v>2280</v>
      </c>
      <c r="X836" s="29" t="s">
        <v>2710</v>
      </c>
      <c r="Y836" s="29" t="s">
        <v>180</v>
      </c>
      <c r="Z836" s="18" t="s">
        <v>2910</v>
      </c>
      <c r="AB836" s="27">
        <v>41141.646539351852</v>
      </c>
    </row>
    <row r="837" spans="1:28" ht="63.75"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T837" s="18" t="s">
        <v>2678</v>
      </c>
      <c r="U837" s="18" t="s">
        <v>2135</v>
      </c>
      <c r="V837" s="18" t="s">
        <v>2590</v>
      </c>
      <c r="W837" s="18" t="s">
        <v>2280</v>
      </c>
      <c r="X837" s="18" t="s">
        <v>2575</v>
      </c>
      <c r="Y837" s="29" t="s">
        <v>180</v>
      </c>
      <c r="Z837" s="18" t="s">
        <v>2902</v>
      </c>
      <c r="AB837" s="27">
        <v>41141.646539351852</v>
      </c>
    </row>
    <row r="838" spans="1:28" ht="63.75"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T838" s="18" t="s">
        <v>2896</v>
      </c>
      <c r="U838" s="18" t="s">
        <v>2135</v>
      </c>
      <c r="V838" s="18" t="s">
        <v>2590</v>
      </c>
      <c r="W838" s="18" t="s">
        <v>2280</v>
      </c>
      <c r="X838" s="18" t="s">
        <v>2151</v>
      </c>
      <c r="Y838" s="18" t="s">
        <v>180</v>
      </c>
      <c r="Z838" s="18" t="s">
        <v>2919</v>
      </c>
      <c r="AB838" s="27">
        <v>41141.646539351852</v>
      </c>
    </row>
    <row r="839" spans="1:28" ht="114.75"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T839" s="18" t="s">
        <v>2677</v>
      </c>
      <c r="U839" s="18" t="s">
        <v>2135</v>
      </c>
      <c r="V839" s="18" t="s">
        <v>2590</v>
      </c>
      <c r="W839" s="18" t="s">
        <v>2280</v>
      </c>
      <c r="X839" s="18" t="s">
        <v>2168</v>
      </c>
      <c r="Y839" s="18" t="s">
        <v>180</v>
      </c>
      <c r="Z839" s="18" t="s">
        <v>2902</v>
      </c>
      <c r="AB839" s="27">
        <v>41141.646539351852</v>
      </c>
    </row>
    <row r="840" spans="1:28" ht="76.5"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T840" s="18" t="s">
        <v>2741</v>
      </c>
      <c r="U840" s="18" t="s">
        <v>2135</v>
      </c>
      <c r="V840" s="18" t="s">
        <v>2590</v>
      </c>
      <c r="W840" s="18" t="s">
        <v>2280</v>
      </c>
      <c r="X840" s="18" t="s">
        <v>2151</v>
      </c>
      <c r="Y840" s="29" t="s">
        <v>180</v>
      </c>
      <c r="Z840" s="18" t="s">
        <v>2902</v>
      </c>
      <c r="AB840" s="27">
        <v>41141.646539351852</v>
      </c>
    </row>
    <row r="841" spans="1:28" ht="267.75"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T841" s="18" t="s">
        <v>2843</v>
      </c>
      <c r="U841" s="18" t="s">
        <v>2136</v>
      </c>
      <c r="V841" s="18" t="s">
        <v>2590</v>
      </c>
      <c r="W841" s="18" t="s">
        <v>2280</v>
      </c>
      <c r="X841" s="18" t="s">
        <v>2784</v>
      </c>
      <c r="Y841" s="29" t="s">
        <v>180</v>
      </c>
      <c r="Z841" s="18" t="s">
        <v>2910</v>
      </c>
      <c r="AB841" s="27">
        <v>41141.646539351852</v>
      </c>
    </row>
    <row r="842" spans="1:28" ht="127.5"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T842" s="18" t="s">
        <v>2700</v>
      </c>
      <c r="U842" s="18" t="s">
        <v>2129</v>
      </c>
      <c r="V842" s="18" t="s">
        <v>2590</v>
      </c>
      <c r="W842" s="18" t="s">
        <v>2280</v>
      </c>
      <c r="X842" s="18" t="s">
        <v>2523</v>
      </c>
      <c r="Y842" s="29" t="s">
        <v>180</v>
      </c>
      <c r="Z842" s="18" t="s">
        <v>2902</v>
      </c>
      <c r="AB842" s="27">
        <v>41141.646539351852</v>
      </c>
    </row>
    <row r="843" spans="1:28" ht="127.5"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T843" s="18" t="s">
        <v>2700</v>
      </c>
      <c r="U843" s="18" t="s">
        <v>2129</v>
      </c>
      <c r="V843" s="18" t="s">
        <v>2590</v>
      </c>
      <c r="W843" s="18" t="s">
        <v>2280</v>
      </c>
      <c r="X843" s="18" t="s">
        <v>2523</v>
      </c>
      <c r="Y843" s="29" t="s">
        <v>180</v>
      </c>
      <c r="Z843" s="18" t="s">
        <v>2902</v>
      </c>
      <c r="AB843" s="27">
        <v>41141.646539351852</v>
      </c>
    </row>
    <row r="844" spans="1:28" ht="5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2297</v>
      </c>
      <c r="U844" s="18" t="s">
        <v>2137</v>
      </c>
      <c r="V844" s="18" t="s">
        <v>2279</v>
      </c>
      <c r="W844" s="29" t="s">
        <v>2280</v>
      </c>
      <c r="X844" s="18" t="s">
        <v>2200</v>
      </c>
      <c r="Y844" s="18" t="s">
        <v>2374</v>
      </c>
      <c r="Z844" s="18" t="s">
        <v>2390</v>
      </c>
      <c r="AB844" s="27">
        <v>41141.646539351852</v>
      </c>
    </row>
    <row r="845" spans="1:28" ht="5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T845" s="18" t="s">
        <v>2353</v>
      </c>
      <c r="U845" s="18" t="s">
        <v>2129</v>
      </c>
      <c r="V845" s="18" t="s">
        <v>2279</v>
      </c>
      <c r="W845" s="29" t="s">
        <v>2280</v>
      </c>
      <c r="X845" s="18" t="s">
        <v>2152</v>
      </c>
      <c r="Y845" s="18" t="s">
        <v>2374</v>
      </c>
      <c r="Z845" s="18" t="s">
        <v>2390</v>
      </c>
      <c r="AB845" s="27">
        <v>41141.646539351852</v>
      </c>
    </row>
    <row r="846" spans="1:28" ht="76.5"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T846" s="18" t="s">
        <v>2353</v>
      </c>
      <c r="U846" s="18" t="s">
        <v>2129</v>
      </c>
      <c r="V846" s="18" t="s">
        <v>2279</v>
      </c>
      <c r="W846" s="29" t="s">
        <v>2280</v>
      </c>
      <c r="X846" s="18" t="s">
        <v>2152</v>
      </c>
      <c r="Y846" s="18" t="s">
        <v>2374</v>
      </c>
      <c r="Z846" s="18" t="s">
        <v>2390</v>
      </c>
      <c r="AB846" s="27">
        <v>41141.646539351852</v>
      </c>
    </row>
    <row r="847" spans="1:28" ht="127.5"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T847" s="18" t="s">
        <v>2901</v>
      </c>
      <c r="U847" s="18" t="s">
        <v>2129</v>
      </c>
      <c r="V847" s="18" t="s">
        <v>2590</v>
      </c>
      <c r="W847" s="18" t="s">
        <v>2280</v>
      </c>
      <c r="X847" s="18" t="s">
        <v>2523</v>
      </c>
      <c r="Y847" s="29" t="s">
        <v>180</v>
      </c>
      <c r="Z847" s="18" t="s">
        <v>2902</v>
      </c>
      <c r="AB847" s="27">
        <v>41141.646539351852</v>
      </c>
    </row>
    <row r="848" spans="1:28" ht="178.5"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T848" s="18" t="s">
        <v>2693</v>
      </c>
      <c r="U848" s="18" t="s">
        <v>2129</v>
      </c>
      <c r="V848" s="18" t="s">
        <v>2590</v>
      </c>
      <c r="W848" s="18" t="s">
        <v>2280</v>
      </c>
      <c r="X848" s="18" t="s">
        <v>2527</v>
      </c>
      <c r="Y848" s="29" t="s">
        <v>180</v>
      </c>
      <c r="Z848" s="18" t="s">
        <v>2902</v>
      </c>
      <c r="AB848" s="27">
        <v>41141.646539351852</v>
      </c>
    </row>
    <row r="849" spans="1:28" ht="114.75"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T849" s="18" t="s">
        <v>2366</v>
      </c>
      <c r="U849" s="18" t="s">
        <v>2129</v>
      </c>
      <c r="V849" s="18" t="s">
        <v>2279</v>
      </c>
      <c r="W849" s="29" t="s">
        <v>2280</v>
      </c>
      <c r="X849" s="18" t="s">
        <v>2159</v>
      </c>
      <c r="Y849" s="18" t="s">
        <v>2374</v>
      </c>
      <c r="Z849" s="18" t="s">
        <v>2390</v>
      </c>
      <c r="AB849" s="27">
        <v>41141.646539351852</v>
      </c>
    </row>
    <row r="850" spans="1:28" ht="51"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T850" s="18" t="s">
        <v>2366</v>
      </c>
      <c r="U850" s="18" t="s">
        <v>2129</v>
      </c>
      <c r="V850" s="18" t="s">
        <v>2279</v>
      </c>
      <c r="W850" s="29" t="s">
        <v>2280</v>
      </c>
      <c r="X850" s="18" t="s">
        <v>2159</v>
      </c>
      <c r="Y850" s="18" t="s">
        <v>2374</v>
      </c>
      <c r="Z850" s="18" t="s">
        <v>2390</v>
      </c>
      <c r="AB850" s="27">
        <v>41141.646539351852</v>
      </c>
    </row>
    <row r="851" spans="1:28" ht="51"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T851" s="18" t="s">
        <v>2444</v>
      </c>
      <c r="U851" s="18" t="s">
        <v>2136</v>
      </c>
      <c r="V851" s="18" t="s">
        <v>2279</v>
      </c>
      <c r="W851" s="29" t="s">
        <v>2280</v>
      </c>
      <c r="X851" s="18" t="s">
        <v>2159</v>
      </c>
      <c r="Y851" s="18" t="s">
        <v>2374</v>
      </c>
      <c r="Z851" s="18" t="s">
        <v>2390</v>
      </c>
      <c r="AB851" s="27">
        <v>41141.646539351852</v>
      </c>
    </row>
    <row r="852" spans="1:28" ht="51"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T852" s="18" t="s">
        <v>2444</v>
      </c>
      <c r="U852" s="18" t="s">
        <v>2136</v>
      </c>
      <c r="V852" s="18" t="s">
        <v>2279</v>
      </c>
      <c r="W852" s="29" t="s">
        <v>2280</v>
      </c>
      <c r="X852" s="18" t="s">
        <v>2159</v>
      </c>
      <c r="Y852" s="18" t="s">
        <v>2374</v>
      </c>
      <c r="Z852" s="18" t="s">
        <v>2390</v>
      </c>
      <c r="AB852" s="27">
        <v>41141.646539351852</v>
      </c>
    </row>
    <row r="853" spans="1:28" ht="140.25"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T853" s="18" t="s">
        <v>2444</v>
      </c>
      <c r="U853" s="18" t="s">
        <v>2136</v>
      </c>
      <c r="V853" s="18" t="s">
        <v>2279</v>
      </c>
      <c r="W853" s="29" t="s">
        <v>2280</v>
      </c>
      <c r="X853" s="18" t="s">
        <v>2159</v>
      </c>
      <c r="Y853" s="18" t="s">
        <v>2374</v>
      </c>
      <c r="Z853" s="18" t="s">
        <v>2390</v>
      </c>
      <c r="AB853" s="27">
        <v>41141.646539351852</v>
      </c>
    </row>
    <row r="854" spans="1:28" ht="178.5"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T854" s="18" t="s">
        <v>2693</v>
      </c>
      <c r="U854" s="18" t="s">
        <v>2129</v>
      </c>
      <c r="V854" s="18" t="s">
        <v>2590</v>
      </c>
      <c r="W854" s="18" t="s">
        <v>2280</v>
      </c>
      <c r="X854" s="18" t="s">
        <v>2527</v>
      </c>
      <c r="Y854" s="29" t="s">
        <v>180</v>
      </c>
      <c r="Z854" s="18" t="s">
        <v>2902</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T855" s="18" t="s">
        <v>2761</v>
      </c>
      <c r="U855" s="18" t="s">
        <v>2129</v>
      </c>
      <c r="V855" s="18" t="s">
        <v>2590</v>
      </c>
      <c r="W855" s="18" t="s">
        <v>2280</v>
      </c>
      <c r="X855" s="18" t="s">
        <v>2399</v>
      </c>
      <c r="Y855" s="29" t="s">
        <v>2374</v>
      </c>
      <c r="Z855" s="29" t="s">
        <v>2910</v>
      </c>
      <c r="AB855" s="27">
        <v>41141.646539351852</v>
      </c>
    </row>
    <row r="856" spans="1:28" ht="267.7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T856" s="18" t="s">
        <v>2622</v>
      </c>
      <c r="U856" s="18" t="s">
        <v>2129</v>
      </c>
      <c r="V856" s="18" t="s">
        <v>2590</v>
      </c>
      <c r="W856" s="18" t="s">
        <v>2280</v>
      </c>
      <c r="X856" s="18" t="s">
        <v>2511</v>
      </c>
      <c r="Y856" s="18" t="s">
        <v>180</v>
      </c>
      <c r="Z856" s="29" t="s">
        <v>2902</v>
      </c>
      <c r="AB856" s="27">
        <v>41141.646539351852</v>
      </c>
    </row>
    <row r="857" spans="1:28" ht="409.5"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T857" s="18" t="s">
        <v>2702</v>
      </c>
      <c r="U857" s="18" t="s">
        <v>2129</v>
      </c>
      <c r="V857" s="18" t="s">
        <v>2590</v>
      </c>
      <c r="W857" s="29" t="s">
        <v>2280</v>
      </c>
      <c r="X857" s="18" t="s">
        <v>2567</v>
      </c>
      <c r="Y857" s="18" t="s">
        <v>180</v>
      </c>
      <c r="Z857" s="18" t="s">
        <v>2902</v>
      </c>
      <c r="AB857" s="27">
        <v>41141.646539351852</v>
      </c>
    </row>
    <row r="858" spans="1:28" ht="191.25" x14ac:dyDescent="0.2">
      <c r="A858" s="24">
        <v>857</v>
      </c>
      <c r="B858" s="18" t="s">
        <v>1869</v>
      </c>
      <c r="C858" s="18">
        <v>189</v>
      </c>
      <c r="D858" s="18">
        <v>2</v>
      </c>
      <c r="H858" s="18" t="s">
        <v>185</v>
      </c>
      <c r="I858" s="18" t="s">
        <v>180</v>
      </c>
      <c r="R858" s="18" t="s">
        <v>1899</v>
      </c>
      <c r="S858" s="18" t="s">
        <v>1900</v>
      </c>
      <c r="T858" s="18" t="s">
        <v>2731</v>
      </c>
      <c r="U858" s="18" t="s">
        <v>2135</v>
      </c>
      <c r="V858" s="18" t="s">
        <v>2590</v>
      </c>
      <c r="W858" s="18" t="s">
        <v>2280</v>
      </c>
      <c r="X858" s="18" t="s">
        <v>2509</v>
      </c>
      <c r="Y858" s="29" t="s">
        <v>2374</v>
      </c>
      <c r="Z858" s="18" t="s">
        <v>2902</v>
      </c>
      <c r="AB858" s="27">
        <v>41141.646539351852</v>
      </c>
    </row>
    <row r="859" spans="1:28" ht="191.25" x14ac:dyDescent="0.2">
      <c r="A859" s="24">
        <v>858</v>
      </c>
      <c r="B859" s="18" t="s">
        <v>1869</v>
      </c>
      <c r="C859" s="18">
        <v>189</v>
      </c>
      <c r="D859" s="18">
        <v>2</v>
      </c>
      <c r="H859" s="18" t="s">
        <v>185</v>
      </c>
      <c r="I859" s="18" t="s">
        <v>180</v>
      </c>
      <c r="R859" s="18" t="s">
        <v>1901</v>
      </c>
      <c r="S859" s="18" t="s">
        <v>1902</v>
      </c>
      <c r="T859" s="29" t="s">
        <v>2799</v>
      </c>
      <c r="U859" s="18" t="s">
        <v>2136</v>
      </c>
      <c r="V859" s="29" t="s">
        <v>2590</v>
      </c>
      <c r="W859" s="29" t="s">
        <v>2280</v>
      </c>
      <c r="X859" s="29" t="s">
        <v>2651</v>
      </c>
      <c r="Y859" s="29" t="s">
        <v>180</v>
      </c>
      <c r="Z859" s="18" t="s">
        <v>2910</v>
      </c>
      <c r="AB859" s="27">
        <v>41141.646539351852</v>
      </c>
    </row>
    <row r="860" spans="1:28" ht="216.75"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T860" s="18" t="s">
        <v>2677</v>
      </c>
      <c r="U860" s="29" t="s">
        <v>2135</v>
      </c>
      <c r="V860" s="18" t="s">
        <v>2590</v>
      </c>
      <c r="W860" s="18" t="s">
        <v>2280</v>
      </c>
      <c r="X860" s="18" t="s">
        <v>2168</v>
      </c>
      <c r="Y860" s="18" t="s">
        <v>180</v>
      </c>
      <c r="Z860" s="18" t="s">
        <v>2902</v>
      </c>
      <c r="AB860" s="27">
        <v>41141.646539351852</v>
      </c>
    </row>
    <row r="861" spans="1:28" ht="153" x14ac:dyDescent="0.2">
      <c r="A861" s="24">
        <v>860</v>
      </c>
      <c r="B861" s="18" t="s">
        <v>54</v>
      </c>
      <c r="C861" s="18">
        <v>189</v>
      </c>
      <c r="D861" s="18">
        <v>2</v>
      </c>
      <c r="E861" s="25" t="s">
        <v>1905</v>
      </c>
      <c r="H861" s="18" t="s">
        <v>58</v>
      </c>
      <c r="I861" s="18" t="s">
        <v>59</v>
      </c>
      <c r="L861" s="25" t="s">
        <v>1905</v>
      </c>
      <c r="R861" s="18" t="s">
        <v>1906</v>
      </c>
      <c r="S861" s="18" t="s">
        <v>1907</v>
      </c>
      <c r="T861" s="18" t="s">
        <v>2364</v>
      </c>
      <c r="U861" s="29" t="s">
        <v>2129</v>
      </c>
      <c r="V861" s="18" t="s">
        <v>2279</v>
      </c>
      <c r="W861" s="29" t="s">
        <v>2280</v>
      </c>
      <c r="X861" s="18" t="s">
        <v>2152</v>
      </c>
      <c r="Y861" s="18" t="s">
        <v>180</v>
      </c>
      <c r="Z861" s="18" t="s">
        <v>2390</v>
      </c>
      <c r="AB861" s="27">
        <v>41141.646539351852</v>
      </c>
    </row>
    <row r="862" spans="1:28" ht="89.25"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T862" s="29" t="s">
        <v>2349</v>
      </c>
      <c r="U862" s="29" t="s">
        <v>2135</v>
      </c>
      <c r="V862" s="18" t="s">
        <v>2279</v>
      </c>
      <c r="W862" s="29" t="s">
        <v>2280</v>
      </c>
      <c r="X862" s="18" t="s">
        <v>2439</v>
      </c>
      <c r="Y862" s="18" t="s">
        <v>2374</v>
      </c>
      <c r="Z862" s="18" t="s">
        <v>2376</v>
      </c>
      <c r="AB862" s="27">
        <v>41141.646539351852</v>
      </c>
    </row>
    <row r="863" spans="1:28" ht="204"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T863" s="18" t="s">
        <v>2850</v>
      </c>
      <c r="U863" s="18" t="s">
        <v>2135</v>
      </c>
      <c r="V863" s="18" t="s">
        <v>2590</v>
      </c>
      <c r="W863" s="18" t="s">
        <v>2280</v>
      </c>
      <c r="X863" s="18" t="s">
        <v>2569</v>
      </c>
      <c r="Y863" s="29" t="s">
        <v>2374</v>
      </c>
      <c r="Z863" s="29" t="s">
        <v>2919</v>
      </c>
      <c r="AB863" s="27">
        <v>41141.646539351852</v>
      </c>
    </row>
    <row r="864" spans="1:28" ht="5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2283</v>
      </c>
      <c r="U864" s="18" t="s">
        <v>2137</v>
      </c>
      <c r="V864" s="18" t="s">
        <v>2279</v>
      </c>
      <c r="W864" s="29" t="s">
        <v>2280</v>
      </c>
      <c r="X864" s="18" t="s">
        <v>2177</v>
      </c>
      <c r="Y864" s="18" t="s">
        <v>2374</v>
      </c>
      <c r="Z864" s="18" t="s">
        <v>2376</v>
      </c>
      <c r="AB864" s="27">
        <v>41141.646539351852</v>
      </c>
    </row>
    <row r="865" spans="1:28" ht="5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2283</v>
      </c>
      <c r="U865" s="18" t="s">
        <v>2137</v>
      </c>
      <c r="V865" s="18" t="s">
        <v>2279</v>
      </c>
      <c r="W865" s="29" t="s">
        <v>2280</v>
      </c>
      <c r="X865" s="18" t="s">
        <v>2177</v>
      </c>
      <c r="Y865" s="18" t="s">
        <v>2374</v>
      </c>
      <c r="Z865" s="18" t="s">
        <v>2376</v>
      </c>
      <c r="AB865" s="27">
        <v>41141.646539351852</v>
      </c>
    </row>
    <row r="866" spans="1:28" ht="63.75"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2318</v>
      </c>
      <c r="U866" s="18" t="s">
        <v>2137</v>
      </c>
      <c r="V866" s="18" t="s">
        <v>2279</v>
      </c>
      <c r="W866" s="29" t="s">
        <v>2280</v>
      </c>
      <c r="X866" s="18" t="s">
        <v>2178</v>
      </c>
      <c r="Y866" s="18" t="s">
        <v>180</v>
      </c>
      <c r="Z866" s="18" t="s">
        <v>2376</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T867" s="18" t="s">
        <v>2834</v>
      </c>
      <c r="U867" s="18" t="s">
        <v>2137</v>
      </c>
      <c r="V867" s="18" t="s">
        <v>2590</v>
      </c>
      <c r="W867" s="18" t="s">
        <v>2280</v>
      </c>
      <c r="X867" s="18" t="s">
        <v>2412</v>
      </c>
      <c r="Y867" s="18" t="s">
        <v>180</v>
      </c>
      <c r="Z867" s="18" t="s">
        <v>2919</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T868" s="18" t="s">
        <v>2809</v>
      </c>
      <c r="U868" s="18" t="s">
        <v>2137</v>
      </c>
      <c r="V868" s="18" t="s">
        <v>2590</v>
      </c>
      <c r="W868" s="18" t="s">
        <v>2280</v>
      </c>
      <c r="X868" s="18" t="s">
        <v>2257</v>
      </c>
      <c r="Y868" s="18" t="s">
        <v>2374</v>
      </c>
      <c r="Z868" s="18" t="s">
        <v>2919</v>
      </c>
      <c r="AB868" s="27">
        <v>41141.646539351852</v>
      </c>
    </row>
    <row r="869" spans="1:28" ht="5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2283</v>
      </c>
      <c r="U869" s="18" t="s">
        <v>2137</v>
      </c>
      <c r="V869" s="18" t="s">
        <v>2279</v>
      </c>
      <c r="W869" s="29" t="s">
        <v>2280</v>
      </c>
      <c r="X869" s="18" t="s">
        <v>2177</v>
      </c>
      <c r="Y869" s="18" t="s">
        <v>2374</v>
      </c>
      <c r="Z869" s="18" t="s">
        <v>2376</v>
      </c>
      <c r="AB869" s="27">
        <v>41141.646539351852</v>
      </c>
    </row>
    <row r="870" spans="1:28" ht="153"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2283</v>
      </c>
      <c r="U870" s="18" t="s">
        <v>2137</v>
      </c>
      <c r="V870" s="18" t="s">
        <v>2279</v>
      </c>
      <c r="W870" s="29" t="s">
        <v>2280</v>
      </c>
      <c r="X870" s="18" t="s">
        <v>2177</v>
      </c>
      <c r="AB870" s="27">
        <v>41141.646539351852</v>
      </c>
    </row>
    <row r="871" spans="1:28" ht="38.25"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2283</v>
      </c>
      <c r="U871" s="18" t="s">
        <v>2137</v>
      </c>
      <c r="V871" s="18" t="s">
        <v>2279</v>
      </c>
      <c r="W871" s="29" t="s">
        <v>2280</v>
      </c>
      <c r="X871" s="18" t="s">
        <v>2177</v>
      </c>
      <c r="Y871" s="18" t="s">
        <v>2374</v>
      </c>
      <c r="Z871" s="18" t="s">
        <v>2376</v>
      </c>
      <c r="AB871" s="27">
        <v>41141.646539351852</v>
      </c>
    </row>
    <row r="872" spans="1:28" ht="165.75"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2283</v>
      </c>
      <c r="U872" s="18" t="s">
        <v>2137</v>
      </c>
      <c r="V872" s="18" t="s">
        <v>2279</v>
      </c>
      <c r="W872" s="29" t="s">
        <v>2280</v>
      </c>
      <c r="X872" s="18" t="s">
        <v>2177</v>
      </c>
      <c r="AB872" s="27">
        <v>41141.646539351852</v>
      </c>
    </row>
    <row r="873" spans="1:28" ht="63.75"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T873" s="29" t="s">
        <v>2397</v>
      </c>
      <c r="U873" s="18" t="s">
        <v>2129</v>
      </c>
      <c r="V873" s="18" t="s">
        <v>2279</v>
      </c>
      <c r="W873" s="18" t="s">
        <v>2280</v>
      </c>
      <c r="X873" s="18" t="s">
        <v>2157</v>
      </c>
      <c r="Y873" s="18" t="s">
        <v>180</v>
      </c>
      <c r="Z873" s="18" t="s">
        <v>2376</v>
      </c>
      <c r="AB873" s="27">
        <v>41141.646539351852</v>
      </c>
    </row>
    <row r="874" spans="1:28" ht="114.75"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29" t="s">
        <v>2337</v>
      </c>
      <c r="U874" s="18" t="s">
        <v>2137</v>
      </c>
      <c r="V874" s="18" t="s">
        <v>2279</v>
      </c>
      <c r="W874" s="29" t="s">
        <v>2280</v>
      </c>
      <c r="X874" s="18" t="s">
        <v>2237</v>
      </c>
      <c r="Y874" s="18" t="s">
        <v>2375</v>
      </c>
      <c r="Z874" s="18" t="s">
        <v>2385</v>
      </c>
      <c r="AB874" s="27">
        <v>41141.646539351852</v>
      </c>
    </row>
    <row r="875" spans="1:28" ht="76.5"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2283</v>
      </c>
      <c r="U875" s="18" t="s">
        <v>2137</v>
      </c>
      <c r="V875" s="18" t="s">
        <v>2279</v>
      </c>
      <c r="W875" s="29" t="s">
        <v>2280</v>
      </c>
      <c r="X875" s="18" t="s">
        <v>2177</v>
      </c>
      <c r="Y875" s="18" t="s">
        <v>2374</v>
      </c>
      <c r="Z875" s="18" t="s">
        <v>2376</v>
      </c>
      <c r="AB875" s="27">
        <v>41141.646539351852</v>
      </c>
    </row>
    <row r="876" spans="1:28" ht="102"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2298</v>
      </c>
      <c r="U876" s="18" t="s">
        <v>2137</v>
      </c>
      <c r="V876" s="18" t="s">
        <v>2279</v>
      </c>
      <c r="W876" s="29" t="s">
        <v>2280</v>
      </c>
      <c r="X876" s="18" t="s">
        <v>2234</v>
      </c>
      <c r="Y876" s="18" t="s">
        <v>2374</v>
      </c>
      <c r="Z876" s="18" t="s">
        <v>2376</v>
      </c>
      <c r="AB876" s="27">
        <v>41141.646539351852</v>
      </c>
    </row>
    <row r="877" spans="1:28" ht="63.75"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2283</v>
      </c>
      <c r="U877" s="18" t="s">
        <v>2137</v>
      </c>
      <c r="V877" s="18" t="s">
        <v>2279</v>
      </c>
      <c r="W877" s="29" t="s">
        <v>2280</v>
      </c>
      <c r="X877" s="18" t="s">
        <v>2177</v>
      </c>
      <c r="Y877" s="18" t="s">
        <v>2375</v>
      </c>
      <c r="Z877" s="18" t="s">
        <v>2386</v>
      </c>
      <c r="AB877" s="27">
        <v>41141.646539351852</v>
      </c>
    </row>
    <row r="878" spans="1:28" ht="114.75"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T878" s="29" t="s">
        <v>2362</v>
      </c>
      <c r="U878" s="18" t="s">
        <v>2129</v>
      </c>
      <c r="V878" s="18" t="s">
        <v>2279</v>
      </c>
      <c r="W878" s="29" t="s">
        <v>2280</v>
      </c>
      <c r="X878" s="18" t="s">
        <v>2158</v>
      </c>
      <c r="Y878" s="18" t="s">
        <v>2374</v>
      </c>
      <c r="Z878" s="18" t="s">
        <v>2390</v>
      </c>
      <c r="AB878" s="27">
        <v>41141.646539351852</v>
      </c>
    </row>
    <row r="879" spans="1:28" ht="102"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2338</v>
      </c>
      <c r="U879" s="18" t="s">
        <v>2137</v>
      </c>
      <c r="V879" s="18" t="s">
        <v>2279</v>
      </c>
      <c r="W879" s="29" t="s">
        <v>2280</v>
      </c>
      <c r="X879" s="18" t="s">
        <v>2244</v>
      </c>
      <c r="AB879" s="27">
        <v>41141.646539351852</v>
      </c>
    </row>
    <row r="880" spans="1:28" ht="102"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T880" s="29" t="s">
        <v>2348</v>
      </c>
      <c r="U880" s="18" t="s">
        <v>2135</v>
      </c>
      <c r="V880" s="18" t="s">
        <v>2279</v>
      </c>
      <c r="W880" s="29" t="s">
        <v>2280</v>
      </c>
      <c r="X880" s="18" t="s">
        <v>2437</v>
      </c>
      <c r="Y880" s="18" t="s">
        <v>2374</v>
      </c>
      <c r="Z880" s="18" t="s">
        <v>2390</v>
      </c>
      <c r="AB880" s="27">
        <v>41141.646539351852</v>
      </c>
    </row>
    <row r="881" spans="1:28" ht="89.25"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T881" s="29" t="s">
        <v>2348</v>
      </c>
      <c r="U881" s="18" t="s">
        <v>2135</v>
      </c>
      <c r="V881" s="18" t="s">
        <v>2279</v>
      </c>
      <c r="W881" s="29" t="s">
        <v>2280</v>
      </c>
      <c r="X881" s="18" t="s">
        <v>2437</v>
      </c>
      <c r="Y881" s="18" t="s">
        <v>2374</v>
      </c>
      <c r="Z881" s="18" t="s">
        <v>2390</v>
      </c>
      <c r="AB881" s="27">
        <v>41141.646539351852</v>
      </c>
    </row>
    <row r="882" spans="1:28" ht="51"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2283</v>
      </c>
      <c r="U882" s="18" t="s">
        <v>2137</v>
      </c>
      <c r="V882" s="18" t="s">
        <v>2279</v>
      </c>
      <c r="W882" s="29" t="s">
        <v>2280</v>
      </c>
      <c r="X882" s="18" t="s">
        <v>2177</v>
      </c>
      <c r="Y882" s="18" t="s">
        <v>2374</v>
      </c>
      <c r="Z882" s="18" t="s">
        <v>2391</v>
      </c>
      <c r="AB882" s="27">
        <v>41141.646539351852</v>
      </c>
    </row>
    <row r="883" spans="1:28" ht="153"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T883" s="18" t="s">
        <v>3097</v>
      </c>
      <c r="U883" s="18" t="s">
        <v>2135</v>
      </c>
      <c r="V883" s="18" t="s">
        <v>3093</v>
      </c>
      <c r="W883" s="18" t="s">
        <v>2280</v>
      </c>
      <c r="X883" s="18" t="s">
        <v>2789</v>
      </c>
      <c r="Y883" s="18" t="s">
        <v>2374</v>
      </c>
      <c r="Z883" s="18" t="s">
        <v>3134</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T884" s="18" t="s">
        <v>3097</v>
      </c>
      <c r="U884" s="18" t="s">
        <v>2135</v>
      </c>
      <c r="V884" s="18" t="s">
        <v>3093</v>
      </c>
      <c r="W884" s="18" t="s">
        <v>2280</v>
      </c>
      <c r="X884" s="18" t="s">
        <v>2790</v>
      </c>
      <c r="Y884" s="18" t="s">
        <v>2374</v>
      </c>
      <c r="Z884" s="18" t="s">
        <v>3134</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T885" s="18" t="s">
        <v>3097</v>
      </c>
      <c r="U885" s="18" t="s">
        <v>2135</v>
      </c>
      <c r="V885" s="18" t="s">
        <v>3093</v>
      </c>
      <c r="W885" s="18" t="s">
        <v>2280</v>
      </c>
      <c r="X885" s="18" t="s">
        <v>2790</v>
      </c>
      <c r="Y885" s="18" t="s">
        <v>2374</v>
      </c>
      <c r="Z885" s="18" t="s">
        <v>3134</v>
      </c>
      <c r="AB885" s="27">
        <v>41141.646539351852</v>
      </c>
    </row>
    <row r="886" spans="1:28" ht="89.2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T886" s="18" t="s">
        <v>3097</v>
      </c>
      <c r="U886" s="18" t="s">
        <v>2135</v>
      </c>
      <c r="V886" s="18" t="s">
        <v>3093</v>
      </c>
      <c r="W886" s="18" t="s">
        <v>2280</v>
      </c>
      <c r="X886" s="18" t="s">
        <v>2790</v>
      </c>
      <c r="Y886" s="18" t="s">
        <v>2374</v>
      </c>
      <c r="Z886" s="18" t="s">
        <v>3134</v>
      </c>
      <c r="AB886" s="27">
        <v>41141.646539351852</v>
      </c>
    </row>
    <row r="887" spans="1:28" ht="140.25"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T887" s="18" t="s">
        <v>3097</v>
      </c>
      <c r="U887" s="18" t="s">
        <v>2135</v>
      </c>
      <c r="V887" s="18" t="s">
        <v>3093</v>
      </c>
      <c r="W887" s="18" t="s">
        <v>2280</v>
      </c>
      <c r="X887" s="18" t="s">
        <v>2791</v>
      </c>
      <c r="Y887" s="18" t="s">
        <v>2374</v>
      </c>
      <c r="Z887" s="18" t="s">
        <v>3134</v>
      </c>
      <c r="AB887" s="27">
        <v>41141.646539351852</v>
      </c>
    </row>
    <row r="888" spans="1:28" ht="5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2283</v>
      </c>
      <c r="U888" s="18" t="s">
        <v>2137</v>
      </c>
      <c r="V888" s="18" t="s">
        <v>2279</v>
      </c>
      <c r="W888" s="29" t="s">
        <v>2280</v>
      </c>
      <c r="X888" s="18" t="s">
        <v>2177</v>
      </c>
      <c r="Y888" s="18" t="s">
        <v>2374</v>
      </c>
      <c r="Z888" s="18" t="s">
        <v>2390</v>
      </c>
      <c r="AB888" s="27">
        <v>41141.646539351852</v>
      </c>
    </row>
    <row r="889" spans="1:28" ht="76.5"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2283</v>
      </c>
      <c r="U889" s="18" t="s">
        <v>2137</v>
      </c>
      <c r="V889" s="18" t="s">
        <v>2279</v>
      </c>
      <c r="W889" s="29" t="s">
        <v>2280</v>
      </c>
      <c r="X889" s="18" t="s">
        <v>2177</v>
      </c>
      <c r="AB889" s="27">
        <v>41141.646539351852</v>
      </c>
    </row>
    <row r="890" spans="1:28" ht="5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2283</v>
      </c>
      <c r="U890" s="18" t="s">
        <v>2137</v>
      </c>
      <c r="V890" s="18" t="s">
        <v>2279</v>
      </c>
      <c r="W890" s="29" t="s">
        <v>2280</v>
      </c>
      <c r="X890" s="18" t="s">
        <v>2177</v>
      </c>
      <c r="Y890" s="18" t="s">
        <v>2374</v>
      </c>
      <c r="Z890" s="18" t="s">
        <v>2390</v>
      </c>
      <c r="AB890" s="27">
        <v>41141.646539351852</v>
      </c>
    </row>
    <row r="891" spans="1:28" ht="114.75"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T891" s="18" t="s">
        <v>3099</v>
      </c>
      <c r="U891" s="18" t="s">
        <v>2135</v>
      </c>
      <c r="V891" s="18" t="s">
        <v>3093</v>
      </c>
      <c r="W891" s="18" t="s">
        <v>2280</v>
      </c>
      <c r="X891" s="18" t="s">
        <v>3071</v>
      </c>
      <c r="Y891" s="18" t="s">
        <v>2374</v>
      </c>
      <c r="Z891" s="18" t="s">
        <v>3134</v>
      </c>
      <c r="AB891" s="27">
        <v>41141.646539351852</v>
      </c>
    </row>
    <row r="892" spans="1:28" ht="102"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2283</v>
      </c>
      <c r="U892" s="18" t="s">
        <v>2137</v>
      </c>
      <c r="V892" s="18" t="s">
        <v>2279</v>
      </c>
      <c r="W892" s="29" t="s">
        <v>2280</v>
      </c>
      <c r="X892" s="18" t="s">
        <v>2177</v>
      </c>
      <c r="AB892" s="27">
        <v>41141.646539351852</v>
      </c>
    </row>
    <row r="893" spans="1:28" ht="280.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T893" s="18" t="s">
        <v>3098</v>
      </c>
      <c r="U893" s="18" t="s">
        <v>2135</v>
      </c>
      <c r="V893" s="18" t="s">
        <v>3093</v>
      </c>
      <c r="W893" s="18" t="s">
        <v>2280</v>
      </c>
      <c r="X893" s="18" t="s">
        <v>3072</v>
      </c>
      <c r="Y893" s="18" t="s">
        <v>2374</v>
      </c>
      <c r="Z893" s="18" t="s">
        <v>3134</v>
      </c>
      <c r="AB893" s="27">
        <v>41141.646539351852</v>
      </c>
    </row>
    <row r="894" spans="1:28" ht="102"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2283</v>
      </c>
      <c r="U894" s="18" t="s">
        <v>2137</v>
      </c>
      <c r="V894" s="18" t="s">
        <v>2279</v>
      </c>
      <c r="W894" s="29" t="s">
        <v>2280</v>
      </c>
      <c r="X894" s="18" t="s">
        <v>2177</v>
      </c>
      <c r="AB894" s="27">
        <v>41141.646539351852</v>
      </c>
    </row>
    <row r="895" spans="1:28" ht="89.2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T895" s="18" t="s">
        <v>3097</v>
      </c>
      <c r="U895" s="18" t="s">
        <v>2135</v>
      </c>
      <c r="V895" s="18" t="s">
        <v>3093</v>
      </c>
      <c r="W895" s="18" t="s">
        <v>2280</v>
      </c>
      <c r="X895" s="18" t="s">
        <v>2788</v>
      </c>
      <c r="Y895" s="18" t="s">
        <v>2374</v>
      </c>
      <c r="Z895" s="18" t="s">
        <v>3134</v>
      </c>
      <c r="AB895" s="27">
        <v>41141.646539351852</v>
      </c>
    </row>
    <row r="896" spans="1:28" ht="127.5"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T896" s="29" t="s">
        <v>2799</v>
      </c>
      <c r="U896" s="18" t="s">
        <v>2136</v>
      </c>
      <c r="V896" s="29" t="s">
        <v>2590</v>
      </c>
      <c r="W896" s="29" t="s">
        <v>2280</v>
      </c>
      <c r="X896" s="18" t="s">
        <v>2651</v>
      </c>
      <c r="Y896" s="29" t="s">
        <v>180</v>
      </c>
      <c r="Z896" s="18" t="s">
        <v>2910</v>
      </c>
      <c r="AB896" s="27">
        <v>41141.646539351852</v>
      </c>
    </row>
    <row r="897" spans="1:28" ht="140.25"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T897" s="18" t="s">
        <v>2721</v>
      </c>
      <c r="U897" s="18" t="s">
        <v>2136</v>
      </c>
      <c r="V897" s="18" t="s">
        <v>2590</v>
      </c>
      <c r="W897" s="18" t="s">
        <v>2280</v>
      </c>
      <c r="X897" s="18" t="s">
        <v>2715</v>
      </c>
      <c r="Y897" s="29" t="s">
        <v>180</v>
      </c>
      <c r="Z897" s="18" t="s">
        <v>2902</v>
      </c>
      <c r="AB897" s="27">
        <v>41141.646539351852</v>
      </c>
    </row>
    <row r="898" spans="1:28" ht="102"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T898" s="18" t="s">
        <v>2610</v>
      </c>
      <c r="U898" s="18" t="s">
        <v>2129</v>
      </c>
      <c r="V898" s="18" t="s">
        <v>2590</v>
      </c>
      <c r="W898" s="18" t="s">
        <v>2280</v>
      </c>
      <c r="X898" s="18" t="s">
        <v>2473</v>
      </c>
      <c r="Y898" s="18" t="s">
        <v>2374</v>
      </c>
      <c r="Z898" s="29" t="s">
        <v>2902</v>
      </c>
      <c r="AB898" s="27">
        <v>41141.646539351852</v>
      </c>
    </row>
    <row r="899" spans="1:28" ht="165.75"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2339</v>
      </c>
      <c r="U899" s="18" t="s">
        <v>2137</v>
      </c>
      <c r="V899" s="18" t="s">
        <v>2279</v>
      </c>
      <c r="W899" s="29" t="s">
        <v>2280</v>
      </c>
      <c r="X899" s="18" t="s">
        <v>2245</v>
      </c>
      <c r="Y899" s="18" t="s">
        <v>2375</v>
      </c>
      <c r="Z899" s="18" t="s">
        <v>2376</v>
      </c>
      <c r="AB899" s="27">
        <v>41141.646539351852</v>
      </c>
    </row>
    <row r="900" spans="1:28" ht="140.25"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2283</v>
      </c>
      <c r="U900" s="18" t="s">
        <v>2137</v>
      </c>
      <c r="V900" s="18" t="s">
        <v>2279</v>
      </c>
      <c r="W900" s="29" t="s">
        <v>2280</v>
      </c>
      <c r="X900" s="18" t="s">
        <v>2177</v>
      </c>
      <c r="Y900" s="18" t="s">
        <v>2374</v>
      </c>
      <c r="Z900" s="18" t="s">
        <v>2376</v>
      </c>
      <c r="AB900" s="27">
        <v>41141.646539351852</v>
      </c>
    </row>
    <row r="901" spans="1:28" ht="38.25"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2283</v>
      </c>
      <c r="U901" s="18" t="s">
        <v>2137</v>
      </c>
      <c r="V901" s="18" t="s">
        <v>2279</v>
      </c>
      <c r="W901" s="29" t="s">
        <v>2280</v>
      </c>
      <c r="X901" s="18" t="s">
        <v>2177</v>
      </c>
      <c r="Y901" s="18" t="s">
        <v>2374</v>
      </c>
      <c r="Z901" s="18" t="s">
        <v>2376</v>
      </c>
      <c r="AB901" s="27">
        <v>41141.646539351852</v>
      </c>
    </row>
    <row r="902" spans="1:28" ht="38.25"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2283</v>
      </c>
      <c r="U902" s="18" t="s">
        <v>2137</v>
      </c>
      <c r="V902" s="18" t="s">
        <v>2279</v>
      </c>
      <c r="W902" s="29" t="s">
        <v>2280</v>
      </c>
      <c r="X902" s="18" t="s">
        <v>2177</v>
      </c>
      <c r="Y902" s="18" t="s">
        <v>2374</v>
      </c>
      <c r="Z902" s="18" t="s">
        <v>2376</v>
      </c>
      <c r="AB902" s="27">
        <v>41141.646539351852</v>
      </c>
    </row>
    <row r="903" spans="1:28" ht="114.7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T903" s="18" t="s">
        <v>2642</v>
      </c>
      <c r="U903" s="18" t="s">
        <v>2135</v>
      </c>
      <c r="V903" s="18" t="s">
        <v>2590</v>
      </c>
      <c r="W903" s="18" t="s">
        <v>2280</v>
      </c>
      <c r="X903" s="18" t="s">
        <v>2552</v>
      </c>
      <c r="Y903" s="29" t="s">
        <v>2374</v>
      </c>
      <c r="Z903" s="18" t="s">
        <v>2902</v>
      </c>
      <c r="AB903" s="27">
        <v>41141.646539351852</v>
      </c>
    </row>
    <row r="904" spans="1:28" ht="63.75"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T904" s="18" t="s">
        <v>2284</v>
      </c>
      <c r="U904" s="18" t="s">
        <v>2137</v>
      </c>
      <c r="V904" s="18" t="s">
        <v>2279</v>
      </c>
      <c r="W904" s="29" t="s">
        <v>2280</v>
      </c>
      <c r="X904" s="18" t="s">
        <v>2177</v>
      </c>
      <c r="Y904" s="18" t="s">
        <v>2374</v>
      </c>
      <c r="Z904" s="18" t="s">
        <v>2378</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T905" s="18" t="s">
        <v>2751</v>
      </c>
      <c r="U905" s="18" t="s">
        <v>2135</v>
      </c>
      <c r="V905" s="18" t="s">
        <v>2590</v>
      </c>
      <c r="W905" s="18" t="s">
        <v>2280</v>
      </c>
      <c r="X905" s="18" t="s">
        <v>2557</v>
      </c>
      <c r="Y905" s="29" t="s">
        <v>2374</v>
      </c>
      <c r="Z905" s="18" t="s">
        <v>2902</v>
      </c>
      <c r="AB905" s="27">
        <v>41141.646539351852</v>
      </c>
    </row>
    <row r="906" spans="1:28" ht="76.5"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2283</v>
      </c>
      <c r="U906" s="18" t="s">
        <v>2137</v>
      </c>
      <c r="V906" s="18" t="s">
        <v>2279</v>
      </c>
      <c r="W906" s="29" t="s">
        <v>2280</v>
      </c>
      <c r="X906" s="18" t="s">
        <v>2177</v>
      </c>
      <c r="Y906" s="18" t="s">
        <v>2374</v>
      </c>
      <c r="Z906" s="18" t="s">
        <v>2376</v>
      </c>
      <c r="AB906" s="27">
        <v>41141.646539351852</v>
      </c>
    </row>
    <row r="907" spans="1:28" ht="38.2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T907" s="18" t="s">
        <v>2809</v>
      </c>
      <c r="U907" s="18" t="s">
        <v>2137</v>
      </c>
      <c r="V907" s="18" t="s">
        <v>2590</v>
      </c>
      <c r="W907" s="18" t="s">
        <v>2280</v>
      </c>
      <c r="X907" s="18" t="s">
        <v>2257</v>
      </c>
      <c r="Y907" s="18" t="s">
        <v>2374</v>
      </c>
      <c r="Z907" s="18" t="s">
        <v>2919</v>
      </c>
      <c r="AB907" s="27">
        <v>41141.646539351852</v>
      </c>
    </row>
    <row r="908" spans="1:28" ht="76.5"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2283</v>
      </c>
      <c r="U908" s="18" t="s">
        <v>2137</v>
      </c>
      <c r="V908" s="18" t="s">
        <v>2279</v>
      </c>
      <c r="W908" s="29" t="s">
        <v>2280</v>
      </c>
      <c r="X908" s="18" t="s">
        <v>2177</v>
      </c>
      <c r="Y908" s="18" t="s">
        <v>2374</v>
      </c>
      <c r="Z908" s="18" t="s">
        <v>2376</v>
      </c>
      <c r="AB908" s="27">
        <v>41141.646539351852</v>
      </c>
    </row>
    <row r="909" spans="1:28" ht="5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2283</v>
      </c>
      <c r="U909" s="18" t="s">
        <v>2137</v>
      </c>
      <c r="V909" s="18" t="s">
        <v>2279</v>
      </c>
      <c r="W909" s="29" t="s">
        <v>2280</v>
      </c>
      <c r="X909" s="18" t="s">
        <v>2177</v>
      </c>
      <c r="Y909" s="18" t="s">
        <v>2374</v>
      </c>
      <c r="Z909" s="18" t="s">
        <v>2376</v>
      </c>
      <c r="AB909" s="27">
        <v>41141.646539351852</v>
      </c>
    </row>
    <row r="910" spans="1:28" ht="38.25"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2283</v>
      </c>
      <c r="U910" s="18" t="s">
        <v>2137</v>
      </c>
      <c r="V910" s="18" t="s">
        <v>2279</v>
      </c>
      <c r="W910" s="29" t="s">
        <v>2280</v>
      </c>
      <c r="X910" s="18" t="s">
        <v>2177</v>
      </c>
      <c r="Y910" s="18" t="s">
        <v>2374</v>
      </c>
      <c r="Z910" s="18" t="s">
        <v>2376</v>
      </c>
      <c r="AB910" s="27">
        <v>41141.646539351852</v>
      </c>
    </row>
    <row r="911" spans="1:28" ht="38.25"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2283</v>
      </c>
      <c r="U911" s="18" t="s">
        <v>2137</v>
      </c>
      <c r="V911" s="18" t="s">
        <v>2279</v>
      </c>
      <c r="W911" s="29" t="s">
        <v>2280</v>
      </c>
      <c r="X911" s="18" t="s">
        <v>2177</v>
      </c>
      <c r="Y911" s="18" t="s">
        <v>2374</v>
      </c>
      <c r="Z911" s="18" t="s">
        <v>2376</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T912" s="18" t="s">
        <v>2835</v>
      </c>
      <c r="U912" s="18" t="s">
        <v>2137</v>
      </c>
      <c r="V912" s="18" t="s">
        <v>2590</v>
      </c>
      <c r="W912" s="18" t="s">
        <v>2280</v>
      </c>
      <c r="X912" s="18" t="s">
        <v>2425</v>
      </c>
      <c r="Y912" s="18" t="s">
        <v>2374</v>
      </c>
      <c r="Z912" s="18" t="s">
        <v>2919</v>
      </c>
      <c r="AB912" s="27">
        <v>41141.646539351852</v>
      </c>
    </row>
    <row r="913" spans="1:28" ht="89.25"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2340</v>
      </c>
      <c r="U913" s="18" t="s">
        <v>2137</v>
      </c>
      <c r="V913" s="18" t="s">
        <v>2279</v>
      </c>
      <c r="W913" s="29" t="s">
        <v>2280</v>
      </c>
      <c r="X913" s="18" t="s">
        <v>2219</v>
      </c>
      <c r="Y913" s="18" t="s">
        <v>2374</v>
      </c>
      <c r="Z913" s="18" t="s">
        <v>2376</v>
      </c>
      <c r="AB913" s="27">
        <v>41141.646539351852</v>
      </c>
    </row>
    <row r="914" spans="1:28" ht="127.5"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T914" s="29" t="s">
        <v>2799</v>
      </c>
      <c r="U914" s="29" t="s">
        <v>2136</v>
      </c>
      <c r="V914" s="29" t="s">
        <v>2590</v>
      </c>
      <c r="W914" s="29" t="s">
        <v>2280</v>
      </c>
      <c r="X914" s="18" t="s">
        <v>2661</v>
      </c>
      <c r="Y914" s="29" t="s">
        <v>180</v>
      </c>
      <c r="Z914" s="18" t="s">
        <v>2910</v>
      </c>
      <c r="AB914" s="27">
        <v>41141.646539351852</v>
      </c>
    </row>
    <row r="915" spans="1:28" ht="102"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2283</v>
      </c>
      <c r="U915" s="18" t="s">
        <v>2137</v>
      </c>
      <c r="V915" s="18" t="s">
        <v>2279</v>
      </c>
      <c r="W915" s="29" t="s">
        <v>2280</v>
      </c>
      <c r="X915" s="18" t="s">
        <v>2177</v>
      </c>
      <c r="Y915" s="18" t="s">
        <v>2374</v>
      </c>
      <c r="Z915" s="18" t="s">
        <v>2376</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T916" s="29" t="s">
        <v>2799</v>
      </c>
      <c r="U916" s="29" t="s">
        <v>2136</v>
      </c>
      <c r="V916" s="29" t="s">
        <v>2590</v>
      </c>
      <c r="W916" s="29" t="s">
        <v>2280</v>
      </c>
      <c r="X916" s="18" t="s">
        <v>2651</v>
      </c>
      <c r="Y916" s="29" t="s">
        <v>180</v>
      </c>
      <c r="Z916" s="18" t="s">
        <v>2910</v>
      </c>
      <c r="AB916" s="27">
        <v>41141.646539351852</v>
      </c>
    </row>
    <row r="917" spans="1:28" ht="306"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2283</v>
      </c>
      <c r="U917" s="18" t="s">
        <v>2137</v>
      </c>
      <c r="V917" s="18" t="s">
        <v>2279</v>
      </c>
      <c r="W917" s="29" t="s">
        <v>2280</v>
      </c>
      <c r="X917" s="18" t="s">
        <v>2177</v>
      </c>
      <c r="Y917" s="18" t="s">
        <v>2374</v>
      </c>
      <c r="Z917" s="18" t="s">
        <v>2376</v>
      </c>
      <c r="AB917" s="27">
        <v>41141.646539351852</v>
      </c>
    </row>
    <row r="918" spans="1:28" ht="127.5"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T918" s="29" t="s">
        <v>2799</v>
      </c>
      <c r="U918" s="29" t="s">
        <v>2136</v>
      </c>
      <c r="V918" s="29" t="s">
        <v>2590</v>
      </c>
      <c r="W918" s="29" t="s">
        <v>2280</v>
      </c>
      <c r="X918" s="18" t="s">
        <v>2651</v>
      </c>
      <c r="Y918" s="29" t="s">
        <v>180</v>
      </c>
      <c r="Z918" s="18" t="s">
        <v>2910</v>
      </c>
      <c r="AB918" s="27">
        <v>41141.646539351852</v>
      </c>
    </row>
    <row r="919" spans="1:28" ht="127.5"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T919" s="29" t="s">
        <v>2799</v>
      </c>
      <c r="U919" s="29" t="s">
        <v>2136</v>
      </c>
      <c r="V919" s="29" t="s">
        <v>2590</v>
      </c>
      <c r="W919" s="29" t="s">
        <v>2280</v>
      </c>
      <c r="X919" s="18" t="s">
        <v>2651</v>
      </c>
      <c r="Y919" s="29" t="s">
        <v>180</v>
      </c>
      <c r="Z919" s="18" t="s">
        <v>2910</v>
      </c>
      <c r="AB919" s="27">
        <v>41141.646539351852</v>
      </c>
    </row>
    <row r="920" spans="1:28" ht="38.25"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2283</v>
      </c>
      <c r="U920" s="18" t="s">
        <v>2137</v>
      </c>
      <c r="V920" s="18" t="s">
        <v>2279</v>
      </c>
      <c r="W920" s="29" t="s">
        <v>2280</v>
      </c>
      <c r="X920" s="18" t="s">
        <v>2177</v>
      </c>
      <c r="Y920" s="18" t="s">
        <v>2374</v>
      </c>
      <c r="Z920" s="18" t="s">
        <v>2376</v>
      </c>
      <c r="AB920" s="27">
        <v>41141.646539351852</v>
      </c>
    </row>
    <row r="921" spans="1:28" ht="76.5"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2283</v>
      </c>
      <c r="U921" s="18" t="s">
        <v>2137</v>
      </c>
      <c r="V921" s="18" t="s">
        <v>2279</v>
      </c>
      <c r="W921" s="29" t="s">
        <v>2280</v>
      </c>
      <c r="X921" s="18" t="s">
        <v>2177</v>
      </c>
      <c r="Y921" s="18" t="s">
        <v>2374</v>
      </c>
      <c r="Z921" s="18" t="s">
        <v>2376</v>
      </c>
      <c r="AB921" s="27">
        <v>41141.646539351852</v>
      </c>
    </row>
    <row r="922" spans="1:28" ht="5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2283</v>
      </c>
      <c r="U922" s="18" t="s">
        <v>2137</v>
      </c>
      <c r="V922" s="18" t="s">
        <v>2279</v>
      </c>
      <c r="W922" s="29" t="s">
        <v>2280</v>
      </c>
      <c r="X922" s="18" t="s">
        <v>2177</v>
      </c>
      <c r="Y922" s="18" t="s">
        <v>2374</v>
      </c>
      <c r="Z922" s="18" t="s">
        <v>2376</v>
      </c>
      <c r="AB922" s="27">
        <v>41141.646539351852</v>
      </c>
    </row>
    <row r="923" spans="1:28" ht="89.25"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2283</v>
      </c>
      <c r="U923" s="18" t="s">
        <v>2137</v>
      </c>
      <c r="V923" s="18" t="s">
        <v>2279</v>
      </c>
      <c r="W923" s="29" t="s">
        <v>2280</v>
      </c>
      <c r="X923" s="18" t="s">
        <v>2177</v>
      </c>
      <c r="AB923" s="27">
        <v>41141.646539351852</v>
      </c>
    </row>
    <row r="924" spans="1:28" ht="38.25"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2341</v>
      </c>
      <c r="U924" s="18" t="s">
        <v>2137</v>
      </c>
      <c r="V924" s="18" t="s">
        <v>2279</v>
      </c>
      <c r="W924" s="29" t="s">
        <v>2280</v>
      </c>
      <c r="X924" s="18" t="s">
        <v>2204</v>
      </c>
      <c r="Y924" s="18" t="s">
        <v>2374</v>
      </c>
      <c r="Z924" s="18" t="s">
        <v>2376</v>
      </c>
      <c r="AB924" s="27">
        <v>41141.646539351852</v>
      </c>
    </row>
    <row r="925" spans="1:28" ht="38.25"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2283</v>
      </c>
      <c r="U925" s="18" t="s">
        <v>2137</v>
      </c>
      <c r="V925" s="18" t="s">
        <v>2279</v>
      </c>
      <c r="W925" s="29" t="s">
        <v>2280</v>
      </c>
      <c r="X925" s="18" t="s">
        <v>2177</v>
      </c>
      <c r="Y925" s="18" t="s">
        <v>2374</v>
      </c>
      <c r="Z925" s="18" t="s">
        <v>2376</v>
      </c>
      <c r="AB925" s="27">
        <v>41141.646539351852</v>
      </c>
    </row>
    <row r="926" spans="1:28" ht="127.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T926" s="18" t="s">
        <v>2836</v>
      </c>
      <c r="U926" s="18" t="s">
        <v>2137</v>
      </c>
      <c r="V926" s="18" t="s">
        <v>2590</v>
      </c>
      <c r="W926" s="18" t="s">
        <v>2280</v>
      </c>
      <c r="X926" s="18" t="s">
        <v>2426</v>
      </c>
      <c r="Y926" s="18" t="s">
        <v>2374</v>
      </c>
      <c r="Z926" s="18" t="s">
        <v>2924</v>
      </c>
      <c r="AB926" s="27">
        <v>41141.646539351852</v>
      </c>
    </row>
    <row r="927" spans="1:28" ht="5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2283</v>
      </c>
      <c r="U927" s="18" t="s">
        <v>2137</v>
      </c>
      <c r="V927" s="18" t="s">
        <v>2279</v>
      </c>
      <c r="W927" s="29" t="s">
        <v>2280</v>
      </c>
      <c r="X927" s="18" t="s">
        <v>2177</v>
      </c>
      <c r="Y927" s="18" t="s">
        <v>2374</v>
      </c>
      <c r="Z927" s="18" t="s">
        <v>2390</v>
      </c>
      <c r="AB927" s="27">
        <v>41141.646539351852</v>
      </c>
    </row>
    <row r="928" spans="1:28" ht="63.75"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2283</v>
      </c>
      <c r="U928" s="18" t="s">
        <v>2137</v>
      </c>
      <c r="V928" s="18" t="s">
        <v>2279</v>
      </c>
      <c r="W928" s="29" t="s">
        <v>2280</v>
      </c>
      <c r="X928" s="18" t="s">
        <v>2177</v>
      </c>
      <c r="Y928" s="18" t="s">
        <v>2374</v>
      </c>
      <c r="Z928" s="18" t="s">
        <v>2390</v>
      </c>
      <c r="AB928" s="27">
        <v>41141.646539351852</v>
      </c>
    </row>
    <row r="929" spans="1:28" ht="89.25"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2283</v>
      </c>
      <c r="U929" s="18" t="s">
        <v>2137</v>
      </c>
      <c r="V929" s="18" t="s">
        <v>2279</v>
      </c>
      <c r="W929" s="29" t="s">
        <v>2280</v>
      </c>
      <c r="X929" s="18" t="s">
        <v>2177</v>
      </c>
      <c r="Y929" s="18" t="s">
        <v>2374</v>
      </c>
      <c r="Z929" s="18" t="s">
        <v>2391</v>
      </c>
      <c r="AB929" s="27">
        <v>41141.646539351852</v>
      </c>
    </row>
    <row r="930" spans="1:28" ht="38.25"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2283</v>
      </c>
      <c r="U930" s="18" t="s">
        <v>2137</v>
      </c>
      <c r="V930" s="18" t="s">
        <v>2279</v>
      </c>
      <c r="W930" s="29" t="s">
        <v>2280</v>
      </c>
      <c r="X930" s="18" t="s">
        <v>2177</v>
      </c>
      <c r="Y930" s="18" t="s">
        <v>2374</v>
      </c>
      <c r="Z930" s="18" t="s">
        <v>2390</v>
      </c>
      <c r="AB930" s="27">
        <v>41141.646539351852</v>
      </c>
    </row>
    <row r="931" spans="1:28" ht="76.5"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2283</v>
      </c>
      <c r="U931" s="18" t="s">
        <v>2137</v>
      </c>
      <c r="V931" s="18" t="s">
        <v>2279</v>
      </c>
      <c r="W931" s="29" t="s">
        <v>2280</v>
      </c>
      <c r="X931" s="18" t="s">
        <v>2177</v>
      </c>
      <c r="Y931" s="18" t="s">
        <v>2374</v>
      </c>
      <c r="Z931" s="18" t="s">
        <v>2390</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T932" s="18" t="s">
        <v>2876</v>
      </c>
      <c r="U932" s="29" t="s">
        <v>2136</v>
      </c>
      <c r="V932" s="29" t="s">
        <v>2590</v>
      </c>
      <c r="W932" s="18" t="s">
        <v>2280</v>
      </c>
      <c r="X932" s="18" t="s">
        <v>2151</v>
      </c>
      <c r="Y932" s="29" t="s">
        <v>2374</v>
      </c>
      <c r="Z932" s="18" t="s">
        <v>2910</v>
      </c>
      <c r="AB932" s="27">
        <v>41141.646539351852</v>
      </c>
    </row>
    <row r="933" spans="1:28" ht="5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2283</v>
      </c>
      <c r="U933" s="18" t="s">
        <v>2137</v>
      </c>
      <c r="V933" s="18" t="s">
        <v>2279</v>
      </c>
      <c r="W933" s="29" t="s">
        <v>2280</v>
      </c>
      <c r="X933" s="18" t="s">
        <v>2177</v>
      </c>
      <c r="Y933" s="18" t="s">
        <v>2374</v>
      </c>
      <c r="Z933" s="18" t="s">
        <v>2390</v>
      </c>
      <c r="AB933" s="27">
        <v>41141.646539351852</v>
      </c>
    </row>
    <row r="934" spans="1:28" ht="140.25"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T934" s="18" t="s">
        <v>2877</v>
      </c>
      <c r="U934" s="29" t="s">
        <v>2136</v>
      </c>
      <c r="V934" s="29" t="s">
        <v>2590</v>
      </c>
      <c r="W934" s="18" t="s">
        <v>2280</v>
      </c>
      <c r="X934" s="18" t="s">
        <v>2151</v>
      </c>
      <c r="Y934" s="29" t="s">
        <v>2374</v>
      </c>
      <c r="Z934" s="18" t="s">
        <v>2910</v>
      </c>
      <c r="AB934" s="27">
        <v>41141.646539351852</v>
      </c>
    </row>
    <row r="935" spans="1:28" ht="140.25"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2342</v>
      </c>
      <c r="U935" s="18" t="s">
        <v>2137</v>
      </c>
      <c r="V935" s="18" t="s">
        <v>2279</v>
      </c>
      <c r="W935" s="29" t="s">
        <v>2280</v>
      </c>
      <c r="X935" s="18" t="s">
        <v>2220</v>
      </c>
      <c r="Y935" s="18" t="s">
        <v>2374</v>
      </c>
      <c r="Z935" s="18" t="s">
        <v>2390</v>
      </c>
      <c r="AB935" s="27">
        <v>41141.646539351852</v>
      </c>
    </row>
    <row r="936" spans="1:28" ht="38.25"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2343</v>
      </c>
      <c r="U936" s="18" t="s">
        <v>2137</v>
      </c>
      <c r="V936" s="18" t="s">
        <v>2279</v>
      </c>
      <c r="W936" s="29" t="s">
        <v>2280</v>
      </c>
      <c r="X936" s="18" t="s">
        <v>2221</v>
      </c>
      <c r="Y936" s="18" t="s">
        <v>2374</v>
      </c>
      <c r="Z936" s="18" t="s">
        <v>2390</v>
      </c>
      <c r="AB936" s="27">
        <v>41141.646539351852</v>
      </c>
    </row>
    <row r="937" spans="1:28" ht="89.25"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2319</v>
      </c>
      <c r="U937" s="18" t="s">
        <v>2137</v>
      </c>
      <c r="V937" s="18" t="s">
        <v>2279</v>
      </c>
      <c r="W937" s="29" t="s">
        <v>2280</v>
      </c>
      <c r="X937" s="18" t="s">
        <v>2193</v>
      </c>
      <c r="Y937" s="18" t="s">
        <v>180</v>
      </c>
      <c r="Z937" s="18" t="s">
        <v>2376</v>
      </c>
      <c r="AB937" s="27">
        <v>41141.646539351852</v>
      </c>
    </row>
    <row r="938" spans="1:28" ht="38.25"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2283</v>
      </c>
      <c r="U938" s="18" t="s">
        <v>2137</v>
      </c>
      <c r="V938" s="18" t="s">
        <v>2279</v>
      </c>
      <c r="W938" s="29" t="s">
        <v>2280</v>
      </c>
      <c r="X938" s="18" t="s">
        <v>2177</v>
      </c>
      <c r="Y938" s="18" t="s">
        <v>2374</v>
      </c>
      <c r="Z938" s="18" t="s">
        <v>2390</v>
      </c>
      <c r="AB938" s="27">
        <v>41141.646539351852</v>
      </c>
    </row>
    <row r="939" spans="1:28" ht="38.25"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2283</v>
      </c>
      <c r="U939" s="18" t="s">
        <v>2137</v>
      </c>
      <c r="V939" s="18" t="s">
        <v>2279</v>
      </c>
      <c r="W939" s="29" t="s">
        <v>2280</v>
      </c>
      <c r="X939" s="18" t="s">
        <v>2177</v>
      </c>
      <c r="Y939" s="18" t="s">
        <v>2374</v>
      </c>
      <c r="Z939" s="18" t="s">
        <v>2390</v>
      </c>
      <c r="AB939" s="27">
        <v>41141.646539351852</v>
      </c>
    </row>
    <row r="940" spans="1:28" ht="38.25"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2283</v>
      </c>
      <c r="U940" s="18" t="s">
        <v>2137</v>
      </c>
      <c r="V940" s="18" t="s">
        <v>2279</v>
      </c>
      <c r="W940" s="29" t="s">
        <v>2280</v>
      </c>
      <c r="X940" s="18" t="s">
        <v>2177</v>
      </c>
      <c r="Y940" s="18" t="s">
        <v>2374</v>
      </c>
      <c r="Z940" s="18" t="s">
        <v>2390</v>
      </c>
      <c r="AB940" s="27">
        <v>41141.646539351852</v>
      </c>
    </row>
    <row r="941" spans="1:28" ht="38.25"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2283</v>
      </c>
      <c r="U941" s="18" t="s">
        <v>2137</v>
      </c>
      <c r="V941" s="18" t="s">
        <v>2279</v>
      </c>
      <c r="W941" s="29" t="s">
        <v>2280</v>
      </c>
      <c r="X941" s="18" t="s">
        <v>2177</v>
      </c>
      <c r="Y941" s="18" t="s">
        <v>2374</v>
      </c>
      <c r="Z941" s="18" t="s">
        <v>2390</v>
      </c>
      <c r="AB941" s="27">
        <v>41141.646539351852</v>
      </c>
    </row>
    <row r="942" spans="1:28" ht="38.25"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2283</v>
      </c>
      <c r="U942" s="18" t="s">
        <v>2137</v>
      </c>
      <c r="V942" s="18" t="s">
        <v>2279</v>
      </c>
      <c r="W942" s="29" t="s">
        <v>2280</v>
      </c>
      <c r="X942" s="18" t="s">
        <v>2177</v>
      </c>
      <c r="Y942" s="18" t="s">
        <v>2374</v>
      </c>
      <c r="Z942" s="18" t="s">
        <v>2390</v>
      </c>
      <c r="AB942" s="27">
        <v>41141.646539351852</v>
      </c>
    </row>
    <row r="943" spans="1:28" ht="38.25"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2283</v>
      </c>
      <c r="U943" s="18" t="s">
        <v>2137</v>
      </c>
      <c r="V943" s="18" t="s">
        <v>2279</v>
      </c>
      <c r="W943" s="29" t="s">
        <v>2280</v>
      </c>
      <c r="X943" s="18" t="s">
        <v>2177</v>
      </c>
      <c r="Y943" s="18" t="s">
        <v>2374</v>
      </c>
      <c r="Z943" s="18" t="s">
        <v>2390</v>
      </c>
      <c r="AB943" s="27">
        <v>41141.646539351852</v>
      </c>
    </row>
    <row r="944" spans="1:28" ht="89.25"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2283</v>
      </c>
      <c r="U944" s="18" t="s">
        <v>2137</v>
      </c>
      <c r="V944" s="18" t="s">
        <v>2279</v>
      </c>
      <c r="W944" s="29" t="s">
        <v>2280</v>
      </c>
      <c r="X944" s="18" t="s">
        <v>2177</v>
      </c>
      <c r="Y944" s="18" t="s">
        <v>2374</v>
      </c>
      <c r="Z944" s="18" t="s">
        <v>2390</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T945" s="18" t="s">
        <v>2885</v>
      </c>
      <c r="U945" s="29" t="s">
        <v>2136</v>
      </c>
      <c r="V945" s="29" t="s">
        <v>2590</v>
      </c>
      <c r="W945" s="18" t="s">
        <v>2280</v>
      </c>
      <c r="X945" s="18" t="s">
        <v>2151</v>
      </c>
      <c r="Y945" s="18" t="s">
        <v>2374</v>
      </c>
      <c r="Z945" s="18" t="s">
        <v>2919</v>
      </c>
      <c r="AB945" s="27">
        <v>41141.646539351852</v>
      </c>
    </row>
    <row r="946" spans="1:28" ht="38.25"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2283</v>
      </c>
      <c r="U946" s="18" t="s">
        <v>2137</v>
      </c>
      <c r="V946" s="18" t="s">
        <v>2279</v>
      </c>
      <c r="W946" s="29" t="s">
        <v>2280</v>
      </c>
      <c r="X946" s="18" t="s">
        <v>2177</v>
      </c>
      <c r="Y946" s="18" t="s">
        <v>2374</v>
      </c>
      <c r="Z946" s="18" t="s">
        <v>2390</v>
      </c>
      <c r="AB946" s="27">
        <v>41141.646539351852</v>
      </c>
    </row>
    <row r="947" spans="1:28" ht="38.25"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2283</v>
      </c>
      <c r="U947" s="18" t="s">
        <v>2137</v>
      </c>
      <c r="V947" s="18" t="s">
        <v>2279</v>
      </c>
      <c r="W947" s="29" t="s">
        <v>2280</v>
      </c>
      <c r="X947" s="18" t="s">
        <v>2177</v>
      </c>
      <c r="Y947" s="18" t="s">
        <v>2374</v>
      </c>
      <c r="Z947" s="18" t="s">
        <v>2390</v>
      </c>
      <c r="AB947" s="27">
        <v>41141.646539351852</v>
      </c>
    </row>
    <row r="948" spans="1:28" ht="63.75"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T948" s="18" t="s">
        <v>2888</v>
      </c>
      <c r="U948" s="29" t="s">
        <v>2136</v>
      </c>
      <c r="V948" s="29" t="s">
        <v>2590</v>
      </c>
      <c r="W948" s="18" t="s">
        <v>2280</v>
      </c>
      <c r="X948" s="18" t="s">
        <v>2151</v>
      </c>
      <c r="Y948" s="18" t="s">
        <v>180</v>
      </c>
      <c r="Z948" s="18" t="s">
        <v>2919</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T949" s="18" t="s">
        <v>2883</v>
      </c>
      <c r="U949" s="29" t="s">
        <v>2136</v>
      </c>
      <c r="V949" s="29" t="s">
        <v>2590</v>
      </c>
      <c r="W949" s="18" t="s">
        <v>2280</v>
      </c>
      <c r="X949" s="18" t="s">
        <v>2151</v>
      </c>
      <c r="Y949" s="18" t="s">
        <v>2375</v>
      </c>
      <c r="Z949" s="29" t="s">
        <v>2920</v>
      </c>
      <c r="AB949" s="27">
        <v>41141.646539351852</v>
      </c>
    </row>
    <row r="950" spans="1:28" ht="5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2283</v>
      </c>
      <c r="U950" s="18" t="s">
        <v>2137</v>
      </c>
      <c r="V950" s="18" t="s">
        <v>2279</v>
      </c>
      <c r="W950" s="29" t="s">
        <v>2280</v>
      </c>
      <c r="X950" s="18" t="s">
        <v>2177</v>
      </c>
      <c r="Y950" s="18" t="s">
        <v>2374</v>
      </c>
      <c r="Z950" s="18" t="s">
        <v>2390</v>
      </c>
      <c r="AB950" s="27">
        <v>41141.646539351852</v>
      </c>
    </row>
    <row r="951" spans="1:28" ht="38.25"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2283</v>
      </c>
      <c r="U951" s="18" t="s">
        <v>2137</v>
      </c>
      <c r="V951" s="18" t="s">
        <v>2279</v>
      </c>
      <c r="W951" s="29" t="s">
        <v>2280</v>
      </c>
      <c r="X951" s="18" t="s">
        <v>2177</v>
      </c>
      <c r="Y951" s="18" t="s">
        <v>2374</v>
      </c>
      <c r="Z951" s="18" t="s">
        <v>2390</v>
      </c>
      <c r="AB951" s="27">
        <v>41141.646539351852</v>
      </c>
    </row>
    <row r="952" spans="1:28" ht="102"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2344</v>
      </c>
      <c r="U952" s="18" t="s">
        <v>2137</v>
      </c>
      <c r="V952" s="18" t="s">
        <v>2279</v>
      </c>
      <c r="W952" s="29" t="s">
        <v>2280</v>
      </c>
      <c r="X952" s="18" t="s">
        <v>2205</v>
      </c>
      <c r="Y952" s="18" t="s">
        <v>2374</v>
      </c>
      <c r="Z952" s="18" t="s">
        <v>2390</v>
      </c>
      <c r="AB952" s="27">
        <v>41141.646539351852</v>
      </c>
    </row>
    <row r="953" spans="1:28" ht="89.25"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2324</v>
      </c>
      <c r="U953" s="18" t="s">
        <v>2137</v>
      </c>
      <c r="V953" s="18" t="s">
        <v>2279</v>
      </c>
      <c r="W953" s="29" t="s">
        <v>2280</v>
      </c>
      <c r="X953" s="18" t="s">
        <v>2212</v>
      </c>
      <c r="Y953" s="18" t="s">
        <v>2374</v>
      </c>
      <c r="Z953" s="18" t="s">
        <v>2390</v>
      </c>
      <c r="AB953" s="27">
        <v>41141.646539351852</v>
      </c>
    </row>
    <row r="954" spans="1:28" ht="63.75"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T954" s="18" t="s">
        <v>2681</v>
      </c>
      <c r="U954" s="29" t="s">
        <v>2136</v>
      </c>
      <c r="V954" s="29" t="s">
        <v>2590</v>
      </c>
      <c r="W954" s="18" t="s">
        <v>2280</v>
      </c>
      <c r="X954" s="18" t="s">
        <v>2580</v>
      </c>
      <c r="Y954" s="18" t="s">
        <v>2374</v>
      </c>
      <c r="Z954" s="18" t="s">
        <v>2902</v>
      </c>
      <c r="AB954" s="27">
        <v>41141.646539351852</v>
      </c>
    </row>
    <row r="955" spans="1:28" ht="51"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T955" s="18" t="s">
        <v>2682</v>
      </c>
      <c r="U955" s="29" t="s">
        <v>2136</v>
      </c>
      <c r="V955" s="29" t="s">
        <v>2590</v>
      </c>
      <c r="W955" s="18" t="s">
        <v>2280</v>
      </c>
      <c r="X955" s="18" t="s">
        <v>2580</v>
      </c>
      <c r="Y955" s="18" t="s">
        <v>2374</v>
      </c>
      <c r="Z955" s="18" t="s">
        <v>2902</v>
      </c>
      <c r="AB955" s="27">
        <v>41141.646539351852</v>
      </c>
    </row>
    <row r="956" spans="1:28" ht="5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2283</v>
      </c>
      <c r="U956" s="18" t="s">
        <v>2137</v>
      </c>
      <c r="V956" s="18" t="s">
        <v>2279</v>
      </c>
      <c r="W956" s="29" t="s">
        <v>2280</v>
      </c>
      <c r="X956" s="18" t="s">
        <v>2177</v>
      </c>
      <c r="Y956" s="18" t="s">
        <v>2374</v>
      </c>
      <c r="Z956" s="18" t="s">
        <v>2390</v>
      </c>
      <c r="AB956" s="27">
        <v>41141.646539351852</v>
      </c>
    </row>
    <row r="957" spans="1:28" ht="63.75"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2283</v>
      </c>
      <c r="U957" s="18" t="s">
        <v>2137</v>
      </c>
      <c r="V957" s="18" t="s">
        <v>2279</v>
      </c>
      <c r="W957" s="29" t="s">
        <v>2280</v>
      </c>
      <c r="X957" s="18" t="s">
        <v>2177</v>
      </c>
      <c r="Y957" s="18" t="s">
        <v>2374</v>
      </c>
      <c r="Z957" s="18" t="s">
        <v>2390</v>
      </c>
      <c r="AB957" s="27">
        <v>41141.646539351852</v>
      </c>
    </row>
    <row r="958" spans="1:28" ht="38.25"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2283</v>
      </c>
      <c r="U958" s="18" t="s">
        <v>2137</v>
      </c>
      <c r="V958" s="18" t="s">
        <v>2279</v>
      </c>
      <c r="W958" s="29" t="s">
        <v>2280</v>
      </c>
      <c r="X958" s="18" t="s">
        <v>2177</v>
      </c>
      <c r="Y958" s="18" t="s">
        <v>2374</v>
      </c>
      <c r="Z958" s="18" t="s">
        <v>2390</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T959" s="18" t="s">
        <v>2683</v>
      </c>
      <c r="U959" s="29" t="s">
        <v>2136</v>
      </c>
      <c r="V959" s="29" t="s">
        <v>2590</v>
      </c>
      <c r="W959" s="18" t="s">
        <v>2280</v>
      </c>
      <c r="X959" s="18" t="s">
        <v>2461</v>
      </c>
      <c r="Y959" s="29" t="s">
        <v>2375</v>
      </c>
      <c r="Z959" s="29" t="s">
        <v>2905</v>
      </c>
      <c r="AB959" s="27">
        <v>41141.646539351852</v>
      </c>
    </row>
    <row r="960" spans="1:28" ht="76.5"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2283</v>
      </c>
      <c r="U960" s="18" t="s">
        <v>2137</v>
      </c>
      <c r="V960" s="18" t="s">
        <v>2279</v>
      </c>
      <c r="W960" s="29" t="s">
        <v>2280</v>
      </c>
      <c r="X960" s="18" t="s">
        <v>2177</v>
      </c>
      <c r="Y960" s="18" t="s">
        <v>2375</v>
      </c>
      <c r="Z960" s="18" t="s">
        <v>2392</v>
      </c>
      <c r="AB960" s="27">
        <v>41141.646539351852</v>
      </c>
    </row>
    <row r="961" spans="1:28" ht="38.25"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2283</v>
      </c>
      <c r="U961" s="18" t="s">
        <v>2137</v>
      </c>
      <c r="V961" s="18" t="s">
        <v>2279</v>
      </c>
      <c r="W961" s="29" t="s">
        <v>2280</v>
      </c>
      <c r="X961" s="18" t="s">
        <v>2177</v>
      </c>
      <c r="Y961" s="18" t="s">
        <v>2374</v>
      </c>
      <c r="Z961" s="18" t="s">
        <v>2390</v>
      </c>
      <c r="AB961" s="27">
        <v>41141.646539351852</v>
      </c>
    </row>
    <row r="962" spans="1:28" ht="89.25"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2345</v>
      </c>
      <c r="U962" s="18" t="s">
        <v>2137</v>
      </c>
      <c r="V962" s="18" t="s">
        <v>2279</v>
      </c>
      <c r="W962" s="29" t="s">
        <v>2280</v>
      </c>
      <c r="X962" s="18" t="s">
        <v>2222</v>
      </c>
      <c r="Y962" s="18" t="s">
        <v>2374</v>
      </c>
      <c r="Z962" s="18" t="s">
        <v>2390</v>
      </c>
      <c r="AB962" s="27">
        <v>41141.646539351852</v>
      </c>
    </row>
    <row r="963" spans="1:28" ht="38.25"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2283</v>
      </c>
      <c r="U963" s="18" t="s">
        <v>2137</v>
      </c>
      <c r="V963" s="18" t="s">
        <v>2279</v>
      </c>
      <c r="W963" s="29" t="s">
        <v>2280</v>
      </c>
      <c r="X963" s="18" t="s">
        <v>2177</v>
      </c>
      <c r="Y963" s="18" t="s">
        <v>2374</v>
      </c>
      <c r="Z963" s="18" t="s">
        <v>2390</v>
      </c>
      <c r="AB963" s="27">
        <v>41141.646539351852</v>
      </c>
    </row>
    <row r="964" spans="1:28" ht="38.25"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2283</v>
      </c>
      <c r="U964" s="18" t="s">
        <v>2137</v>
      </c>
      <c r="V964" s="18" t="s">
        <v>2279</v>
      </c>
      <c r="W964" s="29" t="s">
        <v>2280</v>
      </c>
      <c r="X964" s="18" t="s">
        <v>2177</v>
      </c>
      <c r="Y964" s="18" t="s">
        <v>2374</v>
      </c>
      <c r="Z964" s="18" t="s">
        <v>2390</v>
      </c>
      <c r="AB964" s="27">
        <v>41141.646539351852</v>
      </c>
    </row>
    <row r="965" spans="1:28" ht="38.25"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2283</v>
      </c>
      <c r="U965" s="18" t="s">
        <v>2137</v>
      </c>
      <c r="V965" s="18" t="s">
        <v>2279</v>
      </c>
      <c r="W965" s="29" t="s">
        <v>2280</v>
      </c>
      <c r="X965" s="18" t="s">
        <v>2177</v>
      </c>
      <c r="Y965" s="18" t="s">
        <v>2374</v>
      </c>
      <c r="Z965" s="18" t="s">
        <v>2390</v>
      </c>
      <c r="AB965" s="27">
        <v>41141.646539351852</v>
      </c>
    </row>
    <row r="966" spans="1:28" ht="38.25"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2283</v>
      </c>
      <c r="U966" s="18" t="s">
        <v>2137</v>
      </c>
      <c r="V966" s="18" t="s">
        <v>2279</v>
      </c>
      <c r="W966" s="29" t="s">
        <v>2280</v>
      </c>
      <c r="X966" s="18" t="s">
        <v>2177</v>
      </c>
      <c r="Y966" s="18" t="s">
        <v>2374</v>
      </c>
      <c r="Z966" s="18" t="s">
        <v>2390</v>
      </c>
      <c r="AB966" s="27">
        <v>41141.646539351852</v>
      </c>
    </row>
    <row r="967" spans="1:28" ht="38.25"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2283</v>
      </c>
      <c r="U967" s="18" t="s">
        <v>2137</v>
      </c>
      <c r="V967" s="18" t="s">
        <v>2279</v>
      </c>
      <c r="W967" s="29" t="s">
        <v>2280</v>
      </c>
      <c r="X967" s="18" t="s">
        <v>2177</v>
      </c>
      <c r="Y967" s="18" t="s">
        <v>2374</v>
      </c>
      <c r="Z967" s="18" t="s">
        <v>2390</v>
      </c>
      <c r="AB967" s="27">
        <v>41141.646539351852</v>
      </c>
    </row>
    <row r="968" spans="1:28" ht="76.5"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2346</v>
      </c>
      <c r="U968" s="18" t="s">
        <v>2137</v>
      </c>
      <c r="V968" s="18" t="s">
        <v>2279</v>
      </c>
      <c r="W968" s="29" t="s">
        <v>2280</v>
      </c>
      <c r="X968" s="18" t="s">
        <v>2223</v>
      </c>
      <c r="Y968" s="18" t="s">
        <v>2374</v>
      </c>
      <c r="Z968" s="18" t="s">
        <v>2390</v>
      </c>
      <c r="AB968" s="27">
        <v>41141.646539351852</v>
      </c>
    </row>
    <row r="969" spans="1:28" ht="5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2347</v>
      </c>
      <c r="U969" s="18" t="s">
        <v>2137</v>
      </c>
      <c r="V969" s="18" t="s">
        <v>2279</v>
      </c>
      <c r="W969" s="29" t="s">
        <v>2280</v>
      </c>
      <c r="X969" s="18" t="s">
        <v>2206</v>
      </c>
      <c r="Y969" s="18" t="s">
        <v>2374</v>
      </c>
      <c r="Z969" s="18" t="s">
        <v>2390</v>
      </c>
      <c r="AB969" s="27">
        <v>41141.646539351852</v>
      </c>
    </row>
    <row r="970" spans="1:28" ht="191.25"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2283</v>
      </c>
      <c r="U970" s="18" t="s">
        <v>2137</v>
      </c>
      <c r="V970" s="18" t="s">
        <v>2279</v>
      </c>
      <c r="W970" s="29" t="s">
        <v>2280</v>
      </c>
      <c r="X970" s="18" t="s">
        <v>2177</v>
      </c>
      <c r="Y970" s="18" t="s">
        <v>2374</v>
      </c>
      <c r="Z970" s="18" t="s">
        <v>2390</v>
      </c>
      <c r="AB970" s="27">
        <v>41141.646539351852</v>
      </c>
    </row>
    <row r="971" spans="1:28" ht="76.5"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2299</v>
      </c>
      <c r="U971" s="18" t="s">
        <v>2137</v>
      </c>
      <c r="V971" s="18" t="s">
        <v>2279</v>
      </c>
      <c r="W971" s="29" t="s">
        <v>2280</v>
      </c>
      <c r="X971" s="18" t="s">
        <v>2196</v>
      </c>
      <c r="Y971" s="18" t="s">
        <v>2374</v>
      </c>
      <c r="Z971" s="18" t="s">
        <v>2390</v>
      </c>
      <c r="AB971" s="27">
        <v>41141.646539351852</v>
      </c>
    </row>
    <row r="972" spans="1:28" ht="89.2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T972" s="18" t="s">
        <v>2837</v>
      </c>
      <c r="U972" s="18" t="s">
        <v>2137</v>
      </c>
      <c r="V972" s="18" t="s">
        <v>2590</v>
      </c>
      <c r="W972" s="18" t="s">
        <v>2280</v>
      </c>
      <c r="X972" s="18" t="s">
        <v>2197</v>
      </c>
      <c r="Y972" s="18" t="s">
        <v>180</v>
      </c>
      <c r="Z972" s="18" t="s">
        <v>2919</v>
      </c>
      <c r="AB972" s="27">
        <v>41141.646539351852</v>
      </c>
    </row>
    <row r="973" spans="1:28" ht="140.2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T973" s="18" t="s">
        <v>2689</v>
      </c>
      <c r="U973" s="29" t="s">
        <v>2135</v>
      </c>
      <c r="V973" s="29" t="s">
        <v>2590</v>
      </c>
      <c r="W973" s="18" t="s">
        <v>2280</v>
      </c>
      <c r="X973" s="18" t="s">
        <v>2461</v>
      </c>
      <c r="Y973" s="29" t="s">
        <v>180</v>
      </c>
      <c r="Z973" s="29" t="s">
        <v>2902</v>
      </c>
      <c r="AB973" s="27">
        <v>41141.646539351852</v>
      </c>
    </row>
    <row r="974" spans="1:28" ht="153"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T974" s="18" t="s">
        <v>2671</v>
      </c>
      <c r="U974" s="29" t="s">
        <v>2135</v>
      </c>
      <c r="V974" s="18" t="s">
        <v>2590</v>
      </c>
      <c r="W974" s="18" t="s">
        <v>2280</v>
      </c>
      <c r="X974" s="18" t="s">
        <v>2577</v>
      </c>
      <c r="Y974" s="29" t="s">
        <v>180</v>
      </c>
      <c r="Z974" s="18" t="s">
        <v>2902</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T975" s="18" t="s">
        <v>2639</v>
      </c>
      <c r="U975" s="18" t="s">
        <v>2135</v>
      </c>
      <c r="V975" s="18" t="s">
        <v>2590</v>
      </c>
      <c r="W975" s="18" t="s">
        <v>2280</v>
      </c>
      <c r="X975" s="18" t="s">
        <v>2549</v>
      </c>
      <c r="Y975" s="29" t="s">
        <v>2374</v>
      </c>
      <c r="Z975" s="18" t="s">
        <v>2902</v>
      </c>
      <c r="AB975" s="27">
        <v>41141.646539351852</v>
      </c>
    </row>
    <row r="976" spans="1:28" ht="140.2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T976" s="18" t="s">
        <v>2639</v>
      </c>
      <c r="U976" s="18" t="s">
        <v>2135</v>
      </c>
      <c r="V976" s="18" t="s">
        <v>2590</v>
      </c>
      <c r="W976" s="18" t="s">
        <v>2280</v>
      </c>
      <c r="X976" s="18" t="s">
        <v>2549</v>
      </c>
      <c r="Y976" s="29" t="s">
        <v>2374</v>
      </c>
      <c r="Z976" s="18" t="s">
        <v>2902</v>
      </c>
      <c r="AB976" s="27">
        <v>41141.646539351852</v>
      </c>
    </row>
    <row r="977" spans="1:28" ht="114.75"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T977" s="18" t="s">
        <v>2816</v>
      </c>
      <c r="U977" s="18" t="s">
        <v>2137</v>
      </c>
      <c r="V977" s="18" t="s">
        <v>2590</v>
      </c>
      <c r="W977" s="18" t="s">
        <v>2280</v>
      </c>
      <c r="X977" s="18" t="s">
        <v>2413</v>
      </c>
      <c r="Y977" s="18" t="s">
        <v>2374</v>
      </c>
      <c r="Z977" s="18" t="s">
        <v>2919</v>
      </c>
      <c r="AB977" s="27">
        <v>41141.646539351852</v>
      </c>
    </row>
    <row r="978" spans="1:28" ht="89.25"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T978" s="18" t="s">
        <v>2838</v>
      </c>
      <c r="U978" s="18" t="s">
        <v>2137</v>
      </c>
      <c r="V978" s="18" t="s">
        <v>2590</v>
      </c>
      <c r="W978" s="18" t="s">
        <v>2280</v>
      </c>
      <c r="X978" s="18" t="s">
        <v>2424</v>
      </c>
      <c r="Y978" s="18" t="s">
        <v>2374</v>
      </c>
      <c r="Z978" s="18" t="s">
        <v>2919</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T979" s="29" t="s">
        <v>2799</v>
      </c>
      <c r="U979" s="29" t="s">
        <v>2136</v>
      </c>
      <c r="V979" s="29" t="s">
        <v>2590</v>
      </c>
      <c r="W979" s="29" t="s">
        <v>2280</v>
      </c>
      <c r="X979" s="18" t="s">
        <v>2661</v>
      </c>
      <c r="Y979" s="29" t="s">
        <v>180</v>
      </c>
      <c r="Z979" s="18" t="s">
        <v>2910</v>
      </c>
      <c r="AB979" s="27">
        <v>41141.646539351852</v>
      </c>
    </row>
    <row r="980" spans="1:28" ht="63.75"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2283</v>
      </c>
      <c r="U980" s="29" t="s">
        <v>2137</v>
      </c>
      <c r="V980" s="18" t="s">
        <v>2279</v>
      </c>
      <c r="W980" s="29" t="s">
        <v>2280</v>
      </c>
      <c r="X980" s="18" t="s">
        <v>2192</v>
      </c>
      <c r="Y980" s="18" t="s">
        <v>2374</v>
      </c>
      <c r="Z980" s="18" t="s">
        <v>2376</v>
      </c>
      <c r="AB980" s="27">
        <v>41141.646539351852</v>
      </c>
    </row>
    <row r="981" spans="1:28" ht="140.25"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T981" s="18" t="s">
        <v>2863</v>
      </c>
      <c r="U981" s="29" t="s">
        <v>2135</v>
      </c>
      <c r="V981" s="18" t="s">
        <v>2590</v>
      </c>
      <c r="W981" s="18" t="s">
        <v>2280</v>
      </c>
      <c r="X981" s="18" t="s">
        <v>2780</v>
      </c>
      <c r="Y981" s="29" t="s">
        <v>2374</v>
      </c>
      <c r="Z981" s="18" t="s">
        <v>2919</v>
      </c>
      <c r="AB981" s="27">
        <v>41141.646539351852</v>
      </c>
    </row>
    <row r="982" spans="1:28" ht="165.75"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T982" s="29" t="s">
        <v>2366</v>
      </c>
      <c r="U982" s="29" t="s">
        <v>2129</v>
      </c>
      <c r="V982" s="18" t="s">
        <v>2279</v>
      </c>
      <c r="W982" s="29" t="s">
        <v>2280</v>
      </c>
      <c r="X982" s="18" t="s">
        <v>2159</v>
      </c>
      <c r="Y982" s="18" t="s">
        <v>2374</v>
      </c>
      <c r="Z982" s="18" t="s">
        <v>2391</v>
      </c>
      <c r="AB982" s="27">
        <v>41141.646539351852</v>
      </c>
    </row>
    <row r="983" spans="1:28" ht="114.75"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T983" s="18" t="s">
        <v>2366</v>
      </c>
      <c r="U983" s="29" t="s">
        <v>2129</v>
      </c>
      <c r="V983" s="18" t="s">
        <v>2279</v>
      </c>
      <c r="W983" s="29" t="s">
        <v>2280</v>
      </c>
      <c r="X983" s="18" t="s">
        <v>2159</v>
      </c>
      <c r="Y983" s="18" t="s">
        <v>2374</v>
      </c>
      <c r="Z983" s="18" t="s">
        <v>2391</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T984" s="18" t="s">
        <v>2875</v>
      </c>
      <c r="U984" s="29" t="s">
        <v>2136</v>
      </c>
      <c r="V984" s="29" t="s">
        <v>2590</v>
      </c>
      <c r="W984" s="18" t="s">
        <v>2280</v>
      </c>
      <c r="X984" s="18" t="s">
        <v>2151</v>
      </c>
      <c r="Y984" s="29" t="s">
        <v>2374</v>
      </c>
      <c r="Z984" s="18" t="s">
        <v>2910</v>
      </c>
      <c r="AB984" s="27">
        <v>41141.646539351852</v>
      </c>
    </row>
    <row r="985" spans="1:28" ht="5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2283</v>
      </c>
      <c r="U985" s="18" t="s">
        <v>2137</v>
      </c>
      <c r="V985" s="18" t="s">
        <v>2279</v>
      </c>
      <c r="W985" s="29" t="s">
        <v>2280</v>
      </c>
      <c r="X985" s="18" t="s">
        <v>2177</v>
      </c>
      <c r="Y985" s="18" t="s">
        <v>2374</v>
      </c>
      <c r="Z985" s="18" t="s">
        <v>2390</v>
      </c>
      <c r="AB985" s="27">
        <v>41141.646539351852</v>
      </c>
    </row>
    <row r="986" spans="1:28" ht="127.5"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T986" s="18" t="s">
        <v>2739</v>
      </c>
      <c r="U986" s="29" t="s">
        <v>2136</v>
      </c>
      <c r="V986" s="29" t="s">
        <v>2590</v>
      </c>
      <c r="W986" s="18" t="s">
        <v>2280</v>
      </c>
      <c r="X986" s="18" t="s">
        <v>2151</v>
      </c>
      <c r="Y986" s="29" t="s">
        <v>2374</v>
      </c>
      <c r="Z986" s="29" t="s">
        <v>2902</v>
      </c>
      <c r="AB986" s="27">
        <v>41141.646539351852</v>
      </c>
    </row>
    <row r="987" spans="1:28" ht="89.25"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T987" s="29" t="s">
        <v>2359</v>
      </c>
      <c r="U987" s="18" t="s">
        <v>2129</v>
      </c>
      <c r="V987" s="18" t="s">
        <v>2279</v>
      </c>
      <c r="W987" s="29" t="s">
        <v>2280</v>
      </c>
      <c r="X987" s="18" t="s">
        <v>2176</v>
      </c>
      <c r="Y987" s="18" t="s">
        <v>180</v>
      </c>
      <c r="Z987" s="18" t="s">
        <v>2376</v>
      </c>
      <c r="AB987" s="27">
        <v>41141.680925925924</v>
      </c>
    </row>
    <row r="988" spans="1:28" ht="89.25"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T988" s="29" t="s">
        <v>2359</v>
      </c>
      <c r="U988" s="18" t="s">
        <v>2129</v>
      </c>
      <c r="V988" s="18" t="s">
        <v>2279</v>
      </c>
      <c r="W988" s="29" t="s">
        <v>2280</v>
      </c>
      <c r="X988" s="18" t="s">
        <v>2176</v>
      </c>
      <c r="Y988" s="18" t="s">
        <v>180</v>
      </c>
      <c r="Z988" s="18" t="s">
        <v>2376</v>
      </c>
      <c r="AB988" s="27">
        <v>41141.680925925924</v>
      </c>
    </row>
    <row r="989" spans="1:28" ht="127.5"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T989" s="29" t="s">
        <v>2348</v>
      </c>
      <c r="U989" s="18" t="s">
        <v>2135</v>
      </c>
      <c r="V989" s="18" t="s">
        <v>2279</v>
      </c>
      <c r="W989" s="29" t="s">
        <v>2280</v>
      </c>
      <c r="X989" s="18" t="s">
        <v>2437</v>
      </c>
      <c r="Y989" s="18" t="s">
        <v>2374</v>
      </c>
      <c r="Z989" s="18" t="s">
        <v>2390</v>
      </c>
      <c r="AB989" s="27">
        <v>41141.680925925924</v>
      </c>
    </row>
    <row r="990" spans="1:28" ht="5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T990" s="29" t="s">
        <v>2348</v>
      </c>
      <c r="U990" s="18" t="s">
        <v>2135</v>
      </c>
      <c r="V990" s="18" t="s">
        <v>2279</v>
      </c>
      <c r="W990" s="29" t="s">
        <v>2280</v>
      </c>
      <c r="X990" s="18" t="s">
        <v>2437</v>
      </c>
      <c r="Y990" s="18" t="s">
        <v>2374</v>
      </c>
      <c r="Z990" s="18" t="s">
        <v>2390</v>
      </c>
      <c r="AB990" s="27">
        <v>41141.680925925924</v>
      </c>
    </row>
    <row r="991" spans="1:28" ht="89.25"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T991" s="29" t="s">
        <v>2348</v>
      </c>
      <c r="U991" s="18" t="s">
        <v>2135</v>
      </c>
      <c r="V991" s="18" t="s">
        <v>2279</v>
      </c>
      <c r="W991" s="29" t="s">
        <v>2280</v>
      </c>
      <c r="X991" s="18" t="s">
        <v>2437</v>
      </c>
      <c r="Y991" s="18" t="s">
        <v>2374</v>
      </c>
      <c r="Z991" s="18" t="s">
        <v>2390</v>
      </c>
      <c r="AB991" s="27">
        <v>41141.680925925924</v>
      </c>
    </row>
    <row r="992" spans="1:28" ht="114.75"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T992" s="29" t="s">
        <v>2348</v>
      </c>
      <c r="U992" s="18" t="s">
        <v>2135</v>
      </c>
      <c r="V992" s="18" t="s">
        <v>2279</v>
      </c>
      <c r="W992" s="29" t="s">
        <v>2280</v>
      </c>
      <c r="X992" s="18" t="s">
        <v>2437</v>
      </c>
      <c r="Y992" s="18" t="s">
        <v>2374</v>
      </c>
      <c r="Z992" s="18" t="s">
        <v>2390</v>
      </c>
      <c r="AB992" s="27">
        <v>41141.680925925924</v>
      </c>
    </row>
    <row r="993" spans="1:28" ht="76.5"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T993" s="18" t="s">
        <v>2750</v>
      </c>
      <c r="U993" s="18" t="s">
        <v>2129</v>
      </c>
      <c r="V993" s="18" t="s">
        <v>2590</v>
      </c>
      <c r="W993" s="18" t="s">
        <v>2280</v>
      </c>
      <c r="X993" s="18" t="s">
        <v>2586</v>
      </c>
      <c r="Y993" s="29" t="s">
        <v>2374</v>
      </c>
      <c r="Z993" s="18" t="s">
        <v>2902</v>
      </c>
      <c r="AB993" s="27">
        <v>41141.680925925924</v>
      </c>
    </row>
    <row r="994" spans="1:28" ht="63.75"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2283</v>
      </c>
      <c r="U994" s="18" t="s">
        <v>2137</v>
      </c>
      <c r="V994" s="18" t="s">
        <v>2279</v>
      </c>
      <c r="W994" s="29" t="s">
        <v>2280</v>
      </c>
      <c r="X994" s="18" t="s">
        <v>2177</v>
      </c>
      <c r="Y994" s="18" t="s">
        <v>2374</v>
      </c>
      <c r="Z994" s="18" t="s">
        <v>2390</v>
      </c>
      <c r="AB994" s="27">
        <v>41141.680925925924</v>
      </c>
    </row>
    <row r="995" spans="1:28" ht="76.5"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T995" s="18" t="s">
        <v>2747</v>
      </c>
      <c r="U995" s="18" t="s">
        <v>2129</v>
      </c>
      <c r="V995" s="18" t="s">
        <v>2590</v>
      </c>
      <c r="W995" s="18" t="s">
        <v>2280</v>
      </c>
      <c r="X995" s="18" t="s">
        <v>2586</v>
      </c>
      <c r="Y995" s="29" t="s">
        <v>180</v>
      </c>
      <c r="Z995" s="18" t="s">
        <v>2902</v>
      </c>
      <c r="AB995" s="27">
        <v>41141.680925925924</v>
      </c>
    </row>
    <row r="996" spans="1:28" ht="76.5"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T996" s="18" t="s">
        <v>2747</v>
      </c>
      <c r="U996" s="18" t="s">
        <v>2129</v>
      </c>
      <c r="V996" s="18" t="s">
        <v>2590</v>
      </c>
      <c r="W996" s="18" t="s">
        <v>2280</v>
      </c>
      <c r="X996" s="18" t="s">
        <v>2732</v>
      </c>
      <c r="Y996" s="29" t="s">
        <v>180</v>
      </c>
      <c r="Z996" s="18" t="s">
        <v>2902</v>
      </c>
      <c r="AB996" s="27">
        <v>41141.680925925924</v>
      </c>
    </row>
    <row r="997" spans="1:28" ht="204"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T997" s="18" t="s">
        <v>2614</v>
      </c>
      <c r="U997" s="18" t="s">
        <v>2129</v>
      </c>
      <c r="V997" s="18" t="s">
        <v>2590</v>
      </c>
      <c r="W997" s="18" t="s">
        <v>2280</v>
      </c>
      <c r="X997" s="18" t="s">
        <v>2510</v>
      </c>
      <c r="Y997" s="18" t="s">
        <v>180</v>
      </c>
      <c r="Z997" s="18" t="s">
        <v>2902</v>
      </c>
      <c r="AB997" s="27">
        <v>41141.680925925924</v>
      </c>
    </row>
    <row r="998" spans="1:28" ht="5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T998" s="18" t="s">
        <v>2762</v>
      </c>
      <c r="U998" s="18" t="s">
        <v>2129</v>
      </c>
      <c r="V998" s="18" t="s">
        <v>2590</v>
      </c>
      <c r="W998" s="18" t="s">
        <v>2280</v>
      </c>
      <c r="X998" s="18" t="s">
        <v>2717</v>
      </c>
      <c r="Y998" s="29" t="s">
        <v>2374</v>
      </c>
      <c r="Z998" s="18" t="s">
        <v>2902</v>
      </c>
      <c r="AB998" s="27">
        <v>41141.680925925924</v>
      </c>
    </row>
    <row r="999" spans="1:28" ht="76.5"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T999" s="18" t="s">
        <v>2602</v>
      </c>
      <c r="U999" s="18" t="s">
        <v>2129</v>
      </c>
      <c r="V999" s="18" t="s">
        <v>2590</v>
      </c>
      <c r="W999" s="18" t="s">
        <v>2280</v>
      </c>
      <c r="X999" s="18" t="s">
        <v>2471</v>
      </c>
      <c r="Y999" s="18" t="s">
        <v>180</v>
      </c>
      <c r="Z999" s="18" t="s">
        <v>2902</v>
      </c>
      <c r="AB999" s="27">
        <v>41141.680925925924</v>
      </c>
    </row>
    <row r="1000" spans="1:28" x14ac:dyDescent="0.2">
      <c r="A1000" s="24">
        <v>999</v>
      </c>
    </row>
    <row r="1001" spans="1:28" ht="267.75" x14ac:dyDescent="0.2">
      <c r="A1001" s="24">
        <v>1000</v>
      </c>
      <c r="B1001" s="18" t="s">
        <v>62</v>
      </c>
      <c r="C1001" s="18">
        <v>4</v>
      </c>
      <c r="D1001" s="18">
        <v>2.2000000476837158</v>
      </c>
      <c r="E1001" s="25" t="s">
        <v>267</v>
      </c>
      <c r="F1001" s="25" t="s">
        <v>2929</v>
      </c>
      <c r="G1001" s="25" t="s">
        <v>65</v>
      </c>
      <c r="H1001" s="18" t="s">
        <v>58</v>
      </c>
      <c r="I1001" s="18" t="s">
        <v>59</v>
      </c>
      <c r="J1001" s="26">
        <v>213.15</v>
      </c>
      <c r="K1001" s="25">
        <v>15</v>
      </c>
      <c r="L1001" s="25" t="s">
        <v>267</v>
      </c>
      <c r="R1001" s="18" t="s">
        <v>2930</v>
      </c>
      <c r="S1001" s="18" t="s">
        <v>2931</v>
      </c>
      <c r="T1001" s="18" t="s">
        <v>3101</v>
      </c>
      <c r="U1001" s="39" t="s">
        <v>2129</v>
      </c>
      <c r="V1001" s="18" t="s">
        <v>3093</v>
      </c>
      <c r="W1001" s="39" t="s">
        <v>2280</v>
      </c>
      <c r="X1001" s="18" t="s">
        <v>3057</v>
      </c>
      <c r="Y1001" s="18" t="s">
        <v>2374</v>
      </c>
      <c r="Z1001" s="18" t="s">
        <v>3134</v>
      </c>
      <c r="AB1001" s="27">
        <v>41264.315972222219</v>
      </c>
    </row>
    <row r="1002" spans="1:28" ht="38.25" x14ac:dyDescent="0.2">
      <c r="A1002" s="24">
        <v>1001</v>
      </c>
      <c r="B1002" s="18" t="s">
        <v>62</v>
      </c>
      <c r="C1002" s="18">
        <v>4</v>
      </c>
      <c r="D1002" s="18">
        <v>2.2000000476837158</v>
      </c>
      <c r="E1002" s="25" t="s">
        <v>73</v>
      </c>
      <c r="F1002" s="25" t="s">
        <v>2932</v>
      </c>
      <c r="G1002" s="25" t="s">
        <v>99</v>
      </c>
      <c r="H1002" s="18" t="s">
        <v>143</v>
      </c>
      <c r="I1002" s="18" t="s">
        <v>59</v>
      </c>
      <c r="J1002" s="26">
        <v>226.01</v>
      </c>
      <c r="K1002" s="25">
        <v>1</v>
      </c>
      <c r="L1002" s="25" t="s">
        <v>73</v>
      </c>
      <c r="R1002" s="18" t="s">
        <v>2933</v>
      </c>
      <c r="S1002" s="18" t="s">
        <v>2934</v>
      </c>
      <c r="T1002" s="18" t="s">
        <v>2809</v>
      </c>
      <c r="U1002" s="39" t="s">
        <v>2137</v>
      </c>
      <c r="V1002" s="18" t="s">
        <v>3093</v>
      </c>
      <c r="W1002" s="18" t="s">
        <v>2280</v>
      </c>
      <c r="X1002" s="18" t="s">
        <v>2177</v>
      </c>
      <c r="Y1002" s="18" t="s">
        <v>2374</v>
      </c>
      <c r="Z1002" s="39" t="s">
        <v>3134</v>
      </c>
      <c r="AB1002" s="27">
        <v>41264.315972222219</v>
      </c>
    </row>
    <row r="1003" spans="1:28" ht="102" x14ac:dyDescent="0.2">
      <c r="A1003" s="24">
        <v>1002</v>
      </c>
      <c r="B1003" s="18" t="s">
        <v>62</v>
      </c>
      <c r="C1003" s="18">
        <v>4</v>
      </c>
      <c r="D1003" s="18">
        <v>2.2000000476837158</v>
      </c>
      <c r="E1003" s="25" t="s">
        <v>2935</v>
      </c>
      <c r="F1003" s="25" t="s">
        <v>263</v>
      </c>
      <c r="G1003" s="25" t="s">
        <v>225</v>
      </c>
      <c r="H1003" s="18" t="s">
        <v>58</v>
      </c>
      <c r="I1003" s="18" t="s">
        <v>59</v>
      </c>
      <c r="J1003" s="26">
        <v>228.44</v>
      </c>
      <c r="K1003" s="25">
        <v>44</v>
      </c>
      <c r="L1003" s="25" t="s">
        <v>2935</v>
      </c>
      <c r="R1003" s="18" t="s">
        <v>2936</v>
      </c>
      <c r="S1003" s="18" t="s">
        <v>2937</v>
      </c>
      <c r="T1003" s="18" t="s">
        <v>3130</v>
      </c>
      <c r="U1003" s="39" t="s">
        <v>2129</v>
      </c>
      <c r="V1003" s="18" t="s">
        <v>3093</v>
      </c>
      <c r="W1003" s="39" t="s">
        <v>2280</v>
      </c>
      <c r="X1003" s="18" t="s">
        <v>3124</v>
      </c>
      <c r="Y1003" s="39" t="s">
        <v>2374</v>
      </c>
      <c r="Z1003" s="39" t="s">
        <v>3134</v>
      </c>
      <c r="AB1003" s="27">
        <v>41264.315972222219</v>
      </c>
    </row>
    <row r="1004" spans="1:28" ht="127.5" x14ac:dyDescent="0.2">
      <c r="A1004" s="24">
        <v>1003</v>
      </c>
      <c r="B1004" s="18" t="s">
        <v>62</v>
      </c>
      <c r="C1004" s="18">
        <v>4</v>
      </c>
      <c r="D1004" s="18">
        <v>2.2000000476837158</v>
      </c>
      <c r="E1004" s="25" t="s">
        <v>1535</v>
      </c>
      <c r="F1004" s="25" t="s">
        <v>64</v>
      </c>
      <c r="G1004" s="25" t="s">
        <v>99</v>
      </c>
      <c r="H1004" s="18" t="s">
        <v>58</v>
      </c>
      <c r="I1004" s="18" t="s">
        <v>59</v>
      </c>
      <c r="J1004" s="26">
        <v>229.01</v>
      </c>
      <c r="K1004" s="25">
        <v>1</v>
      </c>
      <c r="L1004" s="25" t="s">
        <v>1535</v>
      </c>
      <c r="R1004" s="18" t="s">
        <v>2938</v>
      </c>
      <c r="S1004" s="18" t="s">
        <v>2939</v>
      </c>
      <c r="T1004" s="18" t="s">
        <v>3130</v>
      </c>
      <c r="U1004" s="39" t="s">
        <v>2129</v>
      </c>
      <c r="V1004" s="18" t="s">
        <v>3093</v>
      </c>
      <c r="W1004" s="39" t="s">
        <v>2280</v>
      </c>
      <c r="X1004" s="18" t="s">
        <v>3125</v>
      </c>
      <c r="Y1004" s="39" t="s">
        <v>2374</v>
      </c>
      <c r="Z1004" s="39" t="s">
        <v>3134</v>
      </c>
      <c r="AB1004" s="27">
        <v>41264.315972222219</v>
      </c>
    </row>
    <row r="1005" spans="1:28" ht="140.25" x14ac:dyDescent="0.2">
      <c r="A1005" s="24">
        <v>1004</v>
      </c>
      <c r="B1005" s="18" t="s">
        <v>62</v>
      </c>
      <c r="C1005" s="18">
        <v>4</v>
      </c>
      <c r="D1005" s="18">
        <v>2.2000000476837158</v>
      </c>
      <c r="E1005" s="25" t="s">
        <v>2940</v>
      </c>
      <c r="F1005" s="25" t="s">
        <v>64</v>
      </c>
      <c r="H1005" s="18" t="s">
        <v>58</v>
      </c>
      <c r="I1005" s="18" t="s">
        <v>59</v>
      </c>
      <c r="J1005" s="26">
        <v>229.12</v>
      </c>
      <c r="L1005" s="25" t="s">
        <v>2940</v>
      </c>
      <c r="R1005" s="18" t="s">
        <v>2941</v>
      </c>
      <c r="S1005" s="18" t="s">
        <v>2942</v>
      </c>
      <c r="T1005" s="18" t="s">
        <v>3131</v>
      </c>
      <c r="U1005" s="39" t="s">
        <v>2129</v>
      </c>
      <c r="V1005" s="18" t="s">
        <v>3093</v>
      </c>
      <c r="W1005" s="39" t="s">
        <v>2280</v>
      </c>
      <c r="X1005" s="18" t="s">
        <v>3126</v>
      </c>
      <c r="Y1005" s="39" t="s">
        <v>2374</v>
      </c>
      <c r="Z1005" s="39" t="s">
        <v>3134</v>
      </c>
      <c r="AB1005" s="27">
        <v>41264.315972222219</v>
      </c>
    </row>
    <row r="1006" spans="1:28" ht="76.5" x14ac:dyDescent="0.2">
      <c r="A1006" s="24">
        <v>1005</v>
      </c>
      <c r="B1006" s="18" t="s">
        <v>62</v>
      </c>
      <c r="C1006" s="18">
        <v>4</v>
      </c>
      <c r="D1006" s="18">
        <v>2.2000000476837158</v>
      </c>
      <c r="E1006" s="25" t="s">
        <v>282</v>
      </c>
      <c r="F1006" s="25" t="s">
        <v>83</v>
      </c>
      <c r="G1006" s="25" t="s">
        <v>166</v>
      </c>
      <c r="H1006" s="18" t="s">
        <v>58</v>
      </c>
      <c r="I1006" s="18" t="s">
        <v>59</v>
      </c>
      <c r="J1006" s="26">
        <v>238.54</v>
      </c>
      <c r="K1006" s="25">
        <v>54</v>
      </c>
      <c r="L1006" s="25" t="s">
        <v>282</v>
      </c>
      <c r="R1006" s="18" t="s">
        <v>2943</v>
      </c>
      <c r="S1006" s="18" t="s">
        <v>2944</v>
      </c>
      <c r="T1006" s="18" t="s">
        <v>3130</v>
      </c>
      <c r="U1006" s="39" t="s">
        <v>2129</v>
      </c>
      <c r="V1006" s="18" t="s">
        <v>3093</v>
      </c>
      <c r="W1006" s="39" t="s">
        <v>2280</v>
      </c>
      <c r="X1006" s="18" t="s">
        <v>3125</v>
      </c>
      <c r="Y1006" s="39" t="s">
        <v>2374</v>
      </c>
      <c r="Z1006" s="39" t="s">
        <v>3134</v>
      </c>
      <c r="AB1006" s="27">
        <v>41264.315972222219</v>
      </c>
    </row>
    <row r="1007" spans="1:28" ht="280.5" x14ac:dyDescent="0.2">
      <c r="A1007" s="24">
        <v>1006</v>
      </c>
      <c r="B1007" s="18" t="s">
        <v>1654</v>
      </c>
      <c r="C1007" s="18">
        <v>4</v>
      </c>
      <c r="D1007" s="18">
        <v>2.2000000476837158</v>
      </c>
      <c r="E1007" s="25" t="s">
        <v>969</v>
      </c>
      <c r="F1007" s="25" t="s">
        <v>122</v>
      </c>
      <c r="G1007" s="25" t="s">
        <v>154</v>
      </c>
      <c r="H1007" s="18" t="s">
        <v>58</v>
      </c>
      <c r="I1007" s="18" t="s">
        <v>180</v>
      </c>
      <c r="J1007" s="26">
        <v>58.03</v>
      </c>
      <c r="K1007" s="25">
        <v>3</v>
      </c>
      <c r="L1007" s="25" t="s">
        <v>969</v>
      </c>
      <c r="R1007" s="18" t="s">
        <v>2945</v>
      </c>
      <c r="S1007" s="18" t="s">
        <v>2946</v>
      </c>
      <c r="T1007" s="18" t="s">
        <v>3121</v>
      </c>
      <c r="U1007" s="39" t="s">
        <v>2136</v>
      </c>
      <c r="V1007" s="39" t="s">
        <v>3093</v>
      </c>
      <c r="W1007" s="39" t="s">
        <v>2280</v>
      </c>
      <c r="X1007" s="18" t="s">
        <v>3086</v>
      </c>
      <c r="Y1007" s="39" t="s">
        <v>2374</v>
      </c>
      <c r="Z1007" s="18" t="s">
        <v>3134</v>
      </c>
      <c r="AB1007" s="27">
        <v>41264.315972222219</v>
      </c>
    </row>
    <row r="1008" spans="1:28" ht="178.5" x14ac:dyDescent="0.2">
      <c r="A1008" s="24">
        <v>1007</v>
      </c>
      <c r="B1008" s="18" t="s">
        <v>1654</v>
      </c>
      <c r="C1008" s="18">
        <v>4</v>
      </c>
      <c r="D1008" s="18">
        <v>2.2000000476837158</v>
      </c>
      <c r="E1008" s="25" t="s">
        <v>1560</v>
      </c>
      <c r="F1008" s="25" t="s">
        <v>824</v>
      </c>
      <c r="G1008" s="25" t="s">
        <v>226</v>
      </c>
      <c r="H1008" s="18" t="s">
        <v>58</v>
      </c>
      <c r="I1008" s="18" t="s">
        <v>180</v>
      </c>
      <c r="J1008" s="26">
        <v>247.64</v>
      </c>
      <c r="K1008" s="25">
        <v>64</v>
      </c>
      <c r="L1008" s="25" t="s">
        <v>1560</v>
      </c>
      <c r="R1008" s="18" t="s">
        <v>2947</v>
      </c>
      <c r="S1008" s="18" t="s">
        <v>2948</v>
      </c>
      <c r="T1008" s="18" t="s">
        <v>3104</v>
      </c>
      <c r="U1008" s="39" t="s">
        <v>2129</v>
      </c>
      <c r="V1008" s="18" t="s">
        <v>3093</v>
      </c>
      <c r="W1008" s="39" t="s">
        <v>2280</v>
      </c>
      <c r="X1008" s="18" t="s">
        <v>3059</v>
      </c>
      <c r="Y1008" s="18" t="s">
        <v>2374</v>
      </c>
      <c r="Z1008" s="18" t="s">
        <v>3134</v>
      </c>
      <c r="AB1008" s="27">
        <v>41264.315972222219</v>
      </c>
    </row>
    <row r="1009" spans="1:28" ht="38.25" x14ac:dyDescent="0.2">
      <c r="A1009" s="24">
        <v>1008</v>
      </c>
      <c r="B1009" s="18" t="s">
        <v>1654</v>
      </c>
      <c r="C1009" s="18">
        <v>4</v>
      </c>
      <c r="D1009" s="18">
        <v>2.2000000476837158</v>
      </c>
      <c r="E1009" s="25" t="s">
        <v>1048</v>
      </c>
      <c r="F1009" s="25" t="s">
        <v>137</v>
      </c>
      <c r="G1009" s="25" t="s">
        <v>215</v>
      </c>
      <c r="H1009" s="18" t="s">
        <v>143</v>
      </c>
      <c r="I1009" s="18" t="s">
        <v>180</v>
      </c>
      <c r="J1009" s="26">
        <v>249.34</v>
      </c>
      <c r="K1009" s="25">
        <v>34</v>
      </c>
      <c r="L1009" s="25" t="s">
        <v>1048</v>
      </c>
      <c r="R1009" s="18" t="s">
        <v>2949</v>
      </c>
      <c r="S1009" s="18" t="s">
        <v>2950</v>
      </c>
      <c r="T1009" s="18" t="s">
        <v>3095</v>
      </c>
      <c r="U1009" s="39" t="s">
        <v>2137</v>
      </c>
      <c r="V1009" s="18" t="s">
        <v>3093</v>
      </c>
      <c r="W1009" s="18" t="s">
        <v>2280</v>
      </c>
      <c r="X1009" s="18" t="s">
        <v>3060</v>
      </c>
      <c r="Y1009" s="18" t="s">
        <v>2374</v>
      </c>
      <c r="Z1009" s="18" t="s">
        <v>3134</v>
      </c>
      <c r="AB1009" s="27">
        <v>41264.315972222219</v>
      </c>
    </row>
    <row r="1010" spans="1:28" ht="229.5" x14ac:dyDescent="0.2">
      <c r="A1010" s="24">
        <v>1009</v>
      </c>
      <c r="B1010" s="18" t="s">
        <v>1798</v>
      </c>
      <c r="C1010" s="18">
        <v>4</v>
      </c>
      <c r="D1010" s="18">
        <v>2.2000000476837158</v>
      </c>
      <c r="E1010" s="25" t="s">
        <v>423</v>
      </c>
      <c r="F1010" s="25" t="s">
        <v>194</v>
      </c>
      <c r="G1010" s="25" t="s">
        <v>455</v>
      </c>
      <c r="H1010" s="18" t="s">
        <v>58</v>
      </c>
      <c r="I1010" s="18" t="s">
        <v>180</v>
      </c>
      <c r="J1010" s="26">
        <v>43.26</v>
      </c>
      <c r="K1010" s="25">
        <v>26</v>
      </c>
      <c r="L1010" s="25" t="s">
        <v>423</v>
      </c>
      <c r="R1010" s="18" t="s">
        <v>2951</v>
      </c>
      <c r="S1010" s="18" t="s">
        <v>2952</v>
      </c>
      <c r="T1010" s="18" t="s">
        <v>3127</v>
      </c>
      <c r="U1010" s="39" t="s">
        <v>2136</v>
      </c>
      <c r="V1010" s="18" t="s">
        <v>3093</v>
      </c>
      <c r="W1010" s="39" t="s">
        <v>2280</v>
      </c>
      <c r="X1010" s="18" t="s">
        <v>3090</v>
      </c>
      <c r="Y1010" s="18" t="s">
        <v>2374</v>
      </c>
      <c r="Z1010" s="18" t="s">
        <v>3134</v>
      </c>
      <c r="AB1010" s="27">
        <v>41264.315972222219</v>
      </c>
    </row>
    <row r="1011" spans="1:28" ht="204" x14ac:dyDescent="0.2">
      <c r="A1011" s="24">
        <v>1010</v>
      </c>
      <c r="B1011" s="18" t="s">
        <v>1798</v>
      </c>
      <c r="C1011" s="18">
        <v>4</v>
      </c>
      <c r="D1011" s="18">
        <v>2.2000000476837158</v>
      </c>
      <c r="E1011" s="25" t="s">
        <v>1277</v>
      </c>
      <c r="F1011" s="25" t="s">
        <v>184</v>
      </c>
      <c r="G1011" s="25" t="s">
        <v>877</v>
      </c>
      <c r="H1011" s="18" t="s">
        <v>58</v>
      </c>
      <c r="I1011" s="18" t="s">
        <v>180</v>
      </c>
      <c r="J1011" s="26">
        <v>39.159999999999997</v>
      </c>
      <c r="K1011" s="25">
        <v>16</v>
      </c>
      <c r="L1011" s="25" t="s">
        <v>1277</v>
      </c>
      <c r="R1011" s="18" t="s">
        <v>2953</v>
      </c>
      <c r="S1011" s="18" t="s">
        <v>2954</v>
      </c>
      <c r="T1011" s="18" t="s">
        <v>3105</v>
      </c>
      <c r="U1011" s="39" t="s">
        <v>2136</v>
      </c>
      <c r="V1011" s="18" t="s">
        <v>3093</v>
      </c>
      <c r="W1011" s="39" t="s">
        <v>2280</v>
      </c>
      <c r="X1011" s="18" t="s">
        <v>3074</v>
      </c>
      <c r="Y1011" s="18" t="s">
        <v>2374</v>
      </c>
      <c r="Z1011" s="18" t="s">
        <v>3134</v>
      </c>
      <c r="AB1011" s="27">
        <v>41264.315972222219</v>
      </c>
    </row>
    <row r="1012" spans="1:28" ht="204" x14ac:dyDescent="0.2">
      <c r="A1012" s="24">
        <v>1011</v>
      </c>
      <c r="B1012" s="18" t="s">
        <v>1798</v>
      </c>
      <c r="C1012" s="18">
        <v>4</v>
      </c>
      <c r="D1012" s="18">
        <v>2.2000000476837158</v>
      </c>
      <c r="E1012" s="25" t="s">
        <v>2955</v>
      </c>
      <c r="F1012" s="25" t="s">
        <v>184</v>
      </c>
      <c r="G1012" s="25" t="s">
        <v>74</v>
      </c>
      <c r="H1012" s="18" t="s">
        <v>58</v>
      </c>
      <c r="I1012" s="18" t="s">
        <v>180</v>
      </c>
      <c r="J1012" s="26">
        <v>39.520000000000003</v>
      </c>
      <c r="K1012" s="25">
        <v>52</v>
      </c>
      <c r="L1012" s="25" t="s">
        <v>2955</v>
      </c>
      <c r="R1012" s="18" t="s">
        <v>2956</v>
      </c>
      <c r="S1012" s="18" t="s">
        <v>2954</v>
      </c>
      <c r="T1012" s="18" t="s">
        <v>3105</v>
      </c>
      <c r="U1012" s="39" t="s">
        <v>2136</v>
      </c>
      <c r="V1012" s="18" t="s">
        <v>3093</v>
      </c>
      <c r="W1012" s="39" t="s">
        <v>2280</v>
      </c>
      <c r="X1012" s="18" t="s">
        <v>3074</v>
      </c>
      <c r="Y1012" s="18" t="s">
        <v>2374</v>
      </c>
      <c r="Z1012" s="18" t="s">
        <v>3134</v>
      </c>
      <c r="AB1012" s="27">
        <v>41264.315972222219</v>
      </c>
    </row>
    <row r="1013" spans="1:28" ht="127.5" x14ac:dyDescent="0.2">
      <c r="A1013" s="24">
        <v>1012</v>
      </c>
      <c r="B1013" s="18" t="s">
        <v>1798</v>
      </c>
      <c r="C1013" s="18">
        <v>4</v>
      </c>
      <c r="D1013" s="18">
        <v>2.2000000476837158</v>
      </c>
      <c r="E1013" s="25" t="s">
        <v>2957</v>
      </c>
      <c r="F1013" s="25" t="s">
        <v>363</v>
      </c>
      <c r="G1013" s="25" t="s">
        <v>476</v>
      </c>
      <c r="H1013" s="18" t="s">
        <v>58</v>
      </c>
      <c r="I1013" s="18" t="s">
        <v>180</v>
      </c>
      <c r="J1013" s="26">
        <v>70.48</v>
      </c>
      <c r="K1013" s="25">
        <v>48</v>
      </c>
      <c r="L1013" s="25" t="s">
        <v>2957</v>
      </c>
      <c r="R1013" s="18" t="s">
        <v>2958</v>
      </c>
      <c r="S1013" s="18" t="s">
        <v>2959</v>
      </c>
      <c r="T1013" s="18" t="s">
        <v>3116</v>
      </c>
      <c r="U1013" s="39" t="s">
        <v>2136</v>
      </c>
      <c r="V1013" s="18" t="s">
        <v>3093</v>
      </c>
      <c r="W1013" s="39" t="s">
        <v>2280</v>
      </c>
      <c r="X1013" s="18" t="s">
        <v>3067</v>
      </c>
      <c r="Y1013" s="18" t="s">
        <v>2374</v>
      </c>
      <c r="Z1013" s="18" t="s">
        <v>3134</v>
      </c>
      <c r="AB1013" s="27">
        <v>41264.315972222219</v>
      </c>
    </row>
    <row r="1014" spans="1:28" ht="114.75" x14ac:dyDescent="0.2">
      <c r="A1014" s="24">
        <v>1013</v>
      </c>
      <c r="B1014" s="18" t="s">
        <v>1798</v>
      </c>
      <c r="C1014" s="18">
        <v>4</v>
      </c>
      <c r="D1014" s="18">
        <v>2.2000000476837158</v>
      </c>
      <c r="E1014" s="25" t="s">
        <v>2960</v>
      </c>
      <c r="F1014" s="25" t="s">
        <v>727</v>
      </c>
      <c r="G1014" s="25" t="s">
        <v>94</v>
      </c>
      <c r="H1014" s="18" t="s">
        <v>58</v>
      </c>
      <c r="I1014" s="18" t="s">
        <v>180</v>
      </c>
      <c r="J1014" s="26">
        <v>71.31</v>
      </c>
      <c r="K1014" s="25">
        <v>31</v>
      </c>
      <c r="L1014" s="25" t="s">
        <v>2960</v>
      </c>
      <c r="R1014" s="18" t="s">
        <v>2961</v>
      </c>
      <c r="S1014" s="18" t="s">
        <v>2962</v>
      </c>
      <c r="T1014" s="18" t="s">
        <v>3117</v>
      </c>
      <c r="U1014" s="39" t="s">
        <v>2135</v>
      </c>
      <c r="V1014" s="18" t="s">
        <v>3093</v>
      </c>
      <c r="W1014" s="39" t="s">
        <v>2280</v>
      </c>
      <c r="X1014" s="18" t="s">
        <v>3068</v>
      </c>
      <c r="Y1014" s="18" t="s">
        <v>2374</v>
      </c>
      <c r="Z1014" s="18" t="s">
        <v>3134</v>
      </c>
      <c r="AB1014" s="27">
        <v>41264.315972222219</v>
      </c>
    </row>
    <row r="1015" spans="1:28" ht="89.25" x14ac:dyDescent="0.2">
      <c r="A1015" s="24">
        <v>1014</v>
      </c>
      <c r="B1015" s="18" t="s">
        <v>1798</v>
      </c>
      <c r="C1015" s="18">
        <v>4</v>
      </c>
      <c r="D1015" s="18">
        <v>2.2000000476837158</v>
      </c>
      <c r="E1015" s="25" t="s">
        <v>2963</v>
      </c>
      <c r="F1015" s="25" t="s">
        <v>89</v>
      </c>
      <c r="G1015" s="25" t="s">
        <v>487</v>
      </c>
      <c r="H1015" s="18" t="s">
        <v>58</v>
      </c>
      <c r="I1015" s="18" t="s">
        <v>180</v>
      </c>
      <c r="J1015" s="26">
        <v>35.229999999999997</v>
      </c>
      <c r="K1015" s="25">
        <v>23</v>
      </c>
      <c r="L1015" s="25" t="s">
        <v>2963</v>
      </c>
      <c r="R1015" s="18" t="s">
        <v>2964</v>
      </c>
      <c r="S1015" s="18" t="s">
        <v>2965</v>
      </c>
      <c r="T1015" s="18" t="s">
        <v>3065</v>
      </c>
      <c r="U1015" s="39" t="s">
        <v>2135</v>
      </c>
      <c r="V1015" s="18" t="s">
        <v>3093</v>
      </c>
      <c r="W1015" s="39" t="s">
        <v>2280</v>
      </c>
      <c r="X1015" s="18" t="s">
        <v>3065</v>
      </c>
      <c r="Y1015" s="18" t="s">
        <v>2374</v>
      </c>
      <c r="Z1015" s="18" t="s">
        <v>3134</v>
      </c>
      <c r="AB1015" s="27">
        <v>41264.315972222219</v>
      </c>
    </row>
    <row r="1016" spans="1:28" ht="153" x14ac:dyDescent="0.2">
      <c r="A1016" s="24">
        <v>1015</v>
      </c>
      <c r="B1016" s="18" t="s">
        <v>1798</v>
      </c>
      <c r="C1016" s="18">
        <v>4</v>
      </c>
      <c r="D1016" s="18">
        <v>2.2000000476837158</v>
      </c>
      <c r="E1016" s="25" t="s">
        <v>2966</v>
      </c>
      <c r="F1016" s="25" t="s">
        <v>104</v>
      </c>
      <c r="G1016" s="25" t="s">
        <v>131</v>
      </c>
      <c r="H1016" s="18" t="s">
        <v>58</v>
      </c>
      <c r="I1016" s="18" t="s">
        <v>180</v>
      </c>
      <c r="J1016" s="26">
        <v>37.36</v>
      </c>
      <c r="K1016" s="25">
        <v>36</v>
      </c>
      <c r="L1016" s="25" t="s">
        <v>2966</v>
      </c>
      <c r="R1016" s="18" t="s">
        <v>2967</v>
      </c>
      <c r="S1016" s="18" t="s">
        <v>2968</v>
      </c>
      <c r="T1016" s="18" t="s">
        <v>3115</v>
      </c>
      <c r="U1016" s="39" t="s">
        <v>2135</v>
      </c>
      <c r="V1016" s="18" t="s">
        <v>3093</v>
      </c>
      <c r="W1016" s="39" t="s">
        <v>2280</v>
      </c>
      <c r="X1016" s="18" t="s">
        <v>3066</v>
      </c>
      <c r="Y1016" s="18" t="s">
        <v>2374</v>
      </c>
      <c r="Z1016" s="18" t="s">
        <v>3134</v>
      </c>
      <c r="AB1016" s="27">
        <v>41264.315972222219</v>
      </c>
    </row>
    <row r="1017" spans="1:28" ht="102" x14ac:dyDescent="0.2">
      <c r="A1017" s="24">
        <v>1016</v>
      </c>
      <c r="B1017" s="18" t="s">
        <v>1798</v>
      </c>
      <c r="C1017" s="18">
        <v>4</v>
      </c>
      <c r="D1017" s="18">
        <v>2.2000000476837158</v>
      </c>
      <c r="E1017" s="25" t="s">
        <v>2969</v>
      </c>
      <c r="F1017" s="25" t="s">
        <v>215</v>
      </c>
      <c r="G1017" s="25" t="s">
        <v>240</v>
      </c>
      <c r="H1017" s="18" t="s">
        <v>58</v>
      </c>
      <c r="I1017" s="18" t="s">
        <v>180</v>
      </c>
      <c r="J1017" s="26">
        <v>34.549999999999997</v>
      </c>
      <c r="K1017" s="25">
        <v>55</v>
      </c>
      <c r="L1017" s="25" t="s">
        <v>2969</v>
      </c>
      <c r="R1017" s="18" t="s">
        <v>2970</v>
      </c>
      <c r="S1017" s="18" t="s">
        <v>2971</v>
      </c>
      <c r="T1017" s="18" t="s">
        <v>3114</v>
      </c>
      <c r="U1017" s="39" t="s">
        <v>2135</v>
      </c>
      <c r="V1017" s="18" t="s">
        <v>3093</v>
      </c>
      <c r="W1017" s="39" t="s">
        <v>2280</v>
      </c>
      <c r="X1017" s="18" t="s">
        <v>3064</v>
      </c>
      <c r="Y1017" s="18" t="s">
        <v>2374</v>
      </c>
      <c r="Z1017" s="18" t="s">
        <v>3134</v>
      </c>
      <c r="AB1017" s="27">
        <v>41264.315972222219</v>
      </c>
    </row>
    <row r="1018" spans="1:28" ht="102" x14ac:dyDescent="0.2">
      <c r="A1018" s="24">
        <v>1017</v>
      </c>
      <c r="B1018" s="18" t="s">
        <v>1798</v>
      </c>
      <c r="C1018" s="18">
        <v>4</v>
      </c>
      <c r="D1018" s="18">
        <v>2.2000000476837158</v>
      </c>
      <c r="E1018" s="25" t="s">
        <v>210</v>
      </c>
      <c r="F1018" s="25" t="s">
        <v>352</v>
      </c>
      <c r="G1018" s="25" t="s">
        <v>245</v>
      </c>
      <c r="H1018" s="18" t="s">
        <v>58</v>
      </c>
      <c r="I1018" s="18" t="s">
        <v>180</v>
      </c>
      <c r="J1018" s="26">
        <v>9.59</v>
      </c>
      <c r="K1018" s="25">
        <v>59</v>
      </c>
      <c r="L1018" s="25" t="s">
        <v>210</v>
      </c>
      <c r="R1018" s="18" t="s">
        <v>2972</v>
      </c>
      <c r="S1018" s="18" t="s">
        <v>2973</v>
      </c>
      <c r="T1018" s="18" t="s">
        <v>3100</v>
      </c>
      <c r="U1018" s="39" t="s">
        <v>2135</v>
      </c>
      <c r="V1018" s="18" t="s">
        <v>3093</v>
      </c>
      <c r="W1018" s="39" t="s">
        <v>2280</v>
      </c>
      <c r="X1018" s="18" t="s">
        <v>3062</v>
      </c>
      <c r="Y1018" s="18" t="s">
        <v>2374</v>
      </c>
      <c r="Z1018" s="18" t="s">
        <v>3134</v>
      </c>
      <c r="AB1018" s="27">
        <v>41264.315972222219</v>
      </c>
    </row>
    <row r="1019" spans="1:28" ht="89.25" x14ac:dyDescent="0.2">
      <c r="A1019" s="24">
        <v>1018</v>
      </c>
      <c r="B1019" s="18" t="s">
        <v>1798</v>
      </c>
      <c r="C1019" s="18">
        <v>4</v>
      </c>
      <c r="D1019" s="18">
        <v>2.2000000476837158</v>
      </c>
      <c r="E1019" s="25" t="s">
        <v>468</v>
      </c>
      <c r="F1019" s="25" t="s">
        <v>194</v>
      </c>
      <c r="G1019" s="25" t="s">
        <v>340</v>
      </c>
      <c r="H1019" s="18" t="s">
        <v>58</v>
      </c>
      <c r="I1019" s="18" t="s">
        <v>180</v>
      </c>
      <c r="J1019" s="26">
        <v>43.08</v>
      </c>
      <c r="K1019" s="25">
        <v>8</v>
      </c>
      <c r="L1019" s="25" t="s">
        <v>468</v>
      </c>
      <c r="R1019" s="18" t="s">
        <v>2974</v>
      </c>
      <c r="S1019" s="18" t="s">
        <v>2975</v>
      </c>
      <c r="T1019" s="18" t="s">
        <v>2809</v>
      </c>
      <c r="U1019" s="39" t="s">
        <v>2137</v>
      </c>
      <c r="V1019" s="18" t="s">
        <v>3093</v>
      </c>
      <c r="W1019" s="18" t="s">
        <v>2280</v>
      </c>
      <c r="X1019" s="18" t="s">
        <v>2177</v>
      </c>
      <c r="Y1019" s="18" t="s">
        <v>2374</v>
      </c>
      <c r="Z1019" s="39" t="s">
        <v>3134</v>
      </c>
      <c r="AB1019" s="27">
        <v>41264.315972222219</v>
      </c>
    </row>
    <row r="1020" spans="1:28" ht="191.25" x14ac:dyDescent="0.2">
      <c r="A1020" s="24">
        <v>1019</v>
      </c>
      <c r="B1020" s="18" t="s">
        <v>1798</v>
      </c>
      <c r="C1020" s="18">
        <v>4</v>
      </c>
      <c r="D1020" s="18">
        <v>2.2000000476837158</v>
      </c>
      <c r="E1020" s="25" t="s">
        <v>152</v>
      </c>
      <c r="F1020" s="25" t="s">
        <v>914</v>
      </c>
      <c r="G1020" s="25" t="s">
        <v>359</v>
      </c>
      <c r="H1020" s="18" t="s">
        <v>58</v>
      </c>
      <c r="I1020" s="18" t="s">
        <v>180</v>
      </c>
      <c r="J1020" s="26">
        <v>294.2</v>
      </c>
      <c r="K1020" s="25">
        <v>20</v>
      </c>
      <c r="L1020" s="25" t="s">
        <v>152</v>
      </c>
      <c r="R1020" s="18" t="s">
        <v>2976</v>
      </c>
      <c r="S1020" s="18" t="s">
        <v>2977</v>
      </c>
      <c r="T1020" s="18" t="s">
        <v>3118</v>
      </c>
      <c r="U1020" s="39" t="s">
        <v>2135</v>
      </c>
      <c r="V1020" s="18" t="s">
        <v>3093</v>
      </c>
      <c r="W1020" s="39" t="s">
        <v>2280</v>
      </c>
      <c r="X1020" s="18" t="s">
        <v>3069</v>
      </c>
      <c r="Y1020" s="18" t="s">
        <v>2374</v>
      </c>
      <c r="Z1020" s="39" t="s">
        <v>3134</v>
      </c>
      <c r="AB1020" s="27">
        <v>41264.315972222219</v>
      </c>
    </row>
    <row r="1021" spans="1:28" ht="51" x14ac:dyDescent="0.2">
      <c r="A1021" s="24">
        <v>1020</v>
      </c>
      <c r="B1021" s="18" t="s">
        <v>1798</v>
      </c>
      <c r="C1021" s="18">
        <v>4</v>
      </c>
      <c r="D1021" s="18">
        <v>2.2000000476837158</v>
      </c>
      <c r="E1021" s="25" t="s">
        <v>2978</v>
      </c>
      <c r="F1021" s="25" t="s">
        <v>625</v>
      </c>
      <c r="G1021" s="25" t="s">
        <v>104</v>
      </c>
      <c r="H1021" s="18" t="s">
        <v>58</v>
      </c>
      <c r="I1021" s="18" t="s">
        <v>180</v>
      </c>
      <c r="J1021" s="26">
        <v>298.37</v>
      </c>
      <c r="K1021" s="25">
        <v>37</v>
      </c>
      <c r="L1021" s="25" t="s">
        <v>2978</v>
      </c>
      <c r="R1021" s="18" t="s">
        <v>2979</v>
      </c>
      <c r="S1021" s="18" t="s">
        <v>2980</v>
      </c>
      <c r="T1021" s="18" t="s">
        <v>3123</v>
      </c>
      <c r="U1021" s="39" t="s">
        <v>2135</v>
      </c>
      <c r="V1021" s="18" t="s">
        <v>3093</v>
      </c>
      <c r="W1021" s="39" t="s">
        <v>2280</v>
      </c>
      <c r="X1021" s="18" t="s">
        <v>3088</v>
      </c>
      <c r="Y1021" s="39" t="s">
        <v>2374</v>
      </c>
      <c r="Z1021" s="18" t="s">
        <v>3134</v>
      </c>
      <c r="AB1021" s="27">
        <v>41264.315972222219</v>
      </c>
    </row>
    <row r="1022" spans="1:28" ht="114.75" x14ac:dyDescent="0.2">
      <c r="A1022" s="24">
        <v>1021</v>
      </c>
      <c r="B1022" s="18" t="s">
        <v>1798</v>
      </c>
      <c r="C1022" s="18">
        <v>4</v>
      </c>
      <c r="D1022" s="18">
        <v>2.2000000476837158</v>
      </c>
      <c r="E1022" s="25" t="s">
        <v>2957</v>
      </c>
      <c r="F1022" s="25" t="s">
        <v>363</v>
      </c>
      <c r="G1022" s="25" t="s">
        <v>304</v>
      </c>
      <c r="H1022" s="18" t="s">
        <v>58</v>
      </c>
      <c r="I1022" s="18" t="s">
        <v>180</v>
      </c>
      <c r="J1022" s="26">
        <v>70.33</v>
      </c>
      <c r="K1022" s="25">
        <v>33</v>
      </c>
      <c r="L1022" s="25" t="s">
        <v>2957</v>
      </c>
      <c r="R1022" s="18" t="s">
        <v>2981</v>
      </c>
      <c r="S1022" s="18" t="s">
        <v>2982</v>
      </c>
      <c r="T1022" s="18" t="s">
        <v>3106</v>
      </c>
      <c r="U1022" s="39" t="s">
        <v>2136</v>
      </c>
      <c r="V1022" s="18" t="s">
        <v>3093</v>
      </c>
      <c r="W1022" s="39" t="s">
        <v>2280</v>
      </c>
      <c r="X1022" s="18" t="s">
        <v>3082</v>
      </c>
      <c r="Y1022" s="18" t="s">
        <v>2374</v>
      </c>
      <c r="Z1022" s="18" t="s">
        <v>3134</v>
      </c>
      <c r="AB1022" s="27">
        <v>41264.315972222219</v>
      </c>
    </row>
    <row r="1023" spans="1:28" ht="63.75" x14ac:dyDescent="0.2">
      <c r="A1023" s="24">
        <v>1022</v>
      </c>
      <c r="B1023" s="18" t="s">
        <v>1798</v>
      </c>
      <c r="C1023" s="18">
        <v>4</v>
      </c>
      <c r="D1023" s="18">
        <v>2.2000000476837158</v>
      </c>
      <c r="E1023" s="25" t="s">
        <v>969</v>
      </c>
      <c r="F1023" s="25" t="s">
        <v>249</v>
      </c>
      <c r="G1023" s="25" t="s">
        <v>198</v>
      </c>
      <c r="H1023" s="18" t="s">
        <v>58</v>
      </c>
      <c r="I1023" s="18" t="s">
        <v>180</v>
      </c>
      <c r="J1023" s="26">
        <v>57.4</v>
      </c>
      <c r="K1023" s="25">
        <v>40</v>
      </c>
      <c r="L1023" s="25" t="s">
        <v>969</v>
      </c>
      <c r="R1023" s="18" t="s">
        <v>2983</v>
      </c>
      <c r="S1023" s="18" t="s">
        <v>2984</v>
      </c>
      <c r="T1023" s="18" t="s">
        <v>2809</v>
      </c>
      <c r="U1023" s="39" t="s">
        <v>2137</v>
      </c>
      <c r="V1023" s="18" t="s">
        <v>3093</v>
      </c>
      <c r="W1023" s="18" t="s">
        <v>2280</v>
      </c>
      <c r="X1023" s="18" t="s">
        <v>2177</v>
      </c>
      <c r="Y1023" s="18" t="s">
        <v>2374</v>
      </c>
      <c r="Z1023" s="18" t="s">
        <v>3134</v>
      </c>
      <c r="AB1023" s="27">
        <v>41264.315972222219</v>
      </c>
    </row>
    <row r="1024" spans="1:28" ht="102" x14ac:dyDescent="0.2">
      <c r="A1024" s="24">
        <v>1023</v>
      </c>
      <c r="B1024" s="18" t="s">
        <v>1798</v>
      </c>
      <c r="C1024" s="18">
        <v>4</v>
      </c>
      <c r="D1024" s="18">
        <v>2.2000000476837158</v>
      </c>
      <c r="E1024" s="25" t="s">
        <v>969</v>
      </c>
      <c r="F1024" s="25" t="s">
        <v>249</v>
      </c>
      <c r="G1024" s="25" t="s">
        <v>304</v>
      </c>
      <c r="H1024" s="18" t="s">
        <v>58</v>
      </c>
      <c r="I1024" s="18" t="s">
        <v>180</v>
      </c>
      <c r="J1024" s="26">
        <v>57.33</v>
      </c>
      <c r="K1024" s="25">
        <v>33</v>
      </c>
      <c r="L1024" s="25" t="s">
        <v>969</v>
      </c>
      <c r="R1024" s="18" t="s">
        <v>2985</v>
      </c>
      <c r="S1024" s="18" t="s">
        <v>2986</v>
      </c>
      <c r="T1024" s="18" t="s">
        <v>2809</v>
      </c>
      <c r="U1024" s="39" t="s">
        <v>2137</v>
      </c>
      <c r="V1024" s="18" t="s">
        <v>3093</v>
      </c>
      <c r="W1024" s="18" t="s">
        <v>2280</v>
      </c>
      <c r="X1024" s="18" t="s">
        <v>2177</v>
      </c>
      <c r="Y1024" s="18" t="s">
        <v>2374</v>
      </c>
      <c r="Z1024" s="18" t="s">
        <v>3134</v>
      </c>
      <c r="AB1024" s="27">
        <v>41264.315972222219</v>
      </c>
    </row>
    <row r="1025" spans="1:28" ht="102" x14ac:dyDescent="0.2">
      <c r="A1025" s="24">
        <v>1024</v>
      </c>
      <c r="B1025" s="18" t="s">
        <v>1798</v>
      </c>
      <c r="C1025" s="18">
        <v>4</v>
      </c>
      <c r="D1025" s="18">
        <v>2.2000000476837158</v>
      </c>
      <c r="E1025" s="25" t="s">
        <v>496</v>
      </c>
      <c r="F1025" s="25" t="s">
        <v>240</v>
      </c>
      <c r="G1025" s="25" t="s">
        <v>70</v>
      </c>
      <c r="H1025" s="18" t="s">
        <v>58</v>
      </c>
      <c r="I1025" s="18" t="s">
        <v>180</v>
      </c>
      <c r="J1025" s="26">
        <v>55.22</v>
      </c>
      <c r="K1025" s="25">
        <v>22</v>
      </c>
      <c r="L1025" s="25" t="s">
        <v>496</v>
      </c>
      <c r="R1025" s="18" t="s">
        <v>2987</v>
      </c>
      <c r="S1025" s="18" t="s">
        <v>2986</v>
      </c>
      <c r="T1025" s="18" t="s">
        <v>2809</v>
      </c>
      <c r="U1025" s="39" t="s">
        <v>2137</v>
      </c>
      <c r="V1025" s="18" t="s">
        <v>3093</v>
      </c>
      <c r="W1025" s="18" t="s">
        <v>2280</v>
      </c>
      <c r="X1025" s="18" t="s">
        <v>2177</v>
      </c>
      <c r="Y1025" s="18" t="s">
        <v>2374</v>
      </c>
      <c r="Z1025" s="18" t="s">
        <v>3134</v>
      </c>
      <c r="AB1025" s="27">
        <v>41264.315972222219</v>
      </c>
    </row>
    <row r="1026" spans="1:28" ht="127.5" x14ac:dyDescent="0.2">
      <c r="A1026" s="24">
        <v>1025</v>
      </c>
      <c r="B1026" s="18" t="s">
        <v>1798</v>
      </c>
      <c r="C1026" s="18">
        <v>4</v>
      </c>
      <c r="D1026" s="18">
        <v>2.2000000476837158</v>
      </c>
      <c r="E1026" s="25" t="s">
        <v>232</v>
      </c>
      <c r="F1026" s="25" t="s">
        <v>117</v>
      </c>
      <c r="G1026" s="25" t="s">
        <v>244</v>
      </c>
      <c r="H1026" s="18" t="s">
        <v>58</v>
      </c>
      <c r="I1026" s="18" t="s">
        <v>180</v>
      </c>
      <c r="J1026" s="26">
        <v>47.56</v>
      </c>
      <c r="K1026" s="25">
        <v>56</v>
      </c>
      <c r="L1026" s="25" t="s">
        <v>232</v>
      </c>
      <c r="R1026" s="18" t="s">
        <v>2988</v>
      </c>
      <c r="S1026" s="18" t="s">
        <v>2989</v>
      </c>
      <c r="T1026" s="18" t="s">
        <v>3107</v>
      </c>
      <c r="U1026" s="39" t="s">
        <v>2137</v>
      </c>
      <c r="V1026" s="18" t="s">
        <v>3093</v>
      </c>
      <c r="W1026" s="18" t="s">
        <v>2280</v>
      </c>
      <c r="X1026" s="18" t="s">
        <v>3083</v>
      </c>
      <c r="Y1026" s="18" t="s">
        <v>2374</v>
      </c>
      <c r="Z1026" s="18" t="s">
        <v>3134</v>
      </c>
      <c r="AB1026" s="27">
        <v>41264.315972222219</v>
      </c>
    </row>
    <row r="1027" spans="1:28" ht="63.75" x14ac:dyDescent="0.2">
      <c r="A1027" s="24">
        <v>1026</v>
      </c>
      <c r="B1027" s="18" t="s">
        <v>1798</v>
      </c>
      <c r="C1027" s="18">
        <v>4</v>
      </c>
      <c r="D1027" s="18">
        <v>2.2000000476837158</v>
      </c>
      <c r="E1027" s="25" t="s">
        <v>483</v>
      </c>
      <c r="F1027" s="25" t="s">
        <v>117</v>
      </c>
      <c r="G1027" s="25" t="s">
        <v>348</v>
      </c>
      <c r="H1027" s="18" t="s">
        <v>58</v>
      </c>
      <c r="I1027" s="18" t="s">
        <v>180</v>
      </c>
      <c r="J1027" s="26">
        <v>47.11</v>
      </c>
      <c r="K1027" s="25">
        <v>11</v>
      </c>
      <c r="L1027" s="25" t="s">
        <v>483</v>
      </c>
      <c r="R1027" s="18" t="s">
        <v>2990</v>
      </c>
      <c r="S1027" s="18" t="s">
        <v>2984</v>
      </c>
      <c r="T1027" s="18" t="s">
        <v>2809</v>
      </c>
      <c r="U1027" s="39" t="s">
        <v>2137</v>
      </c>
      <c r="V1027" s="18" t="s">
        <v>3093</v>
      </c>
      <c r="W1027" s="18" t="s">
        <v>2280</v>
      </c>
      <c r="X1027" s="18" t="s">
        <v>2177</v>
      </c>
      <c r="Y1027" s="18" t="s">
        <v>2374</v>
      </c>
      <c r="Z1027" s="18" t="s">
        <v>3134</v>
      </c>
      <c r="AB1027" s="27">
        <v>41264.315972222219</v>
      </c>
    </row>
    <row r="1028" spans="1:28" ht="38.25" x14ac:dyDescent="0.2">
      <c r="A1028" s="24">
        <v>1027</v>
      </c>
      <c r="B1028" s="18" t="s">
        <v>1532</v>
      </c>
      <c r="C1028" s="18">
        <v>4</v>
      </c>
      <c r="D1028" s="18">
        <v>2.2000000476837158</v>
      </c>
      <c r="E1028" s="25" t="s">
        <v>112</v>
      </c>
      <c r="F1028" s="25" t="s">
        <v>2991</v>
      </c>
      <c r="G1028" s="25" t="s">
        <v>117</v>
      </c>
      <c r="H1028" s="18" t="s">
        <v>143</v>
      </c>
      <c r="I1028" s="18" t="s">
        <v>180</v>
      </c>
      <c r="J1028" s="26">
        <v>211.47</v>
      </c>
      <c r="K1028" s="25">
        <v>47</v>
      </c>
      <c r="L1028" s="25" t="s">
        <v>112</v>
      </c>
      <c r="R1028" s="18" t="s">
        <v>2992</v>
      </c>
      <c r="S1028" s="18" t="s">
        <v>1537</v>
      </c>
      <c r="T1028" s="18" t="s">
        <v>2809</v>
      </c>
      <c r="U1028" s="39" t="s">
        <v>2137</v>
      </c>
      <c r="V1028" s="18" t="s">
        <v>3093</v>
      </c>
      <c r="W1028" s="18" t="s">
        <v>2280</v>
      </c>
      <c r="X1028" s="18" t="s">
        <v>2177</v>
      </c>
      <c r="Y1028" s="18" t="s">
        <v>2374</v>
      </c>
      <c r="Z1028" s="18" t="s">
        <v>3134</v>
      </c>
      <c r="AB1028" s="27">
        <v>41264.315972222219</v>
      </c>
    </row>
    <row r="1029" spans="1:28" ht="38.25" x14ac:dyDescent="0.2">
      <c r="A1029" s="24">
        <v>1028</v>
      </c>
      <c r="B1029" s="18" t="s">
        <v>1532</v>
      </c>
      <c r="C1029" s="18">
        <v>4</v>
      </c>
      <c r="D1029" s="18">
        <v>2.2000000476837158</v>
      </c>
      <c r="E1029" s="25" t="s">
        <v>2993</v>
      </c>
      <c r="F1029" s="25" t="s">
        <v>2994</v>
      </c>
      <c r="G1029" s="25" t="s">
        <v>211</v>
      </c>
      <c r="H1029" s="18" t="s">
        <v>143</v>
      </c>
      <c r="I1029" s="18" t="s">
        <v>180</v>
      </c>
      <c r="J1029" s="26">
        <v>221.07</v>
      </c>
      <c r="K1029" s="25">
        <v>7</v>
      </c>
      <c r="L1029" s="25" t="s">
        <v>2993</v>
      </c>
      <c r="R1029" s="18" t="s">
        <v>2992</v>
      </c>
      <c r="S1029" s="18" t="s">
        <v>1537</v>
      </c>
      <c r="T1029" s="18" t="s">
        <v>2809</v>
      </c>
      <c r="U1029" s="39" t="s">
        <v>2137</v>
      </c>
      <c r="V1029" s="18" t="s">
        <v>3093</v>
      </c>
      <c r="W1029" s="18" t="s">
        <v>2280</v>
      </c>
      <c r="X1029" s="18" t="s">
        <v>2177</v>
      </c>
      <c r="Y1029" s="18" t="s">
        <v>2374</v>
      </c>
      <c r="Z1029" s="18" t="s">
        <v>3134</v>
      </c>
      <c r="AB1029" s="27">
        <v>41264.315972222219</v>
      </c>
    </row>
    <row r="1030" spans="1:28" ht="38.25" x14ac:dyDescent="0.2">
      <c r="A1030" s="24">
        <v>1029</v>
      </c>
      <c r="B1030" s="18" t="s">
        <v>972</v>
      </c>
      <c r="C1030" s="18">
        <v>4</v>
      </c>
      <c r="D1030" s="18">
        <v>2.2000000476837158</v>
      </c>
      <c r="E1030" s="25" t="s">
        <v>2995</v>
      </c>
      <c r="F1030" s="25" t="s">
        <v>1366</v>
      </c>
      <c r="H1030" s="18" t="s">
        <v>58</v>
      </c>
      <c r="I1030" s="18" t="s">
        <v>59</v>
      </c>
      <c r="J1030" s="26">
        <v>69.099999999999994</v>
      </c>
      <c r="L1030" s="25" t="s">
        <v>2995</v>
      </c>
      <c r="R1030" s="18" t="s">
        <v>2996</v>
      </c>
      <c r="S1030" s="18" t="s">
        <v>2997</v>
      </c>
      <c r="T1030" s="18" t="s">
        <v>2809</v>
      </c>
      <c r="U1030" s="39" t="s">
        <v>2137</v>
      </c>
      <c r="V1030" s="18" t="s">
        <v>3093</v>
      </c>
      <c r="W1030" s="18" t="s">
        <v>2280</v>
      </c>
      <c r="X1030" s="18" t="s">
        <v>2177</v>
      </c>
      <c r="Y1030" s="18" t="s">
        <v>2374</v>
      </c>
      <c r="Z1030" s="18" t="s">
        <v>3134</v>
      </c>
      <c r="AB1030" s="27">
        <v>41264.315972222219</v>
      </c>
    </row>
    <row r="1031" spans="1:28" ht="51" x14ac:dyDescent="0.2">
      <c r="A1031" s="24">
        <v>1030</v>
      </c>
      <c r="B1031" s="18" t="s">
        <v>972</v>
      </c>
      <c r="C1031" s="18">
        <v>4</v>
      </c>
      <c r="D1031" s="18">
        <v>2.2000000476837158</v>
      </c>
      <c r="E1031" s="25" t="s">
        <v>2998</v>
      </c>
      <c r="F1031" s="25" t="s">
        <v>258</v>
      </c>
      <c r="G1031" s="25" t="s">
        <v>108</v>
      </c>
      <c r="H1031" s="18" t="s">
        <v>143</v>
      </c>
      <c r="I1031" s="18" t="s">
        <v>59</v>
      </c>
      <c r="J1031" s="26">
        <v>73.28</v>
      </c>
      <c r="K1031" s="25">
        <v>28</v>
      </c>
      <c r="L1031" s="25" t="s">
        <v>2998</v>
      </c>
      <c r="R1031" s="18" t="s">
        <v>2999</v>
      </c>
      <c r="S1031" s="18" t="s">
        <v>3000</v>
      </c>
      <c r="T1031" s="18" t="s">
        <v>3094</v>
      </c>
      <c r="U1031" s="39" t="s">
        <v>2137</v>
      </c>
      <c r="V1031" s="18" t="s">
        <v>3093</v>
      </c>
      <c r="W1031" s="18" t="s">
        <v>2280</v>
      </c>
      <c r="X1031" s="18" t="s">
        <v>3061</v>
      </c>
      <c r="Y1031" s="18" t="s">
        <v>180</v>
      </c>
      <c r="Z1031" s="18" t="s">
        <v>3134</v>
      </c>
      <c r="AB1031" s="27">
        <v>41264.315972222219</v>
      </c>
    </row>
    <row r="1032" spans="1:28" ht="140.25" x14ac:dyDescent="0.2">
      <c r="A1032" s="24">
        <v>1031</v>
      </c>
      <c r="B1032" s="18" t="s">
        <v>972</v>
      </c>
      <c r="C1032" s="18">
        <v>4</v>
      </c>
      <c r="D1032" s="18">
        <v>2.2000000476837158</v>
      </c>
      <c r="E1032" s="25" t="s">
        <v>2998</v>
      </c>
      <c r="F1032" s="25" t="s">
        <v>258</v>
      </c>
      <c r="G1032" s="25" t="s">
        <v>122</v>
      </c>
      <c r="H1032" s="18" t="s">
        <v>58</v>
      </c>
      <c r="I1032" s="18" t="s">
        <v>59</v>
      </c>
      <c r="J1032" s="26">
        <v>73.58</v>
      </c>
      <c r="K1032" s="25">
        <v>58</v>
      </c>
      <c r="L1032" s="25" t="s">
        <v>2998</v>
      </c>
      <c r="R1032" s="18" t="s">
        <v>3001</v>
      </c>
      <c r="S1032" s="18" t="s">
        <v>3002</v>
      </c>
      <c r="T1032" s="18" t="s">
        <v>3108</v>
      </c>
      <c r="U1032" s="39" t="s">
        <v>2136</v>
      </c>
      <c r="V1032" s="39" t="s">
        <v>3093</v>
      </c>
      <c r="W1032" s="39" t="s">
        <v>2280</v>
      </c>
      <c r="X1032" s="18" t="s">
        <v>3055</v>
      </c>
      <c r="Y1032" s="18" t="s">
        <v>2374</v>
      </c>
      <c r="Z1032" s="18" t="s">
        <v>3134</v>
      </c>
      <c r="AB1032" s="27">
        <v>41264.315972222219</v>
      </c>
    </row>
    <row r="1033" spans="1:28" ht="178.5" x14ac:dyDescent="0.2">
      <c r="A1033" s="24">
        <v>1032</v>
      </c>
      <c r="B1033" s="18" t="s">
        <v>972</v>
      </c>
      <c r="C1033" s="18">
        <v>4</v>
      </c>
      <c r="D1033" s="18">
        <v>2.2000000476837158</v>
      </c>
      <c r="E1033" s="25" t="s">
        <v>3003</v>
      </c>
      <c r="F1033" s="25" t="s">
        <v>161</v>
      </c>
      <c r="G1033" s="25" t="s">
        <v>638</v>
      </c>
      <c r="H1033" s="18" t="s">
        <v>58</v>
      </c>
      <c r="I1033" s="18" t="s">
        <v>59</v>
      </c>
      <c r="J1033" s="26">
        <v>74.38</v>
      </c>
      <c r="K1033" s="25">
        <v>38</v>
      </c>
      <c r="L1033" s="25" t="s">
        <v>3003</v>
      </c>
      <c r="R1033" s="18" t="s">
        <v>3004</v>
      </c>
      <c r="S1033" s="18" t="s">
        <v>3005</v>
      </c>
      <c r="T1033" s="18" t="s">
        <v>3122</v>
      </c>
      <c r="U1033" s="39" t="s">
        <v>2136</v>
      </c>
      <c r="V1033" s="39" t="s">
        <v>3093</v>
      </c>
      <c r="W1033" s="39" t="s">
        <v>2280</v>
      </c>
      <c r="X1033" s="18" t="s">
        <v>3087</v>
      </c>
      <c r="Y1033" s="39" t="s">
        <v>180</v>
      </c>
      <c r="Z1033" s="18" t="s">
        <v>3134</v>
      </c>
      <c r="AB1033" s="27">
        <v>41264.315972222219</v>
      </c>
    </row>
    <row r="1034" spans="1:28" ht="153" x14ac:dyDescent="0.2">
      <c r="A1034" s="24">
        <v>1033</v>
      </c>
      <c r="B1034" s="18" t="s">
        <v>972</v>
      </c>
      <c r="C1034" s="18">
        <v>4</v>
      </c>
      <c r="D1034" s="18">
        <v>2.2000000476837158</v>
      </c>
      <c r="E1034" s="25" t="s">
        <v>73</v>
      </c>
      <c r="F1034" s="25" t="s">
        <v>2932</v>
      </c>
      <c r="G1034" s="25" t="s">
        <v>255</v>
      </c>
      <c r="H1034" s="18" t="s">
        <v>58</v>
      </c>
      <c r="I1034" s="18" t="s">
        <v>59</v>
      </c>
      <c r="J1034" s="26">
        <v>226.04</v>
      </c>
      <c r="K1034" s="25">
        <v>4</v>
      </c>
      <c r="L1034" s="25" t="s">
        <v>73</v>
      </c>
      <c r="R1034" s="18" t="s">
        <v>3006</v>
      </c>
      <c r="S1034" s="18" t="s">
        <v>3007</v>
      </c>
      <c r="T1034" s="18" t="s">
        <v>3132</v>
      </c>
      <c r="U1034" s="39" t="s">
        <v>2129</v>
      </c>
      <c r="V1034" s="18" t="s">
        <v>3093</v>
      </c>
      <c r="W1034" s="39" t="s">
        <v>2280</v>
      </c>
      <c r="X1034" s="18" t="s">
        <v>3128</v>
      </c>
      <c r="Y1034" s="39" t="s">
        <v>2374</v>
      </c>
      <c r="Z1034" s="18" t="s">
        <v>3134</v>
      </c>
      <c r="AB1034" s="27">
        <v>41264.315972222219</v>
      </c>
    </row>
    <row r="1035" spans="1:28" ht="216.75" x14ac:dyDescent="0.2">
      <c r="A1035" s="24">
        <v>1034</v>
      </c>
      <c r="B1035" s="18" t="s">
        <v>54</v>
      </c>
      <c r="C1035" s="18">
        <v>4</v>
      </c>
      <c r="D1035" s="18">
        <v>2.2000000476837158</v>
      </c>
      <c r="E1035" s="25" t="s">
        <v>3008</v>
      </c>
      <c r="H1035" s="18" t="s">
        <v>58</v>
      </c>
      <c r="I1035" s="18" t="s">
        <v>180</v>
      </c>
      <c r="J1035" s="26">
        <v>64.22</v>
      </c>
      <c r="L1035" s="25" t="s">
        <v>3008</v>
      </c>
      <c r="R1035" s="18" t="s">
        <v>3009</v>
      </c>
      <c r="S1035" s="18" t="s">
        <v>3010</v>
      </c>
      <c r="T1035" s="18" t="s">
        <v>3113</v>
      </c>
      <c r="U1035" s="39" t="s">
        <v>2129</v>
      </c>
      <c r="V1035" s="18" t="s">
        <v>3093</v>
      </c>
      <c r="W1035" s="39" t="s">
        <v>2280</v>
      </c>
      <c r="X1035" s="18" t="s">
        <v>3081</v>
      </c>
      <c r="Y1035" s="18" t="s">
        <v>180</v>
      </c>
      <c r="Z1035" s="18" t="s">
        <v>3137</v>
      </c>
      <c r="AB1035" s="27">
        <v>41264.315972222219</v>
      </c>
    </row>
    <row r="1036" spans="1:28" ht="242.25" x14ac:dyDescent="0.2">
      <c r="A1036" s="24">
        <v>1035</v>
      </c>
      <c r="B1036" s="18" t="s">
        <v>54</v>
      </c>
      <c r="C1036" s="18">
        <v>4</v>
      </c>
      <c r="D1036" s="18">
        <v>2.2000000476837158</v>
      </c>
      <c r="E1036" s="25" t="s">
        <v>3011</v>
      </c>
      <c r="H1036" s="18" t="s">
        <v>58</v>
      </c>
      <c r="I1036" s="18" t="s">
        <v>180</v>
      </c>
      <c r="J1036" s="26">
        <v>78.430000000000007</v>
      </c>
      <c r="L1036" s="25" t="s">
        <v>3011</v>
      </c>
      <c r="R1036" s="18" t="s">
        <v>3012</v>
      </c>
      <c r="S1036" s="18" t="s">
        <v>3013</v>
      </c>
      <c r="T1036" s="18" t="s">
        <v>3105</v>
      </c>
      <c r="U1036" s="39" t="s">
        <v>2136</v>
      </c>
      <c r="V1036" s="18" t="s">
        <v>3093</v>
      </c>
      <c r="W1036" s="39" t="s">
        <v>2280</v>
      </c>
      <c r="X1036" s="18" t="s">
        <v>3075</v>
      </c>
      <c r="Y1036" s="18" t="s">
        <v>2374</v>
      </c>
      <c r="Z1036" s="18" t="s">
        <v>3134</v>
      </c>
      <c r="AB1036" s="27">
        <v>41264.315972222219</v>
      </c>
    </row>
    <row r="1037" spans="1:28" ht="242.25" x14ac:dyDescent="0.2">
      <c r="A1037" s="24">
        <v>1036</v>
      </c>
      <c r="B1037" s="18" t="s">
        <v>54</v>
      </c>
      <c r="C1037" s="18">
        <v>4</v>
      </c>
      <c r="D1037" s="18">
        <v>2.2000000476837158</v>
      </c>
      <c r="E1037" s="25" t="s">
        <v>3011</v>
      </c>
      <c r="H1037" s="18" t="s">
        <v>58</v>
      </c>
      <c r="I1037" s="18" t="s">
        <v>180</v>
      </c>
      <c r="J1037" s="26">
        <v>78.430000000000007</v>
      </c>
      <c r="L1037" s="25" t="s">
        <v>3011</v>
      </c>
      <c r="R1037" s="18" t="s">
        <v>3014</v>
      </c>
      <c r="S1037" s="18" t="s">
        <v>3015</v>
      </c>
      <c r="T1037" s="18" t="s">
        <v>3105</v>
      </c>
      <c r="U1037" s="39" t="s">
        <v>2136</v>
      </c>
      <c r="V1037" s="18" t="s">
        <v>3093</v>
      </c>
      <c r="W1037" s="39" t="s">
        <v>2280</v>
      </c>
      <c r="X1037" s="18" t="s">
        <v>3076</v>
      </c>
      <c r="Y1037" s="18" t="s">
        <v>2374</v>
      </c>
      <c r="Z1037" s="18" t="s">
        <v>3134</v>
      </c>
      <c r="AB1037" s="27">
        <v>41264.315972222219</v>
      </c>
    </row>
    <row r="1038" spans="1:28" ht="140.25" x14ac:dyDescent="0.2">
      <c r="A1038" s="24">
        <v>1037</v>
      </c>
      <c r="B1038" s="18" t="s">
        <v>54</v>
      </c>
      <c r="C1038" s="18">
        <v>4</v>
      </c>
      <c r="D1038" s="18">
        <v>2.2000000476837158</v>
      </c>
      <c r="E1038" s="25" t="s">
        <v>3016</v>
      </c>
      <c r="H1038" s="18" t="s">
        <v>58</v>
      </c>
      <c r="I1038" s="18" t="s">
        <v>180</v>
      </c>
      <c r="J1038" s="26">
        <v>33.35</v>
      </c>
      <c r="L1038" s="25" t="s">
        <v>3016</v>
      </c>
      <c r="R1038" s="18" t="s">
        <v>3017</v>
      </c>
      <c r="S1038" s="18" t="s">
        <v>3018</v>
      </c>
      <c r="T1038" s="18" t="s">
        <v>3109</v>
      </c>
      <c r="U1038" s="39" t="s">
        <v>2129</v>
      </c>
      <c r="V1038" s="18" t="s">
        <v>3093</v>
      </c>
      <c r="W1038" s="39" t="s">
        <v>2280</v>
      </c>
      <c r="X1038" s="18" t="s">
        <v>3077</v>
      </c>
      <c r="Y1038" s="18" t="s">
        <v>2374</v>
      </c>
      <c r="Z1038" s="18" t="s">
        <v>3134</v>
      </c>
      <c r="AB1038" s="27">
        <v>41264.315972222219</v>
      </c>
    </row>
    <row r="1039" spans="1:28" ht="140.25" x14ac:dyDescent="0.2">
      <c r="A1039" s="24">
        <v>1038</v>
      </c>
      <c r="B1039" s="18" t="s">
        <v>54</v>
      </c>
      <c r="C1039" s="18">
        <v>4</v>
      </c>
      <c r="D1039" s="18">
        <v>2.2000000476837158</v>
      </c>
      <c r="E1039" s="25" t="s">
        <v>3019</v>
      </c>
      <c r="H1039" s="18" t="s">
        <v>58</v>
      </c>
      <c r="I1039" s="18" t="s">
        <v>180</v>
      </c>
      <c r="J1039" s="26">
        <v>42.52</v>
      </c>
      <c r="L1039" s="25" t="s">
        <v>3019</v>
      </c>
      <c r="R1039" s="18" t="s">
        <v>3020</v>
      </c>
      <c r="S1039" s="18" t="s">
        <v>3021</v>
      </c>
      <c r="T1039" s="18" t="s">
        <v>3110</v>
      </c>
      <c r="U1039" s="39" t="s">
        <v>2129</v>
      </c>
      <c r="V1039" s="18" t="s">
        <v>3093</v>
      </c>
      <c r="W1039" s="39" t="s">
        <v>2280</v>
      </c>
      <c r="X1039" s="18" t="s">
        <v>3078</v>
      </c>
      <c r="Y1039" s="18" t="s">
        <v>2374</v>
      </c>
      <c r="Z1039" s="18" t="s">
        <v>3134</v>
      </c>
      <c r="AB1039" s="27">
        <v>41264.315972222219</v>
      </c>
    </row>
    <row r="1040" spans="1:28" ht="204" x14ac:dyDescent="0.2">
      <c r="A1040" s="24">
        <v>1039</v>
      </c>
      <c r="B1040" s="18" t="s">
        <v>54</v>
      </c>
      <c r="C1040" s="18">
        <v>4</v>
      </c>
      <c r="D1040" s="18">
        <v>2.2000000476837158</v>
      </c>
      <c r="E1040" s="25" t="s">
        <v>1294</v>
      </c>
      <c r="H1040" s="18" t="s">
        <v>58</v>
      </c>
      <c r="I1040" s="18" t="s">
        <v>180</v>
      </c>
      <c r="J1040" s="26">
        <v>46.2</v>
      </c>
      <c r="L1040" s="25" t="s">
        <v>1294</v>
      </c>
      <c r="R1040" s="18" t="s">
        <v>3022</v>
      </c>
      <c r="S1040" s="18" t="s">
        <v>3023</v>
      </c>
      <c r="T1040" s="18" t="s">
        <v>3111</v>
      </c>
      <c r="U1040" s="39" t="s">
        <v>2129</v>
      </c>
      <c r="V1040" s="18" t="s">
        <v>3093</v>
      </c>
      <c r="W1040" s="39" t="s">
        <v>2280</v>
      </c>
      <c r="X1040" s="18" t="s">
        <v>3079</v>
      </c>
      <c r="Y1040" s="18" t="s">
        <v>2374</v>
      </c>
      <c r="Z1040" s="18" t="s">
        <v>3134</v>
      </c>
      <c r="AB1040" s="27">
        <v>41264.315972222219</v>
      </c>
    </row>
    <row r="1041" spans="1:28" ht="114.75" x14ac:dyDescent="0.2">
      <c r="A1041" s="24">
        <v>1040</v>
      </c>
      <c r="B1041" s="18" t="s">
        <v>54</v>
      </c>
      <c r="C1041" s="18">
        <v>4</v>
      </c>
      <c r="D1041" s="18">
        <v>2.2000000476837158</v>
      </c>
      <c r="E1041" s="25" t="s">
        <v>256</v>
      </c>
      <c r="F1041" s="25" t="s">
        <v>424</v>
      </c>
      <c r="G1041" s="25" t="s">
        <v>352</v>
      </c>
      <c r="H1041" s="18" t="s">
        <v>58</v>
      </c>
      <c r="I1041" s="18" t="s">
        <v>180</v>
      </c>
      <c r="J1041" s="26">
        <v>63.09</v>
      </c>
      <c r="K1041" s="25">
        <v>9</v>
      </c>
      <c r="L1041" s="25" t="s">
        <v>256</v>
      </c>
      <c r="R1041" s="18" t="s">
        <v>3024</v>
      </c>
      <c r="S1041" s="18" t="s">
        <v>3025</v>
      </c>
      <c r="T1041" s="18" t="s">
        <v>3112</v>
      </c>
      <c r="U1041" s="39" t="s">
        <v>2129</v>
      </c>
      <c r="V1041" s="18" t="s">
        <v>3093</v>
      </c>
      <c r="W1041" s="39" t="s">
        <v>2280</v>
      </c>
      <c r="X1041" s="18" t="s">
        <v>3080</v>
      </c>
      <c r="Y1041" s="18" t="s">
        <v>2374</v>
      </c>
      <c r="Z1041" s="18" t="s">
        <v>3134</v>
      </c>
      <c r="AB1041" s="27">
        <v>41264.315972222219</v>
      </c>
    </row>
    <row r="1042" spans="1:28" ht="267.75" x14ac:dyDescent="0.2">
      <c r="A1042" s="24">
        <v>1041</v>
      </c>
      <c r="B1042" s="18" t="s">
        <v>3026</v>
      </c>
      <c r="C1042" s="18">
        <v>4</v>
      </c>
      <c r="D1042" s="18">
        <v>2.2000000476837158</v>
      </c>
      <c r="E1042" s="38" t="s">
        <v>3027</v>
      </c>
      <c r="F1042" s="38">
        <v>212</v>
      </c>
      <c r="G1042" s="38">
        <v>50</v>
      </c>
      <c r="H1042" s="18" t="s">
        <v>58</v>
      </c>
      <c r="I1042" s="18" t="s">
        <v>59</v>
      </c>
      <c r="J1042" s="38">
        <v>212.5</v>
      </c>
      <c r="K1042" s="38">
        <v>50</v>
      </c>
      <c r="L1042" s="38" t="s">
        <v>3027</v>
      </c>
      <c r="R1042" s="38" t="s">
        <v>3028</v>
      </c>
      <c r="S1042" s="38" t="s">
        <v>3029</v>
      </c>
      <c r="T1042" s="18" t="s">
        <v>3102</v>
      </c>
      <c r="U1042" s="39" t="s">
        <v>2129</v>
      </c>
      <c r="V1042" s="18" t="s">
        <v>3093</v>
      </c>
      <c r="W1042" s="39" t="s">
        <v>2280</v>
      </c>
      <c r="X1042" s="18" t="s">
        <v>3056</v>
      </c>
      <c r="Y1042" s="18" t="s">
        <v>2374</v>
      </c>
      <c r="Z1042" s="18" t="s">
        <v>3134</v>
      </c>
    </row>
    <row r="1043" spans="1:28" ht="191.25" x14ac:dyDescent="0.2">
      <c r="A1043" s="24">
        <v>1042</v>
      </c>
      <c r="B1043" s="18" t="s">
        <v>3026</v>
      </c>
      <c r="C1043" s="18">
        <v>4</v>
      </c>
      <c r="D1043" s="18">
        <v>2.2000000476837158</v>
      </c>
      <c r="E1043" s="38" t="s">
        <v>3030</v>
      </c>
      <c r="F1043" s="38">
        <v>211</v>
      </c>
      <c r="G1043" s="38">
        <v>49</v>
      </c>
      <c r="H1043" s="18" t="s">
        <v>58</v>
      </c>
      <c r="J1043" s="38">
        <v>211.49</v>
      </c>
      <c r="K1043" s="38">
        <v>49</v>
      </c>
      <c r="L1043" s="38" t="s">
        <v>3030</v>
      </c>
      <c r="R1043" s="38" t="s">
        <v>3031</v>
      </c>
      <c r="S1043" s="38" t="s">
        <v>3032</v>
      </c>
      <c r="T1043" s="18" t="s">
        <v>3103</v>
      </c>
      <c r="U1043" s="39" t="s">
        <v>2129</v>
      </c>
      <c r="V1043" s="18" t="s">
        <v>3093</v>
      </c>
      <c r="W1043" s="39" t="s">
        <v>2280</v>
      </c>
      <c r="X1043" s="18" t="s">
        <v>3058</v>
      </c>
      <c r="Y1043" s="18" t="s">
        <v>2374</v>
      </c>
      <c r="Z1043" s="18" t="s">
        <v>3134</v>
      </c>
    </row>
    <row r="1044" spans="1:28" ht="102" x14ac:dyDescent="0.2">
      <c r="A1044" s="24">
        <v>1043</v>
      </c>
      <c r="B1044" s="18" t="s">
        <v>3026</v>
      </c>
      <c r="C1044" s="18">
        <v>4</v>
      </c>
      <c r="D1044" s="18">
        <v>2.2000000476837158</v>
      </c>
      <c r="E1044" s="38" t="s">
        <v>3033</v>
      </c>
      <c r="F1044" s="38">
        <v>220</v>
      </c>
      <c r="G1044" s="38">
        <v>63</v>
      </c>
      <c r="H1044" s="18" t="s">
        <v>143</v>
      </c>
      <c r="J1044" s="38">
        <v>220.63</v>
      </c>
      <c r="K1044" s="38">
        <v>54</v>
      </c>
      <c r="L1044" s="38" t="s">
        <v>3033</v>
      </c>
      <c r="R1044" s="38" t="s">
        <v>3034</v>
      </c>
      <c r="S1044" s="38" t="s">
        <v>3035</v>
      </c>
      <c r="T1044" s="18" t="s">
        <v>2809</v>
      </c>
      <c r="U1044" s="39" t="s">
        <v>2137</v>
      </c>
      <c r="V1044" s="18" t="s">
        <v>3093</v>
      </c>
      <c r="W1044" s="18" t="s">
        <v>2280</v>
      </c>
      <c r="X1044" s="18" t="s">
        <v>2177</v>
      </c>
      <c r="Y1044" s="18" t="s">
        <v>2374</v>
      </c>
      <c r="Z1044" s="18" t="s">
        <v>3134</v>
      </c>
    </row>
    <row r="1045" spans="1:28" ht="63.75" x14ac:dyDescent="0.2">
      <c r="A1045" s="24">
        <v>1044</v>
      </c>
      <c r="B1045" s="18" t="s">
        <v>3026</v>
      </c>
      <c r="C1045" s="18">
        <v>4</v>
      </c>
      <c r="D1045" s="18">
        <v>2.2000000476837158</v>
      </c>
      <c r="E1045" s="38" t="s">
        <v>3036</v>
      </c>
      <c r="F1045" s="38">
        <v>243</v>
      </c>
      <c r="G1045" s="38">
        <v>59</v>
      </c>
      <c r="H1045" s="18" t="s">
        <v>143</v>
      </c>
      <c r="J1045" s="38">
        <v>243.59</v>
      </c>
      <c r="K1045" s="38">
        <v>59</v>
      </c>
      <c r="L1045" s="38" t="s">
        <v>3036</v>
      </c>
      <c r="R1045" s="38" t="s">
        <v>3037</v>
      </c>
      <c r="S1045" s="38" t="s">
        <v>3038</v>
      </c>
      <c r="T1045" s="18" t="s">
        <v>2809</v>
      </c>
      <c r="U1045" s="39" t="s">
        <v>2137</v>
      </c>
      <c r="V1045" s="18" t="s">
        <v>3093</v>
      </c>
      <c r="W1045" s="18" t="s">
        <v>2280</v>
      </c>
      <c r="X1045" s="18" t="s">
        <v>2177</v>
      </c>
      <c r="Y1045" s="18" t="s">
        <v>2374</v>
      </c>
      <c r="Z1045" s="18" t="s">
        <v>3134</v>
      </c>
    </row>
    <row r="1046" spans="1:28" ht="191.25" x14ac:dyDescent="0.2">
      <c r="A1046" s="24">
        <v>1045</v>
      </c>
      <c r="B1046" s="18" t="s">
        <v>3026</v>
      </c>
      <c r="C1046" s="18">
        <v>4</v>
      </c>
      <c r="D1046" s="18">
        <v>2.2000000476837158</v>
      </c>
      <c r="E1046" s="38" t="s">
        <v>3039</v>
      </c>
      <c r="F1046" s="38">
        <v>64</v>
      </c>
      <c r="G1046" s="38">
        <v>32</v>
      </c>
      <c r="H1046" s="18" t="s">
        <v>143</v>
      </c>
      <c r="J1046" s="38">
        <v>64.319999999999993</v>
      </c>
      <c r="K1046" s="38">
        <v>32</v>
      </c>
      <c r="L1046" s="38" t="s">
        <v>3039</v>
      </c>
      <c r="R1046" s="38" t="s">
        <v>3031</v>
      </c>
      <c r="S1046" s="38" t="s">
        <v>3040</v>
      </c>
      <c r="T1046" s="18" t="s">
        <v>3103</v>
      </c>
      <c r="U1046" s="39" t="s">
        <v>2129</v>
      </c>
      <c r="V1046" s="18" t="s">
        <v>3093</v>
      </c>
      <c r="W1046" s="39" t="s">
        <v>2280</v>
      </c>
      <c r="X1046" s="18" t="s">
        <v>3058</v>
      </c>
      <c r="Y1046" s="18" t="s">
        <v>2374</v>
      </c>
      <c r="Z1046" s="18" t="s">
        <v>3134</v>
      </c>
    </row>
    <row r="1047" spans="1:28" ht="191.25" x14ac:dyDescent="0.2">
      <c r="A1047" s="24">
        <v>1046</v>
      </c>
      <c r="B1047" s="18" t="s">
        <v>3026</v>
      </c>
      <c r="C1047" s="18">
        <v>4</v>
      </c>
      <c r="D1047" s="18">
        <v>2.2000000476837158</v>
      </c>
      <c r="E1047" s="38" t="s">
        <v>3041</v>
      </c>
      <c r="F1047" s="38">
        <v>210</v>
      </c>
      <c r="G1047" s="38">
        <v>5</v>
      </c>
      <c r="H1047" s="18" t="s">
        <v>143</v>
      </c>
      <c r="J1047" s="38">
        <v>210.05</v>
      </c>
      <c r="K1047" s="38">
        <v>5</v>
      </c>
      <c r="L1047" s="38" t="s">
        <v>3041</v>
      </c>
      <c r="R1047" s="38" t="s">
        <v>3031</v>
      </c>
      <c r="S1047" s="38" t="s">
        <v>3042</v>
      </c>
      <c r="T1047" s="18" t="s">
        <v>3103</v>
      </c>
      <c r="U1047" s="39" t="s">
        <v>2129</v>
      </c>
      <c r="V1047" s="18" t="s">
        <v>3093</v>
      </c>
      <c r="W1047" s="39" t="s">
        <v>2280</v>
      </c>
      <c r="X1047" s="18" t="s">
        <v>3058</v>
      </c>
      <c r="Y1047" s="18" t="s">
        <v>2374</v>
      </c>
      <c r="Z1047" s="18" t="s">
        <v>3134</v>
      </c>
    </row>
    <row r="1048" spans="1:28" ht="191.25" x14ac:dyDescent="0.2">
      <c r="A1048" s="24">
        <v>1047</v>
      </c>
      <c r="B1048" s="18" t="s">
        <v>3026</v>
      </c>
      <c r="C1048" s="18">
        <v>4</v>
      </c>
      <c r="D1048" s="18">
        <v>2.2000000476837158</v>
      </c>
      <c r="E1048" s="38" t="s">
        <v>87</v>
      </c>
      <c r="F1048" s="38">
        <v>236</v>
      </c>
      <c r="G1048" s="38">
        <v>37</v>
      </c>
      <c r="H1048" s="18" t="s">
        <v>143</v>
      </c>
      <c r="J1048" s="38">
        <v>236.37</v>
      </c>
      <c r="K1048" s="38">
        <v>37</v>
      </c>
      <c r="L1048" s="38" t="s">
        <v>87</v>
      </c>
      <c r="R1048" s="38" t="s">
        <v>3031</v>
      </c>
      <c r="S1048" s="38" t="s">
        <v>3043</v>
      </c>
      <c r="T1048" s="18" t="s">
        <v>3103</v>
      </c>
      <c r="U1048" s="39" t="s">
        <v>2129</v>
      </c>
      <c r="V1048" s="18" t="s">
        <v>3093</v>
      </c>
      <c r="W1048" s="39" t="s">
        <v>2280</v>
      </c>
      <c r="X1048" s="18" t="s">
        <v>3058</v>
      </c>
      <c r="Y1048" s="18" t="s">
        <v>2374</v>
      </c>
      <c r="Z1048" s="18" t="s">
        <v>3134</v>
      </c>
    </row>
    <row r="1049" spans="1:28" ht="191.25" x14ac:dyDescent="0.2">
      <c r="A1049" s="24">
        <v>1048</v>
      </c>
      <c r="B1049" s="18" t="s">
        <v>3026</v>
      </c>
      <c r="C1049" s="18">
        <v>4</v>
      </c>
      <c r="D1049" s="18">
        <v>2.2000000476837158</v>
      </c>
      <c r="E1049" s="38" t="s">
        <v>3044</v>
      </c>
      <c r="F1049" s="38">
        <v>247</v>
      </c>
      <c r="G1049" s="38">
        <v>19</v>
      </c>
      <c r="H1049" s="18" t="s">
        <v>143</v>
      </c>
      <c r="J1049" s="38">
        <v>247.19</v>
      </c>
      <c r="K1049" s="38">
        <v>19</v>
      </c>
      <c r="L1049" s="38" t="s">
        <v>3044</v>
      </c>
      <c r="R1049" s="38" t="s">
        <v>3031</v>
      </c>
      <c r="S1049" s="38" t="s">
        <v>3045</v>
      </c>
      <c r="T1049" s="18" t="s">
        <v>3103</v>
      </c>
      <c r="U1049" s="39" t="s">
        <v>2129</v>
      </c>
      <c r="V1049" s="18" t="s">
        <v>3093</v>
      </c>
      <c r="W1049" s="39" t="s">
        <v>2280</v>
      </c>
      <c r="X1049" s="18" t="s">
        <v>3058</v>
      </c>
      <c r="Y1049" s="18" t="s">
        <v>2374</v>
      </c>
      <c r="Z1049" s="18" t="s">
        <v>3134</v>
      </c>
    </row>
    <row r="1050" spans="1:28" ht="25.5" x14ac:dyDescent="0.2">
      <c r="A1050" s="24">
        <v>1049</v>
      </c>
      <c r="B1050" s="18" t="s">
        <v>3026</v>
      </c>
      <c r="C1050" s="18">
        <v>4</v>
      </c>
      <c r="D1050" s="18">
        <v>2.2000000476837158</v>
      </c>
      <c r="E1050" s="38" t="s">
        <v>3046</v>
      </c>
      <c r="F1050" s="38">
        <v>32</v>
      </c>
      <c r="G1050" s="38">
        <v>4</v>
      </c>
      <c r="H1050" s="18" t="s">
        <v>143</v>
      </c>
      <c r="J1050" s="38">
        <v>32.04</v>
      </c>
      <c r="K1050" s="38">
        <v>39</v>
      </c>
      <c r="L1050" s="38" t="s">
        <v>3046</v>
      </c>
      <c r="R1050" s="38" t="s">
        <v>3047</v>
      </c>
      <c r="S1050" s="38" t="s">
        <v>3048</v>
      </c>
      <c r="U1050" s="39" t="s">
        <v>2129</v>
      </c>
      <c r="W1050" s="18" t="s">
        <v>2133</v>
      </c>
    </row>
    <row r="1051" spans="1:28" ht="51" x14ac:dyDescent="0.2">
      <c r="A1051" s="24">
        <v>1050</v>
      </c>
      <c r="B1051" s="18" t="s">
        <v>3026</v>
      </c>
      <c r="C1051" s="18">
        <v>4</v>
      </c>
      <c r="D1051" s="18">
        <v>2.2000000476837158</v>
      </c>
      <c r="E1051" s="38" t="s">
        <v>3049</v>
      </c>
      <c r="F1051" s="38">
        <v>8</v>
      </c>
      <c r="G1051" s="38">
        <v>8</v>
      </c>
      <c r="H1051" s="18" t="s">
        <v>143</v>
      </c>
      <c r="J1051" s="38">
        <v>8.08</v>
      </c>
      <c r="K1051" s="38">
        <v>35</v>
      </c>
      <c r="L1051" s="38" t="s">
        <v>3049</v>
      </c>
      <c r="R1051" s="38" t="s">
        <v>3050</v>
      </c>
      <c r="S1051" s="38" t="s">
        <v>3051</v>
      </c>
      <c r="T1051" s="18" t="s">
        <v>2809</v>
      </c>
      <c r="U1051" s="39" t="s">
        <v>2137</v>
      </c>
      <c r="V1051" s="18" t="s">
        <v>3093</v>
      </c>
      <c r="W1051" s="18" t="s">
        <v>2280</v>
      </c>
      <c r="X1051" s="18" t="s">
        <v>2177</v>
      </c>
      <c r="Y1051" s="18" t="s">
        <v>2374</v>
      </c>
      <c r="Z1051" s="18" t="s">
        <v>3134</v>
      </c>
    </row>
    <row r="1052" spans="1:28" ht="331.5" x14ac:dyDescent="0.2">
      <c r="A1052" s="24">
        <v>2000</v>
      </c>
      <c r="B1052" s="18" t="s">
        <v>294</v>
      </c>
      <c r="C1052" s="18">
        <v>192</v>
      </c>
      <c r="D1052" s="18">
        <v>3</v>
      </c>
      <c r="E1052" s="25" t="s">
        <v>1821</v>
      </c>
      <c r="F1052" s="25" t="s">
        <v>89</v>
      </c>
      <c r="G1052" s="25" t="s">
        <v>70</v>
      </c>
      <c r="H1052" s="18" t="s">
        <v>185</v>
      </c>
      <c r="I1052" s="18" t="s">
        <v>59</v>
      </c>
      <c r="J1052" s="26">
        <v>35</v>
      </c>
      <c r="K1052" s="25">
        <v>22</v>
      </c>
      <c r="L1052" s="25" t="s">
        <v>1821</v>
      </c>
      <c r="R1052" s="18" t="s">
        <v>3138</v>
      </c>
      <c r="S1052" s="18" t="s">
        <v>3139</v>
      </c>
      <c r="U1052" s="18" t="s">
        <v>2137</v>
      </c>
      <c r="AB1052" s="27">
        <v>41316.489907407406</v>
      </c>
    </row>
    <row r="1053" spans="1:28" ht="344.25" x14ac:dyDescent="0.2">
      <c r="A1053" s="24">
        <v>2001</v>
      </c>
      <c r="B1053" s="18" t="s">
        <v>294</v>
      </c>
      <c r="C1053" s="18">
        <v>192</v>
      </c>
      <c r="D1053" s="18">
        <v>3</v>
      </c>
      <c r="E1053" s="25" t="s">
        <v>221</v>
      </c>
      <c r="F1053" s="25" t="s">
        <v>89</v>
      </c>
      <c r="H1053" s="18" t="s">
        <v>185</v>
      </c>
      <c r="I1053" s="18" t="s">
        <v>59</v>
      </c>
      <c r="J1053" s="26">
        <v>35</v>
      </c>
      <c r="L1053" s="25" t="s">
        <v>221</v>
      </c>
      <c r="R1053" s="18" t="s">
        <v>3140</v>
      </c>
      <c r="S1053" s="18" t="s">
        <v>3141</v>
      </c>
      <c r="U1053" s="18" t="s">
        <v>2137</v>
      </c>
      <c r="AB1053" s="27">
        <v>41316.489907407406</v>
      </c>
    </row>
    <row r="1054" spans="1:28" ht="204" x14ac:dyDescent="0.2">
      <c r="A1054" s="24">
        <v>2002</v>
      </c>
      <c r="B1054" s="18" t="s">
        <v>294</v>
      </c>
      <c r="C1054" s="18">
        <v>192</v>
      </c>
      <c r="D1054" s="18">
        <v>3</v>
      </c>
      <c r="E1054" s="25" t="s">
        <v>3142</v>
      </c>
      <c r="F1054" s="25" t="s">
        <v>3143</v>
      </c>
      <c r="G1054" s="25" t="s">
        <v>278</v>
      </c>
      <c r="H1054" s="18" t="s">
        <v>185</v>
      </c>
      <c r="I1054" s="18" t="s">
        <v>59</v>
      </c>
      <c r="J1054" s="26">
        <v>189</v>
      </c>
      <c r="K1054" s="25">
        <v>25</v>
      </c>
      <c r="L1054" s="25" t="s">
        <v>3142</v>
      </c>
      <c r="R1054" s="18" t="s">
        <v>3144</v>
      </c>
      <c r="S1054" s="18" t="s">
        <v>3145</v>
      </c>
      <c r="U1054" s="18" t="s">
        <v>2129</v>
      </c>
      <c r="AB1054" s="27">
        <v>41316.489907407406</v>
      </c>
    </row>
    <row r="1055" spans="1:28" ht="63.75" x14ac:dyDescent="0.2">
      <c r="A1055" s="24">
        <v>2003</v>
      </c>
      <c r="B1055" s="18" t="s">
        <v>294</v>
      </c>
      <c r="C1055" s="18">
        <v>192</v>
      </c>
      <c r="D1055" s="18">
        <v>3</v>
      </c>
      <c r="E1055" s="25" t="s">
        <v>307</v>
      </c>
      <c r="F1055" s="25" t="s">
        <v>238</v>
      </c>
      <c r="G1055" s="25" t="s">
        <v>117</v>
      </c>
      <c r="H1055" s="18" t="s">
        <v>185</v>
      </c>
      <c r="I1055" s="18" t="s">
        <v>180</v>
      </c>
      <c r="J1055" s="26">
        <v>2</v>
      </c>
      <c r="K1055" s="25">
        <v>47</v>
      </c>
      <c r="L1055" s="25" t="s">
        <v>307</v>
      </c>
      <c r="R1055" s="18" t="s">
        <v>3146</v>
      </c>
      <c r="S1055" s="18" t="s">
        <v>3147</v>
      </c>
      <c r="U1055" s="18" t="s">
        <v>2137</v>
      </c>
      <c r="AB1055" s="27">
        <v>41316.489907407406</v>
      </c>
    </row>
    <row r="1056" spans="1:28" ht="178.5" x14ac:dyDescent="0.2">
      <c r="A1056" s="24">
        <v>2004</v>
      </c>
      <c r="B1056" s="18" t="s">
        <v>294</v>
      </c>
      <c r="C1056" s="18">
        <v>192</v>
      </c>
      <c r="D1056" s="18">
        <v>3</v>
      </c>
      <c r="E1056" s="25" t="s">
        <v>157</v>
      </c>
      <c r="F1056" s="25" t="s">
        <v>211</v>
      </c>
      <c r="G1056" s="25" t="s">
        <v>245</v>
      </c>
      <c r="H1056" s="18" t="s">
        <v>185</v>
      </c>
      <c r="I1056" s="18" t="s">
        <v>59</v>
      </c>
      <c r="J1056" s="26">
        <v>7</v>
      </c>
      <c r="K1056" s="25">
        <v>59</v>
      </c>
      <c r="L1056" s="25" t="s">
        <v>157</v>
      </c>
      <c r="R1056" s="18" t="s">
        <v>3148</v>
      </c>
      <c r="S1056" s="18" t="s">
        <v>3149</v>
      </c>
      <c r="U1056" s="18" t="s">
        <v>2129</v>
      </c>
      <c r="AB1056" s="27">
        <v>41316.489907407406</v>
      </c>
    </row>
    <row r="1057" spans="1:28" ht="178.5" x14ac:dyDescent="0.2">
      <c r="A1057" s="24">
        <v>2005</v>
      </c>
      <c r="B1057" s="18" t="s">
        <v>674</v>
      </c>
      <c r="C1057" s="18">
        <v>192</v>
      </c>
      <c r="D1057" s="18">
        <v>3</v>
      </c>
      <c r="E1057" s="25" t="s">
        <v>315</v>
      </c>
      <c r="F1057" s="25" t="s">
        <v>238</v>
      </c>
      <c r="G1057" s="25" t="s">
        <v>202</v>
      </c>
      <c r="H1057" s="18" t="s">
        <v>58</v>
      </c>
      <c r="I1057" s="18" t="s">
        <v>59</v>
      </c>
      <c r="J1057" s="26">
        <v>2</v>
      </c>
      <c r="K1057" s="25">
        <v>50</v>
      </c>
      <c r="L1057" s="25" t="s">
        <v>315</v>
      </c>
      <c r="R1057" s="18" t="s">
        <v>3150</v>
      </c>
      <c r="S1057" s="18" t="s">
        <v>3151</v>
      </c>
      <c r="U1057" s="18" t="s">
        <v>2136</v>
      </c>
      <c r="AB1057" s="27">
        <v>41316.489907407406</v>
      </c>
    </row>
    <row r="1058" spans="1:28" ht="204" x14ac:dyDescent="0.2">
      <c r="A1058" s="24">
        <v>2006</v>
      </c>
      <c r="B1058" s="18" t="s">
        <v>674</v>
      </c>
      <c r="C1058" s="18">
        <v>192</v>
      </c>
      <c r="D1058" s="18">
        <v>3</v>
      </c>
      <c r="E1058" s="25" t="s">
        <v>3152</v>
      </c>
      <c r="F1058" s="25" t="s">
        <v>392</v>
      </c>
      <c r="G1058" s="25" t="s">
        <v>84</v>
      </c>
      <c r="H1058" s="18" t="s">
        <v>58</v>
      </c>
      <c r="I1058" s="18" t="s">
        <v>59</v>
      </c>
      <c r="J1058" s="26">
        <v>68</v>
      </c>
      <c r="K1058" s="25">
        <v>6</v>
      </c>
      <c r="L1058" s="25" t="s">
        <v>3152</v>
      </c>
      <c r="R1058" s="18" t="s">
        <v>3153</v>
      </c>
      <c r="S1058" s="18" t="s">
        <v>3154</v>
      </c>
      <c r="U1058" s="18" t="s">
        <v>2136</v>
      </c>
      <c r="AB1058" s="27">
        <v>41316.489907407406</v>
      </c>
    </row>
    <row r="1059" spans="1:28" ht="89.25" x14ac:dyDescent="0.2">
      <c r="A1059" s="24">
        <v>2007</v>
      </c>
      <c r="B1059" s="18" t="s">
        <v>674</v>
      </c>
      <c r="C1059" s="18">
        <v>192</v>
      </c>
      <c r="D1059" s="18">
        <v>3</v>
      </c>
      <c r="E1059" s="25" t="s">
        <v>2960</v>
      </c>
      <c r="F1059" s="25" t="s">
        <v>363</v>
      </c>
      <c r="G1059" s="25" t="s">
        <v>104</v>
      </c>
      <c r="H1059" s="18" t="s">
        <v>58</v>
      </c>
      <c r="I1059" s="18" t="s">
        <v>59</v>
      </c>
      <c r="J1059" s="26">
        <v>70</v>
      </c>
      <c r="K1059" s="25">
        <v>37</v>
      </c>
      <c r="L1059" s="25" t="s">
        <v>2960</v>
      </c>
      <c r="R1059" s="18" t="s">
        <v>3155</v>
      </c>
      <c r="S1059" s="18" t="s">
        <v>3156</v>
      </c>
      <c r="U1059" s="18" t="s">
        <v>2136</v>
      </c>
      <c r="AB1059" s="27">
        <v>41316.489907407406</v>
      </c>
    </row>
    <row r="1060" spans="1:28" ht="102" x14ac:dyDescent="0.2">
      <c r="A1060" s="24">
        <v>2008</v>
      </c>
      <c r="B1060" s="18" t="s">
        <v>3157</v>
      </c>
      <c r="C1060" s="18">
        <v>192</v>
      </c>
      <c r="D1060" s="18">
        <v>3</v>
      </c>
      <c r="E1060" s="25" t="s">
        <v>315</v>
      </c>
      <c r="F1060" s="25" t="s">
        <v>57</v>
      </c>
      <c r="H1060" s="18" t="s">
        <v>143</v>
      </c>
      <c r="I1060" s="18" t="s">
        <v>59</v>
      </c>
      <c r="J1060" s="26">
        <v>29</v>
      </c>
      <c r="L1060" s="25" t="s">
        <v>315</v>
      </c>
      <c r="R1060" s="18" t="s">
        <v>3158</v>
      </c>
      <c r="S1060" s="18" t="s">
        <v>3159</v>
      </c>
      <c r="U1060" s="18" t="s">
        <v>2129</v>
      </c>
      <c r="AB1060" s="27">
        <v>41316.489907407406</v>
      </c>
    </row>
    <row r="1061" spans="1:28" ht="38.25" x14ac:dyDescent="0.2">
      <c r="A1061" s="24">
        <v>2009</v>
      </c>
      <c r="B1061" s="18" t="s">
        <v>3157</v>
      </c>
      <c r="C1061" s="18">
        <v>192</v>
      </c>
      <c r="D1061" s="18">
        <v>3</v>
      </c>
      <c r="E1061" s="25" t="s">
        <v>3160</v>
      </c>
      <c r="F1061" s="25" t="s">
        <v>308</v>
      </c>
      <c r="G1061" s="25" t="s">
        <v>114</v>
      </c>
      <c r="H1061" s="18" t="s">
        <v>143</v>
      </c>
      <c r="I1061" s="18" t="s">
        <v>59</v>
      </c>
      <c r="J1061" s="26">
        <v>30</v>
      </c>
      <c r="K1061" s="25">
        <v>19</v>
      </c>
      <c r="L1061" s="25" t="s">
        <v>3160</v>
      </c>
      <c r="R1061" s="18" t="s">
        <v>3161</v>
      </c>
      <c r="S1061" s="18" t="s">
        <v>3162</v>
      </c>
      <c r="U1061" s="18" t="s">
        <v>2129</v>
      </c>
      <c r="AB1061" s="27">
        <v>41316.489907407406</v>
      </c>
    </row>
    <row r="1062" spans="1:28" ht="165.75" x14ac:dyDescent="0.2">
      <c r="A1062" s="24">
        <v>2010</v>
      </c>
      <c r="B1062" s="18" t="s">
        <v>3157</v>
      </c>
      <c r="C1062" s="18">
        <v>192</v>
      </c>
      <c r="D1062" s="18">
        <v>3</v>
      </c>
      <c r="E1062" s="25" t="s">
        <v>3160</v>
      </c>
      <c r="F1062" s="25" t="s">
        <v>308</v>
      </c>
      <c r="G1062" s="25" t="s">
        <v>233</v>
      </c>
      <c r="H1062" s="18" t="s">
        <v>143</v>
      </c>
      <c r="I1062" s="18" t="s">
        <v>59</v>
      </c>
      <c r="J1062" s="26">
        <v>30</v>
      </c>
      <c r="K1062" s="25">
        <v>51</v>
      </c>
      <c r="L1062" s="25" t="s">
        <v>3160</v>
      </c>
      <c r="R1062" s="18" t="s">
        <v>3163</v>
      </c>
      <c r="S1062" s="18" t="s">
        <v>3164</v>
      </c>
      <c r="U1062" s="18" t="s">
        <v>2129</v>
      </c>
      <c r="AB1062" s="27">
        <v>41316.489907407406</v>
      </c>
    </row>
    <row r="1063" spans="1:28" ht="178.5" x14ac:dyDescent="0.2">
      <c r="A1063" s="24">
        <v>2011</v>
      </c>
      <c r="B1063" s="18" t="s">
        <v>3157</v>
      </c>
      <c r="C1063" s="18">
        <v>192</v>
      </c>
      <c r="D1063" s="18">
        <v>3</v>
      </c>
      <c r="E1063" s="25" t="s">
        <v>157</v>
      </c>
      <c r="F1063" s="25" t="s">
        <v>304</v>
      </c>
      <c r="G1063" s="25" t="s">
        <v>226</v>
      </c>
      <c r="H1063" s="18" t="s">
        <v>58</v>
      </c>
      <c r="I1063" s="18" t="s">
        <v>59</v>
      </c>
      <c r="J1063" s="26">
        <v>33</v>
      </c>
      <c r="K1063" s="25">
        <v>64</v>
      </c>
      <c r="L1063" s="25" t="s">
        <v>157</v>
      </c>
      <c r="R1063" s="18" t="s">
        <v>3165</v>
      </c>
      <c r="S1063" s="18" t="s">
        <v>3166</v>
      </c>
      <c r="U1063" s="18" t="s">
        <v>2129</v>
      </c>
      <c r="AB1063" s="27">
        <v>41316.489907407406</v>
      </c>
    </row>
    <row r="1064" spans="1:28" ht="63.75" x14ac:dyDescent="0.2">
      <c r="A1064" s="24">
        <v>2012</v>
      </c>
      <c r="B1064" s="18" t="s">
        <v>3157</v>
      </c>
      <c r="C1064" s="18">
        <v>192</v>
      </c>
      <c r="D1064" s="18">
        <v>3</v>
      </c>
      <c r="E1064" s="25" t="s">
        <v>157</v>
      </c>
      <c r="F1064" s="25" t="s">
        <v>215</v>
      </c>
      <c r="G1064" s="25" t="s">
        <v>308</v>
      </c>
      <c r="H1064" s="18" t="s">
        <v>58</v>
      </c>
      <c r="I1064" s="18" t="s">
        <v>59</v>
      </c>
      <c r="J1064" s="26">
        <v>34</v>
      </c>
      <c r="K1064" s="25">
        <v>30</v>
      </c>
      <c r="L1064" s="25" t="s">
        <v>157</v>
      </c>
      <c r="R1064" s="18" t="s">
        <v>3167</v>
      </c>
      <c r="S1064" s="18" t="s">
        <v>3168</v>
      </c>
      <c r="U1064" s="18" t="s">
        <v>2129</v>
      </c>
      <c r="AB1064" s="27">
        <v>41316.489907407406</v>
      </c>
    </row>
    <row r="1065" spans="1:28" ht="63.75" x14ac:dyDescent="0.2">
      <c r="A1065" s="24">
        <v>2013</v>
      </c>
      <c r="B1065" s="18" t="s">
        <v>3157</v>
      </c>
      <c r="C1065" s="18">
        <v>192</v>
      </c>
      <c r="D1065" s="18">
        <v>3</v>
      </c>
      <c r="E1065" s="25" t="s">
        <v>157</v>
      </c>
      <c r="F1065" s="25" t="s">
        <v>215</v>
      </c>
      <c r="G1065" s="25" t="s">
        <v>94</v>
      </c>
      <c r="H1065" s="18" t="s">
        <v>58</v>
      </c>
      <c r="I1065" s="18" t="s">
        <v>59</v>
      </c>
      <c r="J1065" s="26">
        <v>34</v>
      </c>
      <c r="K1065" s="25">
        <v>31</v>
      </c>
      <c r="L1065" s="25" t="s">
        <v>157</v>
      </c>
      <c r="R1065" s="18" t="s">
        <v>3169</v>
      </c>
      <c r="S1065" s="18" t="s">
        <v>3170</v>
      </c>
      <c r="U1065" s="18" t="s">
        <v>2129</v>
      </c>
      <c r="AB1065" s="27">
        <v>41316.489907407406</v>
      </c>
    </row>
    <row r="1066" spans="1:28" ht="63.75" x14ac:dyDescent="0.2">
      <c r="A1066" s="24">
        <v>2014</v>
      </c>
      <c r="B1066" s="18" t="s">
        <v>3157</v>
      </c>
      <c r="C1066" s="18">
        <v>192</v>
      </c>
      <c r="D1066" s="18">
        <v>3</v>
      </c>
      <c r="E1066" s="25" t="s">
        <v>157</v>
      </c>
      <c r="F1066" s="25" t="s">
        <v>215</v>
      </c>
      <c r="G1066" s="25" t="s">
        <v>304</v>
      </c>
      <c r="H1066" s="18" t="s">
        <v>58</v>
      </c>
      <c r="I1066" s="18" t="s">
        <v>59</v>
      </c>
      <c r="J1066" s="26">
        <v>34</v>
      </c>
      <c r="K1066" s="25">
        <v>33</v>
      </c>
      <c r="L1066" s="25" t="s">
        <v>157</v>
      </c>
      <c r="R1066" s="18" t="s">
        <v>3171</v>
      </c>
      <c r="S1066" s="18" t="s">
        <v>3168</v>
      </c>
      <c r="U1066" s="18" t="s">
        <v>2129</v>
      </c>
      <c r="AB1066" s="27">
        <v>41316.489907407406</v>
      </c>
    </row>
    <row r="1067" spans="1:28" ht="382.5" x14ac:dyDescent="0.2">
      <c r="A1067" s="24">
        <v>2015</v>
      </c>
      <c r="B1067" s="18" t="s">
        <v>3157</v>
      </c>
      <c r="C1067" s="18">
        <v>192</v>
      </c>
      <c r="D1067" s="18">
        <v>3</v>
      </c>
      <c r="E1067" s="25" t="s">
        <v>210</v>
      </c>
      <c r="F1067" s="25" t="s">
        <v>89</v>
      </c>
      <c r="G1067" s="25" t="s">
        <v>211</v>
      </c>
      <c r="H1067" s="18" t="s">
        <v>143</v>
      </c>
      <c r="I1067" s="18" t="s">
        <v>59</v>
      </c>
      <c r="J1067" s="26">
        <v>35</v>
      </c>
      <c r="K1067" s="25">
        <v>7</v>
      </c>
      <c r="L1067" s="25" t="s">
        <v>210</v>
      </c>
      <c r="R1067" s="18" t="s">
        <v>3172</v>
      </c>
      <c r="S1067" s="18" t="s">
        <v>3173</v>
      </c>
      <c r="U1067" s="18" t="s">
        <v>2137</v>
      </c>
      <c r="AB1067" s="27">
        <v>41316.489907407406</v>
      </c>
    </row>
    <row r="1068" spans="1:28" ht="25.5" x14ac:dyDescent="0.2">
      <c r="A1068" s="24">
        <v>2016</v>
      </c>
      <c r="B1068" s="18" t="s">
        <v>3157</v>
      </c>
      <c r="C1068" s="18">
        <v>192</v>
      </c>
      <c r="D1068" s="18">
        <v>3</v>
      </c>
      <c r="E1068" s="25" t="s">
        <v>210</v>
      </c>
      <c r="F1068" s="25" t="s">
        <v>89</v>
      </c>
      <c r="G1068" s="25" t="s">
        <v>240</v>
      </c>
      <c r="H1068" s="18" t="s">
        <v>143</v>
      </c>
      <c r="I1068" s="18" t="s">
        <v>59</v>
      </c>
      <c r="J1068" s="26">
        <v>35</v>
      </c>
      <c r="K1068" s="25">
        <v>55</v>
      </c>
      <c r="L1068" s="25" t="s">
        <v>210</v>
      </c>
      <c r="R1068" s="18" t="s">
        <v>3174</v>
      </c>
      <c r="S1068" s="18" t="s">
        <v>3175</v>
      </c>
      <c r="U1068" s="18" t="s">
        <v>2137</v>
      </c>
      <c r="AB1068" s="27">
        <v>41316.489907407406</v>
      </c>
    </row>
    <row r="1069" spans="1:28" x14ac:dyDescent="0.2">
      <c r="A1069" s="24">
        <v>2017</v>
      </c>
      <c r="B1069" s="18" t="s">
        <v>3157</v>
      </c>
      <c r="C1069" s="18">
        <v>192</v>
      </c>
      <c r="D1069" s="18">
        <v>3</v>
      </c>
      <c r="E1069" s="25" t="s">
        <v>210</v>
      </c>
      <c r="F1069" s="25" t="s">
        <v>131</v>
      </c>
      <c r="G1069" s="25" t="s">
        <v>340</v>
      </c>
      <c r="H1069" s="18" t="s">
        <v>143</v>
      </c>
      <c r="I1069" s="18" t="s">
        <v>59</v>
      </c>
      <c r="J1069" s="26">
        <v>36</v>
      </c>
      <c r="K1069" s="25">
        <v>8</v>
      </c>
      <c r="L1069" s="25" t="s">
        <v>210</v>
      </c>
      <c r="R1069" s="18" t="s">
        <v>3176</v>
      </c>
      <c r="S1069" s="18" t="s">
        <v>3177</v>
      </c>
      <c r="U1069" s="18" t="s">
        <v>2137</v>
      </c>
      <c r="AB1069" s="27">
        <v>41316.489907407406</v>
      </c>
    </row>
    <row r="1070" spans="1:28" ht="331.5" x14ac:dyDescent="0.2">
      <c r="A1070" s="24">
        <v>2018</v>
      </c>
      <c r="B1070" s="18" t="s">
        <v>3157</v>
      </c>
      <c r="C1070" s="18">
        <v>192</v>
      </c>
      <c r="D1070" s="18">
        <v>3</v>
      </c>
      <c r="E1070" s="25" t="s">
        <v>214</v>
      </c>
      <c r="F1070" s="25" t="s">
        <v>122</v>
      </c>
      <c r="G1070" s="25" t="s">
        <v>234</v>
      </c>
      <c r="H1070" s="18" t="s">
        <v>58</v>
      </c>
      <c r="I1070" s="18" t="s">
        <v>59</v>
      </c>
      <c r="J1070" s="26">
        <v>58</v>
      </c>
      <c r="K1070" s="25">
        <v>13</v>
      </c>
      <c r="L1070" s="25" t="s">
        <v>214</v>
      </c>
      <c r="R1070" s="18" t="s">
        <v>3178</v>
      </c>
      <c r="S1070" s="18" t="s">
        <v>3179</v>
      </c>
      <c r="U1070" s="18" t="s">
        <v>2129</v>
      </c>
      <c r="AB1070" s="27">
        <v>41316.489907407406</v>
      </c>
    </row>
    <row r="1071" spans="1:28" ht="344.25" x14ac:dyDescent="0.2">
      <c r="A1071" s="24">
        <v>2019</v>
      </c>
      <c r="B1071" s="18" t="s">
        <v>3157</v>
      </c>
      <c r="C1071" s="18">
        <v>192</v>
      </c>
      <c r="D1071" s="18">
        <v>3</v>
      </c>
      <c r="E1071" s="25" t="s">
        <v>214</v>
      </c>
      <c r="F1071" s="25" t="s">
        <v>122</v>
      </c>
      <c r="G1071" s="25" t="s">
        <v>234</v>
      </c>
      <c r="H1071" s="18" t="s">
        <v>58</v>
      </c>
      <c r="I1071" s="18" t="s">
        <v>59</v>
      </c>
      <c r="J1071" s="26">
        <v>58</v>
      </c>
      <c r="K1071" s="25">
        <v>13</v>
      </c>
      <c r="L1071" s="25" t="s">
        <v>214</v>
      </c>
      <c r="R1071" s="18" t="s">
        <v>3180</v>
      </c>
      <c r="S1071" s="18" t="s">
        <v>3181</v>
      </c>
      <c r="U1071" s="18" t="s">
        <v>2129</v>
      </c>
      <c r="AB1071" s="27">
        <v>41316.489907407406</v>
      </c>
    </row>
    <row r="1072" spans="1:28" ht="51" x14ac:dyDescent="0.2">
      <c r="A1072" s="24">
        <v>2020</v>
      </c>
      <c r="B1072" s="18" t="s">
        <v>3157</v>
      </c>
      <c r="C1072" s="18">
        <v>192</v>
      </c>
      <c r="D1072" s="18">
        <v>3</v>
      </c>
      <c r="E1072" s="25" t="s">
        <v>3182</v>
      </c>
      <c r="F1072" s="25" t="s">
        <v>245</v>
      </c>
      <c r="G1072" s="25" t="s">
        <v>720</v>
      </c>
      <c r="H1072" s="18" t="s">
        <v>58</v>
      </c>
      <c r="I1072" s="18" t="s">
        <v>59</v>
      </c>
      <c r="J1072" s="26">
        <v>59</v>
      </c>
      <c r="K1072" s="25">
        <v>12</v>
      </c>
      <c r="L1072" s="25" t="s">
        <v>3182</v>
      </c>
      <c r="R1072" s="18" t="s">
        <v>3183</v>
      </c>
      <c r="S1072" s="18" t="s">
        <v>3184</v>
      </c>
      <c r="U1072" s="18" t="s">
        <v>2129</v>
      </c>
      <c r="AB1072" s="27">
        <v>41316.489907407406</v>
      </c>
    </row>
    <row r="1073" spans="1:28" ht="89.25" x14ac:dyDescent="0.2">
      <c r="A1073" s="24">
        <v>2021</v>
      </c>
      <c r="B1073" s="18" t="s">
        <v>3157</v>
      </c>
      <c r="C1073" s="18">
        <v>192</v>
      </c>
      <c r="D1073" s="18">
        <v>3</v>
      </c>
      <c r="E1073" s="25" t="s">
        <v>3185</v>
      </c>
      <c r="F1073" s="25" t="s">
        <v>258</v>
      </c>
      <c r="G1073" s="25" t="s">
        <v>291</v>
      </c>
      <c r="H1073" s="18" t="s">
        <v>58</v>
      </c>
      <c r="I1073" s="18" t="s">
        <v>59</v>
      </c>
      <c r="J1073" s="26">
        <v>73</v>
      </c>
      <c r="K1073" s="25">
        <v>24</v>
      </c>
      <c r="L1073" s="25" t="s">
        <v>3185</v>
      </c>
      <c r="R1073" s="18" t="s">
        <v>3186</v>
      </c>
      <c r="S1073" s="18" t="s">
        <v>3187</v>
      </c>
      <c r="U1073" s="18" t="s">
        <v>2136</v>
      </c>
      <c r="AB1073" s="27">
        <v>41316.489907407406</v>
      </c>
    </row>
    <row r="1074" spans="1:28" ht="153" x14ac:dyDescent="0.2">
      <c r="A1074" s="24">
        <v>2022</v>
      </c>
      <c r="B1074" s="18" t="s">
        <v>3157</v>
      </c>
      <c r="C1074" s="18">
        <v>192</v>
      </c>
      <c r="D1074" s="18">
        <v>3</v>
      </c>
      <c r="E1074" s="25" t="s">
        <v>1285</v>
      </c>
      <c r="F1074" s="25" t="s">
        <v>261</v>
      </c>
      <c r="G1074" s="25" t="s">
        <v>74</v>
      </c>
      <c r="H1074" s="18" t="s">
        <v>58</v>
      </c>
      <c r="I1074" s="18" t="s">
        <v>59</v>
      </c>
      <c r="J1074" s="26">
        <v>75</v>
      </c>
      <c r="K1074" s="25">
        <v>52</v>
      </c>
      <c r="L1074" s="25" t="s">
        <v>1285</v>
      </c>
      <c r="R1074" s="18" t="s">
        <v>3188</v>
      </c>
      <c r="S1074" s="18" t="s">
        <v>3189</v>
      </c>
      <c r="U1074" s="18" t="s">
        <v>2136</v>
      </c>
      <c r="AB1074" s="27">
        <v>41316.489907407406</v>
      </c>
    </row>
    <row r="1075" spans="1:28" ht="38.25" x14ac:dyDescent="0.2">
      <c r="A1075" s="24">
        <v>2023</v>
      </c>
      <c r="B1075" s="18" t="s">
        <v>3157</v>
      </c>
      <c r="C1075" s="18">
        <v>192</v>
      </c>
      <c r="D1075" s="18">
        <v>3</v>
      </c>
      <c r="E1075" s="25" t="s">
        <v>3190</v>
      </c>
      <c r="F1075" s="25" t="s">
        <v>261</v>
      </c>
      <c r="G1075" s="25" t="s">
        <v>171</v>
      </c>
      <c r="H1075" s="18" t="s">
        <v>58</v>
      </c>
      <c r="I1075" s="18" t="s">
        <v>59</v>
      </c>
      <c r="J1075" s="26">
        <v>75</v>
      </c>
      <c r="K1075" s="25">
        <v>61</v>
      </c>
      <c r="L1075" s="25" t="s">
        <v>3190</v>
      </c>
      <c r="R1075" s="18" t="s">
        <v>3191</v>
      </c>
      <c r="S1075" s="18" t="s">
        <v>3192</v>
      </c>
      <c r="U1075" s="18" t="s">
        <v>2136</v>
      </c>
      <c r="AB1075" s="27">
        <v>41316.489907407406</v>
      </c>
    </row>
    <row r="1076" spans="1:28" ht="63.75" x14ac:dyDescent="0.2">
      <c r="A1076" s="24">
        <v>2024</v>
      </c>
      <c r="B1076" s="18" t="s">
        <v>3157</v>
      </c>
      <c r="C1076" s="18">
        <v>192</v>
      </c>
      <c r="D1076" s="18">
        <v>3</v>
      </c>
      <c r="E1076" s="25" t="s">
        <v>496</v>
      </c>
      <c r="F1076" s="25" t="s">
        <v>768</v>
      </c>
      <c r="G1076" s="25" t="s">
        <v>238</v>
      </c>
      <c r="H1076" s="18" t="s">
        <v>143</v>
      </c>
      <c r="I1076" s="18" t="s">
        <v>59</v>
      </c>
      <c r="J1076" s="26">
        <v>81</v>
      </c>
      <c r="K1076" s="25">
        <v>2</v>
      </c>
      <c r="L1076" s="25" t="s">
        <v>496</v>
      </c>
      <c r="R1076" s="18" t="s">
        <v>3193</v>
      </c>
      <c r="S1076" s="18" t="s">
        <v>3194</v>
      </c>
      <c r="U1076" s="18" t="s">
        <v>2137</v>
      </c>
      <c r="AB1076" s="27">
        <v>41316.489907407406</v>
      </c>
    </row>
    <row r="1077" spans="1:28" ht="51" x14ac:dyDescent="0.2">
      <c r="A1077" s="24">
        <v>2025</v>
      </c>
      <c r="B1077" s="18" t="s">
        <v>3157</v>
      </c>
      <c r="C1077" s="18">
        <v>192</v>
      </c>
      <c r="D1077" s="18">
        <v>3</v>
      </c>
      <c r="E1077" s="25" t="s">
        <v>496</v>
      </c>
      <c r="F1077" s="25" t="s">
        <v>768</v>
      </c>
      <c r="G1077" s="25" t="s">
        <v>225</v>
      </c>
      <c r="H1077" s="18" t="s">
        <v>58</v>
      </c>
      <c r="I1077" s="18" t="s">
        <v>59</v>
      </c>
      <c r="J1077" s="26">
        <v>81</v>
      </c>
      <c r="K1077" s="25">
        <v>44</v>
      </c>
      <c r="L1077" s="25" t="s">
        <v>496</v>
      </c>
      <c r="R1077" s="18" t="s">
        <v>3195</v>
      </c>
      <c r="S1077" s="18" t="s">
        <v>3196</v>
      </c>
      <c r="U1077" s="18" t="s">
        <v>2137</v>
      </c>
      <c r="AB1077" s="27">
        <v>41316.489907407406</v>
      </c>
    </row>
    <row r="1078" spans="1:28" ht="63.75" x14ac:dyDescent="0.2">
      <c r="A1078" s="24">
        <v>2026</v>
      </c>
      <c r="B1078" s="18" t="s">
        <v>3157</v>
      </c>
      <c r="C1078" s="18">
        <v>192</v>
      </c>
      <c r="D1078" s="18">
        <v>3</v>
      </c>
      <c r="E1078" s="25" t="s">
        <v>1834</v>
      </c>
      <c r="F1078" s="25" t="s">
        <v>1569</v>
      </c>
      <c r="G1078" s="25" t="s">
        <v>154</v>
      </c>
      <c r="H1078" s="18" t="s">
        <v>143</v>
      </c>
      <c r="I1078" s="18" t="s">
        <v>59</v>
      </c>
      <c r="J1078" s="26">
        <v>83</v>
      </c>
      <c r="K1078" s="25">
        <v>3</v>
      </c>
      <c r="L1078" s="25" t="s">
        <v>1834</v>
      </c>
      <c r="R1078" s="18" t="s">
        <v>3197</v>
      </c>
      <c r="S1078" s="18" t="s">
        <v>3198</v>
      </c>
      <c r="U1078" s="18" t="s">
        <v>2137</v>
      </c>
      <c r="AB1078" s="27">
        <v>41316.489907407406</v>
      </c>
    </row>
    <row r="1079" spans="1:28" ht="51" x14ac:dyDescent="0.2">
      <c r="A1079" s="24">
        <v>2027</v>
      </c>
      <c r="B1079" s="18" t="s">
        <v>3157</v>
      </c>
      <c r="C1079" s="18">
        <v>192</v>
      </c>
      <c r="D1079" s="18">
        <v>3</v>
      </c>
      <c r="E1079" s="25" t="s">
        <v>969</v>
      </c>
      <c r="F1079" s="25" t="s">
        <v>549</v>
      </c>
      <c r="G1079" s="25" t="s">
        <v>291</v>
      </c>
      <c r="H1079" s="18" t="s">
        <v>58</v>
      </c>
      <c r="I1079" s="18" t="s">
        <v>59</v>
      </c>
      <c r="J1079" s="26">
        <v>84</v>
      </c>
      <c r="K1079" s="25">
        <v>24</v>
      </c>
      <c r="L1079" s="25" t="s">
        <v>969</v>
      </c>
      <c r="R1079" s="18" t="s">
        <v>3199</v>
      </c>
      <c r="S1079" s="18" t="s">
        <v>3200</v>
      </c>
      <c r="U1079" s="18" t="s">
        <v>2137</v>
      </c>
      <c r="AB1079" s="27">
        <v>41316.489907407406</v>
      </c>
    </row>
    <row r="1080" spans="1:28" ht="51" x14ac:dyDescent="0.2">
      <c r="A1080" s="24">
        <v>2028</v>
      </c>
      <c r="B1080" s="18" t="s">
        <v>3157</v>
      </c>
      <c r="C1080" s="18">
        <v>192</v>
      </c>
      <c r="D1080" s="18">
        <v>3</v>
      </c>
      <c r="E1080" s="25" t="s">
        <v>375</v>
      </c>
      <c r="F1080" s="25" t="s">
        <v>1381</v>
      </c>
      <c r="G1080" s="25" t="s">
        <v>225</v>
      </c>
      <c r="H1080" s="18" t="s">
        <v>143</v>
      </c>
      <c r="I1080" s="18" t="s">
        <v>59</v>
      </c>
      <c r="J1080" s="26">
        <v>85</v>
      </c>
      <c r="K1080" s="25">
        <v>44</v>
      </c>
      <c r="L1080" s="25" t="s">
        <v>375</v>
      </c>
      <c r="R1080" s="18" t="s">
        <v>3201</v>
      </c>
      <c r="S1080" s="18" t="s">
        <v>3202</v>
      </c>
      <c r="U1080" s="18" t="s">
        <v>2137</v>
      </c>
      <c r="AB1080" s="27">
        <v>41316.489907407406</v>
      </c>
    </row>
    <row r="1081" spans="1:28" ht="102" x14ac:dyDescent="0.2">
      <c r="A1081" s="24">
        <v>2029</v>
      </c>
      <c r="B1081" s="18" t="s">
        <v>3157</v>
      </c>
      <c r="C1081" s="18">
        <v>192</v>
      </c>
      <c r="D1081" s="18">
        <v>3</v>
      </c>
      <c r="E1081" s="25" t="s">
        <v>381</v>
      </c>
      <c r="F1081" s="25" t="s">
        <v>565</v>
      </c>
      <c r="G1081" s="25" t="s">
        <v>138</v>
      </c>
      <c r="H1081" s="18" t="s">
        <v>58</v>
      </c>
      <c r="I1081" s="18" t="s">
        <v>59</v>
      </c>
      <c r="J1081" s="26">
        <v>86</v>
      </c>
      <c r="K1081" s="25">
        <v>18</v>
      </c>
      <c r="L1081" s="25" t="s">
        <v>381</v>
      </c>
      <c r="R1081" s="18" t="s">
        <v>3203</v>
      </c>
      <c r="S1081" s="18" t="s">
        <v>3204</v>
      </c>
      <c r="U1081" s="18" t="s">
        <v>2136</v>
      </c>
      <c r="AB1081" s="27">
        <v>41316.489907407406</v>
      </c>
    </row>
    <row r="1082" spans="1:28" ht="63.75" x14ac:dyDescent="0.2">
      <c r="A1082" s="24">
        <v>2030</v>
      </c>
      <c r="B1082" s="18" t="s">
        <v>3157</v>
      </c>
      <c r="C1082" s="18">
        <v>192</v>
      </c>
      <c r="D1082" s="18">
        <v>3</v>
      </c>
      <c r="E1082" s="25" t="s">
        <v>764</v>
      </c>
      <c r="F1082" s="25" t="s">
        <v>56</v>
      </c>
      <c r="G1082" s="25" t="s">
        <v>393</v>
      </c>
      <c r="H1082" s="18" t="s">
        <v>58</v>
      </c>
      <c r="I1082" s="18" t="s">
        <v>59</v>
      </c>
      <c r="J1082" s="26">
        <v>87</v>
      </c>
      <c r="K1082" s="25">
        <v>10</v>
      </c>
      <c r="L1082" s="25" t="s">
        <v>764</v>
      </c>
      <c r="R1082" s="18" t="s">
        <v>3205</v>
      </c>
      <c r="S1082" s="18" t="s">
        <v>3206</v>
      </c>
      <c r="U1082" s="18" t="s">
        <v>2136</v>
      </c>
      <c r="AB1082" s="27">
        <v>41316.489907407406</v>
      </c>
    </row>
    <row r="1083" spans="1:28" ht="51" x14ac:dyDescent="0.2">
      <c r="A1083" s="24">
        <v>2031</v>
      </c>
      <c r="B1083" s="18" t="s">
        <v>3157</v>
      </c>
      <c r="C1083" s="18">
        <v>192</v>
      </c>
      <c r="D1083" s="18">
        <v>3</v>
      </c>
      <c r="E1083" s="25" t="s">
        <v>391</v>
      </c>
      <c r="F1083" s="25" t="s">
        <v>3207</v>
      </c>
      <c r="G1083" s="25" t="s">
        <v>57</v>
      </c>
      <c r="H1083" s="18" t="s">
        <v>143</v>
      </c>
      <c r="I1083" s="18" t="s">
        <v>59</v>
      </c>
      <c r="J1083" s="26">
        <v>88</v>
      </c>
      <c r="K1083" s="25">
        <v>29</v>
      </c>
      <c r="L1083" s="25" t="s">
        <v>391</v>
      </c>
      <c r="R1083" s="18" t="s">
        <v>3208</v>
      </c>
      <c r="S1083" s="18" t="s">
        <v>3209</v>
      </c>
      <c r="U1083" s="18" t="s">
        <v>2137</v>
      </c>
      <c r="AB1083" s="27">
        <v>41316.489907407406</v>
      </c>
    </row>
    <row r="1084" spans="1:28" ht="127.5" x14ac:dyDescent="0.2">
      <c r="A1084" s="24">
        <v>2032</v>
      </c>
      <c r="B1084" s="18" t="s">
        <v>3157</v>
      </c>
      <c r="C1084" s="18">
        <v>192</v>
      </c>
      <c r="D1084" s="18">
        <v>3</v>
      </c>
      <c r="E1084" s="25" t="s">
        <v>3152</v>
      </c>
      <c r="F1084" s="25" t="s">
        <v>3210</v>
      </c>
      <c r="G1084" s="25" t="s">
        <v>359</v>
      </c>
      <c r="H1084" s="18" t="s">
        <v>58</v>
      </c>
      <c r="I1084" s="18" t="s">
        <v>59</v>
      </c>
      <c r="J1084" s="26">
        <v>94</v>
      </c>
      <c r="K1084" s="25">
        <v>20</v>
      </c>
      <c r="L1084" s="25" t="s">
        <v>3152</v>
      </c>
      <c r="R1084" s="18" t="s">
        <v>3211</v>
      </c>
      <c r="S1084" s="18" t="s">
        <v>3212</v>
      </c>
      <c r="U1084" s="18" t="s">
        <v>2136</v>
      </c>
      <c r="AB1084" s="27">
        <v>41316.489907407406</v>
      </c>
    </row>
    <row r="1085" spans="1:28" ht="89.25" x14ac:dyDescent="0.2">
      <c r="A1085" s="24">
        <v>2033</v>
      </c>
      <c r="B1085" s="18" t="s">
        <v>3157</v>
      </c>
      <c r="C1085" s="18">
        <v>192</v>
      </c>
      <c r="D1085" s="18">
        <v>3</v>
      </c>
      <c r="E1085" s="25" t="s">
        <v>2995</v>
      </c>
      <c r="F1085" s="25" t="s">
        <v>3210</v>
      </c>
      <c r="G1085" s="25" t="s">
        <v>166</v>
      </c>
      <c r="H1085" s="18" t="s">
        <v>58</v>
      </c>
      <c r="I1085" s="18" t="s">
        <v>59</v>
      </c>
      <c r="J1085" s="26">
        <v>94</v>
      </c>
      <c r="K1085" s="25">
        <v>54</v>
      </c>
      <c r="L1085" s="25" t="s">
        <v>2995</v>
      </c>
      <c r="R1085" s="18" t="s">
        <v>3213</v>
      </c>
      <c r="S1085" s="18" t="s">
        <v>3214</v>
      </c>
      <c r="U1085" s="18" t="s">
        <v>2136</v>
      </c>
      <c r="AB1085" s="27">
        <v>41316.489907407406</v>
      </c>
    </row>
    <row r="1086" spans="1:28" ht="114.75" x14ac:dyDescent="0.2">
      <c r="A1086" s="24">
        <v>2034</v>
      </c>
      <c r="B1086" s="18" t="s">
        <v>3157</v>
      </c>
      <c r="C1086" s="18">
        <v>192</v>
      </c>
      <c r="D1086" s="18">
        <v>3</v>
      </c>
      <c r="E1086" s="25" t="s">
        <v>3215</v>
      </c>
      <c r="F1086" s="25" t="s">
        <v>633</v>
      </c>
      <c r="G1086" s="25" t="s">
        <v>146</v>
      </c>
      <c r="H1086" s="18" t="s">
        <v>143</v>
      </c>
      <c r="I1086" s="18" t="s">
        <v>59</v>
      </c>
      <c r="J1086" s="26">
        <v>101</v>
      </c>
      <c r="K1086" s="25">
        <v>53</v>
      </c>
      <c r="L1086" s="25" t="s">
        <v>3215</v>
      </c>
      <c r="R1086" s="18" t="s">
        <v>3216</v>
      </c>
      <c r="S1086" s="18" t="s">
        <v>3217</v>
      </c>
      <c r="U1086" s="18" t="s">
        <v>2136</v>
      </c>
      <c r="V1086" s="18" t="s">
        <v>3479</v>
      </c>
      <c r="AB1086" s="27">
        <v>41316.489907407406</v>
      </c>
    </row>
    <row r="1087" spans="1:28" ht="165.75" x14ac:dyDescent="0.2">
      <c r="A1087" s="24">
        <v>2035</v>
      </c>
      <c r="B1087" s="18" t="s">
        <v>3157</v>
      </c>
      <c r="C1087" s="18">
        <v>192</v>
      </c>
      <c r="D1087" s="18">
        <v>3</v>
      </c>
      <c r="E1087" s="25" t="s">
        <v>3218</v>
      </c>
      <c r="F1087" s="25" t="s">
        <v>3219</v>
      </c>
      <c r="G1087" s="25" t="s">
        <v>244</v>
      </c>
      <c r="H1087" s="18" t="s">
        <v>58</v>
      </c>
      <c r="I1087" s="18" t="s">
        <v>59</v>
      </c>
      <c r="J1087" s="26">
        <v>104</v>
      </c>
      <c r="K1087" s="25">
        <v>56</v>
      </c>
      <c r="L1087" s="25" t="s">
        <v>3218</v>
      </c>
      <c r="R1087" s="18" t="s">
        <v>3220</v>
      </c>
      <c r="S1087" s="18" t="s">
        <v>3221</v>
      </c>
      <c r="U1087" s="18" t="s">
        <v>2136</v>
      </c>
      <c r="V1087" s="18" t="s">
        <v>2140</v>
      </c>
      <c r="AB1087" s="27">
        <v>41316.489907407406</v>
      </c>
    </row>
    <row r="1088" spans="1:28" ht="127.5" x14ac:dyDescent="0.2">
      <c r="A1088" s="24">
        <v>2036</v>
      </c>
      <c r="B1088" s="18" t="s">
        <v>3157</v>
      </c>
      <c r="C1088" s="18">
        <v>192</v>
      </c>
      <c r="D1088" s="18">
        <v>3</v>
      </c>
      <c r="E1088" s="25" t="s">
        <v>70</v>
      </c>
      <c r="F1088" s="25" t="s">
        <v>3222</v>
      </c>
      <c r="G1088" s="25" t="s">
        <v>393</v>
      </c>
      <c r="H1088" s="18" t="s">
        <v>58</v>
      </c>
      <c r="I1088" s="18" t="s">
        <v>59</v>
      </c>
      <c r="J1088" s="26">
        <v>106</v>
      </c>
      <c r="K1088" s="25">
        <v>10</v>
      </c>
      <c r="L1088" s="25" t="s">
        <v>70</v>
      </c>
      <c r="R1088" s="18" t="s">
        <v>3223</v>
      </c>
      <c r="S1088" s="18" t="s">
        <v>3224</v>
      </c>
      <c r="U1088" s="18" t="s">
        <v>2137</v>
      </c>
      <c r="AB1088" s="27">
        <v>41316.489907407406</v>
      </c>
    </row>
    <row r="1089" spans="1:28" ht="89.25" x14ac:dyDescent="0.2">
      <c r="A1089" s="24">
        <v>2037</v>
      </c>
      <c r="B1089" s="18" t="s">
        <v>3157</v>
      </c>
      <c r="C1089" s="18">
        <v>192</v>
      </c>
      <c r="D1089" s="18">
        <v>3</v>
      </c>
      <c r="E1089" s="25" t="s">
        <v>3225</v>
      </c>
      <c r="F1089" s="25" t="s">
        <v>83</v>
      </c>
      <c r="G1089" s="25" t="s">
        <v>179</v>
      </c>
      <c r="H1089" s="18" t="s">
        <v>58</v>
      </c>
      <c r="I1089" s="18" t="s">
        <v>59</v>
      </c>
      <c r="J1089" s="26">
        <v>238</v>
      </c>
      <c r="K1089" s="25">
        <v>27</v>
      </c>
      <c r="L1089" s="25" t="s">
        <v>3225</v>
      </c>
      <c r="R1089" s="18" t="s">
        <v>3226</v>
      </c>
      <c r="S1089" s="18" t="s">
        <v>3227</v>
      </c>
      <c r="U1089" s="18" t="s">
        <v>2137</v>
      </c>
      <c r="AB1089" s="27">
        <v>41316.489907407406</v>
      </c>
    </row>
    <row r="1090" spans="1:28" ht="204" x14ac:dyDescent="0.2">
      <c r="A1090" s="24">
        <v>2038</v>
      </c>
      <c r="B1090" s="18" t="s">
        <v>62</v>
      </c>
      <c r="C1090" s="18">
        <v>192</v>
      </c>
      <c r="D1090" s="18">
        <v>3</v>
      </c>
      <c r="E1090" s="25" t="s">
        <v>2935</v>
      </c>
      <c r="F1090" s="25" t="s">
        <v>64</v>
      </c>
      <c r="G1090" s="25" t="s">
        <v>194</v>
      </c>
      <c r="H1090" s="18" t="s">
        <v>58</v>
      </c>
      <c r="I1090" s="18" t="s">
        <v>59</v>
      </c>
      <c r="J1090" s="26">
        <v>229</v>
      </c>
      <c r="K1090" s="25">
        <v>43</v>
      </c>
      <c r="L1090" s="25" t="s">
        <v>2935</v>
      </c>
      <c r="R1090" s="18" t="s">
        <v>3228</v>
      </c>
      <c r="S1090" s="18" t="s">
        <v>3229</v>
      </c>
      <c r="U1090" s="18" t="s">
        <v>2129</v>
      </c>
      <c r="AB1090" s="27">
        <v>41316.489907407406</v>
      </c>
    </row>
    <row r="1091" spans="1:28" ht="38.25" x14ac:dyDescent="0.2">
      <c r="A1091" s="24">
        <v>2039</v>
      </c>
      <c r="B1091" s="18" t="s">
        <v>1654</v>
      </c>
      <c r="C1091" s="18">
        <v>192</v>
      </c>
      <c r="D1091" s="18">
        <v>3</v>
      </c>
      <c r="E1091" s="25" t="s">
        <v>267</v>
      </c>
      <c r="F1091" s="25" t="s">
        <v>3230</v>
      </c>
      <c r="G1091" s="25" t="s">
        <v>65</v>
      </c>
      <c r="H1091" s="18" t="s">
        <v>143</v>
      </c>
      <c r="I1091" s="18" t="s">
        <v>180</v>
      </c>
      <c r="J1091" s="26">
        <v>218</v>
      </c>
      <c r="K1091" s="25">
        <v>15</v>
      </c>
      <c r="L1091" s="25" t="s">
        <v>267</v>
      </c>
      <c r="R1091" s="18" t="s">
        <v>3231</v>
      </c>
      <c r="S1091" s="18" t="s">
        <v>3232</v>
      </c>
      <c r="U1091" s="18" t="s">
        <v>2137</v>
      </c>
      <c r="AB1091" s="27">
        <v>41316.489907407406</v>
      </c>
    </row>
    <row r="1092" spans="1:28" ht="63.75" x14ac:dyDescent="0.2">
      <c r="A1092" s="24">
        <v>2040</v>
      </c>
      <c r="B1092" s="18" t="s">
        <v>1654</v>
      </c>
      <c r="C1092" s="18">
        <v>192</v>
      </c>
      <c r="D1092" s="18">
        <v>3</v>
      </c>
      <c r="E1092" s="25" t="s">
        <v>267</v>
      </c>
      <c r="F1092" s="25" t="s">
        <v>3230</v>
      </c>
      <c r="G1092" s="25" t="s">
        <v>249</v>
      </c>
      <c r="H1092" s="18" t="s">
        <v>58</v>
      </c>
      <c r="I1092" s="18" t="s">
        <v>180</v>
      </c>
      <c r="J1092" s="26">
        <v>218</v>
      </c>
      <c r="K1092" s="25">
        <v>57</v>
      </c>
      <c r="L1092" s="25" t="s">
        <v>267</v>
      </c>
      <c r="R1092" s="18" t="s">
        <v>3233</v>
      </c>
      <c r="S1092" s="18" t="s">
        <v>3234</v>
      </c>
      <c r="U1092" s="18" t="s">
        <v>2129</v>
      </c>
      <c r="AB1092" s="27">
        <v>41316.489907407406</v>
      </c>
    </row>
    <row r="1093" spans="1:28" ht="76.5" x14ac:dyDescent="0.2">
      <c r="A1093" s="24">
        <v>2041</v>
      </c>
      <c r="B1093" s="18" t="s">
        <v>1654</v>
      </c>
      <c r="C1093" s="18">
        <v>192</v>
      </c>
      <c r="D1093" s="18">
        <v>3</v>
      </c>
      <c r="E1093" s="25" t="s">
        <v>1665</v>
      </c>
      <c r="F1093" s="25" t="s">
        <v>3235</v>
      </c>
      <c r="G1093" s="25" t="s">
        <v>104</v>
      </c>
      <c r="H1093" s="18" t="s">
        <v>143</v>
      </c>
      <c r="I1093" s="18" t="s">
        <v>180</v>
      </c>
      <c r="J1093" s="26">
        <v>222</v>
      </c>
      <c r="K1093" s="25">
        <v>37</v>
      </c>
      <c r="L1093" s="25" t="s">
        <v>1665</v>
      </c>
      <c r="R1093" s="18" t="s">
        <v>3236</v>
      </c>
      <c r="S1093" s="18" t="s">
        <v>3237</v>
      </c>
      <c r="U1093" s="18" t="s">
        <v>2137</v>
      </c>
      <c r="AB1093" s="27">
        <v>41316.489907407406</v>
      </c>
    </row>
    <row r="1094" spans="1:28" ht="51" x14ac:dyDescent="0.2">
      <c r="A1094" s="24">
        <v>2042</v>
      </c>
      <c r="B1094" s="18" t="s">
        <v>1654</v>
      </c>
      <c r="C1094" s="18">
        <v>192</v>
      </c>
      <c r="D1094" s="18">
        <v>3</v>
      </c>
      <c r="E1094" s="25" t="s">
        <v>2993</v>
      </c>
      <c r="F1094" s="25" t="s">
        <v>2994</v>
      </c>
      <c r="G1094" s="25" t="s">
        <v>376</v>
      </c>
      <c r="H1094" s="18" t="s">
        <v>58</v>
      </c>
      <c r="I1094" s="18" t="s">
        <v>180</v>
      </c>
      <c r="J1094" s="26">
        <v>221</v>
      </c>
      <c r="K1094" s="25">
        <v>65</v>
      </c>
      <c r="L1094" s="25" t="s">
        <v>2993</v>
      </c>
      <c r="R1094" s="18" t="s">
        <v>3238</v>
      </c>
      <c r="S1094" s="18" t="s">
        <v>3239</v>
      </c>
      <c r="U1094" s="18" t="s">
        <v>2129</v>
      </c>
      <c r="AB1094" s="27">
        <v>41316.489907407406</v>
      </c>
    </row>
    <row r="1095" spans="1:28" ht="51" x14ac:dyDescent="0.2">
      <c r="A1095" s="24">
        <v>2043</v>
      </c>
      <c r="B1095" s="18" t="s">
        <v>1654</v>
      </c>
      <c r="C1095" s="18">
        <v>192</v>
      </c>
      <c r="D1095" s="18">
        <v>3</v>
      </c>
      <c r="E1095" s="25" t="s">
        <v>2993</v>
      </c>
      <c r="F1095" s="25" t="s">
        <v>3235</v>
      </c>
      <c r="G1095" s="25" t="s">
        <v>122</v>
      </c>
      <c r="H1095" s="18" t="s">
        <v>143</v>
      </c>
      <c r="I1095" s="18" t="s">
        <v>180</v>
      </c>
      <c r="J1095" s="26">
        <v>222</v>
      </c>
      <c r="K1095" s="25">
        <v>58</v>
      </c>
      <c r="L1095" s="25" t="s">
        <v>2993</v>
      </c>
      <c r="R1095" s="18" t="s">
        <v>3240</v>
      </c>
      <c r="S1095" s="18" t="s">
        <v>3241</v>
      </c>
      <c r="U1095" s="18" t="s">
        <v>2137</v>
      </c>
      <c r="AB1095" s="27">
        <v>41316.489907407406</v>
      </c>
    </row>
    <row r="1096" spans="1:28" ht="331.5" x14ac:dyDescent="0.2">
      <c r="A1096" s="24">
        <v>2044</v>
      </c>
      <c r="B1096" s="18" t="s">
        <v>1654</v>
      </c>
      <c r="C1096" s="18">
        <v>192</v>
      </c>
      <c r="D1096" s="18">
        <v>3</v>
      </c>
      <c r="E1096" s="25" t="s">
        <v>1043</v>
      </c>
      <c r="F1096" s="25" t="s">
        <v>126</v>
      </c>
      <c r="G1096" s="25" t="s">
        <v>74</v>
      </c>
      <c r="H1096" s="18" t="s">
        <v>58</v>
      </c>
      <c r="I1096" s="18" t="s">
        <v>180</v>
      </c>
      <c r="J1096" s="26">
        <v>243</v>
      </c>
      <c r="K1096" s="25">
        <v>52</v>
      </c>
      <c r="L1096" s="25" t="s">
        <v>1043</v>
      </c>
      <c r="R1096" s="18" t="s">
        <v>3242</v>
      </c>
      <c r="S1096" s="18" t="s">
        <v>3243</v>
      </c>
      <c r="U1096" s="18" t="s">
        <v>2129</v>
      </c>
      <c r="AB1096" s="27">
        <v>41316.489907407406</v>
      </c>
    </row>
    <row r="1097" spans="1:28" ht="409.5" x14ac:dyDescent="0.2">
      <c r="A1097" s="24">
        <v>2045</v>
      </c>
      <c r="B1097" s="18" t="s">
        <v>1582</v>
      </c>
      <c r="C1097" s="18">
        <v>192</v>
      </c>
      <c r="D1097" s="18">
        <v>3</v>
      </c>
      <c r="E1097" s="25" t="s">
        <v>3244</v>
      </c>
      <c r="H1097" s="18" t="s">
        <v>58</v>
      </c>
      <c r="I1097" s="18" t="s">
        <v>59</v>
      </c>
      <c r="L1097" s="25" t="s">
        <v>3244</v>
      </c>
      <c r="R1097" s="18" t="s">
        <v>3245</v>
      </c>
      <c r="S1097" s="18" t="s">
        <v>3246</v>
      </c>
      <c r="U1097" s="18" t="s">
        <v>2129</v>
      </c>
      <c r="AB1097" s="27">
        <v>41316.489907407406</v>
      </c>
    </row>
    <row r="1098" spans="1:28" ht="204" x14ac:dyDescent="0.2">
      <c r="A1098" s="24">
        <v>2046</v>
      </c>
      <c r="B1098" s="18" t="s">
        <v>1582</v>
      </c>
      <c r="C1098" s="18">
        <v>192</v>
      </c>
      <c r="D1098" s="18">
        <v>3</v>
      </c>
      <c r="E1098" s="25" t="s">
        <v>267</v>
      </c>
      <c r="F1098" s="25" t="s">
        <v>2929</v>
      </c>
      <c r="H1098" s="18" t="s">
        <v>58</v>
      </c>
      <c r="I1098" s="18" t="s">
        <v>59</v>
      </c>
      <c r="J1098" s="26">
        <v>213</v>
      </c>
      <c r="L1098" s="25" t="s">
        <v>267</v>
      </c>
      <c r="R1098" s="18" t="s">
        <v>3247</v>
      </c>
      <c r="S1098" s="18" t="s">
        <v>3248</v>
      </c>
      <c r="U1098" s="18" t="s">
        <v>2129</v>
      </c>
      <c r="AB1098" s="27">
        <v>41316.489907407406</v>
      </c>
    </row>
    <row r="1099" spans="1:28" ht="178.5" x14ac:dyDescent="0.2">
      <c r="A1099" s="24">
        <v>2047</v>
      </c>
      <c r="B1099" s="18" t="s">
        <v>1582</v>
      </c>
      <c r="C1099" s="18">
        <v>192</v>
      </c>
      <c r="D1099" s="18">
        <v>3</v>
      </c>
      <c r="E1099" s="25" t="s">
        <v>267</v>
      </c>
      <c r="F1099" s="25" t="s">
        <v>2929</v>
      </c>
      <c r="H1099" s="18" t="s">
        <v>58</v>
      </c>
      <c r="I1099" s="18" t="s">
        <v>59</v>
      </c>
      <c r="J1099" s="26">
        <v>213</v>
      </c>
      <c r="L1099" s="25" t="s">
        <v>267</v>
      </c>
      <c r="R1099" s="18" t="s">
        <v>3249</v>
      </c>
      <c r="S1099" s="18" t="s">
        <v>3250</v>
      </c>
      <c r="U1099" s="18" t="s">
        <v>2129</v>
      </c>
      <c r="AB1099" s="27">
        <v>41316.489907407406</v>
      </c>
    </row>
    <row r="1100" spans="1:28" ht="331.5" x14ac:dyDescent="0.2">
      <c r="A1100" s="24">
        <v>2048</v>
      </c>
      <c r="B1100" s="18" t="s">
        <v>1582</v>
      </c>
      <c r="C1100" s="18">
        <v>192</v>
      </c>
      <c r="D1100" s="18">
        <v>3</v>
      </c>
      <c r="E1100" s="25" t="s">
        <v>267</v>
      </c>
      <c r="F1100" s="25" t="s">
        <v>2929</v>
      </c>
      <c r="G1100" s="25" t="s">
        <v>190</v>
      </c>
      <c r="H1100" s="18" t="s">
        <v>58</v>
      </c>
      <c r="I1100" s="18" t="s">
        <v>59</v>
      </c>
      <c r="J1100" s="26">
        <v>213</v>
      </c>
      <c r="K1100" s="25">
        <v>5</v>
      </c>
      <c r="L1100" s="25" t="s">
        <v>267</v>
      </c>
      <c r="R1100" s="18" t="s">
        <v>3251</v>
      </c>
      <c r="S1100" s="18" t="s">
        <v>3252</v>
      </c>
      <c r="U1100" s="18" t="s">
        <v>2129</v>
      </c>
      <c r="AB1100" s="27">
        <v>41316.489907407406</v>
      </c>
    </row>
    <row r="1101" spans="1:28" ht="127.5" x14ac:dyDescent="0.2">
      <c r="A1101" s="24">
        <v>2049</v>
      </c>
      <c r="B1101" s="18" t="s">
        <v>1582</v>
      </c>
      <c r="C1101" s="18">
        <v>192</v>
      </c>
      <c r="D1101" s="18">
        <v>3</v>
      </c>
      <c r="E1101" s="25" t="s">
        <v>73</v>
      </c>
      <c r="F1101" s="25" t="s">
        <v>2932</v>
      </c>
      <c r="H1101" s="18" t="s">
        <v>58</v>
      </c>
      <c r="I1101" s="18" t="s">
        <v>59</v>
      </c>
      <c r="J1101" s="26">
        <v>226</v>
      </c>
      <c r="L1101" s="25" t="s">
        <v>73</v>
      </c>
      <c r="R1101" s="18" t="s">
        <v>3253</v>
      </c>
      <c r="S1101" s="18" t="s">
        <v>3254</v>
      </c>
      <c r="U1101" s="18" t="s">
        <v>2129</v>
      </c>
      <c r="AB1101" s="27">
        <v>41316.489907407406</v>
      </c>
    </row>
    <row r="1102" spans="1:28" ht="306" x14ac:dyDescent="0.2">
      <c r="A1102" s="24">
        <v>2050</v>
      </c>
      <c r="B1102" s="18" t="s">
        <v>1582</v>
      </c>
      <c r="C1102" s="18">
        <v>192</v>
      </c>
      <c r="D1102" s="18">
        <v>3</v>
      </c>
      <c r="E1102" s="25" t="s">
        <v>73</v>
      </c>
      <c r="F1102" s="25" t="s">
        <v>3255</v>
      </c>
      <c r="G1102" s="25" t="s">
        <v>74</v>
      </c>
      <c r="H1102" s="18" t="s">
        <v>58</v>
      </c>
      <c r="I1102" s="18" t="s">
        <v>59</v>
      </c>
      <c r="J1102" s="26">
        <v>227</v>
      </c>
      <c r="K1102" s="25">
        <v>52</v>
      </c>
      <c r="L1102" s="25" t="s">
        <v>73</v>
      </c>
      <c r="R1102" s="18" t="s">
        <v>3256</v>
      </c>
      <c r="S1102" s="18" t="s">
        <v>3257</v>
      </c>
      <c r="U1102" s="18" t="s">
        <v>2129</v>
      </c>
      <c r="AB1102" s="27">
        <v>41316.489907407406</v>
      </c>
    </row>
    <row r="1103" spans="1:28" ht="127.5" x14ac:dyDescent="0.2">
      <c r="A1103" s="24">
        <v>2051</v>
      </c>
      <c r="B1103" s="18" t="s">
        <v>1582</v>
      </c>
      <c r="C1103" s="18">
        <v>192</v>
      </c>
      <c r="D1103" s="18">
        <v>3</v>
      </c>
      <c r="E1103" s="25" t="s">
        <v>1159</v>
      </c>
      <c r="F1103" s="25" t="s">
        <v>1403</v>
      </c>
      <c r="G1103" s="25" t="s">
        <v>57</v>
      </c>
      <c r="H1103" s="18" t="s">
        <v>58</v>
      </c>
      <c r="I1103" s="18" t="s">
        <v>59</v>
      </c>
      <c r="J1103" s="26">
        <v>231</v>
      </c>
      <c r="K1103" s="25">
        <v>29</v>
      </c>
      <c r="L1103" s="25" t="s">
        <v>1159</v>
      </c>
      <c r="R1103" s="18" t="s">
        <v>3258</v>
      </c>
      <c r="S1103" s="18" t="s">
        <v>3259</v>
      </c>
      <c r="U1103" s="18" t="s">
        <v>2129</v>
      </c>
      <c r="AB1103" s="27">
        <v>41316.489907407406</v>
      </c>
    </row>
    <row r="1104" spans="1:28" ht="204" x14ac:dyDescent="0.2">
      <c r="A1104" s="24">
        <v>2052</v>
      </c>
      <c r="B1104" s="18" t="s">
        <v>1582</v>
      </c>
      <c r="C1104" s="18">
        <v>192</v>
      </c>
      <c r="D1104" s="18">
        <v>3</v>
      </c>
      <c r="E1104" s="25" t="s">
        <v>1159</v>
      </c>
      <c r="F1104" s="25" t="s">
        <v>1403</v>
      </c>
      <c r="H1104" s="18" t="s">
        <v>58</v>
      </c>
      <c r="I1104" s="18" t="s">
        <v>59</v>
      </c>
      <c r="J1104" s="26">
        <v>231</v>
      </c>
      <c r="L1104" s="25" t="s">
        <v>1159</v>
      </c>
      <c r="R1104" s="18" t="s">
        <v>3260</v>
      </c>
      <c r="S1104" s="18" t="s">
        <v>3261</v>
      </c>
      <c r="U1104" s="18" t="s">
        <v>2129</v>
      </c>
      <c r="AB1104" s="27">
        <v>41316.489907407406</v>
      </c>
    </row>
    <row r="1105" spans="1:28" ht="153" x14ac:dyDescent="0.2">
      <c r="A1105" s="24">
        <v>2053</v>
      </c>
      <c r="B1105" s="18" t="s">
        <v>1582</v>
      </c>
      <c r="C1105" s="18">
        <v>192</v>
      </c>
      <c r="D1105" s="18">
        <v>3</v>
      </c>
      <c r="E1105" s="25" t="s">
        <v>1159</v>
      </c>
      <c r="F1105" s="25" t="s">
        <v>1403</v>
      </c>
      <c r="H1105" s="18" t="s">
        <v>58</v>
      </c>
      <c r="I1105" s="18" t="s">
        <v>59</v>
      </c>
      <c r="J1105" s="26">
        <v>231</v>
      </c>
      <c r="L1105" s="25" t="s">
        <v>1159</v>
      </c>
      <c r="R1105" s="18" t="s">
        <v>3262</v>
      </c>
      <c r="S1105" s="18" t="s">
        <v>3263</v>
      </c>
      <c r="U1105" s="18" t="s">
        <v>2129</v>
      </c>
      <c r="AB1105" s="27">
        <v>41316.489907407406</v>
      </c>
    </row>
    <row r="1106" spans="1:28" ht="127.5" x14ac:dyDescent="0.2">
      <c r="A1106" s="24">
        <v>2054</v>
      </c>
      <c r="B1106" s="18" t="s">
        <v>1582</v>
      </c>
      <c r="C1106" s="18">
        <v>192</v>
      </c>
      <c r="D1106" s="18">
        <v>3</v>
      </c>
      <c r="E1106" s="25" t="s">
        <v>1159</v>
      </c>
      <c r="F1106" s="25" t="s">
        <v>1403</v>
      </c>
      <c r="G1106" s="25" t="s">
        <v>308</v>
      </c>
      <c r="H1106" s="18" t="s">
        <v>58</v>
      </c>
      <c r="I1106" s="18" t="s">
        <v>59</v>
      </c>
      <c r="J1106" s="26">
        <v>231</v>
      </c>
      <c r="K1106" s="25">
        <v>30</v>
      </c>
      <c r="L1106" s="25" t="s">
        <v>1159</v>
      </c>
      <c r="R1106" s="18" t="s">
        <v>3264</v>
      </c>
      <c r="S1106" s="18" t="s">
        <v>3259</v>
      </c>
      <c r="U1106" s="18" t="s">
        <v>2129</v>
      </c>
      <c r="AB1106" s="27">
        <v>41316.489907407406</v>
      </c>
    </row>
    <row r="1107" spans="1:28" ht="114.75" x14ac:dyDescent="0.2">
      <c r="A1107" s="24">
        <v>2055</v>
      </c>
      <c r="B1107" s="18" t="s">
        <v>1582</v>
      </c>
      <c r="C1107" s="18">
        <v>192</v>
      </c>
      <c r="D1107" s="18">
        <v>3</v>
      </c>
      <c r="E1107" s="25" t="s">
        <v>1159</v>
      </c>
      <c r="F1107" s="25" t="s">
        <v>1403</v>
      </c>
      <c r="H1107" s="18" t="s">
        <v>58</v>
      </c>
      <c r="I1107" s="18" t="s">
        <v>59</v>
      </c>
      <c r="J1107" s="26">
        <v>231</v>
      </c>
      <c r="L1107" s="25" t="s">
        <v>1159</v>
      </c>
      <c r="R1107" s="18" t="s">
        <v>3265</v>
      </c>
      <c r="S1107" s="18" t="s">
        <v>3266</v>
      </c>
      <c r="U1107" s="18" t="s">
        <v>2129</v>
      </c>
      <c r="AB1107" s="27">
        <v>41316.489907407406</v>
      </c>
    </row>
    <row r="1108" spans="1:28" ht="229.5" x14ac:dyDescent="0.2">
      <c r="A1108" s="24">
        <v>2056</v>
      </c>
      <c r="B1108" s="18" t="s">
        <v>1582</v>
      </c>
      <c r="C1108" s="18">
        <v>192</v>
      </c>
      <c r="D1108" s="18">
        <v>3</v>
      </c>
      <c r="E1108" s="25" t="s">
        <v>1159</v>
      </c>
      <c r="F1108" s="25" t="s">
        <v>1403</v>
      </c>
      <c r="H1108" s="18" t="s">
        <v>58</v>
      </c>
      <c r="I1108" s="18" t="s">
        <v>59</v>
      </c>
      <c r="J1108" s="26">
        <v>231</v>
      </c>
      <c r="L1108" s="25" t="s">
        <v>1159</v>
      </c>
      <c r="R1108" s="18" t="s">
        <v>3267</v>
      </c>
      <c r="S1108" s="18" t="s">
        <v>3268</v>
      </c>
      <c r="U1108" s="18" t="s">
        <v>2129</v>
      </c>
      <c r="AB1108" s="27">
        <v>41316.489907407406</v>
      </c>
    </row>
    <row r="1109" spans="1:28" ht="127.5" x14ac:dyDescent="0.2">
      <c r="A1109" s="24">
        <v>2057</v>
      </c>
      <c r="B1109" s="18" t="s">
        <v>1582</v>
      </c>
      <c r="C1109" s="18">
        <v>192</v>
      </c>
      <c r="D1109" s="18">
        <v>3</v>
      </c>
      <c r="E1109" s="25" t="s">
        <v>1159</v>
      </c>
      <c r="F1109" s="25" t="s">
        <v>1403</v>
      </c>
      <c r="G1109" s="25" t="s">
        <v>94</v>
      </c>
      <c r="H1109" s="18" t="s">
        <v>58</v>
      </c>
      <c r="I1109" s="18" t="s">
        <v>59</v>
      </c>
      <c r="J1109" s="26">
        <v>231</v>
      </c>
      <c r="K1109" s="25">
        <v>31</v>
      </c>
      <c r="L1109" s="25" t="s">
        <v>1159</v>
      </c>
      <c r="R1109" s="18" t="s">
        <v>3269</v>
      </c>
      <c r="S1109" s="18" t="s">
        <v>3270</v>
      </c>
      <c r="U1109" s="18" t="s">
        <v>2129</v>
      </c>
      <c r="AB1109" s="27">
        <v>41316.489907407406</v>
      </c>
    </row>
    <row r="1110" spans="1:28" ht="114.75" x14ac:dyDescent="0.2">
      <c r="A1110" s="24">
        <v>2058</v>
      </c>
      <c r="B1110" s="18" t="s">
        <v>1582</v>
      </c>
      <c r="C1110" s="18">
        <v>192</v>
      </c>
      <c r="D1110" s="18">
        <v>3</v>
      </c>
      <c r="E1110" s="25" t="s">
        <v>1159</v>
      </c>
      <c r="F1110" s="25" t="s">
        <v>1403</v>
      </c>
      <c r="H1110" s="18" t="s">
        <v>58</v>
      </c>
      <c r="I1110" s="18" t="s">
        <v>59</v>
      </c>
      <c r="J1110" s="26">
        <v>231</v>
      </c>
      <c r="L1110" s="25" t="s">
        <v>1159</v>
      </c>
      <c r="R1110" s="18" t="s">
        <v>3271</v>
      </c>
      <c r="S1110" s="18" t="s">
        <v>3266</v>
      </c>
      <c r="U1110" s="18" t="s">
        <v>2129</v>
      </c>
      <c r="AB1110" s="27">
        <v>41316.489907407406</v>
      </c>
    </row>
    <row r="1111" spans="1:28" ht="153" x14ac:dyDescent="0.2">
      <c r="A1111" s="24">
        <v>2059</v>
      </c>
      <c r="B1111" s="18" t="s">
        <v>1582</v>
      </c>
      <c r="C1111" s="18">
        <v>192</v>
      </c>
      <c r="D1111" s="18">
        <v>3</v>
      </c>
      <c r="E1111" s="25" t="s">
        <v>82</v>
      </c>
      <c r="F1111" s="25" t="s">
        <v>1030</v>
      </c>
      <c r="H1111" s="18" t="s">
        <v>58</v>
      </c>
      <c r="I1111" s="18" t="s">
        <v>59</v>
      </c>
      <c r="J1111" s="26">
        <v>234</v>
      </c>
      <c r="L1111" s="25" t="s">
        <v>82</v>
      </c>
      <c r="R1111" s="18" t="s">
        <v>3272</v>
      </c>
      <c r="S1111" s="18" t="s">
        <v>3273</v>
      </c>
      <c r="U1111" s="18" t="s">
        <v>2129</v>
      </c>
      <c r="AB1111" s="27">
        <v>41316.489907407406</v>
      </c>
    </row>
    <row r="1112" spans="1:28" ht="127.5" x14ac:dyDescent="0.2">
      <c r="A1112" s="24">
        <v>2060</v>
      </c>
      <c r="B1112" s="18" t="s">
        <v>1582</v>
      </c>
      <c r="C1112" s="18">
        <v>192</v>
      </c>
      <c r="D1112" s="18">
        <v>3</v>
      </c>
      <c r="E1112" s="25" t="s">
        <v>1450</v>
      </c>
      <c r="F1112" s="25" t="s">
        <v>121</v>
      </c>
      <c r="H1112" s="18" t="s">
        <v>58</v>
      </c>
      <c r="I1112" s="18" t="s">
        <v>59</v>
      </c>
      <c r="J1112" s="26">
        <v>241</v>
      </c>
      <c r="L1112" s="25" t="s">
        <v>1450</v>
      </c>
      <c r="R1112" s="18" t="s">
        <v>3274</v>
      </c>
      <c r="S1112" s="18" t="s">
        <v>3275</v>
      </c>
      <c r="U1112" s="18" t="s">
        <v>2129</v>
      </c>
      <c r="AB1112" s="27">
        <v>41316.489907407406</v>
      </c>
    </row>
    <row r="1113" spans="1:28" ht="153" x14ac:dyDescent="0.2">
      <c r="A1113" s="24">
        <v>2061</v>
      </c>
      <c r="B1113" s="18" t="s">
        <v>1582</v>
      </c>
      <c r="C1113" s="18">
        <v>192</v>
      </c>
      <c r="D1113" s="18">
        <v>3</v>
      </c>
      <c r="E1113" s="25" t="s">
        <v>798</v>
      </c>
      <c r="F1113" s="25" t="s">
        <v>98</v>
      </c>
      <c r="G1113" s="25" t="s">
        <v>84</v>
      </c>
      <c r="H1113" s="18" t="s">
        <v>58</v>
      </c>
      <c r="I1113" s="18" t="s">
        <v>59</v>
      </c>
      <c r="J1113" s="26">
        <v>245</v>
      </c>
      <c r="K1113" s="25">
        <v>6</v>
      </c>
      <c r="L1113" s="25" t="s">
        <v>798</v>
      </c>
      <c r="R1113" s="18" t="s">
        <v>3276</v>
      </c>
      <c r="S1113" s="18" t="s">
        <v>3277</v>
      </c>
      <c r="U1113" s="18" t="s">
        <v>2129</v>
      </c>
      <c r="AB1113" s="27">
        <v>41316.489907407406</v>
      </c>
    </row>
    <row r="1114" spans="1:28" ht="165.75" x14ac:dyDescent="0.2">
      <c r="A1114" s="24">
        <v>2062</v>
      </c>
      <c r="B1114" s="18" t="s">
        <v>1582</v>
      </c>
      <c r="C1114" s="18">
        <v>192</v>
      </c>
      <c r="D1114" s="18">
        <v>3</v>
      </c>
      <c r="E1114" s="25" t="s">
        <v>1682</v>
      </c>
      <c r="F1114" s="25" t="s">
        <v>1049</v>
      </c>
      <c r="G1114" s="25" t="s">
        <v>190</v>
      </c>
      <c r="H1114" s="18" t="s">
        <v>58</v>
      </c>
      <c r="I1114" s="18" t="s">
        <v>59</v>
      </c>
      <c r="J1114" s="26">
        <v>252</v>
      </c>
      <c r="K1114" s="25">
        <v>5</v>
      </c>
      <c r="L1114" s="25" t="s">
        <v>1682</v>
      </c>
      <c r="R1114" s="18" t="s">
        <v>3278</v>
      </c>
      <c r="S1114" s="18" t="s">
        <v>3279</v>
      </c>
      <c r="U1114" s="18" t="s">
        <v>2129</v>
      </c>
      <c r="AB1114" s="27">
        <v>41316.489907407406</v>
      </c>
    </row>
    <row r="1115" spans="1:28" ht="318.75" x14ac:dyDescent="0.2">
      <c r="A1115" s="24">
        <v>2063</v>
      </c>
      <c r="B1115" s="18" t="s">
        <v>1582</v>
      </c>
      <c r="C1115" s="18">
        <v>192</v>
      </c>
      <c r="D1115" s="18">
        <v>3</v>
      </c>
      <c r="E1115" s="25" t="s">
        <v>1165</v>
      </c>
      <c r="F1115" s="25" t="s">
        <v>107</v>
      </c>
      <c r="G1115" s="25" t="s">
        <v>340</v>
      </c>
      <c r="H1115" s="18" t="s">
        <v>58</v>
      </c>
      <c r="I1115" s="18" t="s">
        <v>59</v>
      </c>
      <c r="J1115" s="26">
        <v>265</v>
      </c>
      <c r="K1115" s="25">
        <v>8</v>
      </c>
      <c r="L1115" s="25" t="s">
        <v>1165</v>
      </c>
      <c r="R1115" s="18" t="s">
        <v>3280</v>
      </c>
      <c r="S1115" s="18" t="s">
        <v>3281</v>
      </c>
      <c r="U1115" s="18" t="s">
        <v>2129</v>
      </c>
      <c r="AB1115" s="27">
        <v>41316.489907407406</v>
      </c>
    </row>
    <row r="1116" spans="1:28" ht="216.75" x14ac:dyDescent="0.2">
      <c r="A1116" s="24">
        <v>2064</v>
      </c>
      <c r="B1116" s="18" t="s">
        <v>1582</v>
      </c>
      <c r="C1116" s="18">
        <v>192</v>
      </c>
      <c r="D1116" s="18">
        <v>3</v>
      </c>
      <c r="E1116" s="25" t="s">
        <v>969</v>
      </c>
      <c r="F1116" s="25" t="s">
        <v>122</v>
      </c>
      <c r="G1116" s="25" t="s">
        <v>376</v>
      </c>
      <c r="H1116" s="18" t="s">
        <v>58</v>
      </c>
      <c r="I1116" s="18" t="s">
        <v>59</v>
      </c>
      <c r="J1116" s="26">
        <v>58</v>
      </c>
      <c r="K1116" s="25">
        <v>65</v>
      </c>
      <c r="L1116" s="25" t="s">
        <v>969</v>
      </c>
      <c r="R1116" s="18" t="s">
        <v>3282</v>
      </c>
      <c r="S1116" s="18" t="s">
        <v>3283</v>
      </c>
      <c r="U1116" s="18" t="s">
        <v>2136</v>
      </c>
      <c r="AB1116" s="27">
        <v>41316.489907407406</v>
      </c>
    </row>
    <row r="1117" spans="1:28" ht="409.5" x14ac:dyDescent="0.2">
      <c r="A1117" s="24">
        <v>2065</v>
      </c>
      <c r="B1117" s="18" t="s">
        <v>1869</v>
      </c>
      <c r="C1117" s="18">
        <v>192</v>
      </c>
      <c r="D1117" s="18">
        <v>3</v>
      </c>
      <c r="H1117" s="18" t="s">
        <v>58</v>
      </c>
      <c r="I1117" s="18" t="s">
        <v>59</v>
      </c>
      <c r="R1117" s="18" t="s">
        <v>3284</v>
      </c>
      <c r="S1117" s="18" t="s">
        <v>3285</v>
      </c>
      <c r="U1117" s="18" t="s">
        <v>2129</v>
      </c>
      <c r="AB1117" s="27">
        <v>41316.489907407406</v>
      </c>
    </row>
    <row r="1118" spans="1:28" ht="114.75" x14ac:dyDescent="0.2">
      <c r="A1118" s="24">
        <v>2066</v>
      </c>
      <c r="B1118" s="18" t="s">
        <v>1869</v>
      </c>
      <c r="C1118" s="18">
        <v>192</v>
      </c>
      <c r="D1118" s="18">
        <v>3</v>
      </c>
      <c r="E1118" s="25" t="s">
        <v>601</v>
      </c>
      <c r="F1118" s="25" t="s">
        <v>487</v>
      </c>
      <c r="H1118" s="18" t="s">
        <v>58</v>
      </c>
      <c r="I1118" s="18" t="s">
        <v>59</v>
      </c>
      <c r="J1118" s="26">
        <v>23</v>
      </c>
      <c r="L1118" s="25" t="s">
        <v>601</v>
      </c>
      <c r="R1118" s="18" t="s">
        <v>1870</v>
      </c>
      <c r="S1118" s="18" t="s">
        <v>1701</v>
      </c>
      <c r="U1118" s="18" t="s">
        <v>2129</v>
      </c>
      <c r="AB1118" s="27">
        <v>41316.489907407406</v>
      </c>
    </row>
    <row r="1119" spans="1:28" ht="89.25" x14ac:dyDescent="0.2">
      <c r="A1119" s="24">
        <v>2067</v>
      </c>
      <c r="B1119" s="18" t="s">
        <v>1869</v>
      </c>
      <c r="C1119" s="18">
        <v>192</v>
      </c>
      <c r="D1119" s="18">
        <v>3</v>
      </c>
      <c r="E1119" s="25" t="s">
        <v>601</v>
      </c>
      <c r="F1119" s="25" t="s">
        <v>487</v>
      </c>
      <c r="H1119" s="18" t="s">
        <v>58</v>
      </c>
      <c r="I1119" s="18" t="s">
        <v>59</v>
      </c>
      <c r="J1119" s="26">
        <v>23</v>
      </c>
      <c r="L1119" s="25" t="s">
        <v>601</v>
      </c>
      <c r="R1119" s="18" t="s">
        <v>1871</v>
      </c>
      <c r="S1119" s="18" t="s">
        <v>1428</v>
      </c>
      <c r="U1119" s="18" t="s">
        <v>2129</v>
      </c>
      <c r="AB1119" s="27">
        <v>41316.489907407406</v>
      </c>
    </row>
    <row r="1120" spans="1:28" ht="102" x14ac:dyDescent="0.2">
      <c r="A1120" s="24">
        <v>2068</v>
      </c>
      <c r="B1120" s="18" t="s">
        <v>1869</v>
      </c>
      <c r="C1120" s="18">
        <v>192</v>
      </c>
      <c r="D1120" s="18">
        <v>3</v>
      </c>
      <c r="E1120" s="25" t="s">
        <v>3286</v>
      </c>
      <c r="F1120" s="25" t="s">
        <v>487</v>
      </c>
      <c r="H1120" s="18" t="s">
        <v>58</v>
      </c>
      <c r="I1120" s="18" t="s">
        <v>59</v>
      </c>
      <c r="J1120" s="26">
        <v>23</v>
      </c>
      <c r="L1120" s="25" t="s">
        <v>3286</v>
      </c>
      <c r="R1120" s="18" t="s">
        <v>1877</v>
      </c>
      <c r="S1120" s="18" t="s">
        <v>1878</v>
      </c>
      <c r="U1120" s="18" t="s">
        <v>2129</v>
      </c>
      <c r="AB1120" s="27">
        <v>41316.489907407406</v>
      </c>
    </row>
    <row r="1121" spans="1:28" ht="63.75" x14ac:dyDescent="0.2">
      <c r="A1121" s="24">
        <v>2069</v>
      </c>
      <c r="B1121" s="18" t="s">
        <v>164</v>
      </c>
      <c r="C1121" s="18">
        <v>192</v>
      </c>
      <c r="D1121" s="18">
        <v>3</v>
      </c>
      <c r="E1121" s="25" t="s">
        <v>210</v>
      </c>
      <c r="F1121" s="25" t="s">
        <v>393</v>
      </c>
      <c r="G1121" s="25" t="s">
        <v>340</v>
      </c>
      <c r="H1121" s="18" t="s">
        <v>143</v>
      </c>
      <c r="I1121" s="18" t="s">
        <v>180</v>
      </c>
      <c r="J1121" s="26">
        <v>10</v>
      </c>
      <c r="K1121" s="25">
        <v>8</v>
      </c>
      <c r="L1121" s="25" t="s">
        <v>210</v>
      </c>
      <c r="R1121" s="18" t="s">
        <v>3287</v>
      </c>
      <c r="S1121" s="18" t="s">
        <v>3288</v>
      </c>
      <c r="U1121" s="18" t="s">
        <v>2137</v>
      </c>
      <c r="AB1121" s="27">
        <v>41316.489907407406</v>
      </c>
    </row>
    <row r="1122" spans="1:28" ht="51" x14ac:dyDescent="0.2">
      <c r="A1122" s="24">
        <v>2070</v>
      </c>
      <c r="B1122" s="18" t="s">
        <v>164</v>
      </c>
      <c r="C1122" s="18">
        <v>192</v>
      </c>
      <c r="D1122" s="18">
        <v>3</v>
      </c>
      <c r="E1122" s="25" t="s">
        <v>68</v>
      </c>
      <c r="F1122" s="25" t="s">
        <v>2932</v>
      </c>
      <c r="G1122" s="25" t="s">
        <v>234</v>
      </c>
      <c r="H1122" s="18" t="s">
        <v>143</v>
      </c>
      <c r="I1122" s="18" t="s">
        <v>180</v>
      </c>
      <c r="J1122" s="26">
        <v>226</v>
      </c>
      <c r="K1122" s="25">
        <v>13</v>
      </c>
      <c r="L1122" s="25" t="s">
        <v>68</v>
      </c>
      <c r="R1122" s="18" t="s">
        <v>3289</v>
      </c>
      <c r="S1122" s="18" t="s">
        <v>3290</v>
      </c>
      <c r="U1122" s="18" t="s">
        <v>2137</v>
      </c>
      <c r="AB1122" s="27">
        <v>41316.489907407406</v>
      </c>
    </row>
    <row r="1123" spans="1:28" ht="89.25" x14ac:dyDescent="0.2">
      <c r="A1123" s="24">
        <v>2071</v>
      </c>
      <c r="B1123" s="18" t="s">
        <v>164</v>
      </c>
      <c r="C1123" s="18">
        <v>192</v>
      </c>
      <c r="D1123" s="18">
        <v>3</v>
      </c>
      <c r="E1123" s="25" t="s">
        <v>77</v>
      </c>
      <c r="F1123" s="25" t="s">
        <v>1403</v>
      </c>
      <c r="G1123" s="25" t="s">
        <v>262</v>
      </c>
      <c r="H1123" s="18" t="s">
        <v>143</v>
      </c>
      <c r="I1123" s="18" t="s">
        <v>180</v>
      </c>
      <c r="J1123" s="26">
        <v>231</v>
      </c>
      <c r="K1123" s="25">
        <v>46</v>
      </c>
      <c r="L1123" s="25" t="s">
        <v>77</v>
      </c>
      <c r="R1123" s="18" t="s">
        <v>3291</v>
      </c>
      <c r="S1123" s="18" t="s">
        <v>3292</v>
      </c>
      <c r="U1123" s="18" t="s">
        <v>2137</v>
      </c>
      <c r="AB1123" s="27">
        <v>41316.489907407406</v>
      </c>
    </row>
    <row r="1124" spans="1:28" ht="51" x14ac:dyDescent="0.2">
      <c r="A1124" s="24">
        <v>2072</v>
      </c>
      <c r="B1124" s="18" t="s">
        <v>1512</v>
      </c>
      <c r="C1124" s="18">
        <v>192</v>
      </c>
      <c r="D1124" s="18">
        <v>3</v>
      </c>
      <c r="E1124" s="25" t="s">
        <v>351</v>
      </c>
      <c r="F1124" s="25" t="s">
        <v>720</v>
      </c>
      <c r="G1124" s="25" t="s">
        <v>447</v>
      </c>
      <c r="H1124" s="18" t="s">
        <v>143</v>
      </c>
      <c r="I1124" s="18" t="s">
        <v>180</v>
      </c>
      <c r="J1124" s="26">
        <v>12</v>
      </c>
      <c r="K1124" s="25">
        <v>14</v>
      </c>
      <c r="L1124" s="25" t="s">
        <v>351</v>
      </c>
      <c r="R1124" s="18" t="s">
        <v>3293</v>
      </c>
      <c r="S1124" s="18" t="s">
        <v>3294</v>
      </c>
      <c r="U1124" s="18" t="s">
        <v>2137</v>
      </c>
      <c r="AB1124" s="27">
        <v>41316.489907407406</v>
      </c>
    </row>
    <row r="1125" spans="1:28" ht="76.5" x14ac:dyDescent="0.2">
      <c r="A1125" s="24">
        <v>2073</v>
      </c>
      <c r="B1125" s="18" t="s">
        <v>1512</v>
      </c>
      <c r="C1125" s="18">
        <v>192</v>
      </c>
      <c r="D1125" s="18">
        <v>3</v>
      </c>
      <c r="E1125" s="25" t="s">
        <v>351</v>
      </c>
      <c r="F1125" s="25" t="s">
        <v>720</v>
      </c>
      <c r="G1125" s="25" t="s">
        <v>176</v>
      </c>
      <c r="H1125" s="18" t="s">
        <v>58</v>
      </c>
      <c r="I1125" s="18" t="s">
        <v>59</v>
      </c>
      <c r="J1125" s="26">
        <v>12</v>
      </c>
      <c r="K1125" s="25">
        <v>17</v>
      </c>
      <c r="L1125" s="25" t="s">
        <v>351</v>
      </c>
      <c r="R1125" s="18" t="s">
        <v>3295</v>
      </c>
      <c r="S1125" s="18" t="s">
        <v>3296</v>
      </c>
      <c r="U1125" s="18" t="s">
        <v>2136</v>
      </c>
      <c r="AB1125" s="27">
        <v>41316.489907407406</v>
      </c>
    </row>
    <row r="1126" spans="1:28" ht="140.25" x14ac:dyDescent="0.2">
      <c r="A1126" s="24">
        <v>2074</v>
      </c>
      <c r="B1126" s="18" t="s">
        <v>1512</v>
      </c>
      <c r="C1126" s="18">
        <v>192</v>
      </c>
      <c r="D1126" s="18">
        <v>3</v>
      </c>
      <c r="E1126" s="25" t="s">
        <v>3297</v>
      </c>
      <c r="F1126" s="25" t="s">
        <v>234</v>
      </c>
      <c r="G1126" s="25" t="s">
        <v>249</v>
      </c>
      <c r="H1126" s="18" t="s">
        <v>143</v>
      </c>
      <c r="I1126" s="18" t="s">
        <v>59</v>
      </c>
      <c r="J1126" s="26">
        <v>13</v>
      </c>
      <c r="K1126" s="25">
        <v>57</v>
      </c>
      <c r="L1126" s="25" t="s">
        <v>3297</v>
      </c>
      <c r="R1126" s="18" t="s">
        <v>3298</v>
      </c>
      <c r="S1126" s="18" t="s">
        <v>3299</v>
      </c>
      <c r="U1126" s="18" t="s">
        <v>2136</v>
      </c>
      <c r="V1126" s="18" t="s">
        <v>2142</v>
      </c>
      <c r="AB1126" s="27">
        <v>41316.489907407406</v>
      </c>
    </row>
    <row r="1127" spans="1:28" ht="229.5" x14ac:dyDescent="0.2">
      <c r="A1127" s="24">
        <v>2075</v>
      </c>
      <c r="B1127" s="18" t="s">
        <v>1512</v>
      </c>
      <c r="C1127" s="18">
        <v>192</v>
      </c>
      <c r="D1127" s="18">
        <v>3</v>
      </c>
      <c r="E1127" s="25" t="s">
        <v>3300</v>
      </c>
      <c r="F1127" s="25" t="s">
        <v>176</v>
      </c>
      <c r="G1127" s="25" t="s">
        <v>179</v>
      </c>
      <c r="H1127" s="18" t="s">
        <v>58</v>
      </c>
      <c r="I1127" s="18" t="s">
        <v>59</v>
      </c>
      <c r="J1127" s="26">
        <v>17</v>
      </c>
      <c r="K1127" s="25">
        <v>27</v>
      </c>
      <c r="L1127" s="25" t="s">
        <v>3300</v>
      </c>
      <c r="R1127" s="18" t="s">
        <v>3301</v>
      </c>
      <c r="S1127" s="18" t="s">
        <v>3302</v>
      </c>
      <c r="U1127" s="18" t="s">
        <v>2136</v>
      </c>
      <c r="AB1127" s="27">
        <v>41316.489907407406</v>
      </c>
    </row>
    <row r="1128" spans="1:28" ht="216.75" x14ac:dyDescent="0.2">
      <c r="A1128" s="24">
        <v>2076</v>
      </c>
      <c r="B1128" s="18" t="s">
        <v>1512</v>
      </c>
      <c r="C1128" s="18">
        <v>192</v>
      </c>
      <c r="D1128" s="18">
        <v>3</v>
      </c>
      <c r="E1128" s="25" t="s">
        <v>347</v>
      </c>
      <c r="F1128" s="25" t="s">
        <v>234</v>
      </c>
      <c r="G1128" s="25" t="s">
        <v>138</v>
      </c>
      <c r="H1128" s="18" t="s">
        <v>58</v>
      </c>
      <c r="I1128" s="18" t="s">
        <v>59</v>
      </c>
      <c r="J1128" s="26">
        <v>13</v>
      </c>
      <c r="K1128" s="25">
        <v>18</v>
      </c>
      <c r="L1128" s="25" t="s">
        <v>347</v>
      </c>
      <c r="R1128" s="18" t="s">
        <v>3303</v>
      </c>
      <c r="S1128" s="18" t="s">
        <v>3304</v>
      </c>
      <c r="U1128" s="18" t="s">
        <v>2136</v>
      </c>
      <c r="AB1128" s="27">
        <v>41316.489907407406</v>
      </c>
    </row>
    <row r="1129" spans="1:28" ht="38.25" x14ac:dyDescent="0.2">
      <c r="A1129" s="24">
        <v>2077</v>
      </c>
      <c r="B1129" s="18" t="s">
        <v>1512</v>
      </c>
      <c r="C1129" s="18">
        <v>192</v>
      </c>
      <c r="D1129" s="18">
        <v>3</v>
      </c>
      <c r="E1129" s="25" t="s">
        <v>3305</v>
      </c>
      <c r="F1129" s="25" t="s">
        <v>57</v>
      </c>
      <c r="G1129" s="25" t="s">
        <v>94</v>
      </c>
      <c r="H1129" s="18" t="s">
        <v>58</v>
      </c>
      <c r="I1129" s="18" t="s">
        <v>59</v>
      </c>
      <c r="J1129" s="26">
        <v>29</v>
      </c>
      <c r="K1129" s="25">
        <v>31</v>
      </c>
      <c r="L1129" s="25" t="s">
        <v>3305</v>
      </c>
      <c r="R1129" s="18" t="s">
        <v>3306</v>
      </c>
      <c r="S1129" s="18" t="s">
        <v>3307</v>
      </c>
      <c r="U1129" s="18" t="s">
        <v>2136</v>
      </c>
      <c r="AB1129" s="27">
        <v>41316.489907407406</v>
      </c>
    </row>
    <row r="1130" spans="1:28" ht="63.75" x14ac:dyDescent="0.2">
      <c r="A1130" s="24">
        <v>2078</v>
      </c>
      <c r="B1130" s="18" t="s">
        <v>1512</v>
      </c>
      <c r="C1130" s="18">
        <v>192</v>
      </c>
      <c r="D1130" s="18">
        <v>3</v>
      </c>
      <c r="E1130" s="25" t="s">
        <v>3308</v>
      </c>
      <c r="F1130" s="25" t="s">
        <v>57</v>
      </c>
      <c r="G1130" s="25" t="s">
        <v>166</v>
      </c>
      <c r="H1130" s="18" t="s">
        <v>58</v>
      </c>
      <c r="I1130" s="18" t="s">
        <v>59</v>
      </c>
      <c r="J1130" s="26">
        <v>29</v>
      </c>
      <c r="K1130" s="25">
        <v>54</v>
      </c>
      <c r="L1130" s="25" t="s">
        <v>3308</v>
      </c>
      <c r="R1130" s="18" t="s">
        <v>3309</v>
      </c>
      <c r="S1130" s="18" t="s">
        <v>3310</v>
      </c>
      <c r="U1130" s="18" t="s">
        <v>2136</v>
      </c>
      <c r="AB1130" s="27">
        <v>41316.489907407406</v>
      </c>
    </row>
    <row r="1131" spans="1:28" ht="38.25" x14ac:dyDescent="0.2">
      <c r="A1131" s="24">
        <v>2079</v>
      </c>
      <c r="B1131" s="18" t="s">
        <v>697</v>
      </c>
      <c r="C1131" s="18">
        <v>192</v>
      </c>
      <c r="D1131" s="18">
        <v>3</v>
      </c>
      <c r="E1131" s="25" t="s">
        <v>1285</v>
      </c>
      <c r="F1131" s="25" t="s">
        <v>480</v>
      </c>
      <c r="G1131" s="25" t="s">
        <v>122</v>
      </c>
      <c r="H1131" s="18" t="s">
        <v>143</v>
      </c>
      <c r="I1131" s="18" t="s">
        <v>180</v>
      </c>
      <c r="J1131" s="26">
        <v>49</v>
      </c>
      <c r="K1131" s="25">
        <v>58</v>
      </c>
      <c r="L1131" s="25" t="s">
        <v>1285</v>
      </c>
      <c r="R1131" s="18" t="s">
        <v>3311</v>
      </c>
      <c r="S1131" s="18" t="s">
        <v>3312</v>
      </c>
      <c r="U1131" s="18" t="s">
        <v>2129</v>
      </c>
      <c r="AB1131" s="27">
        <v>41316.489907407406</v>
      </c>
    </row>
    <row r="1132" spans="1:28" ht="229.5" x14ac:dyDescent="0.2">
      <c r="A1132" s="24">
        <v>2080</v>
      </c>
      <c r="B1132" s="18" t="s">
        <v>697</v>
      </c>
      <c r="C1132" s="18">
        <v>192</v>
      </c>
      <c r="D1132" s="18">
        <v>3</v>
      </c>
      <c r="E1132" s="25" t="s">
        <v>3313</v>
      </c>
      <c r="F1132" s="25" t="s">
        <v>226</v>
      </c>
      <c r="G1132" s="25" t="s">
        <v>278</v>
      </c>
      <c r="H1132" s="18" t="s">
        <v>143</v>
      </c>
      <c r="I1132" s="18" t="s">
        <v>180</v>
      </c>
      <c r="J1132" s="26">
        <v>64</v>
      </c>
      <c r="K1132" s="25">
        <v>25</v>
      </c>
      <c r="L1132" s="25" t="s">
        <v>3313</v>
      </c>
      <c r="R1132" s="18" t="s">
        <v>3314</v>
      </c>
      <c r="S1132" s="18" t="s">
        <v>3315</v>
      </c>
      <c r="U1132" s="18" t="s">
        <v>2129</v>
      </c>
      <c r="AB1132" s="27">
        <v>41316.489907407406</v>
      </c>
    </row>
    <row r="1133" spans="1:28" ht="331.5" x14ac:dyDescent="0.2">
      <c r="A1133" s="24">
        <v>2081</v>
      </c>
      <c r="B1133" s="18" t="s">
        <v>697</v>
      </c>
      <c r="C1133" s="18">
        <v>192</v>
      </c>
      <c r="D1133" s="18">
        <v>3</v>
      </c>
      <c r="E1133" s="25" t="s">
        <v>3316</v>
      </c>
      <c r="F1133" s="25" t="s">
        <v>226</v>
      </c>
      <c r="G1133" s="25" t="s">
        <v>127</v>
      </c>
      <c r="H1133" s="18" t="s">
        <v>143</v>
      </c>
      <c r="I1133" s="18" t="s">
        <v>180</v>
      </c>
      <c r="J1133" s="26">
        <v>64</v>
      </c>
      <c r="K1133" s="25">
        <v>45</v>
      </c>
      <c r="L1133" s="25" t="s">
        <v>3316</v>
      </c>
      <c r="R1133" s="18" t="s">
        <v>3317</v>
      </c>
      <c r="S1133" s="18" t="s">
        <v>3318</v>
      </c>
      <c r="U1133" s="18" t="s">
        <v>2129</v>
      </c>
      <c r="AB1133" s="27">
        <v>41316.489907407406</v>
      </c>
    </row>
    <row r="1134" spans="1:28" ht="63.75" x14ac:dyDescent="0.2">
      <c r="A1134" s="24">
        <v>2082</v>
      </c>
      <c r="B1134" s="18" t="s">
        <v>1798</v>
      </c>
      <c r="C1134" s="18">
        <v>192</v>
      </c>
      <c r="D1134" s="18">
        <v>3</v>
      </c>
      <c r="E1134" s="25" t="s">
        <v>210</v>
      </c>
      <c r="F1134" s="25" t="s">
        <v>352</v>
      </c>
      <c r="G1134" s="25" t="s">
        <v>278</v>
      </c>
      <c r="H1134" s="18" t="s">
        <v>58</v>
      </c>
      <c r="I1134" s="18" t="s">
        <v>59</v>
      </c>
      <c r="J1134" s="26">
        <v>9</v>
      </c>
      <c r="K1134" s="25">
        <v>25</v>
      </c>
      <c r="L1134" s="25" t="s">
        <v>210</v>
      </c>
      <c r="R1134" s="18" t="s">
        <v>3319</v>
      </c>
      <c r="S1134" s="18" t="s">
        <v>3320</v>
      </c>
      <c r="U1134" s="18" t="s">
        <v>2137</v>
      </c>
      <c r="AB1134" s="27">
        <v>41316.489907407406</v>
      </c>
    </row>
    <row r="1135" spans="1:28" ht="51" x14ac:dyDescent="0.2">
      <c r="A1135" s="24">
        <v>2083</v>
      </c>
      <c r="B1135" s="18" t="s">
        <v>1798</v>
      </c>
      <c r="C1135" s="18">
        <v>192</v>
      </c>
      <c r="D1135" s="18">
        <v>3</v>
      </c>
      <c r="E1135" s="25" t="s">
        <v>210</v>
      </c>
      <c r="F1135" s="25" t="s">
        <v>393</v>
      </c>
      <c r="G1135" s="25" t="s">
        <v>340</v>
      </c>
      <c r="H1135" s="18" t="s">
        <v>143</v>
      </c>
      <c r="I1135" s="18" t="s">
        <v>180</v>
      </c>
      <c r="J1135" s="26">
        <v>10</v>
      </c>
      <c r="K1135" s="25">
        <v>8</v>
      </c>
      <c r="L1135" s="25" t="s">
        <v>210</v>
      </c>
      <c r="R1135" s="18" t="s">
        <v>3321</v>
      </c>
      <c r="S1135" s="18" t="s">
        <v>965</v>
      </c>
      <c r="U1135" s="18" t="s">
        <v>2137</v>
      </c>
      <c r="AB1135" s="27">
        <v>41316.489907407406</v>
      </c>
    </row>
    <row r="1136" spans="1:28" ht="102" x14ac:dyDescent="0.2">
      <c r="A1136" s="24">
        <v>2084</v>
      </c>
      <c r="B1136" s="18" t="s">
        <v>1798</v>
      </c>
      <c r="C1136" s="18">
        <v>192</v>
      </c>
      <c r="D1136" s="18">
        <v>3</v>
      </c>
      <c r="E1136" s="25" t="s">
        <v>210</v>
      </c>
      <c r="F1136" s="25" t="s">
        <v>393</v>
      </c>
      <c r="G1136" s="25" t="s">
        <v>291</v>
      </c>
      <c r="H1136" s="18" t="s">
        <v>143</v>
      </c>
      <c r="I1136" s="18" t="s">
        <v>180</v>
      </c>
      <c r="J1136" s="26">
        <v>10</v>
      </c>
      <c r="K1136" s="25">
        <v>24</v>
      </c>
      <c r="L1136" s="25" t="s">
        <v>210</v>
      </c>
      <c r="R1136" s="18" t="s">
        <v>3322</v>
      </c>
      <c r="S1136" s="18" t="s">
        <v>3323</v>
      </c>
      <c r="U1136" s="18" t="s">
        <v>2137</v>
      </c>
      <c r="AB1136" s="27">
        <v>41316.489907407406</v>
      </c>
    </row>
    <row r="1137" spans="1:28" ht="38.25" x14ac:dyDescent="0.2">
      <c r="A1137" s="24">
        <v>2085</v>
      </c>
      <c r="B1137" s="18" t="s">
        <v>1798</v>
      </c>
      <c r="C1137" s="18">
        <v>192</v>
      </c>
      <c r="D1137" s="18">
        <v>3</v>
      </c>
      <c r="E1137" s="25" t="s">
        <v>3324</v>
      </c>
      <c r="F1137" s="25" t="s">
        <v>104</v>
      </c>
      <c r="G1137" s="25" t="s">
        <v>262</v>
      </c>
      <c r="H1137" s="18" t="s">
        <v>143</v>
      </c>
      <c r="I1137" s="18" t="s">
        <v>180</v>
      </c>
      <c r="J1137" s="26">
        <v>37</v>
      </c>
      <c r="K1137" s="25">
        <v>46</v>
      </c>
      <c r="L1137" s="25" t="s">
        <v>3324</v>
      </c>
      <c r="R1137" s="18" t="s">
        <v>3325</v>
      </c>
      <c r="S1137" s="18" t="s">
        <v>3326</v>
      </c>
      <c r="U1137" s="18" t="s">
        <v>2137</v>
      </c>
      <c r="AB1137" s="27">
        <v>41316.489907407406</v>
      </c>
    </row>
    <row r="1138" spans="1:28" ht="38.25" x14ac:dyDescent="0.2">
      <c r="A1138" s="24">
        <v>2086</v>
      </c>
      <c r="B1138" s="18" t="s">
        <v>1798</v>
      </c>
      <c r="C1138" s="18">
        <v>192</v>
      </c>
      <c r="D1138" s="18">
        <v>3</v>
      </c>
      <c r="E1138" s="25" t="s">
        <v>3327</v>
      </c>
      <c r="F1138" s="25" t="s">
        <v>184</v>
      </c>
      <c r="G1138" s="25" t="s">
        <v>238</v>
      </c>
      <c r="H1138" s="18" t="s">
        <v>58</v>
      </c>
      <c r="I1138" s="18" t="s">
        <v>59</v>
      </c>
      <c r="J1138" s="26">
        <v>39</v>
      </c>
      <c r="K1138" s="25">
        <v>2</v>
      </c>
      <c r="L1138" s="25" t="s">
        <v>3327</v>
      </c>
      <c r="R1138" s="18" t="s">
        <v>3328</v>
      </c>
      <c r="S1138" s="18" t="s">
        <v>3329</v>
      </c>
      <c r="U1138" s="18" t="s">
        <v>2137</v>
      </c>
      <c r="AB1138" s="27">
        <v>41316.489907407406</v>
      </c>
    </row>
    <row r="1139" spans="1:28" ht="51" x14ac:dyDescent="0.2">
      <c r="A1139" s="24">
        <v>2087</v>
      </c>
      <c r="B1139" s="18" t="s">
        <v>1798</v>
      </c>
      <c r="C1139" s="18">
        <v>192</v>
      </c>
      <c r="D1139" s="18">
        <v>3</v>
      </c>
      <c r="E1139" s="25" t="s">
        <v>3330</v>
      </c>
      <c r="F1139" s="25" t="s">
        <v>127</v>
      </c>
      <c r="G1139" s="25" t="s">
        <v>476</v>
      </c>
      <c r="H1139" s="18" t="s">
        <v>58</v>
      </c>
      <c r="I1139" s="18" t="s">
        <v>59</v>
      </c>
      <c r="J1139" s="26">
        <v>45</v>
      </c>
      <c r="K1139" s="25">
        <v>48</v>
      </c>
      <c r="L1139" s="25" t="s">
        <v>3330</v>
      </c>
      <c r="R1139" s="18" t="s">
        <v>3331</v>
      </c>
      <c r="S1139" s="18" t="s">
        <v>3332</v>
      </c>
      <c r="U1139" s="18" t="s">
        <v>2136</v>
      </c>
      <c r="AB1139" s="27">
        <v>41316.489907407406</v>
      </c>
    </row>
    <row r="1140" spans="1:28" ht="63.75" x14ac:dyDescent="0.2">
      <c r="A1140" s="24">
        <v>2088</v>
      </c>
      <c r="B1140" s="18" t="s">
        <v>1798</v>
      </c>
      <c r="C1140" s="18">
        <v>192</v>
      </c>
      <c r="D1140" s="18">
        <v>3</v>
      </c>
      <c r="E1140" s="25" t="s">
        <v>3185</v>
      </c>
      <c r="F1140" s="25" t="s">
        <v>117</v>
      </c>
      <c r="G1140" s="25" t="s">
        <v>234</v>
      </c>
      <c r="H1140" s="18" t="s">
        <v>143</v>
      </c>
      <c r="I1140" s="18" t="s">
        <v>180</v>
      </c>
      <c r="J1140" s="26">
        <v>47</v>
      </c>
      <c r="K1140" s="25">
        <v>13</v>
      </c>
      <c r="L1140" s="25" t="s">
        <v>3185</v>
      </c>
      <c r="R1140" s="18" t="s">
        <v>3333</v>
      </c>
      <c r="S1140" s="18" t="s">
        <v>3334</v>
      </c>
      <c r="U1140" s="18" t="s">
        <v>2137</v>
      </c>
      <c r="AB1140" s="27">
        <v>41316.489907407406</v>
      </c>
    </row>
    <row r="1141" spans="1:28" ht="38.25" x14ac:dyDescent="0.2">
      <c r="A1141" s="24">
        <v>2089</v>
      </c>
      <c r="B1141" s="18" t="s">
        <v>1798</v>
      </c>
      <c r="C1141" s="18">
        <v>192</v>
      </c>
      <c r="D1141" s="18">
        <v>3</v>
      </c>
      <c r="E1141" s="25" t="s">
        <v>468</v>
      </c>
      <c r="F1141" s="25" t="s">
        <v>476</v>
      </c>
      <c r="G1141" s="25" t="s">
        <v>114</v>
      </c>
      <c r="H1141" s="18" t="s">
        <v>143</v>
      </c>
      <c r="I1141" s="18" t="s">
        <v>180</v>
      </c>
      <c r="J1141" s="26">
        <v>48</v>
      </c>
      <c r="K1141" s="25">
        <v>19</v>
      </c>
      <c r="L1141" s="25" t="s">
        <v>468</v>
      </c>
      <c r="R1141" s="18" t="s">
        <v>3335</v>
      </c>
      <c r="S1141" s="18" t="s">
        <v>3336</v>
      </c>
      <c r="U1141" s="18" t="s">
        <v>2137</v>
      </c>
      <c r="AB1141" s="27">
        <v>41316.489907407406</v>
      </c>
    </row>
    <row r="1142" spans="1:28" ht="38.25" x14ac:dyDescent="0.2">
      <c r="A1142" s="24">
        <v>2090</v>
      </c>
      <c r="B1142" s="18" t="s">
        <v>1798</v>
      </c>
      <c r="C1142" s="18">
        <v>192</v>
      </c>
      <c r="D1142" s="18">
        <v>3</v>
      </c>
      <c r="E1142" s="25" t="s">
        <v>3337</v>
      </c>
      <c r="F1142" s="25" t="s">
        <v>233</v>
      </c>
      <c r="G1142" s="25" t="s">
        <v>476</v>
      </c>
      <c r="H1142" s="18" t="s">
        <v>143</v>
      </c>
      <c r="I1142" s="18" t="s">
        <v>180</v>
      </c>
      <c r="J1142" s="26">
        <v>51</v>
      </c>
      <c r="K1142" s="25">
        <v>48</v>
      </c>
      <c r="L1142" s="25" t="s">
        <v>3337</v>
      </c>
      <c r="R1142" s="18" t="s">
        <v>3338</v>
      </c>
      <c r="S1142" s="18" t="s">
        <v>506</v>
      </c>
      <c r="U1142" s="18" t="s">
        <v>2137</v>
      </c>
      <c r="AB1142" s="27">
        <v>41316.489907407406</v>
      </c>
    </row>
    <row r="1143" spans="1:28" ht="102" x14ac:dyDescent="0.2">
      <c r="A1143" s="24">
        <v>2091</v>
      </c>
      <c r="B1143" s="18" t="s">
        <v>1798</v>
      </c>
      <c r="C1143" s="18">
        <v>192</v>
      </c>
      <c r="D1143" s="18">
        <v>3</v>
      </c>
      <c r="E1143" s="25" t="s">
        <v>3330</v>
      </c>
      <c r="F1143" s="25" t="s">
        <v>127</v>
      </c>
      <c r="G1143" s="25" t="s">
        <v>720</v>
      </c>
      <c r="H1143" s="18" t="s">
        <v>58</v>
      </c>
      <c r="I1143" s="18" t="s">
        <v>59</v>
      </c>
      <c r="J1143" s="26">
        <v>45</v>
      </c>
      <c r="K1143" s="25">
        <v>12</v>
      </c>
      <c r="L1143" s="25" t="s">
        <v>3330</v>
      </c>
      <c r="R1143" s="18" t="s">
        <v>3339</v>
      </c>
      <c r="S1143" s="18" t="s">
        <v>3340</v>
      </c>
      <c r="U1143" s="18" t="s">
        <v>2136</v>
      </c>
      <c r="AB1143" s="27">
        <v>41316.489907407406</v>
      </c>
    </row>
    <row r="1144" spans="1:28" ht="102" x14ac:dyDescent="0.2">
      <c r="A1144" s="24">
        <v>2092</v>
      </c>
      <c r="B1144" s="18" t="s">
        <v>1798</v>
      </c>
      <c r="C1144" s="18">
        <v>192</v>
      </c>
      <c r="D1144" s="18">
        <v>3</v>
      </c>
      <c r="E1144" s="25" t="s">
        <v>3330</v>
      </c>
      <c r="F1144" s="25" t="s">
        <v>127</v>
      </c>
      <c r="G1144" s="25" t="s">
        <v>720</v>
      </c>
      <c r="H1144" s="18" t="s">
        <v>58</v>
      </c>
      <c r="I1144" s="18" t="s">
        <v>59</v>
      </c>
      <c r="J1144" s="26">
        <v>45</v>
      </c>
      <c r="K1144" s="25">
        <v>12</v>
      </c>
      <c r="L1144" s="25" t="s">
        <v>3330</v>
      </c>
      <c r="R1144" s="18" t="s">
        <v>3341</v>
      </c>
      <c r="S1144" s="18" t="s">
        <v>3342</v>
      </c>
      <c r="U1144" s="18" t="s">
        <v>2136</v>
      </c>
      <c r="AB1144" s="27">
        <v>41316.489907407406</v>
      </c>
    </row>
    <row r="1145" spans="1:28" ht="63.75" x14ac:dyDescent="0.2">
      <c r="A1145" s="24">
        <v>2093</v>
      </c>
      <c r="B1145" s="18" t="s">
        <v>1798</v>
      </c>
      <c r="C1145" s="18">
        <v>192</v>
      </c>
      <c r="D1145" s="18">
        <v>3</v>
      </c>
      <c r="E1145" s="25" t="s">
        <v>496</v>
      </c>
      <c r="F1145" s="25" t="s">
        <v>240</v>
      </c>
      <c r="G1145" s="25" t="s">
        <v>207</v>
      </c>
      <c r="H1145" s="18" t="s">
        <v>58</v>
      </c>
      <c r="I1145" s="18" t="s">
        <v>59</v>
      </c>
      <c r="J1145" s="26">
        <v>55</v>
      </c>
      <c r="K1145" s="25">
        <v>62</v>
      </c>
      <c r="L1145" s="25" t="s">
        <v>496</v>
      </c>
      <c r="R1145" s="18" t="s">
        <v>3343</v>
      </c>
      <c r="S1145" s="18" t="s">
        <v>3344</v>
      </c>
      <c r="U1145" s="18" t="s">
        <v>2136</v>
      </c>
      <c r="AB1145" s="27">
        <v>41316.489907407406</v>
      </c>
    </row>
    <row r="1146" spans="1:28" ht="38.25" x14ac:dyDescent="0.2">
      <c r="A1146" s="24">
        <v>2094</v>
      </c>
      <c r="B1146" s="18" t="s">
        <v>1798</v>
      </c>
      <c r="C1146" s="18">
        <v>192</v>
      </c>
      <c r="D1146" s="18">
        <v>3</v>
      </c>
      <c r="E1146" s="25" t="s">
        <v>969</v>
      </c>
      <c r="F1146" s="25" t="s">
        <v>122</v>
      </c>
      <c r="G1146" s="25" t="s">
        <v>304</v>
      </c>
      <c r="H1146" s="18" t="s">
        <v>58</v>
      </c>
      <c r="I1146" s="18" t="s">
        <v>59</v>
      </c>
      <c r="J1146" s="26">
        <v>58</v>
      </c>
      <c r="K1146" s="25">
        <v>33</v>
      </c>
      <c r="L1146" s="25" t="s">
        <v>969</v>
      </c>
      <c r="R1146" s="18" t="s">
        <v>3345</v>
      </c>
      <c r="S1146" s="18" t="s">
        <v>3346</v>
      </c>
      <c r="U1146" s="18" t="s">
        <v>2136</v>
      </c>
      <c r="AB1146" s="27">
        <v>41316.489907407406</v>
      </c>
    </row>
    <row r="1147" spans="1:28" ht="102" x14ac:dyDescent="0.2">
      <c r="A1147" s="24">
        <v>2095</v>
      </c>
      <c r="B1147" s="18" t="s">
        <v>1798</v>
      </c>
      <c r="C1147" s="18">
        <v>192</v>
      </c>
      <c r="D1147" s="18">
        <v>3</v>
      </c>
      <c r="E1147" s="25" t="s">
        <v>3152</v>
      </c>
      <c r="F1147" s="25" t="s">
        <v>392</v>
      </c>
      <c r="G1147" s="25" t="s">
        <v>359</v>
      </c>
      <c r="H1147" s="18" t="s">
        <v>143</v>
      </c>
      <c r="I1147" s="18" t="s">
        <v>180</v>
      </c>
      <c r="J1147" s="26">
        <v>68</v>
      </c>
      <c r="K1147" s="25">
        <v>20</v>
      </c>
      <c r="L1147" s="25" t="s">
        <v>3152</v>
      </c>
      <c r="R1147" s="18" t="s">
        <v>3347</v>
      </c>
      <c r="S1147" s="18" t="s">
        <v>3348</v>
      </c>
      <c r="U1147" s="18" t="s">
        <v>2137</v>
      </c>
      <c r="AB1147" s="27">
        <v>41316.489907407406</v>
      </c>
    </row>
    <row r="1148" spans="1:28" ht="51" x14ac:dyDescent="0.2">
      <c r="A1148" s="24">
        <v>2096</v>
      </c>
      <c r="B1148" s="18" t="s">
        <v>1798</v>
      </c>
      <c r="C1148" s="18">
        <v>192</v>
      </c>
      <c r="D1148" s="18">
        <v>3</v>
      </c>
      <c r="E1148" s="25" t="s">
        <v>3152</v>
      </c>
      <c r="F1148" s="25" t="s">
        <v>392</v>
      </c>
      <c r="G1148" s="25" t="s">
        <v>487</v>
      </c>
      <c r="H1148" s="18" t="s">
        <v>143</v>
      </c>
      <c r="I1148" s="18" t="s">
        <v>180</v>
      </c>
      <c r="J1148" s="26">
        <v>68</v>
      </c>
      <c r="K1148" s="25">
        <v>23</v>
      </c>
      <c r="L1148" s="25" t="s">
        <v>3152</v>
      </c>
      <c r="R1148" s="18" t="s">
        <v>3349</v>
      </c>
      <c r="S1148" s="18" t="s">
        <v>3350</v>
      </c>
      <c r="U1148" s="18" t="s">
        <v>2137</v>
      </c>
      <c r="AB1148" s="27">
        <v>41316.489907407406</v>
      </c>
    </row>
    <row r="1149" spans="1:28" ht="114.75" x14ac:dyDescent="0.2">
      <c r="A1149" s="24">
        <v>2097</v>
      </c>
      <c r="B1149" s="18" t="s">
        <v>1798</v>
      </c>
      <c r="C1149" s="18">
        <v>192</v>
      </c>
      <c r="D1149" s="18">
        <v>3</v>
      </c>
      <c r="E1149" s="25" t="s">
        <v>2995</v>
      </c>
      <c r="F1149" s="25" t="s">
        <v>392</v>
      </c>
      <c r="G1149" s="25" t="s">
        <v>245</v>
      </c>
      <c r="H1149" s="18" t="s">
        <v>58</v>
      </c>
      <c r="I1149" s="18" t="s">
        <v>59</v>
      </c>
      <c r="J1149" s="26">
        <v>68</v>
      </c>
      <c r="K1149" s="25">
        <v>59</v>
      </c>
      <c r="L1149" s="25" t="s">
        <v>2995</v>
      </c>
      <c r="R1149" s="18" t="s">
        <v>3351</v>
      </c>
      <c r="S1149" s="18" t="s">
        <v>3352</v>
      </c>
      <c r="U1149" s="18" t="s">
        <v>2136</v>
      </c>
      <c r="AB1149" s="27">
        <v>41316.489907407406</v>
      </c>
    </row>
    <row r="1150" spans="1:28" ht="191.25" x14ac:dyDescent="0.2">
      <c r="A1150" s="24">
        <v>2098</v>
      </c>
      <c r="B1150" s="18" t="s">
        <v>1798</v>
      </c>
      <c r="C1150" s="18">
        <v>192</v>
      </c>
      <c r="D1150" s="18">
        <v>3</v>
      </c>
      <c r="E1150" s="25" t="s">
        <v>3152</v>
      </c>
      <c r="F1150" s="25" t="s">
        <v>392</v>
      </c>
      <c r="G1150" s="25" t="s">
        <v>84</v>
      </c>
      <c r="H1150" s="18" t="s">
        <v>58</v>
      </c>
      <c r="I1150" s="18" t="s">
        <v>59</v>
      </c>
      <c r="J1150" s="26">
        <v>68</v>
      </c>
      <c r="K1150" s="25">
        <v>6</v>
      </c>
      <c r="L1150" s="25" t="s">
        <v>3152</v>
      </c>
      <c r="R1150" s="18" t="s">
        <v>3353</v>
      </c>
      <c r="S1150" s="18" t="s">
        <v>3354</v>
      </c>
      <c r="U1150" s="18" t="s">
        <v>2136</v>
      </c>
      <c r="AB1150" s="27">
        <v>41316.489907407406</v>
      </c>
    </row>
    <row r="1151" spans="1:28" ht="63.75" x14ac:dyDescent="0.2">
      <c r="A1151" s="24">
        <v>2099</v>
      </c>
      <c r="B1151" s="18" t="s">
        <v>1798</v>
      </c>
      <c r="C1151" s="18">
        <v>192</v>
      </c>
      <c r="D1151" s="18">
        <v>3</v>
      </c>
      <c r="E1151" s="25" t="s">
        <v>2995</v>
      </c>
      <c r="F1151" s="25" t="s">
        <v>1366</v>
      </c>
      <c r="G1151" s="25" t="s">
        <v>190</v>
      </c>
      <c r="H1151" s="18" t="s">
        <v>143</v>
      </c>
      <c r="I1151" s="18" t="s">
        <v>180</v>
      </c>
      <c r="J1151" s="26">
        <v>69</v>
      </c>
      <c r="K1151" s="25">
        <v>5</v>
      </c>
      <c r="L1151" s="25" t="s">
        <v>2995</v>
      </c>
      <c r="R1151" s="18" t="s">
        <v>3355</v>
      </c>
      <c r="S1151" s="18" t="s">
        <v>3356</v>
      </c>
      <c r="U1151" s="18" t="s">
        <v>2137</v>
      </c>
      <c r="AB1151" s="27">
        <v>41316.489907407406</v>
      </c>
    </row>
    <row r="1152" spans="1:28" ht="63.75" x14ac:dyDescent="0.2">
      <c r="A1152" s="24">
        <v>2100</v>
      </c>
      <c r="B1152" s="18" t="s">
        <v>1798</v>
      </c>
      <c r="C1152" s="18">
        <v>192</v>
      </c>
      <c r="D1152" s="18">
        <v>3</v>
      </c>
      <c r="E1152" s="25" t="s">
        <v>2957</v>
      </c>
      <c r="F1152" s="25" t="s">
        <v>1366</v>
      </c>
      <c r="G1152" s="25" t="s">
        <v>233</v>
      </c>
      <c r="H1152" s="18" t="s">
        <v>143</v>
      </c>
      <c r="I1152" s="18" t="s">
        <v>180</v>
      </c>
      <c r="J1152" s="26">
        <v>69</v>
      </c>
      <c r="K1152" s="25">
        <v>51</v>
      </c>
      <c r="L1152" s="25" t="s">
        <v>2957</v>
      </c>
      <c r="R1152" s="18" t="s">
        <v>3357</v>
      </c>
      <c r="S1152" s="18" t="s">
        <v>3358</v>
      </c>
      <c r="U1152" s="18" t="s">
        <v>2137</v>
      </c>
      <c r="AB1152" s="27">
        <v>41316.489907407406</v>
      </c>
    </row>
    <row r="1153" spans="1:28" ht="102" x14ac:dyDescent="0.2">
      <c r="A1153" s="24">
        <v>2101</v>
      </c>
      <c r="B1153" s="18" t="s">
        <v>1798</v>
      </c>
      <c r="C1153" s="18">
        <v>192</v>
      </c>
      <c r="D1153" s="18">
        <v>3</v>
      </c>
      <c r="E1153" s="25" t="s">
        <v>2957</v>
      </c>
      <c r="F1153" s="25" t="s">
        <v>363</v>
      </c>
      <c r="G1153" s="25" t="s">
        <v>234</v>
      </c>
      <c r="H1153" s="18" t="s">
        <v>143</v>
      </c>
      <c r="I1153" s="18" t="s">
        <v>180</v>
      </c>
      <c r="J1153" s="26">
        <v>70</v>
      </c>
      <c r="K1153" s="25">
        <v>13</v>
      </c>
      <c r="L1153" s="25" t="s">
        <v>2957</v>
      </c>
      <c r="R1153" s="18" t="s">
        <v>3359</v>
      </c>
      <c r="S1153" s="18" t="s">
        <v>3360</v>
      </c>
      <c r="U1153" s="18" t="s">
        <v>2137</v>
      </c>
      <c r="AB1153" s="27">
        <v>41316.489907407406</v>
      </c>
    </row>
    <row r="1154" spans="1:28" ht="63.75" x14ac:dyDescent="0.2">
      <c r="A1154" s="24">
        <v>2102</v>
      </c>
      <c r="B1154" s="18" t="s">
        <v>1798</v>
      </c>
      <c r="C1154" s="18">
        <v>192</v>
      </c>
      <c r="D1154" s="18">
        <v>3</v>
      </c>
      <c r="E1154" s="25" t="s">
        <v>2998</v>
      </c>
      <c r="F1154" s="25" t="s">
        <v>253</v>
      </c>
      <c r="G1154" s="25" t="s">
        <v>131</v>
      </c>
      <c r="H1154" s="18" t="s">
        <v>143</v>
      </c>
      <c r="I1154" s="18" t="s">
        <v>180</v>
      </c>
      <c r="J1154" s="26">
        <v>72</v>
      </c>
      <c r="K1154" s="25">
        <v>36</v>
      </c>
      <c r="L1154" s="25" t="s">
        <v>2998</v>
      </c>
      <c r="R1154" s="18" t="s">
        <v>3361</v>
      </c>
      <c r="S1154" s="18" t="s">
        <v>3362</v>
      </c>
      <c r="U1154" s="18" t="s">
        <v>2137</v>
      </c>
      <c r="AB1154" s="27">
        <v>41316.489907407406</v>
      </c>
    </row>
    <row r="1155" spans="1:28" ht="25.5" x14ac:dyDescent="0.2">
      <c r="A1155" s="24">
        <v>2103</v>
      </c>
      <c r="B1155" s="18" t="s">
        <v>1798</v>
      </c>
      <c r="C1155" s="18">
        <v>192</v>
      </c>
      <c r="D1155" s="18">
        <v>3</v>
      </c>
      <c r="E1155" s="25" t="s">
        <v>3003</v>
      </c>
      <c r="F1155" s="25" t="s">
        <v>258</v>
      </c>
      <c r="G1155" s="25" t="s">
        <v>94</v>
      </c>
      <c r="H1155" s="18" t="s">
        <v>143</v>
      </c>
      <c r="I1155" s="18" t="s">
        <v>180</v>
      </c>
      <c r="J1155" s="26">
        <v>73</v>
      </c>
      <c r="K1155" s="25">
        <v>31</v>
      </c>
      <c r="L1155" s="25" t="s">
        <v>3003</v>
      </c>
      <c r="R1155" s="18" t="s">
        <v>3363</v>
      </c>
      <c r="S1155" s="18" t="s">
        <v>3364</v>
      </c>
      <c r="U1155" s="18" t="s">
        <v>2137</v>
      </c>
      <c r="AB1155" s="27">
        <v>41316.489907407406</v>
      </c>
    </row>
    <row r="1156" spans="1:28" ht="25.5" x14ac:dyDescent="0.2">
      <c r="A1156" s="24">
        <v>2104</v>
      </c>
      <c r="B1156" s="18" t="s">
        <v>1798</v>
      </c>
      <c r="C1156" s="18">
        <v>192</v>
      </c>
      <c r="D1156" s="18">
        <v>3</v>
      </c>
      <c r="E1156" s="25" t="s">
        <v>3215</v>
      </c>
      <c r="F1156" s="25" t="s">
        <v>261</v>
      </c>
      <c r="G1156" s="25" t="s">
        <v>207</v>
      </c>
      <c r="H1156" s="18" t="s">
        <v>143</v>
      </c>
      <c r="I1156" s="18" t="s">
        <v>180</v>
      </c>
      <c r="J1156" s="26">
        <v>75</v>
      </c>
      <c r="K1156" s="25">
        <v>62</v>
      </c>
      <c r="L1156" s="25" t="s">
        <v>3215</v>
      </c>
      <c r="R1156" s="18" t="s">
        <v>3365</v>
      </c>
      <c r="S1156" s="18" t="s">
        <v>3364</v>
      </c>
      <c r="U1156" s="18" t="s">
        <v>2137</v>
      </c>
      <c r="AB1156" s="27">
        <v>41316.489907407406</v>
      </c>
    </row>
    <row r="1157" spans="1:28" ht="38.25" x14ac:dyDescent="0.2">
      <c r="A1157" s="24">
        <v>2105</v>
      </c>
      <c r="B1157" s="18" t="s">
        <v>1798</v>
      </c>
      <c r="C1157" s="18">
        <v>192</v>
      </c>
      <c r="D1157" s="18">
        <v>3</v>
      </c>
      <c r="E1157" s="25" t="s">
        <v>3218</v>
      </c>
      <c r="F1157" s="25" t="s">
        <v>399</v>
      </c>
      <c r="G1157" s="25" t="s">
        <v>476</v>
      </c>
      <c r="H1157" s="18" t="s">
        <v>143</v>
      </c>
      <c r="I1157" s="18" t="s">
        <v>180</v>
      </c>
      <c r="J1157" s="26">
        <v>78</v>
      </c>
      <c r="K1157" s="25">
        <v>48</v>
      </c>
      <c r="L1157" s="25" t="s">
        <v>3218</v>
      </c>
      <c r="R1157" s="18" t="s">
        <v>3366</v>
      </c>
      <c r="S1157" s="18" t="s">
        <v>965</v>
      </c>
      <c r="U1157" s="18" t="s">
        <v>2137</v>
      </c>
      <c r="AB1157" s="27">
        <v>41316.489907407406</v>
      </c>
    </row>
    <row r="1158" spans="1:28" ht="25.5" x14ac:dyDescent="0.2">
      <c r="A1158" s="24">
        <v>2106</v>
      </c>
      <c r="B1158" s="18" t="s">
        <v>1798</v>
      </c>
      <c r="C1158" s="18">
        <v>192</v>
      </c>
      <c r="D1158" s="18">
        <v>3</v>
      </c>
      <c r="E1158" s="25" t="s">
        <v>595</v>
      </c>
      <c r="F1158" s="25" t="s">
        <v>3367</v>
      </c>
      <c r="G1158" s="25" t="s">
        <v>179</v>
      </c>
      <c r="H1158" s="18" t="s">
        <v>143</v>
      </c>
      <c r="I1158" s="18" t="s">
        <v>180</v>
      </c>
      <c r="J1158" s="26">
        <v>268</v>
      </c>
      <c r="K1158" s="25">
        <v>27</v>
      </c>
      <c r="L1158" s="25" t="s">
        <v>595</v>
      </c>
      <c r="R1158" s="18" t="s">
        <v>3368</v>
      </c>
      <c r="S1158" s="18" t="s">
        <v>965</v>
      </c>
      <c r="U1158" s="18" t="s">
        <v>2137</v>
      </c>
      <c r="AB1158" s="27">
        <v>41316.489907407406</v>
      </c>
    </row>
    <row r="1159" spans="1:28" ht="127.5" x14ac:dyDescent="0.2">
      <c r="A1159" s="24">
        <v>2107</v>
      </c>
      <c r="B1159" s="18" t="s">
        <v>1798</v>
      </c>
      <c r="C1159" s="18">
        <v>192</v>
      </c>
      <c r="D1159" s="18">
        <v>3</v>
      </c>
      <c r="E1159" s="25" t="s">
        <v>597</v>
      </c>
      <c r="F1159" s="25" t="s">
        <v>3369</v>
      </c>
      <c r="G1159" s="25" t="s">
        <v>348</v>
      </c>
      <c r="H1159" s="18" t="s">
        <v>58</v>
      </c>
      <c r="I1159" s="18" t="s">
        <v>59</v>
      </c>
      <c r="J1159" s="26">
        <v>274</v>
      </c>
      <c r="K1159" s="25">
        <v>11</v>
      </c>
      <c r="L1159" s="25" t="s">
        <v>597</v>
      </c>
      <c r="R1159" s="18" t="s">
        <v>3370</v>
      </c>
      <c r="S1159" s="18" t="s">
        <v>965</v>
      </c>
      <c r="U1159" s="18" t="s">
        <v>2137</v>
      </c>
      <c r="AB1159" s="27">
        <v>41316.489907407406</v>
      </c>
    </row>
    <row r="1160" spans="1:28" ht="76.5" x14ac:dyDescent="0.2">
      <c r="A1160" s="24">
        <v>2108</v>
      </c>
      <c r="B1160" s="18" t="s">
        <v>1798</v>
      </c>
      <c r="C1160" s="18">
        <v>192</v>
      </c>
      <c r="D1160" s="18">
        <v>3</v>
      </c>
      <c r="E1160" s="25" t="s">
        <v>597</v>
      </c>
      <c r="F1160" s="25" t="s">
        <v>609</v>
      </c>
      <c r="G1160" s="25" t="s">
        <v>340</v>
      </c>
      <c r="H1160" s="18" t="s">
        <v>58</v>
      </c>
      <c r="I1160" s="18" t="s">
        <v>59</v>
      </c>
      <c r="J1160" s="26">
        <v>283</v>
      </c>
      <c r="K1160" s="25">
        <v>8</v>
      </c>
      <c r="L1160" s="25" t="s">
        <v>597</v>
      </c>
      <c r="R1160" s="18" t="s">
        <v>3371</v>
      </c>
      <c r="S1160" s="18" t="s">
        <v>3372</v>
      </c>
      <c r="U1160" s="18" t="s">
        <v>2137</v>
      </c>
      <c r="AB1160" s="27">
        <v>41316.489907407406</v>
      </c>
    </row>
    <row r="1161" spans="1:28" ht="89.25" x14ac:dyDescent="0.2">
      <c r="A1161" s="24">
        <v>2109</v>
      </c>
      <c r="B1161" s="18" t="s">
        <v>1798</v>
      </c>
      <c r="C1161" s="18">
        <v>192</v>
      </c>
      <c r="D1161" s="18">
        <v>3</v>
      </c>
      <c r="E1161" s="25" t="s">
        <v>2978</v>
      </c>
      <c r="F1161" s="25" t="s">
        <v>3373</v>
      </c>
      <c r="G1161" s="25" t="s">
        <v>194</v>
      </c>
      <c r="H1161" s="18" t="s">
        <v>58</v>
      </c>
      <c r="I1161" s="18" t="s">
        <v>59</v>
      </c>
      <c r="J1161" s="26">
        <v>299</v>
      </c>
      <c r="K1161" s="25">
        <v>43</v>
      </c>
      <c r="L1161" s="25" t="s">
        <v>2978</v>
      </c>
      <c r="R1161" s="18" t="s">
        <v>3374</v>
      </c>
      <c r="S1161" s="18" t="s">
        <v>3375</v>
      </c>
      <c r="U1161" s="18" t="s">
        <v>2136</v>
      </c>
      <c r="AB1161" s="27">
        <v>41316.489907407406</v>
      </c>
    </row>
    <row r="1162" spans="1:28" ht="114.75" x14ac:dyDescent="0.2">
      <c r="A1162" s="24">
        <v>2110</v>
      </c>
      <c r="B1162" s="18" t="s">
        <v>1798</v>
      </c>
      <c r="C1162" s="18">
        <v>192</v>
      </c>
      <c r="D1162" s="18">
        <v>3</v>
      </c>
      <c r="E1162" s="25" t="s">
        <v>3376</v>
      </c>
      <c r="H1162" s="18" t="s">
        <v>58</v>
      </c>
      <c r="I1162" s="18" t="s">
        <v>59</v>
      </c>
      <c r="L1162" s="25" t="s">
        <v>3376</v>
      </c>
      <c r="R1162" s="18" t="s">
        <v>3377</v>
      </c>
      <c r="S1162" s="18" t="s">
        <v>3378</v>
      </c>
      <c r="U1162" s="18" t="s">
        <v>2136</v>
      </c>
      <c r="AB1162" s="27">
        <v>41316.489907407406</v>
      </c>
    </row>
    <row r="1163" spans="1:28" ht="89.25" x14ac:dyDescent="0.2">
      <c r="A1163" s="24">
        <v>2111</v>
      </c>
      <c r="B1163" s="18" t="s">
        <v>1798</v>
      </c>
      <c r="C1163" s="18">
        <v>192</v>
      </c>
      <c r="D1163" s="18">
        <v>3</v>
      </c>
      <c r="E1163" s="25" t="s">
        <v>210</v>
      </c>
      <c r="F1163" s="25" t="s">
        <v>393</v>
      </c>
      <c r="G1163" s="25" t="s">
        <v>359</v>
      </c>
      <c r="H1163" s="18" t="s">
        <v>58</v>
      </c>
      <c r="I1163" s="18" t="s">
        <v>59</v>
      </c>
      <c r="J1163" s="26">
        <v>10</v>
      </c>
      <c r="K1163" s="25">
        <v>20</v>
      </c>
      <c r="L1163" s="25" t="s">
        <v>210</v>
      </c>
      <c r="R1163" s="18" t="s">
        <v>3379</v>
      </c>
      <c r="S1163" s="18" t="s">
        <v>3380</v>
      </c>
      <c r="U1163" s="18" t="s">
        <v>2136</v>
      </c>
      <c r="AB1163" s="27">
        <v>41316.489907407406</v>
      </c>
    </row>
    <row r="1164" spans="1:28" ht="102" x14ac:dyDescent="0.2">
      <c r="A1164" s="24">
        <v>2112</v>
      </c>
      <c r="B1164" s="18" t="s">
        <v>1798</v>
      </c>
      <c r="C1164" s="18">
        <v>192</v>
      </c>
      <c r="D1164" s="18">
        <v>3</v>
      </c>
      <c r="E1164" s="25" t="s">
        <v>3381</v>
      </c>
      <c r="F1164" s="25" t="s">
        <v>363</v>
      </c>
      <c r="G1164" s="25" t="s">
        <v>278</v>
      </c>
      <c r="H1164" s="18" t="s">
        <v>58</v>
      </c>
      <c r="I1164" s="18" t="s">
        <v>59</v>
      </c>
      <c r="J1164" s="26">
        <v>70</v>
      </c>
      <c r="K1164" s="25">
        <v>25</v>
      </c>
      <c r="L1164" s="25" t="s">
        <v>3381</v>
      </c>
      <c r="R1164" s="18" t="s">
        <v>3382</v>
      </c>
      <c r="S1164" s="18" t="s">
        <v>3383</v>
      </c>
      <c r="U1164" s="18" t="s">
        <v>2136</v>
      </c>
      <c r="AB1164" s="27">
        <v>41316.489907407406</v>
      </c>
    </row>
    <row r="1165" spans="1:28" ht="191.25" x14ac:dyDescent="0.2">
      <c r="A1165" s="24">
        <v>2113</v>
      </c>
      <c r="B1165" s="18" t="s">
        <v>1798</v>
      </c>
      <c r="C1165" s="18">
        <v>192</v>
      </c>
      <c r="D1165" s="18">
        <v>3</v>
      </c>
      <c r="E1165" s="25" t="s">
        <v>152</v>
      </c>
      <c r="F1165" s="25" t="s">
        <v>153</v>
      </c>
      <c r="G1165" s="25" t="s">
        <v>245</v>
      </c>
      <c r="H1165" s="18" t="s">
        <v>58</v>
      </c>
      <c r="I1165" s="18" t="s">
        <v>59</v>
      </c>
      <c r="J1165" s="26">
        <v>297</v>
      </c>
      <c r="K1165" s="25">
        <v>59</v>
      </c>
      <c r="L1165" s="25" t="s">
        <v>152</v>
      </c>
      <c r="R1165" s="18" t="s">
        <v>3384</v>
      </c>
      <c r="S1165" s="18" t="s">
        <v>3385</v>
      </c>
      <c r="U1165" s="18" t="s">
        <v>2136</v>
      </c>
      <c r="AB1165" s="27">
        <v>41316.489907407406</v>
      </c>
    </row>
    <row r="1166" spans="1:28" ht="127.5" x14ac:dyDescent="0.2">
      <c r="A1166" s="24">
        <v>2114</v>
      </c>
      <c r="B1166" s="18" t="s">
        <v>1798</v>
      </c>
      <c r="C1166" s="18">
        <v>192</v>
      </c>
      <c r="D1166" s="18">
        <v>3</v>
      </c>
      <c r="E1166" s="25" t="s">
        <v>152</v>
      </c>
      <c r="F1166" s="25" t="s">
        <v>153</v>
      </c>
      <c r="G1166" s="25" t="s">
        <v>245</v>
      </c>
      <c r="H1166" s="18" t="s">
        <v>58</v>
      </c>
      <c r="I1166" s="18" t="s">
        <v>59</v>
      </c>
      <c r="J1166" s="26">
        <v>297</v>
      </c>
      <c r="K1166" s="25">
        <v>59</v>
      </c>
      <c r="L1166" s="25" t="s">
        <v>152</v>
      </c>
      <c r="R1166" s="18" t="s">
        <v>3386</v>
      </c>
      <c r="S1166" s="18" t="s">
        <v>3387</v>
      </c>
      <c r="U1166" s="18" t="s">
        <v>2136</v>
      </c>
      <c r="AB1166" s="27">
        <v>41316.489907407406</v>
      </c>
    </row>
    <row r="1167" spans="1:28" ht="114.75" x14ac:dyDescent="0.2">
      <c r="A1167" s="24">
        <v>2115</v>
      </c>
      <c r="B1167" s="18" t="s">
        <v>871</v>
      </c>
      <c r="C1167" s="18">
        <v>192</v>
      </c>
      <c r="D1167" s="18">
        <v>3</v>
      </c>
      <c r="E1167" s="25" t="s">
        <v>487</v>
      </c>
      <c r="F1167" s="25" t="s">
        <v>3388</v>
      </c>
      <c r="G1167" s="25" t="s">
        <v>215</v>
      </c>
      <c r="H1167" s="18" t="s">
        <v>143</v>
      </c>
      <c r="I1167" s="18" t="s">
        <v>180</v>
      </c>
      <c r="J1167" s="26">
        <v>210</v>
      </c>
      <c r="K1167" s="25">
        <v>34</v>
      </c>
      <c r="L1167" s="25" t="s">
        <v>487</v>
      </c>
      <c r="R1167" s="18" t="s">
        <v>3389</v>
      </c>
      <c r="S1167" s="18" t="s">
        <v>3390</v>
      </c>
      <c r="U1167" s="18" t="s">
        <v>2129</v>
      </c>
      <c r="AB1167" s="27">
        <v>41316.489907407406</v>
      </c>
    </row>
    <row r="1168" spans="1:28" ht="102" x14ac:dyDescent="0.2">
      <c r="A1168" s="24">
        <v>2116</v>
      </c>
      <c r="B1168" s="18" t="s">
        <v>871</v>
      </c>
      <c r="C1168" s="18">
        <v>192</v>
      </c>
      <c r="D1168" s="18">
        <v>3</v>
      </c>
      <c r="E1168" s="25" t="s">
        <v>2993</v>
      </c>
      <c r="F1168" s="25" t="s">
        <v>3235</v>
      </c>
      <c r="G1168" s="25" t="s">
        <v>190</v>
      </c>
      <c r="H1168" s="18" t="s">
        <v>143</v>
      </c>
      <c r="I1168" s="18" t="s">
        <v>180</v>
      </c>
      <c r="J1168" s="26">
        <v>222</v>
      </c>
      <c r="K1168" s="25">
        <v>5</v>
      </c>
      <c r="L1168" s="25" t="s">
        <v>2993</v>
      </c>
      <c r="R1168" s="18" t="s">
        <v>3391</v>
      </c>
      <c r="S1168" s="18" t="s">
        <v>3392</v>
      </c>
      <c r="U1168" s="18" t="s">
        <v>2137</v>
      </c>
      <c r="AB1168" s="27">
        <v>41316.489907407406</v>
      </c>
    </row>
    <row r="1169" spans="1:28" ht="38.25" x14ac:dyDescent="0.2">
      <c r="A1169" s="24">
        <v>2117</v>
      </c>
      <c r="B1169" s="18" t="s">
        <v>871</v>
      </c>
      <c r="C1169" s="18">
        <v>192</v>
      </c>
      <c r="D1169" s="18">
        <v>3</v>
      </c>
      <c r="E1169" s="25" t="s">
        <v>233</v>
      </c>
      <c r="F1169" s="25" t="s">
        <v>393</v>
      </c>
      <c r="G1169" s="25" t="s">
        <v>233</v>
      </c>
      <c r="H1169" s="18" t="s">
        <v>58</v>
      </c>
      <c r="I1169" s="18" t="s">
        <v>180</v>
      </c>
      <c r="J1169" s="26">
        <v>10</v>
      </c>
      <c r="K1169" s="25">
        <v>51</v>
      </c>
      <c r="L1169" s="25" t="s">
        <v>233</v>
      </c>
      <c r="R1169" s="18" t="s">
        <v>3393</v>
      </c>
      <c r="S1169" s="18" t="s">
        <v>3394</v>
      </c>
      <c r="U1169" s="18" t="s">
        <v>2137</v>
      </c>
      <c r="AB1169" s="27">
        <v>41316.489907407406</v>
      </c>
    </row>
    <row r="1170" spans="1:28" ht="38.25" x14ac:dyDescent="0.2">
      <c r="A1170" s="24">
        <v>2118</v>
      </c>
      <c r="B1170" s="18" t="s">
        <v>871</v>
      </c>
      <c r="C1170" s="18">
        <v>192</v>
      </c>
      <c r="D1170" s="18">
        <v>3</v>
      </c>
      <c r="E1170" s="25" t="s">
        <v>157</v>
      </c>
      <c r="F1170" s="25" t="s">
        <v>340</v>
      </c>
      <c r="G1170" s="25" t="s">
        <v>190</v>
      </c>
      <c r="H1170" s="18" t="s">
        <v>143</v>
      </c>
      <c r="I1170" s="18" t="s">
        <v>180</v>
      </c>
      <c r="J1170" s="26">
        <v>8</v>
      </c>
      <c r="K1170" s="25">
        <v>5</v>
      </c>
      <c r="L1170" s="25" t="s">
        <v>157</v>
      </c>
      <c r="R1170" s="18" t="s">
        <v>3395</v>
      </c>
      <c r="S1170" s="18" t="s">
        <v>3396</v>
      </c>
      <c r="U1170" s="18" t="s">
        <v>2137</v>
      </c>
      <c r="AB1170" s="27">
        <v>41316.489907407406</v>
      </c>
    </row>
    <row r="1171" spans="1:28" ht="76.5" x14ac:dyDescent="0.2">
      <c r="A1171" s="24">
        <v>2119</v>
      </c>
      <c r="B1171" s="18" t="s">
        <v>871</v>
      </c>
      <c r="C1171" s="18">
        <v>192</v>
      </c>
      <c r="D1171" s="18">
        <v>3</v>
      </c>
      <c r="E1171" s="25" t="s">
        <v>157</v>
      </c>
      <c r="F1171" s="25" t="s">
        <v>340</v>
      </c>
      <c r="G1171" s="25" t="s">
        <v>720</v>
      </c>
      <c r="H1171" s="18" t="s">
        <v>143</v>
      </c>
      <c r="I1171" s="18" t="s">
        <v>180</v>
      </c>
      <c r="J1171" s="26">
        <v>8</v>
      </c>
      <c r="K1171" s="25">
        <v>12</v>
      </c>
      <c r="L1171" s="25" t="s">
        <v>157</v>
      </c>
      <c r="R1171" s="18" t="s">
        <v>3397</v>
      </c>
      <c r="S1171" s="18" t="s">
        <v>891</v>
      </c>
      <c r="U1171" s="18" t="s">
        <v>2137</v>
      </c>
      <c r="AB1171" s="27">
        <v>41316.489907407406</v>
      </c>
    </row>
    <row r="1172" spans="1:28" ht="153" x14ac:dyDescent="0.2">
      <c r="A1172" s="24">
        <v>2120</v>
      </c>
      <c r="B1172" s="18" t="s">
        <v>871</v>
      </c>
      <c r="C1172" s="18">
        <v>192</v>
      </c>
      <c r="D1172" s="18">
        <v>3</v>
      </c>
      <c r="E1172" s="25" t="s">
        <v>157</v>
      </c>
      <c r="F1172" s="25" t="s">
        <v>340</v>
      </c>
      <c r="G1172" s="25" t="s">
        <v>211</v>
      </c>
      <c r="H1172" s="18" t="s">
        <v>143</v>
      </c>
      <c r="I1172" s="18" t="s">
        <v>180</v>
      </c>
      <c r="J1172" s="26">
        <v>8</v>
      </c>
      <c r="K1172" s="25">
        <v>7</v>
      </c>
      <c r="L1172" s="25" t="s">
        <v>157</v>
      </c>
      <c r="R1172" s="18" t="s">
        <v>3398</v>
      </c>
      <c r="S1172" s="18" t="s">
        <v>3399</v>
      </c>
      <c r="U1172" s="18" t="s">
        <v>2129</v>
      </c>
      <c r="AB1172" s="27">
        <v>41316.489907407406</v>
      </c>
    </row>
    <row r="1173" spans="1:28" ht="51" x14ac:dyDescent="0.2">
      <c r="A1173" s="24">
        <v>2121</v>
      </c>
      <c r="B1173" s="18" t="s">
        <v>871</v>
      </c>
      <c r="C1173" s="18">
        <v>192</v>
      </c>
      <c r="D1173" s="18">
        <v>3</v>
      </c>
      <c r="E1173" s="25" t="s">
        <v>70</v>
      </c>
      <c r="F1173" s="25" t="s">
        <v>536</v>
      </c>
      <c r="G1173" s="25" t="s">
        <v>114</v>
      </c>
      <c r="H1173" s="18" t="s">
        <v>143</v>
      </c>
      <c r="I1173" s="18" t="s">
        <v>180</v>
      </c>
      <c r="J1173" s="26">
        <v>80</v>
      </c>
      <c r="K1173" s="25">
        <v>19</v>
      </c>
      <c r="L1173" s="25" t="s">
        <v>70</v>
      </c>
      <c r="R1173" s="18" t="s">
        <v>3400</v>
      </c>
      <c r="S1173" s="18" t="s">
        <v>3401</v>
      </c>
      <c r="U1173" s="18" t="s">
        <v>2137</v>
      </c>
      <c r="AB1173" s="27">
        <v>41316.489907407406</v>
      </c>
    </row>
    <row r="1174" spans="1:28" ht="51" x14ac:dyDescent="0.2">
      <c r="A1174" s="24">
        <v>2122</v>
      </c>
      <c r="B1174" s="18" t="s">
        <v>871</v>
      </c>
      <c r="C1174" s="18">
        <v>192</v>
      </c>
      <c r="D1174" s="18">
        <v>3</v>
      </c>
      <c r="E1174" s="25" t="s">
        <v>77</v>
      </c>
      <c r="F1174" s="25" t="s">
        <v>1666</v>
      </c>
      <c r="G1174" s="25" t="s">
        <v>184</v>
      </c>
      <c r="H1174" s="18" t="s">
        <v>143</v>
      </c>
      <c r="I1174" s="18" t="s">
        <v>180</v>
      </c>
      <c r="J1174" s="26">
        <v>232</v>
      </c>
      <c r="K1174" s="25">
        <v>39</v>
      </c>
      <c r="L1174" s="25" t="s">
        <v>77</v>
      </c>
      <c r="R1174" s="18" t="s">
        <v>3402</v>
      </c>
      <c r="S1174" s="18" t="s">
        <v>3403</v>
      </c>
      <c r="U1174" s="18" t="s">
        <v>2137</v>
      </c>
      <c r="AB1174" s="27">
        <v>41316.489907407406</v>
      </c>
    </row>
    <row r="1175" spans="1:28" ht="25.5" x14ac:dyDescent="0.2">
      <c r="A1175" s="24">
        <v>2123</v>
      </c>
      <c r="B1175" s="18" t="s">
        <v>3404</v>
      </c>
      <c r="C1175" s="18">
        <v>192</v>
      </c>
      <c r="D1175" s="18">
        <v>3</v>
      </c>
      <c r="E1175" s="25" t="s">
        <v>210</v>
      </c>
      <c r="F1175" s="25" t="s">
        <v>352</v>
      </c>
      <c r="G1175" s="25" t="s">
        <v>240</v>
      </c>
      <c r="H1175" s="18" t="s">
        <v>143</v>
      </c>
      <c r="I1175" s="18" t="s">
        <v>180</v>
      </c>
      <c r="J1175" s="26">
        <v>9</v>
      </c>
      <c r="K1175" s="25">
        <v>55</v>
      </c>
      <c r="L1175" s="25" t="s">
        <v>210</v>
      </c>
      <c r="R1175" s="18" t="s">
        <v>3405</v>
      </c>
      <c r="S1175" s="18" t="s">
        <v>3406</v>
      </c>
      <c r="U1175" s="18" t="s">
        <v>2137</v>
      </c>
      <c r="AB1175" s="27">
        <v>41316.489907407406</v>
      </c>
    </row>
    <row r="1176" spans="1:28" ht="38.25" x14ac:dyDescent="0.2">
      <c r="A1176" s="24">
        <v>2124</v>
      </c>
      <c r="B1176" s="18" t="s">
        <v>3404</v>
      </c>
      <c r="C1176" s="18">
        <v>192</v>
      </c>
      <c r="D1176" s="18">
        <v>3</v>
      </c>
      <c r="E1176" s="25" t="s">
        <v>210</v>
      </c>
      <c r="F1176" s="25" t="s">
        <v>352</v>
      </c>
      <c r="G1176" s="25" t="s">
        <v>245</v>
      </c>
      <c r="H1176" s="18" t="s">
        <v>143</v>
      </c>
      <c r="I1176" s="18" t="s">
        <v>180</v>
      </c>
      <c r="J1176" s="26">
        <v>9</v>
      </c>
      <c r="K1176" s="25">
        <v>59</v>
      </c>
      <c r="L1176" s="25" t="s">
        <v>210</v>
      </c>
      <c r="R1176" s="18" t="s">
        <v>3407</v>
      </c>
      <c r="S1176" s="18" t="s">
        <v>3408</v>
      </c>
      <c r="U1176" s="18" t="s">
        <v>2137</v>
      </c>
      <c r="AB1176" s="27">
        <v>41316.489907407406</v>
      </c>
    </row>
    <row r="1177" spans="1:28" ht="51" x14ac:dyDescent="0.2">
      <c r="A1177" s="24">
        <v>2125</v>
      </c>
      <c r="B1177" s="18" t="s">
        <v>3404</v>
      </c>
      <c r="C1177" s="18">
        <v>192</v>
      </c>
      <c r="D1177" s="18">
        <v>3</v>
      </c>
      <c r="E1177" s="25" t="s">
        <v>214</v>
      </c>
      <c r="F1177" s="25" t="s">
        <v>304</v>
      </c>
      <c r="G1177" s="25" t="s">
        <v>720</v>
      </c>
      <c r="H1177" s="18" t="s">
        <v>143</v>
      </c>
      <c r="I1177" s="18" t="s">
        <v>180</v>
      </c>
      <c r="J1177" s="26">
        <v>33</v>
      </c>
      <c r="K1177" s="25">
        <v>12</v>
      </c>
      <c r="L1177" s="25" t="s">
        <v>214</v>
      </c>
      <c r="R1177" s="18" t="s">
        <v>3409</v>
      </c>
      <c r="S1177" s="18" t="s">
        <v>140</v>
      </c>
      <c r="U1177" s="18" t="s">
        <v>2137</v>
      </c>
      <c r="AB1177" s="27">
        <v>41316.489907407406</v>
      </c>
    </row>
    <row r="1178" spans="1:28" ht="38.25" x14ac:dyDescent="0.2">
      <c r="A1178" s="24">
        <v>2126</v>
      </c>
      <c r="B1178" s="18" t="s">
        <v>3404</v>
      </c>
      <c r="C1178" s="18">
        <v>192</v>
      </c>
      <c r="D1178" s="18">
        <v>3</v>
      </c>
      <c r="E1178" s="25" t="s">
        <v>3327</v>
      </c>
      <c r="F1178" s="25" t="s">
        <v>638</v>
      </c>
      <c r="G1178" s="25" t="s">
        <v>638</v>
      </c>
      <c r="H1178" s="18" t="s">
        <v>58</v>
      </c>
      <c r="I1178" s="18" t="s">
        <v>180</v>
      </c>
      <c r="J1178" s="26">
        <v>38</v>
      </c>
      <c r="K1178" s="25">
        <v>38</v>
      </c>
      <c r="L1178" s="25" t="s">
        <v>3327</v>
      </c>
      <c r="R1178" s="18" t="s">
        <v>3410</v>
      </c>
      <c r="S1178" s="18" t="s">
        <v>3411</v>
      </c>
      <c r="U1178" s="18" t="s">
        <v>2136</v>
      </c>
      <c r="AB1178" s="27">
        <v>41316.489907407406</v>
      </c>
    </row>
    <row r="1179" spans="1:28" x14ac:dyDescent="0.2">
      <c r="A1179" s="24">
        <v>2127</v>
      </c>
      <c r="B1179" s="18" t="s">
        <v>3404</v>
      </c>
      <c r="C1179" s="18">
        <v>192</v>
      </c>
      <c r="D1179" s="18">
        <v>3</v>
      </c>
      <c r="E1179" s="25" t="s">
        <v>375</v>
      </c>
      <c r="F1179" s="25" t="s">
        <v>245</v>
      </c>
      <c r="G1179" s="25" t="s">
        <v>476</v>
      </c>
      <c r="H1179" s="18" t="s">
        <v>143</v>
      </c>
      <c r="I1179" s="18" t="s">
        <v>180</v>
      </c>
      <c r="J1179" s="26">
        <v>59</v>
      </c>
      <c r="K1179" s="25">
        <v>48</v>
      </c>
      <c r="L1179" s="25" t="s">
        <v>375</v>
      </c>
      <c r="R1179" s="18" t="s">
        <v>3412</v>
      </c>
      <c r="S1179" s="18" t="s">
        <v>3413</v>
      </c>
      <c r="U1179" s="18" t="s">
        <v>2137</v>
      </c>
      <c r="AB1179" s="27">
        <v>41316.489907407406</v>
      </c>
    </row>
    <row r="1180" spans="1:28" ht="102" x14ac:dyDescent="0.2">
      <c r="A1180" s="24">
        <v>2128</v>
      </c>
      <c r="B1180" s="18" t="s">
        <v>54</v>
      </c>
      <c r="C1180" s="18">
        <v>192</v>
      </c>
      <c r="D1180" s="18">
        <v>3</v>
      </c>
      <c r="E1180" s="25" t="s">
        <v>3414</v>
      </c>
      <c r="F1180" s="25" t="s">
        <v>117</v>
      </c>
      <c r="G1180" s="25" t="s">
        <v>308</v>
      </c>
      <c r="H1180" s="18" t="s">
        <v>58</v>
      </c>
      <c r="I1180" s="18" t="s">
        <v>59</v>
      </c>
      <c r="J1180" s="26">
        <v>47</v>
      </c>
      <c r="K1180" s="25">
        <v>30</v>
      </c>
      <c r="L1180" s="25" t="s">
        <v>3414</v>
      </c>
      <c r="R1180" s="18" t="s">
        <v>3415</v>
      </c>
      <c r="S1180" s="18" t="s">
        <v>3416</v>
      </c>
      <c r="U1180" s="18" t="s">
        <v>2136</v>
      </c>
      <c r="AB1180" s="27">
        <v>41316.489907407406</v>
      </c>
    </row>
    <row r="1181" spans="1:28" ht="102" x14ac:dyDescent="0.2">
      <c r="A1181" s="24">
        <v>2129</v>
      </c>
      <c r="B1181" s="18" t="s">
        <v>54</v>
      </c>
      <c r="C1181" s="18">
        <v>192</v>
      </c>
      <c r="D1181" s="18">
        <v>3</v>
      </c>
      <c r="E1181" s="25" t="s">
        <v>3185</v>
      </c>
      <c r="F1181" s="25" t="s">
        <v>262</v>
      </c>
      <c r="G1181" s="25" t="s">
        <v>104</v>
      </c>
      <c r="H1181" s="18" t="s">
        <v>58</v>
      </c>
      <c r="I1181" s="18" t="s">
        <v>59</v>
      </c>
      <c r="J1181" s="26">
        <v>46</v>
      </c>
      <c r="K1181" s="25">
        <v>37</v>
      </c>
      <c r="L1181" s="25" t="s">
        <v>3185</v>
      </c>
      <c r="R1181" s="18" t="s">
        <v>3417</v>
      </c>
      <c r="S1181" s="18" t="s">
        <v>3418</v>
      </c>
      <c r="U1181" s="18" t="s">
        <v>2136</v>
      </c>
      <c r="AB1181" s="27">
        <v>41316.489907407406</v>
      </c>
    </row>
    <row r="1182" spans="1:28" ht="114.75" x14ac:dyDescent="0.2">
      <c r="A1182" s="24">
        <v>2130</v>
      </c>
      <c r="B1182" s="18" t="s">
        <v>54</v>
      </c>
      <c r="C1182" s="18">
        <v>192</v>
      </c>
      <c r="D1182" s="18">
        <v>3</v>
      </c>
      <c r="E1182" s="25" t="s">
        <v>3330</v>
      </c>
      <c r="F1182" s="25" t="s">
        <v>127</v>
      </c>
      <c r="G1182" s="25" t="s">
        <v>99</v>
      </c>
      <c r="H1182" s="18" t="s">
        <v>58</v>
      </c>
      <c r="I1182" s="18" t="s">
        <v>59</v>
      </c>
      <c r="J1182" s="26">
        <v>45</v>
      </c>
      <c r="K1182" s="25">
        <v>1</v>
      </c>
      <c r="L1182" s="25" t="s">
        <v>3330</v>
      </c>
      <c r="R1182" s="18" t="s">
        <v>3419</v>
      </c>
      <c r="S1182" s="18" t="s">
        <v>3418</v>
      </c>
      <c r="U1182" s="18" t="s">
        <v>2136</v>
      </c>
      <c r="AB1182" s="27">
        <v>41316.489907407406</v>
      </c>
    </row>
    <row r="1183" spans="1:28" ht="178.5" x14ac:dyDescent="0.2">
      <c r="A1183" s="24">
        <v>2131</v>
      </c>
      <c r="B1183" s="18" t="s">
        <v>54</v>
      </c>
      <c r="C1183" s="18">
        <v>192</v>
      </c>
      <c r="D1183" s="18">
        <v>3</v>
      </c>
      <c r="E1183" s="25" t="s">
        <v>3218</v>
      </c>
      <c r="F1183" s="25" t="s">
        <v>399</v>
      </c>
      <c r="G1183" s="25" t="s">
        <v>89</v>
      </c>
      <c r="H1183" s="18" t="s">
        <v>58</v>
      </c>
      <c r="I1183" s="18" t="s">
        <v>59</v>
      </c>
      <c r="J1183" s="26">
        <v>78</v>
      </c>
      <c r="K1183" s="25">
        <v>35</v>
      </c>
      <c r="L1183" s="25" t="s">
        <v>3218</v>
      </c>
      <c r="R1183" s="18" t="s">
        <v>3420</v>
      </c>
      <c r="S1183" s="18" t="s">
        <v>3421</v>
      </c>
      <c r="U1183" s="18" t="s">
        <v>2136</v>
      </c>
      <c r="AB1183" s="27">
        <v>41316.489907407406</v>
      </c>
    </row>
    <row r="1184" spans="1:28" ht="409.5" x14ac:dyDescent="0.2">
      <c r="A1184" s="24">
        <v>2132</v>
      </c>
      <c r="B1184" s="18" t="s">
        <v>54</v>
      </c>
      <c r="C1184" s="18">
        <v>192</v>
      </c>
      <c r="D1184" s="18">
        <v>3</v>
      </c>
      <c r="E1184" s="25" t="s">
        <v>63</v>
      </c>
      <c r="F1184" s="25" t="s">
        <v>2991</v>
      </c>
      <c r="H1184" s="18" t="s">
        <v>58</v>
      </c>
      <c r="I1184" s="18" t="s">
        <v>59</v>
      </c>
      <c r="J1184" s="26">
        <v>211</v>
      </c>
      <c r="L1184" s="25" t="s">
        <v>63</v>
      </c>
      <c r="R1184" s="18" t="s">
        <v>3422</v>
      </c>
      <c r="S1184" s="18" t="s">
        <v>3423</v>
      </c>
      <c r="U1184" s="18" t="s">
        <v>2129</v>
      </c>
      <c r="AB1184" s="27">
        <v>41316.489907407406</v>
      </c>
    </row>
    <row r="1185" spans="1:28" ht="51" x14ac:dyDescent="0.2">
      <c r="A1185" s="24">
        <v>2133</v>
      </c>
      <c r="B1185" s="18" t="s">
        <v>54</v>
      </c>
      <c r="C1185" s="18">
        <v>192</v>
      </c>
      <c r="D1185" s="18">
        <v>3</v>
      </c>
      <c r="E1185" s="25" t="s">
        <v>2993</v>
      </c>
      <c r="F1185" s="25" t="s">
        <v>2994</v>
      </c>
      <c r="G1185" s="25" t="s">
        <v>424</v>
      </c>
      <c r="H1185" s="18" t="s">
        <v>58</v>
      </c>
      <c r="I1185" s="18" t="s">
        <v>59</v>
      </c>
      <c r="J1185" s="26">
        <v>221</v>
      </c>
      <c r="K1185" s="25">
        <v>63</v>
      </c>
      <c r="L1185" s="25" t="s">
        <v>2993</v>
      </c>
      <c r="R1185" s="18" t="s">
        <v>3424</v>
      </c>
      <c r="S1185" s="18" t="s">
        <v>3425</v>
      </c>
      <c r="U1185" s="18" t="s">
        <v>2129</v>
      </c>
      <c r="AB1185" s="27">
        <v>41316.489907407406</v>
      </c>
    </row>
    <row r="1186" spans="1:28" ht="114.75" x14ac:dyDescent="0.2">
      <c r="A1186" s="24">
        <v>2134</v>
      </c>
      <c r="B1186" s="18" t="s">
        <v>54</v>
      </c>
      <c r="C1186" s="18">
        <v>192</v>
      </c>
      <c r="D1186" s="18">
        <v>3</v>
      </c>
      <c r="E1186" s="25" t="s">
        <v>73</v>
      </c>
      <c r="F1186" s="25" t="s">
        <v>3255</v>
      </c>
      <c r="G1186" s="25" t="s">
        <v>57</v>
      </c>
      <c r="H1186" s="18" t="s">
        <v>185</v>
      </c>
      <c r="I1186" s="18" t="s">
        <v>59</v>
      </c>
      <c r="J1186" s="26">
        <v>227</v>
      </c>
      <c r="K1186" s="25">
        <v>29</v>
      </c>
      <c r="L1186" s="25" t="s">
        <v>73</v>
      </c>
      <c r="R1186" s="18" t="s">
        <v>3426</v>
      </c>
      <c r="S1186" s="18" t="s">
        <v>3427</v>
      </c>
      <c r="U1186" s="18" t="s">
        <v>2129</v>
      </c>
      <c r="AB1186" s="27">
        <v>41316.489907407406</v>
      </c>
    </row>
    <row r="1187" spans="1:28" ht="51" x14ac:dyDescent="0.2">
      <c r="A1187" s="24">
        <v>2135</v>
      </c>
      <c r="B1187" s="18" t="s">
        <v>54</v>
      </c>
      <c r="C1187" s="18">
        <v>192</v>
      </c>
      <c r="D1187" s="18">
        <v>3</v>
      </c>
      <c r="E1187" s="25" t="s">
        <v>282</v>
      </c>
      <c r="F1187" s="25" t="s">
        <v>583</v>
      </c>
      <c r="G1187" s="25" t="s">
        <v>57</v>
      </c>
      <c r="H1187" s="18" t="s">
        <v>143</v>
      </c>
      <c r="I1187" s="18" t="s">
        <v>59</v>
      </c>
      <c r="J1187" s="26">
        <v>240</v>
      </c>
      <c r="K1187" s="25">
        <v>29</v>
      </c>
      <c r="L1187" s="25" t="s">
        <v>282</v>
      </c>
      <c r="R1187" s="18" t="s">
        <v>3428</v>
      </c>
      <c r="S1187" s="18" t="s">
        <v>3429</v>
      </c>
      <c r="U1187" s="18" t="s">
        <v>2129</v>
      </c>
      <c r="AB1187" s="27">
        <v>41316.489907407406</v>
      </c>
    </row>
    <row r="1188" spans="1:28" ht="89.25" x14ac:dyDescent="0.2">
      <c r="A1188" s="24">
        <v>2136</v>
      </c>
      <c r="B1188" s="18" t="s">
        <v>54</v>
      </c>
      <c r="C1188" s="18">
        <v>192</v>
      </c>
      <c r="D1188" s="18">
        <v>3</v>
      </c>
      <c r="E1188" s="25" t="s">
        <v>3430</v>
      </c>
      <c r="F1188" s="25" t="s">
        <v>126</v>
      </c>
      <c r="H1188" s="18" t="s">
        <v>58</v>
      </c>
      <c r="I1188" s="18" t="s">
        <v>59</v>
      </c>
      <c r="J1188" s="26">
        <v>243</v>
      </c>
      <c r="L1188" s="25" t="s">
        <v>3430</v>
      </c>
      <c r="R1188" s="18" t="s">
        <v>3431</v>
      </c>
      <c r="S1188" s="18" t="s">
        <v>3432</v>
      </c>
      <c r="U1188" s="18" t="s">
        <v>2129</v>
      </c>
      <c r="AB1188" s="27">
        <v>41316.489907407406</v>
      </c>
    </row>
    <row r="1189" spans="1:28" ht="127.5" x14ac:dyDescent="0.2">
      <c r="A1189" s="24">
        <v>2137</v>
      </c>
      <c r="B1189" s="18" t="s">
        <v>54</v>
      </c>
      <c r="C1189" s="18">
        <v>192</v>
      </c>
      <c r="D1189" s="18">
        <v>3</v>
      </c>
      <c r="E1189" s="25" t="s">
        <v>1415</v>
      </c>
      <c r="F1189" s="25" t="s">
        <v>113</v>
      </c>
      <c r="G1189" s="25" t="s">
        <v>179</v>
      </c>
      <c r="H1189" s="18" t="s">
        <v>58</v>
      </c>
      <c r="I1189" s="18" t="s">
        <v>59</v>
      </c>
      <c r="J1189" s="26">
        <v>230</v>
      </c>
      <c r="K1189" s="25">
        <v>27</v>
      </c>
      <c r="L1189" s="25" t="s">
        <v>1415</v>
      </c>
      <c r="R1189" s="18" t="s">
        <v>3433</v>
      </c>
      <c r="S1189" s="18" t="s">
        <v>3434</v>
      </c>
      <c r="U1189" s="18" t="s">
        <v>2129</v>
      </c>
      <c r="AB1189" s="27">
        <v>41316.489907407406</v>
      </c>
    </row>
    <row r="1190" spans="1:28" ht="127.5" x14ac:dyDescent="0.2">
      <c r="A1190" s="24">
        <v>2138</v>
      </c>
      <c r="B1190" s="18" t="s">
        <v>54</v>
      </c>
      <c r="C1190" s="18">
        <v>192</v>
      </c>
      <c r="D1190" s="18">
        <v>3</v>
      </c>
      <c r="E1190" s="25" t="s">
        <v>3435</v>
      </c>
      <c r="F1190" s="25" t="s">
        <v>113</v>
      </c>
      <c r="G1190" s="25" t="s">
        <v>198</v>
      </c>
      <c r="H1190" s="18" t="s">
        <v>58</v>
      </c>
      <c r="I1190" s="18" t="s">
        <v>59</v>
      </c>
      <c r="J1190" s="26">
        <v>230</v>
      </c>
      <c r="K1190" s="25">
        <v>40</v>
      </c>
      <c r="L1190" s="25" t="s">
        <v>3435</v>
      </c>
      <c r="R1190" s="18" t="s">
        <v>3436</v>
      </c>
      <c r="S1190" s="18" t="s">
        <v>3434</v>
      </c>
      <c r="U1190" s="18" t="s">
        <v>2129</v>
      </c>
      <c r="AB1190" s="27">
        <v>41316.489907407406</v>
      </c>
    </row>
    <row r="1191" spans="1:28" ht="127.5" x14ac:dyDescent="0.2">
      <c r="A1191" s="24">
        <v>2139</v>
      </c>
      <c r="B1191" s="18" t="s">
        <v>54</v>
      </c>
      <c r="C1191" s="18">
        <v>192</v>
      </c>
      <c r="D1191" s="18">
        <v>3</v>
      </c>
      <c r="E1191" s="25" t="s">
        <v>3437</v>
      </c>
      <c r="F1191" s="25" t="s">
        <v>93</v>
      </c>
      <c r="G1191" s="25" t="s">
        <v>202</v>
      </c>
      <c r="H1191" s="18" t="s">
        <v>58</v>
      </c>
      <c r="I1191" s="18" t="s">
        <v>59</v>
      </c>
      <c r="J1191" s="26">
        <v>244</v>
      </c>
      <c r="K1191" s="25">
        <v>50</v>
      </c>
      <c r="L1191" s="25" t="s">
        <v>3437</v>
      </c>
      <c r="R1191" s="18" t="s">
        <v>3438</v>
      </c>
      <c r="S1191" s="18" t="s">
        <v>3439</v>
      </c>
      <c r="U1191" s="18" t="s">
        <v>2129</v>
      </c>
      <c r="AB1191" s="27">
        <v>41316.489907407406</v>
      </c>
    </row>
    <row r="1192" spans="1:28" ht="102" x14ac:dyDescent="0.2">
      <c r="A1192" s="24">
        <v>2140</v>
      </c>
      <c r="B1192" s="18" t="s">
        <v>54</v>
      </c>
      <c r="C1192" s="18">
        <v>192</v>
      </c>
      <c r="D1192" s="18">
        <v>3</v>
      </c>
      <c r="E1192" s="25" t="s">
        <v>82</v>
      </c>
      <c r="F1192" s="25" t="s">
        <v>69</v>
      </c>
      <c r="G1192" s="25" t="s">
        <v>179</v>
      </c>
      <c r="H1192" s="18" t="s">
        <v>58</v>
      </c>
      <c r="I1192" s="18" t="s">
        <v>59</v>
      </c>
      <c r="J1192" s="26">
        <v>233</v>
      </c>
      <c r="K1192" s="25">
        <v>27</v>
      </c>
      <c r="L1192" s="25" t="s">
        <v>82</v>
      </c>
      <c r="R1192" s="18" t="s">
        <v>3440</v>
      </c>
      <c r="S1192" s="18" t="s">
        <v>3441</v>
      </c>
      <c r="U1192" s="18" t="s">
        <v>2129</v>
      </c>
      <c r="AB1192" s="27">
        <v>41316.489907407406</v>
      </c>
    </row>
    <row r="1193" spans="1:28" ht="51" x14ac:dyDescent="0.2">
      <c r="A1193" s="24">
        <v>2141</v>
      </c>
      <c r="B1193" s="18" t="s">
        <v>54</v>
      </c>
      <c r="C1193" s="18">
        <v>192</v>
      </c>
      <c r="D1193" s="18">
        <v>3</v>
      </c>
      <c r="E1193" s="25" t="s">
        <v>798</v>
      </c>
      <c r="F1193" s="25" t="s">
        <v>98</v>
      </c>
      <c r="G1193" s="25" t="s">
        <v>255</v>
      </c>
      <c r="H1193" s="18" t="s">
        <v>58</v>
      </c>
      <c r="I1193" s="18" t="s">
        <v>59</v>
      </c>
      <c r="J1193" s="26">
        <v>245</v>
      </c>
      <c r="K1193" s="25">
        <v>4</v>
      </c>
      <c r="L1193" s="25" t="s">
        <v>798</v>
      </c>
      <c r="R1193" s="18" t="s">
        <v>3442</v>
      </c>
      <c r="S1193" s="18" t="s">
        <v>3443</v>
      </c>
      <c r="U1193" s="18" t="s">
        <v>2129</v>
      </c>
      <c r="AB1193" s="27">
        <v>41316.489907407406</v>
      </c>
    </row>
    <row r="1194" spans="1:28" ht="102" x14ac:dyDescent="0.2">
      <c r="A1194" s="24">
        <v>2142</v>
      </c>
      <c r="B1194" s="18" t="s">
        <v>54</v>
      </c>
      <c r="C1194" s="18">
        <v>192</v>
      </c>
      <c r="D1194" s="18">
        <v>3</v>
      </c>
      <c r="E1194" s="25" t="s">
        <v>798</v>
      </c>
      <c r="F1194" s="25" t="s">
        <v>98</v>
      </c>
      <c r="H1194" s="18" t="s">
        <v>58</v>
      </c>
      <c r="I1194" s="18" t="s">
        <v>59</v>
      </c>
      <c r="J1194" s="26">
        <v>245</v>
      </c>
      <c r="L1194" s="25" t="s">
        <v>798</v>
      </c>
      <c r="R1194" s="18" t="s">
        <v>3440</v>
      </c>
      <c r="S1194" s="18" t="s">
        <v>3444</v>
      </c>
      <c r="U1194" s="18" t="s">
        <v>2129</v>
      </c>
      <c r="AB1194" s="27">
        <v>41316.489907407406</v>
      </c>
    </row>
    <row r="1195" spans="1:28" ht="51" x14ac:dyDescent="0.2">
      <c r="A1195" s="24">
        <v>2143</v>
      </c>
      <c r="B1195" s="18" t="s">
        <v>54</v>
      </c>
      <c r="C1195" s="18">
        <v>192</v>
      </c>
      <c r="D1195" s="18">
        <v>3</v>
      </c>
      <c r="E1195" s="25" t="s">
        <v>141</v>
      </c>
      <c r="F1195" s="25" t="s">
        <v>137</v>
      </c>
      <c r="G1195" s="25" t="s">
        <v>268</v>
      </c>
      <c r="H1195" s="18" t="s">
        <v>143</v>
      </c>
      <c r="I1195" s="18" t="s">
        <v>59</v>
      </c>
      <c r="J1195" s="26">
        <v>249</v>
      </c>
      <c r="K1195" s="25">
        <v>32</v>
      </c>
      <c r="L1195" s="25" t="s">
        <v>141</v>
      </c>
      <c r="R1195" s="18" t="s">
        <v>3428</v>
      </c>
      <c r="S1195" s="18" t="s">
        <v>3445</v>
      </c>
      <c r="U1195" s="18" t="s">
        <v>2129</v>
      </c>
      <c r="AB1195" s="27">
        <v>41316.489907407406</v>
      </c>
    </row>
    <row r="1196" spans="1:28" ht="63.75" x14ac:dyDescent="0.2">
      <c r="A1196" s="24">
        <v>2144</v>
      </c>
      <c r="B1196" s="18" t="s">
        <v>54</v>
      </c>
      <c r="C1196" s="18">
        <v>192</v>
      </c>
      <c r="D1196" s="18">
        <v>3</v>
      </c>
      <c r="E1196" s="25" t="s">
        <v>3446</v>
      </c>
      <c r="F1196" s="25" t="s">
        <v>142</v>
      </c>
      <c r="G1196" s="25" t="s">
        <v>146</v>
      </c>
      <c r="H1196" s="18" t="s">
        <v>58</v>
      </c>
      <c r="I1196" s="18" t="s">
        <v>59</v>
      </c>
      <c r="J1196" s="26">
        <v>250</v>
      </c>
      <c r="K1196" s="25">
        <v>53</v>
      </c>
      <c r="L1196" s="25" t="s">
        <v>3446</v>
      </c>
      <c r="R1196" s="18" t="s">
        <v>3447</v>
      </c>
      <c r="S1196" s="18" t="s">
        <v>3448</v>
      </c>
      <c r="U1196" s="18" t="s">
        <v>2129</v>
      </c>
      <c r="AB1196" s="27">
        <v>41316.489907407406</v>
      </c>
    </row>
    <row r="1197" spans="1:28" ht="178.5" x14ac:dyDescent="0.2">
      <c r="A1197" s="24">
        <v>2145</v>
      </c>
      <c r="B1197" s="18" t="s">
        <v>54</v>
      </c>
      <c r="C1197" s="18">
        <v>192</v>
      </c>
      <c r="D1197" s="18">
        <v>3</v>
      </c>
      <c r="E1197" s="25" t="s">
        <v>2998</v>
      </c>
      <c r="F1197" s="25" t="s">
        <v>253</v>
      </c>
      <c r="G1197" s="25" t="s">
        <v>359</v>
      </c>
      <c r="H1197" s="18" t="s">
        <v>58</v>
      </c>
      <c r="I1197" s="18" t="s">
        <v>59</v>
      </c>
      <c r="J1197" s="26">
        <v>72</v>
      </c>
      <c r="K1197" s="25">
        <v>20</v>
      </c>
      <c r="L1197" s="25" t="s">
        <v>2998</v>
      </c>
      <c r="R1197" s="18" t="s">
        <v>3449</v>
      </c>
      <c r="S1197" s="18" t="s">
        <v>3450</v>
      </c>
      <c r="U1197" s="18" t="s">
        <v>2136</v>
      </c>
      <c r="AB1197" s="27">
        <v>41316.489907407406</v>
      </c>
    </row>
    <row r="1198" spans="1:28" ht="102" x14ac:dyDescent="0.2">
      <c r="A1198" s="24">
        <v>2146</v>
      </c>
      <c r="B1198" s="18" t="s">
        <v>54</v>
      </c>
      <c r="C1198" s="18">
        <v>192</v>
      </c>
      <c r="D1198" s="18">
        <v>3</v>
      </c>
      <c r="E1198" s="25" t="s">
        <v>315</v>
      </c>
      <c r="F1198" s="25" t="s">
        <v>238</v>
      </c>
      <c r="G1198" s="25" t="s">
        <v>249</v>
      </c>
      <c r="H1198" s="18" t="s">
        <v>58</v>
      </c>
      <c r="I1198" s="18" t="s">
        <v>59</v>
      </c>
      <c r="J1198" s="26">
        <v>2</v>
      </c>
      <c r="K1198" s="25">
        <v>57</v>
      </c>
      <c r="L1198" s="25" t="s">
        <v>315</v>
      </c>
      <c r="R1198" s="18" t="s">
        <v>3451</v>
      </c>
      <c r="S1198" s="18" t="s">
        <v>1284</v>
      </c>
      <c r="U1198" s="18" t="s">
        <v>2137</v>
      </c>
      <c r="AB1198" s="27">
        <v>41316.489907407406</v>
      </c>
    </row>
    <row r="1199" spans="1:28" ht="344.25" x14ac:dyDescent="0.2">
      <c r="A1199" s="24">
        <v>2147</v>
      </c>
      <c r="B1199" s="18" t="s">
        <v>3452</v>
      </c>
      <c r="C1199" s="18">
        <v>192</v>
      </c>
      <c r="D1199" s="18">
        <v>3</v>
      </c>
      <c r="E1199" s="25" t="s">
        <v>63</v>
      </c>
      <c r="F1199" s="25" t="s">
        <v>238</v>
      </c>
      <c r="G1199" s="25" t="s">
        <v>225</v>
      </c>
      <c r="H1199" s="18" t="s">
        <v>58</v>
      </c>
      <c r="I1199" s="18" t="s">
        <v>180</v>
      </c>
      <c r="J1199" s="26">
        <v>2</v>
      </c>
      <c r="K1199" s="25">
        <v>44</v>
      </c>
      <c r="L1199" s="25" t="s">
        <v>63</v>
      </c>
      <c r="R1199" s="18" t="s">
        <v>3453</v>
      </c>
      <c r="S1199" s="18" t="s">
        <v>3454</v>
      </c>
      <c r="U1199" s="18" t="s">
        <v>2129</v>
      </c>
      <c r="AB1199" s="27">
        <v>41316.489907407406</v>
      </c>
    </row>
    <row r="1200" spans="1:28" ht="382.5" x14ac:dyDescent="0.2">
      <c r="A1200" s="24">
        <v>2148</v>
      </c>
      <c r="B1200" s="18" t="s">
        <v>3452</v>
      </c>
      <c r="C1200" s="18">
        <v>192</v>
      </c>
      <c r="D1200" s="18">
        <v>3</v>
      </c>
      <c r="E1200" s="25" t="s">
        <v>3160</v>
      </c>
      <c r="F1200" s="25" t="s">
        <v>84</v>
      </c>
      <c r="G1200" s="25" t="s">
        <v>638</v>
      </c>
      <c r="H1200" s="18" t="s">
        <v>58</v>
      </c>
      <c r="I1200" s="18" t="s">
        <v>180</v>
      </c>
      <c r="J1200" s="26">
        <v>6</v>
      </c>
      <c r="K1200" s="25">
        <v>38</v>
      </c>
      <c r="L1200" s="25" t="s">
        <v>3160</v>
      </c>
      <c r="R1200" s="18" t="s">
        <v>3455</v>
      </c>
      <c r="S1200" s="18" t="s">
        <v>3456</v>
      </c>
      <c r="U1200" s="18" t="s">
        <v>2129</v>
      </c>
      <c r="AB1200" s="27">
        <v>41316.489907407406</v>
      </c>
    </row>
    <row r="1201" spans="1:28" ht="51" x14ac:dyDescent="0.2">
      <c r="A1201" s="24">
        <v>2149</v>
      </c>
      <c r="B1201" s="18" t="s">
        <v>3452</v>
      </c>
      <c r="C1201" s="18">
        <v>192</v>
      </c>
      <c r="D1201" s="18">
        <v>3</v>
      </c>
      <c r="E1201" s="25" t="s">
        <v>328</v>
      </c>
      <c r="F1201" s="25" t="s">
        <v>211</v>
      </c>
      <c r="G1201" s="25" t="s">
        <v>166</v>
      </c>
      <c r="H1201" s="18" t="s">
        <v>143</v>
      </c>
      <c r="I1201" s="18" t="s">
        <v>180</v>
      </c>
      <c r="J1201" s="26">
        <v>7</v>
      </c>
      <c r="K1201" s="25">
        <v>54</v>
      </c>
      <c r="L1201" s="25" t="s">
        <v>328</v>
      </c>
      <c r="R1201" s="18" t="s">
        <v>3457</v>
      </c>
      <c r="S1201" s="18" t="s">
        <v>1352</v>
      </c>
      <c r="U1201" s="18" t="s">
        <v>2137</v>
      </c>
      <c r="AB1201" s="27">
        <v>41316.489907407406</v>
      </c>
    </row>
    <row r="1202" spans="1:28" ht="63.75" x14ac:dyDescent="0.2">
      <c r="A1202" s="24">
        <v>2150</v>
      </c>
      <c r="B1202" s="18" t="s">
        <v>3452</v>
      </c>
      <c r="C1202" s="18">
        <v>192</v>
      </c>
      <c r="D1202" s="18">
        <v>3</v>
      </c>
      <c r="E1202" s="25" t="s">
        <v>63</v>
      </c>
      <c r="F1202" s="25" t="s">
        <v>3388</v>
      </c>
      <c r="G1202" s="25" t="s">
        <v>122</v>
      </c>
      <c r="H1202" s="18" t="s">
        <v>58</v>
      </c>
      <c r="I1202" s="18" t="s">
        <v>180</v>
      </c>
      <c r="J1202" s="26">
        <v>210</v>
      </c>
      <c r="K1202" s="25">
        <v>58</v>
      </c>
      <c r="L1202" s="25" t="s">
        <v>63</v>
      </c>
      <c r="R1202" s="18" t="s">
        <v>3458</v>
      </c>
      <c r="S1202" s="18" t="s">
        <v>1352</v>
      </c>
      <c r="U1202" s="18" t="s">
        <v>2129</v>
      </c>
      <c r="AB1202" s="27">
        <v>41316.489907407406</v>
      </c>
    </row>
    <row r="1203" spans="1:28" ht="38.25" x14ac:dyDescent="0.2">
      <c r="A1203" s="24">
        <v>2151</v>
      </c>
      <c r="B1203" s="18" t="s">
        <v>3452</v>
      </c>
      <c r="C1203" s="18">
        <v>192</v>
      </c>
      <c r="D1203" s="18">
        <v>3</v>
      </c>
      <c r="E1203" s="25" t="s">
        <v>63</v>
      </c>
      <c r="F1203" s="25" t="s">
        <v>2991</v>
      </c>
      <c r="G1203" s="25" t="s">
        <v>238</v>
      </c>
      <c r="H1203" s="18" t="s">
        <v>58</v>
      </c>
      <c r="I1203" s="18" t="s">
        <v>180</v>
      </c>
      <c r="J1203" s="26">
        <v>211</v>
      </c>
      <c r="K1203" s="25">
        <v>2</v>
      </c>
      <c r="L1203" s="25" t="s">
        <v>63</v>
      </c>
      <c r="R1203" s="18" t="s">
        <v>3459</v>
      </c>
      <c r="S1203" s="18" t="s">
        <v>1352</v>
      </c>
      <c r="U1203" s="18" t="s">
        <v>2129</v>
      </c>
      <c r="AB1203" s="27">
        <v>41316.489907407406</v>
      </c>
    </row>
    <row r="1204" spans="1:28" ht="51" x14ac:dyDescent="0.2">
      <c r="A1204" s="24">
        <v>2152</v>
      </c>
      <c r="B1204" s="18" t="s">
        <v>3452</v>
      </c>
      <c r="C1204" s="18">
        <v>192</v>
      </c>
      <c r="D1204" s="18">
        <v>3</v>
      </c>
      <c r="E1204" s="25" t="s">
        <v>63</v>
      </c>
      <c r="F1204" s="25" t="s">
        <v>2991</v>
      </c>
      <c r="G1204" s="25" t="s">
        <v>238</v>
      </c>
      <c r="H1204" s="18" t="s">
        <v>58</v>
      </c>
      <c r="I1204" s="18" t="s">
        <v>180</v>
      </c>
      <c r="J1204" s="26">
        <v>211</v>
      </c>
      <c r="K1204" s="25">
        <v>2</v>
      </c>
      <c r="L1204" s="25" t="s">
        <v>63</v>
      </c>
      <c r="R1204" s="18" t="s">
        <v>3460</v>
      </c>
      <c r="S1204" s="18" t="s">
        <v>992</v>
      </c>
      <c r="U1204" s="18" t="s">
        <v>2129</v>
      </c>
      <c r="AB1204" s="27">
        <v>41316.489907407406</v>
      </c>
    </row>
    <row r="1205" spans="1:28" ht="51" x14ac:dyDescent="0.2">
      <c r="A1205" s="24">
        <v>2153</v>
      </c>
      <c r="B1205" s="18" t="s">
        <v>3452</v>
      </c>
      <c r="C1205" s="18">
        <v>192</v>
      </c>
      <c r="D1205" s="18">
        <v>3</v>
      </c>
      <c r="E1205" s="25" t="s">
        <v>63</v>
      </c>
      <c r="F1205" s="25" t="s">
        <v>3461</v>
      </c>
      <c r="G1205" s="25" t="s">
        <v>340</v>
      </c>
      <c r="H1205" s="18" t="s">
        <v>58</v>
      </c>
      <c r="I1205" s="18" t="s">
        <v>180</v>
      </c>
      <c r="J1205" s="26">
        <v>212</v>
      </c>
      <c r="K1205" s="25">
        <v>8</v>
      </c>
      <c r="L1205" s="25" t="s">
        <v>63</v>
      </c>
      <c r="R1205" s="18" t="s">
        <v>3462</v>
      </c>
      <c r="S1205" s="18" t="s">
        <v>3463</v>
      </c>
      <c r="U1205" s="18" t="s">
        <v>2129</v>
      </c>
      <c r="AB1205" s="27">
        <v>41316.489907407406</v>
      </c>
    </row>
    <row r="1206" spans="1:28" ht="76.5" x14ac:dyDescent="0.2">
      <c r="A1206" s="24">
        <v>2154</v>
      </c>
      <c r="B1206" s="18" t="s">
        <v>3452</v>
      </c>
      <c r="C1206" s="18">
        <v>192</v>
      </c>
      <c r="D1206" s="18">
        <v>3</v>
      </c>
      <c r="E1206" s="25" t="s">
        <v>73</v>
      </c>
      <c r="F1206" s="25" t="s">
        <v>3255</v>
      </c>
      <c r="G1206" s="25" t="s">
        <v>304</v>
      </c>
      <c r="H1206" s="18" t="s">
        <v>58</v>
      </c>
      <c r="I1206" s="18" t="s">
        <v>180</v>
      </c>
      <c r="J1206" s="26">
        <v>227</v>
      </c>
      <c r="K1206" s="25">
        <v>33</v>
      </c>
      <c r="L1206" s="25" t="s">
        <v>73</v>
      </c>
      <c r="R1206" s="18" t="s">
        <v>3464</v>
      </c>
      <c r="S1206" s="18" t="s">
        <v>3465</v>
      </c>
      <c r="U1206" s="18" t="s">
        <v>2129</v>
      </c>
      <c r="AB1206" s="27">
        <v>41316.489907407406</v>
      </c>
    </row>
    <row r="1207" spans="1:28" ht="114.75" x14ac:dyDescent="0.2">
      <c r="A1207" s="24">
        <v>2155</v>
      </c>
      <c r="B1207" s="18" t="s">
        <v>3452</v>
      </c>
      <c r="C1207" s="18">
        <v>192</v>
      </c>
      <c r="D1207" s="18">
        <v>3</v>
      </c>
      <c r="E1207" s="25" t="s">
        <v>102</v>
      </c>
      <c r="F1207" s="25" t="s">
        <v>1176</v>
      </c>
      <c r="G1207" s="25" t="s">
        <v>245</v>
      </c>
      <c r="H1207" s="18" t="s">
        <v>58</v>
      </c>
      <c r="I1207" s="18" t="s">
        <v>180</v>
      </c>
      <c r="J1207" s="26">
        <v>256</v>
      </c>
      <c r="K1207" s="25">
        <v>59</v>
      </c>
      <c r="L1207" s="25" t="s">
        <v>102</v>
      </c>
      <c r="R1207" s="18" t="s">
        <v>3466</v>
      </c>
      <c r="S1207" s="18" t="s">
        <v>3467</v>
      </c>
      <c r="U1207" s="18" t="s">
        <v>2129</v>
      </c>
      <c r="AB1207" s="27">
        <v>41316.489907407406</v>
      </c>
    </row>
    <row r="1208" spans="1:28" ht="51" x14ac:dyDescent="0.2">
      <c r="A1208" s="24">
        <v>2156</v>
      </c>
      <c r="B1208" s="18" t="s">
        <v>3452</v>
      </c>
      <c r="C1208" s="18">
        <v>192</v>
      </c>
      <c r="D1208" s="18">
        <v>3</v>
      </c>
      <c r="E1208" s="25" t="s">
        <v>102</v>
      </c>
      <c r="F1208" s="25" t="s">
        <v>1176</v>
      </c>
      <c r="G1208" s="25" t="s">
        <v>376</v>
      </c>
      <c r="H1208" s="18" t="s">
        <v>58</v>
      </c>
      <c r="I1208" s="18" t="s">
        <v>180</v>
      </c>
      <c r="J1208" s="26">
        <v>256</v>
      </c>
      <c r="K1208" s="25">
        <v>65</v>
      </c>
      <c r="L1208" s="25" t="s">
        <v>102</v>
      </c>
      <c r="R1208" s="18" t="s">
        <v>3468</v>
      </c>
      <c r="S1208" s="18" t="s">
        <v>3469</v>
      </c>
      <c r="U1208" s="18" t="s">
        <v>2129</v>
      </c>
      <c r="AB1208" s="27">
        <v>41316.489907407406</v>
      </c>
    </row>
    <row r="1209" spans="1:28" ht="63.75" x14ac:dyDescent="0.2">
      <c r="A1209" s="24">
        <v>2157</v>
      </c>
      <c r="B1209" s="18" t="s">
        <v>1080</v>
      </c>
      <c r="C1209" s="18">
        <v>192</v>
      </c>
      <c r="D1209" s="18">
        <v>3</v>
      </c>
      <c r="E1209" s="25" t="s">
        <v>3003</v>
      </c>
      <c r="F1209" s="25" t="s">
        <v>258</v>
      </c>
      <c r="G1209" s="25" t="s">
        <v>278</v>
      </c>
      <c r="H1209" s="18" t="s">
        <v>58</v>
      </c>
      <c r="I1209" s="18" t="s">
        <v>180</v>
      </c>
      <c r="J1209" s="26">
        <v>73</v>
      </c>
      <c r="K1209" s="25">
        <v>25</v>
      </c>
      <c r="L1209" s="25" t="s">
        <v>3003</v>
      </c>
      <c r="R1209" s="18" t="s">
        <v>1092</v>
      </c>
      <c r="S1209" s="18" t="s">
        <v>965</v>
      </c>
      <c r="U1209" s="18" t="s">
        <v>2136</v>
      </c>
      <c r="AB1209" s="27">
        <v>41316.489907407406</v>
      </c>
    </row>
    <row r="1210" spans="1:28" ht="76.5" x14ac:dyDescent="0.2">
      <c r="A1210" s="24">
        <v>2158</v>
      </c>
      <c r="B1210" s="18" t="s">
        <v>1080</v>
      </c>
      <c r="C1210" s="18">
        <v>192</v>
      </c>
      <c r="D1210" s="18">
        <v>3</v>
      </c>
      <c r="E1210" s="25" t="s">
        <v>1095</v>
      </c>
      <c r="F1210" s="25" t="s">
        <v>245</v>
      </c>
      <c r="G1210" s="25" t="s">
        <v>84</v>
      </c>
      <c r="H1210" s="18" t="s">
        <v>58</v>
      </c>
      <c r="I1210" s="18" t="s">
        <v>180</v>
      </c>
      <c r="J1210" s="26">
        <v>59</v>
      </c>
      <c r="K1210" s="25">
        <v>6</v>
      </c>
      <c r="L1210" s="25" t="s">
        <v>1095</v>
      </c>
      <c r="R1210" s="18" t="s">
        <v>3470</v>
      </c>
      <c r="S1210" s="18" t="s">
        <v>965</v>
      </c>
      <c r="U1210" s="18" t="s">
        <v>2136</v>
      </c>
      <c r="AB1210" s="27">
        <v>41316.489907407406</v>
      </c>
    </row>
    <row r="1211" spans="1:28" ht="63.75" x14ac:dyDescent="0.2">
      <c r="A1211" s="24">
        <v>2159</v>
      </c>
      <c r="B1211" s="18" t="s">
        <v>1080</v>
      </c>
      <c r="C1211" s="18">
        <v>192</v>
      </c>
      <c r="D1211" s="18">
        <v>3</v>
      </c>
      <c r="E1211" s="25" t="s">
        <v>381</v>
      </c>
      <c r="F1211" s="25" t="s">
        <v>497</v>
      </c>
      <c r="G1211" s="25" t="s">
        <v>348</v>
      </c>
      <c r="H1211" s="18" t="s">
        <v>58</v>
      </c>
      <c r="I1211" s="18" t="s">
        <v>180</v>
      </c>
      <c r="J1211" s="26">
        <v>60</v>
      </c>
      <c r="K1211" s="25">
        <v>11</v>
      </c>
      <c r="L1211" s="25" t="s">
        <v>381</v>
      </c>
      <c r="R1211" s="18" t="s">
        <v>1098</v>
      </c>
      <c r="S1211" s="18" t="s">
        <v>965</v>
      </c>
      <c r="U1211" s="18" t="s">
        <v>2136</v>
      </c>
      <c r="AB1211" s="27">
        <v>41316.489907407406</v>
      </c>
    </row>
    <row r="1212" spans="1:28" ht="140.25" x14ac:dyDescent="0.2">
      <c r="A1212" s="24">
        <v>2160</v>
      </c>
      <c r="B1212" s="18" t="s">
        <v>1080</v>
      </c>
      <c r="C1212" s="18">
        <v>192</v>
      </c>
      <c r="D1212" s="18">
        <v>3</v>
      </c>
      <c r="E1212" s="25" t="s">
        <v>3471</v>
      </c>
      <c r="F1212" s="25" t="s">
        <v>171</v>
      </c>
      <c r="G1212" s="25" t="s">
        <v>176</v>
      </c>
      <c r="H1212" s="18" t="s">
        <v>58</v>
      </c>
      <c r="I1212" s="18" t="s">
        <v>180</v>
      </c>
      <c r="J1212" s="26">
        <v>61</v>
      </c>
      <c r="K1212" s="25">
        <v>17</v>
      </c>
      <c r="L1212" s="25" t="s">
        <v>3471</v>
      </c>
      <c r="R1212" s="18" t="s">
        <v>3472</v>
      </c>
      <c r="S1212" s="18" t="s">
        <v>965</v>
      </c>
      <c r="U1212" s="18" t="s">
        <v>2136</v>
      </c>
      <c r="AB1212" s="27">
        <v>41316.489907407406</v>
      </c>
    </row>
    <row r="1213" spans="1:28" ht="140.25" x14ac:dyDescent="0.2">
      <c r="A1213" s="24">
        <v>2161</v>
      </c>
      <c r="B1213" s="18" t="s">
        <v>1080</v>
      </c>
      <c r="C1213" s="18">
        <v>192</v>
      </c>
      <c r="D1213" s="18">
        <v>3</v>
      </c>
      <c r="E1213" s="25" t="s">
        <v>3471</v>
      </c>
      <c r="F1213" s="25" t="s">
        <v>171</v>
      </c>
      <c r="G1213" s="25" t="s">
        <v>176</v>
      </c>
      <c r="H1213" s="18" t="s">
        <v>58</v>
      </c>
      <c r="I1213" s="18" t="s">
        <v>180</v>
      </c>
      <c r="J1213" s="26">
        <v>61</v>
      </c>
      <c r="K1213" s="25">
        <v>17</v>
      </c>
      <c r="L1213" s="25" t="s">
        <v>3471</v>
      </c>
      <c r="R1213" s="18" t="s">
        <v>1100</v>
      </c>
      <c r="S1213" s="18" t="s">
        <v>965</v>
      </c>
      <c r="U1213" s="18" t="s">
        <v>2136</v>
      </c>
      <c r="AB1213" s="27">
        <v>41316.489907407406</v>
      </c>
    </row>
    <row r="1214" spans="1:28" ht="51" x14ac:dyDescent="0.2">
      <c r="A1214" s="24">
        <v>2162</v>
      </c>
      <c r="B1214" s="18" t="s">
        <v>1080</v>
      </c>
      <c r="C1214" s="18">
        <v>192</v>
      </c>
      <c r="D1214" s="18">
        <v>3</v>
      </c>
      <c r="E1214" s="25" t="s">
        <v>63</v>
      </c>
      <c r="F1214" s="25" t="s">
        <v>3388</v>
      </c>
      <c r="G1214" s="25" t="s">
        <v>198</v>
      </c>
      <c r="H1214" s="18" t="s">
        <v>58</v>
      </c>
      <c r="I1214" s="18" t="s">
        <v>180</v>
      </c>
      <c r="J1214" s="26">
        <v>210</v>
      </c>
      <c r="K1214" s="25">
        <v>40</v>
      </c>
      <c r="L1214" s="25" t="s">
        <v>63</v>
      </c>
      <c r="R1214" s="18" t="s">
        <v>3473</v>
      </c>
      <c r="S1214" s="18" t="s">
        <v>965</v>
      </c>
      <c r="U1214" s="18" t="s">
        <v>2129</v>
      </c>
      <c r="AB1214" s="27">
        <v>41316.489907407406</v>
      </c>
    </row>
    <row r="1215" spans="1:28" ht="51" x14ac:dyDescent="0.2">
      <c r="A1215" s="24">
        <v>2163</v>
      </c>
      <c r="B1215" s="18" t="s">
        <v>1080</v>
      </c>
      <c r="C1215" s="18">
        <v>192</v>
      </c>
      <c r="D1215" s="18">
        <v>3</v>
      </c>
      <c r="E1215" s="25" t="s">
        <v>63</v>
      </c>
      <c r="F1215" s="25" t="s">
        <v>3388</v>
      </c>
      <c r="G1215" s="25" t="s">
        <v>198</v>
      </c>
      <c r="H1215" s="18" t="s">
        <v>58</v>
      </c>
      <c r="I1215" s="18" t="s">
        <v>180</v>
      </c>
      <c r="J1215" s="26">
        <v>210</v>
      </c>
      <c r="K1215" s="25">
        <v>40</v>
      </c>
      <c r="L1215" s="25" t="s">
        <v>63</v>
      </c>
      <c r="R1215" s="18" t="s">
        <v>1104</v>
      </c>
      <c r="S1215" s="18" t="s">
        <v>965</v>
      </c>
      <c r="U1215" s="18" t="s">
        <v>2129</v>
      </c>
      <c r="AB1215" s="27">
        <v>41316.489907407406</v>
      </c>
    </row>
    <row r="1216" spans="1:28" ht="165.75" x14ac:dyDescent="0.2">
      <c r="A1216" s="24">
        <v>2164</v>
      </c>
      <c r="B1216" s="18" t="s">
        <v>1080</v>
      </c>
      <c r="C1216" s="18">
        <v>192</v>
      </c>
      <c r="D1216" s="18">
        <v>3</v>
      </c>
      <c r="E1216" s="25" t="s">
        <v>3011</v>
      </c>
      <c r="F1216" s="25" t="s">
        <v>518</v>
      </c>
      <c r="G1216" s="25" t="s">
        <v>249</v>
      </c>
      <c r="H1216" s="18" t="s">
        <v>58</v>
      </c>
      <c r="I1216" s="18" t="s">
        <v>180</v>
      </c>
      <c r="J1216" s="26">
        <v>77</v>
      </c>
      <c r="K1216" s="25">
        <v>57</v>
      </c>
      <c r="L1216" s="25" t="s">
        <v>3011</v>
      </c>
      <c r="R1216" s="18" t="s">
        <v>3474</v>
      </c>
      <c r="S1216" s="18" t="s">
        <v>965</v>
      </c>
      <c r="U1216" s="18" t="s">
        <v>2136</v>
      </c>
      <c r="AB1216" s="27">
        <v>41316.489907407406</v>
      </c>
    </row>
    <row r="1217" spans="1:28" ht="102" x14ac:dyDescent="0.2">
      <c r="A1217" s="24">
        <v>2165</v>
      </c>
      <c r="B1217" s="18" t="s">
        <v>1080</v>
      </c>
      <c r="C1217" s="18">
        <v>192</v>
      </c>
      <c r="D1217" s="18">
        <v>3</v>
      </c>
      <c r="E1217" s="25" t="s">
        <v>483</v>
      </c>
      <c r="F1217" s="25" t="s">
        <v>233</v>
      </c>
      <c r="G1217" s="25" t="s">
        <v>359</v>
      </c>
      <c r="H1217" s="18" t="s">
        <v>58</v>
      </c>
      <c r="I1217" s="18" t="s">
        <v>180</v>
      </c>
      <c r="J1217" s="26">
        <v>51</v>
      </c>
      <c r="K1217" s="25">
        <v>20</v>
      </c>
      <c r="L1217" s="25" t="s">
        <v>483</v>
      </c>
      <c r="R1217" s="18" t="s">
        <v>3475</v>
      </c>
      <c r="S1217" s="18" t="s">
        <v>965</v>
      </c>
      <c r="U1217" s="18" t="s">
        <v>2136</v>
      </c>
      <c r="AB1217" s="27">
        <v>41316.489907407406</v>
      </c>
    </row>
  </sheetData>
  <autoFilter ref="A1:AC1217"/>
  <dataValidations count="3">
    <dataValidation type="custom" allowBlank="1" showInputMessage="1" showErrorMessage="1" sqref="R1042:S1051"/>
    <dataValidation type="custom" allowBlank="1" showInputMessage="1" showErrorMessage="1" errorTitle="Invalid Subclause Number" error="The subclause number can contain only letters, numbers and periods (&quot;.&quot;)" sqref="L1042:L1051 E1042:E1051">
      <formula1>OR(b_is_subclause,0)</formula1>
    </dataValidation>
    <dataValidation type="custom" allowBlank="1" showInputMessage="1" showErrorMessage="1" errorTitle="Invalid Number" error="This field must contain an Arabic numeral such as &quot;42&quot; or a Roman numeral such as &quot;XLII&quot; or &quot;xlii&quot;" sqref="J1042:K1051 F1042:G1051">
      <formula1>OR(b_is_number,b_is_roman)</formula1>
    </dataValidation>
  </dataValidation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120" zoomScaleNormal="120" workbookViewId="0">
      <selection activeCell="L17" sqref="L17"/>
    </sheetView>
  </sheetViews>
  <sheetFormatPr defaultRowHeight="12.75" x14ac:dyDescent="0.2"/>
  <cols>
    <col min="4" max="4" width="8.5703125" customWidth="1"/>
    <col min="6" max="7" width="7.85546875" customWidth="1"/>
    <col min="8" max="8" width="9.42578125" customWidth="1"/>
    <col min="9" max="9" width="5.28515625" customWidth="1"/>
    <col min="10" max="10" width="8.42578125" customWidth="1"/>
    <col min="11" max="11" width="14.28515625" customWidth="1"/>
    <col min="12" max="12" width="10" customWidth="1"/>
    <col min="14" max="14" width="10.42578125" customWidth="1"/>
    <col min="263" max="263" width="7.85546875" customWidth="1"/>
    <col min="264" max="265" width="8.42578125" customWidth="1"/>
    <col min="266" max="266" width="10" customWidth="1"/>
    <col min="519" max="519" width="7.85546875" customWidth="1"/>
    <col min="520" max="521" width="8.42578125" customWidth="1"/>
    <col min="522" max="522" width="10" customWidth="1"/>
    <col min="775" max="775" width="7.85546875" customWidth="1"/>
    <col min="776" max="777" width="8.42578125" customWidth="1"/>
    <col min="778" max="778" width="10" customWidth="1"/>
    <col min="1031" max="1031" width="7.85546875" customWidth="1"/>
    <col min="1032" max="1033" width="8.42578125" customWidth="1"/>
    <col min="1034" max="1034" width="10" customWidth="1"/>
    <col min="1287" max="1287" width="7.85546875" customWidth="1"/>
    <col min="1288" max="1289" width="8.42578125" customWidth="1"/>
    <col min="1290" max="1290" width="10" customWidth="1"/>
    <col min="1543" max="1543" width="7.85546875" customWidth="1"/>
    <col min="1544" max="1545" width="8.42578125" customWidth="1"/>
    <col min="1546" max="1546" width="10" customWidth="1"/>
    <col min="1799" max="1799" width="7.85546875" customWidth="1"/>
    <col min="1800" max="1801" width="8.42578125" customWidth="1"/>
    <col min="1802" max="1802" width="10" customWidth="1"/>
    <col min="2055" max="2055" width="7.85546875" customWidth="1"/>
    <col min="2056" max="2057" width="8.42578125" customWidth="1"/>
    <col min="2058" max="2058" width="10" customWidth="1"/>
    <col min="2311" max="2311" width="7.85546875" customWidth="1"/>
    <col min="2312" max="2313" width="8.42578125" customWidth="1"/>
    <col min="2314" max="2314" width="10" customWidth="1"/>
    <col min="2567" max="2567" width="7.85546875" customWidth="1"/>
    <col min="2568" max="2569" width="8.42578125" customWidth="1"/>
    <col min="2570" max="2570" width="10" customWidth="1"/>
    <col min="2823" max="2823" width="7.85546875" customWidth="1"/>
    <col min="2824" max="2825" width="8.42578125" customWidth="1"/>
    <col min="2826" max="2826" width="10" customWidth="1"/>
    <col min="3079" max="3079" width="7.85546875" customWidth="1"/>
    <col min="3080" max="3081" width="8.42578125" customWidth="1"/>
    <col min="3082" max="3082" width="10" customWidth="1"/>
    <col min="3335" max="3335" width="7.85546875" customWidth="1"/>
    <col min="3336" max="3337" width="8.42578125" customWidth="1"/>
    <col min="3338" max="3338" width="10" customWidth="1"/>
    <col min="3591" max="3591" width="7.85546875" customWidth="1"/>
    <col min="3592" max="3593" width="8.42578125" customWidth="1"/>
    <col min="3594" max="3594" width="10" customWidth="1"/>
    <col min="3847" max="3847" width="7.85546875" customWidth="1"/>
    <col min="3848" max="3849" width="8.42578125" customWidth="1"/>
    <col min="3850" max="3850" width="10" customWidth="1"/>
    <col min="4103" max="4103" width="7.85546875" customWidth="1"/>
    <col min="4104" max="4105" width="8.42578125" customWidth="1"/>
    <col min="4106" max="4106" width="10" customWidth="1"/>
    <col min="4359" max="4359" width="7.85546875" customWidth="1"/>
    <col min="4360" max="4361" width="8.42578125" customWidth="1"/>
    <col min="4362" max="4362" width="10" customWidth="1"/>
    <col min="4615" max="4615" width="7.85546875" customWidth="1"/>
    <col min="4616" max="4617" width="8.42578125" customWidth="1"/>
    <col min="4618" max="4618" width="10" customWidth="1"/>
    <col min="4871" max="4871" width="7.85546875" customWidth="1"/>
    <col min="4872" max="4873" width="8.42578125" customWidth="1"/>
    <col min="4874" max="4874" width="10" customWidth="1"/>
    <col min="5127" max="5127" width="7.85546875" customWidth="1"/>
    <col min="5128" max="5129" width="8.42578125" customWidth="1"/>
    <col min="5130" max="5130" width="10" customWidth="1"/>
    <col min="5383" max="5383" width="7.85546875" customWidth="1"/>
    <col min="5384" max="5385" width="8.42578125" customWidth="1"/>
    <col min="5386" max="5386" width="10" customWidth="1"/>
    <col min="5639" max="5639" width="7.85546875" customWidth="1"/>
    <col min="5640" max="5641" width="8.42578125" customWidth="1"/>
    <col min="5642" max="5642" width="10" customWidth="1"/>
    <col min="5895" max="5895" width="7.85546875" customWidth="1"/>
    <col min="5896" max="5897" width="8.42578125" customWidth="1"/>
    <col min="5898" max="5898" width="10" customWidth="1"/>
    <col min="6151" max="6151" width="7.85546875" customWidth="1"/>
    <col min="6152" max="6153" width="8.42578125" customWidth="1"/>
    <col min="6154" max="6154" width="10" customWidth="1"/>
    <col min="6407" max="6407" width="7.85546875" customWidth="1"/>
    <col min="6408" max="6409" width="8.42578125" customWidth="1"/>
    <col min="6410" max="6410" width="10" customWidth="1"/>
    <col min="6663" max="6663" width="7.85546875" customWidth="1"/>
    <col min="6664" max="6665" width="8.42578125" customWidth="1"/>
    <col min="6666" max="6666" width="10" customWidth="1"/>
    <col min="6919" max="6919" width="7.85546875" customWidth="1"/>
    <col min="6920" max="6921" width="8.42578125" customWidth="1"/>
    <col min="6922" max="6922" width="10" customWidth="1"/>
    <col min="7175" max="7175" width="7.85546875" customWidth="1"/>
    <col min="7176" max="7177" width="8.42578125" customWidth="1"/>
    <col min="7178" max="7178" width="10" customWidth="1"/>
    <col min="7431" max="7431" width="7.85546875" customWidth="1"/>
    <col min="7432" max="7433" width="8.42578125" customWidth="1"/>
    <col min="7434" max="7434" width="10" customWidth="1"/>
    <col min="7687" max="7687" width="7.85546875" customWidth="1"/>
    <col min="7688" max="7689" width="8.42578125" customWidth="1"/>
    <col min="7690" max="7690" width="10" customWidth="1"/>
    <col min="7943" max="7943" width="7.85546875" customWidth="1"/>
    <col min="7944" max="7945" width="8.42578125" customWidth="1"/>
    <col min="7946" max="7946" width="10" customWidth="1"/>
    <col min="8199" max="8199" width="7.85546875" customWidth="1"/>
    <col min="8200" max="8201" width="8.42578125" customWidth="1"/>
    <col min="8202" max="8202" width="10" customWidth="1"/>
    <col min="8455" max="8455" width="7.85546875" customWidth="1"/>
    <col min="8456" max="8457" width="8.42578125" customWidth="1"/>
    <col min="8458" max="8458" width="10" customWidth="1"/>
    <col min="8711" max="8711" width="7.85546875" customWidth="1"/>
    <col min="8712" max="8713" width="8.42578125" customWidth="1"/>
    <col min="8714" max="8714" width="10" customWidth="1"/>
    <col min="8967" max="8967" width="7.85546875" customWidth="1"/>
    <col min="8968" max="8969" width="8.42578125" customWidth="1"/>
    <col min="8970" max="8970" width="10" customWidth="1"/>
    <col min="9223" max="9223" width="7.85546875" customWidth="1"/>
    <col min="9224" max="9225" width="8.42578125" customWidth="1"/>
    <col min="9226" max="9226" width="10" customWidth="1"/>
    <col min="9479" max="9479" width="7.85546875" customWidth="1"/>
    <col min="9480" max="9481" width="8.42578125" customWidth="1"/>
    <col min="9482" max="9482" width="10" customWidth="1"/>
    <col min="9735" max="9735" width="7.85546875" customWidth="1"/>
    <col min="9736" max="9737" width="8.42578125" customWidth="1"/>
    <col min="9738" max="9738" width="10" customWidth="1"/>
    <col min="9991" max="9991" width="7.85546875" customWidth="1"/>
    <col min="9992" max="9993" width="8.42578125" customWidth="1"/>
    <col min="9994" max="9994" width="10" customWidth="1"/>
    <col min="10247" max="10247" width="7.85546875" customWidth="1"/>
    <col min="10248" max="10249" width="8.42578125" customWidth="1"/>
    <col min="10250" max="10250" width="10" customWidth="1"/>
    <col min="10503" max="10503" width="7.85546875" customWidth="1"/>
    <col min="10504" max="10505" width="8.42578125" customWidth="1"/>
    <col min="10506" max="10506" width="10" customWidth="1"/>
    <col min="10759" max="10759" width="7.85546875" customWidth="1"/>
    <col min="10760" max="10761" width="8.42578125" customWidth="1"/>
    <col min="10762" max="10762" width="10" customWidth="1"/>
    <col min="11015" max="11015" width="7.85546875" customWidth="1"/>
    <col min="11016" max="11017" width="8.42578125" customWidth="1"/>
    <col min="11018" max="11018" width="10" customWidth="1"/>
    <col min="11271" max="11271" width="7.85546875" customWidth="1"/>
    <col min="11272" max="11273" width="8.42578125" customWidth="1"/>
    <col min="11274" max="11274" width="10" customWidth="1"/>
    <col min="11527" max="11527" width="7.85546875" customWidth="1"/>
    <col min="11528" max="11529" width="8.42578125" customWidth="1"/>
    <col min="11530" max="11530" width="10" customWidth="1"/>
    <col min="11783" max="11783" width="7.85546875" customWidth="1"/>
    <col min="11784" max="11785" width="8.42578125" customWidth="1"/>
    <col min="11786" max="11786" width="10" customWidth="1"/>
    <col min="12039" max="12039" width="7.85546875" customWidth="1"/>
    <col min="12040" max="12041" width="8.42578125" customWidth="1"/>
    <col min="12042" max="12042" width="10" customWidth="1"/>
    <col min="12295" max="12295" width="7.85546875" customWidth="1"/>
    <col min="12296" max="12297" width="8.42578125" customWidth="1"/>
    <col min="12298" max="12298" width="10" customWidth="1"/>
    <col min="12551" max="12551" width="7.85546875" customWidth="1"/>
    <col min="12552" max="12553" width="8.42578125" customWidth="1"/>
    <col min="12554" max="12554" width="10" customWidth="1"/>
    <col min="12807" max="12807" width="7.85546875" customWidth="1"/>
    <col min="12808" max="12809" width="8.42578125" customWidth="1"/>
    <col min="12810" max="12810" width="10" customWidth="1"/>
    <col min="13063" max="13063" width="7.85546875" customWidth="1"/>
    <col min="13064" max="13065" width="8.42578125" customWidth="1"/>
    <col min="13066" max="13066" width="10" customWidth="1"/>
    <col min="13319" max="13319" width="7.85546875" customWidth="1"/>
    <col min="13320" max="13321" width="8.42578125" customWidth="1"/>
    <col min="13322" max="13322" width="10" customWidth="1"/>
    <col min="13575" max="13575" width="7.85546875" customWidth="1"/>
    <col min="13576" max="13577" width="8.42578125" customWidth="1"/>
    <col min="13578" max="13578" width="10" customWidth="1"/>
    <col min="13831" max="13831" width="7.85546875" customWidth="1"/>
    <col min="13832" max="13833" width="8.42578125" customWidth="1"/>
    <col min="13834" max="13834" width="10" customWidth="1"/>
    <col min="14087" max="14087" width="7.85546875" customWidth="1"/>
    <col min="14088" max="14089" width="8.42578125" customWidth="1"/>
    <col min="14090" max="14090" width="10" customWidth="1"/>
    <col min="14343" max="14343" width="7.85546875" customWidth="1"/>
    <col min="14344" max="14345" width="8.42578125" customWidth="1"/>
    <col min="14346" max="14346" width="10" customWidth="1"/>
    <col min="14599" max="14599" width="7.85546875" customWidth="1"/>
    <col min="14600" max="14601" width="8.42578125" customWidth="1"/>
    <col min="14602" max="14602" width="10" customWidth="1"/>
    <col min="14855" max="14855" width="7.85546875" customWidth="1"/>
    <col min="14856" max="14857" width="8.42578125" customWidth="1"/>
    <col min="14858" max="14858" width="10" customWidth="1"/>
    <col min="15111" max="15111" width="7.85546875" customWidth="1"/>
    <col min="15112" max="15113" width="8.42578125" customWidth="1"/>
    <col min="15114" max="15114" width="10" customWidth="1"/>
    <col min="15367" max="15367" width="7.85546875" customWidth="1"/>
    <col min="15368" max="15369" width="8.42578125" customWidth="1"/>
    <col min="15370" max="15370" width="10" customWidth="1"/>
    <col min="15623" max="15623" width="7.85546875" customWidth="1"/>
    <col min="15624" max="15625" width="8.42578125" customWidth="1"/>
    <col min="15626" max="15626" width="10" customWidth="1"/>
    <col min="15879" max="15879" width="7.85546875" customWidth="1"/>
    <col min="15880" max="15881" width="8.42578125" customWidth="1"/>
    <col min="15882" max="15882" width="10" customWidth="1"/>
    <col min="16135" max="16135" width="7.85546875" customWidth="1"/>
    <col min="16136" max="16137" width="8.42578125" customWidth="1"/>
    <col min="16138" max="16138" width="10" customWidth="1"/>
  </cols>
  <sheetData>
    <row r="1" spans="1:13" x14ac:dyDescent="0.2">
      <c r="A1" s="40" t="s">
        <v>3478</v>
      </c>
    </row>
    <row r="2" spans="1:13" ht="38.25" x14ac:dyDescent="0.2">
      <c r="A2" s="18" t="s">
        <v>143</v>
      </c>
      <c r="B2" s="18"/>
      <c r="C2" s="18">
        <f>COUNTIF(Comments!H1052:'Comments'!H1260, A2)</f>
        <v>52</v>
      </c>
      <c r="D2" s="28" t="s">
        <v>2130</v>
      </c>
      <c r="E2" s="28" t="s">
        <v>2404</v>
      </c>
      <c r="F2" s="25" t="s">
        <v>2280</v>
      </c>
      <c r="G2" s="25" t="s">
        <v>2403</v>
      </c>
      <c r="H2" s="28" t="s">
        <v>2132</v>
      </c>
      <c r="I2" s="28" t="s">
        <v>2133</v>
      </c>
      <c r="J2" s="29" t="s">
        <v>2134</v>
      </c>
      <c r="K2" s="18"/>
      <c r="L2" s="26"/>
    </row>
    <row r="3" spans="1:13" x14ac:dyDescent="0.2">
      <c r="A3" s="18" t="s">
        <v>185</v>
      </c>
      <c r="B3" s="18"/>
      <c r="C3" s="18">
        <f>COUNTIF(Comments!H1052:'Comments'!H1260, A3)</f>
        <v>6</v>
      </c>
      <c r="D3" s="28"/>
      <c r="E3" s="28"/>
      <c r="F3" s="25"/>
      <c r="G3" s="25"/>
      <c r="H3" s="28"/>
      <c r="I3" s="28"/>
      <c r="J3" s="29"/>
      <c r="K3" s="18"/>
      <c r="L3" s="26"/>
    </row>
    <row r="4" spans="1:13" x14ac:dyDescent="0.2">
      <c r="A4" s="18" t="s">
        <v>58</v>
      </c>
      <c r="B4" s="18"/>
      <c r="C4" s="18">
        <f>COUNTIF(Comments!H1052:'Comments'!H1260, A4)</f>
        <v>108</v>
      </c>
      <c r="D4" s="30"/>
      <c r="E4" s="30"/>
      <c r="F4" s="30"/>
      <c r="G4" s="30"/>
      <c r="H4" s="30"/>
      <c r="I4" s="30"/>
      <c r="J4" s="30"/>
      <c r="K4" s="30"/>
      <c r="L4" s="26"/>
    </row>
    <row r="5" spans="1:13" ht="25.5" x14ac:dyDescent="0.2">
      <c r="A5" s="18" t="s">
        <v>2135</v>
      </c>
      <c r="B5" s="18"/>
      <c r="C5" s="18">
        <f>COUNTIF(Comments!U1052:'Comments'!U1302, A5)</f>
        <v>0</v>
      </c>
      <c r="D5" s="30">
        <f>SUMPRODUCT((Comments!U1052:'Comments'!U1217=A5) * (Comments!W1052:'Comments'!W1217=D2))</f>
        <v>0</v>
      </c>
      <c r="E5" s="30">
        <f>SUMPRODUCT((Comments!U1052:'Comments'!U1217=A5) * (Comments!W1052:'Comments'!W1217=E2))</f>
        <v>0</v>
      </c>
      <c r="F5" s="30">
        <f>SUMPRODUCT((Comments!U1052:'Comments'!U1217=A5) * ((Comments!W1052:'Comments'!W1217=F2)*(Comments!T1052:'Comments'!T1217="")))</f>
        <v>0</v>
      </c>
      <c r="G5" s="30">
        <f>SUMPRODUCT((Comments!U1052:'Comments'!U1217=A5)*(Comments!W1052:'Comments'!W1217=G2))</f>
        <v>0</v>
      </c>
      <c r="H5" s="30">
        <f>SUMPRODUCT((Comments!U1052:'Comments'!U1217=A5) * (Comments!T1052:'Comments'!T1217&lt;&gt;""))</f>
        <v>0</v>
      </c>
      <c r="I5" s="30">
        <f>SUMPRODUCT((Comments!U1052:'Comments'!U1217=A5) * (Comments!W1052:'Comments'!W1217=I2))</f>
        <v>0</v>
      </c>
      <c r="J5" s="30">
        <f>C5-F5-H5-I5</f>
        <v>0</v>
      </c>
      <c r="K5" s="30" t="s">
        <v>2170</v>
      </c>
      <c r="L5" s="30">
        <f>SUMPRODUCT((Comments!U1052:'Comments'!U1217="GEN")*(Comments!X1052:'Comments'!X1217=""))</f>
        <v>0</v>
      </c>
    </row>
    <row r="6" spans="1:13" ht="25.5" x14ac:dyDescent="0.2">
      <c r="A6" s="18" t="s">
        <v>2136</v>
      </c>
      <c r="B6" s="18"/>
      <c r="C6" s="18">
        <f>COUNTIF(Comments!U1052:'Comments'!U1303, A6)</f>
        <v>45</v>
      </c>
      <c r="D6" s="30">
        <f>SUMPRODUCT((Comments!U1052:'Comments'!U1217=A6) * (Comments!W1052:'Comments'!W1217=D2))</f>
        <v>0</v>
      </c>
      <c r="E6" s="30">
        <f>SUMPRODUCT((Comments!U1052:'Comments'!U1217=A6) * (Comments!W1052:'Comments'!W1217=E2))</f>
        <v>0</v>
      </c>
      <c r="F6" s="30">
        <f>SUMPRODUCT((Comments!U1052:'Comments'!U1217=A6) * ((Comments!W1052:'Comments'!W1217=F2)*(Comments!T1052:'Comments'!T1217="")))</f>
        <v>0</v>
      </c>
      <c r="G6" s="30">
        <f>SUMPRODUCT((Comments!U1052:'Comments'!U1217=A6)*(Comments!W1052:'Comments'!W1217=G2))</f>
        <v>0</v>
      </c>
      <c r="H6" s="30">
        <f>SUMPRODUCT((Comments!U1052:'Comments'!U1217=A6) * (Comments!T1052:'Comments'!T1217&lt;&gt;""))</f>
        <v>0</v>
      </c>
      <c r="I6" s="30">
        <f>SUMPRODUCT((Comments!U1052:'Comments'!U1217=A6) * (Comments!W1052:'Comments'!W1217=I2))</f>
        <v>0</v>
      </c>
      <c r="J6" s="30">
        <f>C6-F6-H6-I6</f>
        <v>45</v>
      </c>
      <c r="K6" s="30" t="s">
        <v>2171</v>
      </c>
      <c r="L6" s="30">
        <f>SUMPRODUCT((Comments!U1052:'Comments'!U1217="MAC")*(Comments!X1052:'Comments'!X1217=""))</f>
        <v>45</v>
      </c>
    </row>
    <row r="7" spans="1:13" ht="25.5" x14ac:dyDescent="0.2">
      <c r="A7" s="18" t="s">
        <v>2129</v>
      </c>
      <c r="B7" s="18"/>
      <c r="C7" s="18">
        <f>COUNTIF(Comments!U1052:'Comments'!U1304, A7)</f>
        <v>68</v>
      </c>
      <c r="D7" s="30">
        <f>SUMPRODUCT((Comments!U1052:'Comments'!U1217=A7) * (Comments!W1052:'Comments'!W1217=D2))</f>
        <v>0</v>
      </c>
      <c r="E7" s="30">
        <f>SUMPRODUCT((Comments!U1052:'Comments'!U1217=A7) * (Comments!W1052:'Comments'!W1217=E2))</f>
        <v>0</v>
      </c>
      <c r="F7" s="30">
        <f>SUMPRODUCT((Comments!U1052:'Comments'!U1217=A7) * ((Comments!W1052:'Comments'!W1217=F2)*(Comments!T1052:'Comments'!T1217="")))</f>
        <v>0</v>
      </c>
      <c r="G7" s="30">
        <f>SUMPRODUCT((Comments!U1052:'Comments'!U1217=A7)*(Comments!W1052:'Comments'!W1217=G2))</f>
        <v>0</v>
      </c>
      <c r="H7" s="30">
        <f>SUMPRODUCT((Comments!U1052:'Comments'!U1217=A7) * (Comments!T1052:'Comments'!T1217&lt;&gt;""))</f>
        <v>0</v>
      </c>
      <c r="I7" s="30">
        <f>SUMPRODUCT((Comments!U1052:'Comments'!U1217=A7) * (Comments!W1052:'Comments'!W1217=I2))</f>
        <v>0</v>
      </c>
      <c r="J7" s="30">
        <f>C7-F7-H7-I7</f>
        <v>68</v>
      </c>
      <c r="K7" s="30" t="s">
        <v>2165</v>
      </c>
      <c r="L7" s="30">
        <f>SUMPRODUCT((Comments!U1052:'Comments'!U1217="PHY")*(Comments!X1052:'Comments'!X1217=""))</f>
        <v>68</v>
      </c>
    </row>
    <row r="8" spans="1:13" ht="25.5" x14ac:dyDescent="0.2">
      <c r="A8" s="18" t="s">
        <v>2137</v>
      </c>
      <c r="B8" s="18"/>
      <c r="C8" s="18">
        <f>COUNTIF(Comments!U1052:'Comments'!U1305, A8)</f>
        <v>53</v>
      </c>
      <c r="D8" s="30">
        <f>SUMPRODUCT((Comments!U1052:'Comments'!U1217=A8) * (Comments!W1052:'Comments'!W1217=D2))</f>
        <v>0</v>
      </c>
      <c r="E8" s="30"/>
      <c r="F8" s="30">
        <f>SUMPRODUCT((Comments!U1052:'Comments'!U1217=A8) * ((Comments!W1052:'Comments'!W1217=F2)*(Comments!T1052:'Comments'!T1217="")))</f>
        <v>0</v>
      </c>
      <c r="G8" s="30">
        <f>SUMPRODUCT((Comments!U1052:'Comments'!U1217=A8)*(Comments!W1052:'Comments'!W1217=G2))</f>
        <v>0</v>
      </c>
      <c r="H8" s="30">
        <f>SUMPRODUCT((Comments!U1052:'Comments'!U1217=A8) * (Comments!T1052:'Comments'!T1217&lt;&gt;""))</f>
        <v>0</v>
      </c>
      <c r="I8" s="30">
        <f>SUMPRODUCT((Comments!U1052:'Comments'!U1217=A8) * (Comments!W1052:'Comments'!W1217=I2))</f>
        <v>0</v>
      </c>
      <c r="J8" s="30">
        <f>C8-F8-H8-I8</f>
        <v>53</v>
      </c>
      <c r="K8" s="30" t="s">
        <v>2164</v>
      </c>
      <c r="L8" s="30">
        <f>L5+L6+L7</f>
        <v>113</v>
      </c>
    </row>
    <row r="9" spans="1:13" x14ac:dyDescent="0.2">
      <c r="A9" s="18"/>
      <c r="B9" s="18"/>
      <c r="C9" s="30"/>
      <c r="D9" s="30"/>
      <c r="E9" s="30"/>
      <c r="F9" s="30"/>
      <c r="G9" s="30"/>
      <c r="H9" s="30"/>
      <c r="I9" s="30"/>
      <c r="J9" s="30"/>
      <c r="K9" s="30"/>
      <c r="L9" s="26"/>
    </row>
    <row r="10" spans="1:13" x14ac:dyDescent="0.2">
      <c r="A10" s="29" t="s">
        <v>2138</v>
      </c>
      <c r="B10" s="18"/>
      <c r="C10" s="31">
        <f>C2+C3+C4</f>
        <v>166</v>
      </c>
      <c r="D10" s="30">
        <f t="shared" ref="D10:I10" si="0">SUM(D5:D8)</f>
        <v>0</v>
      </c>
      <c r="E10" s="30">
        <f t="shared" si="0"/>
        <v>0</v>
      </c>
      <c r="F10" s="30">
        <f t="shared" si="0"/>
        <v>0</v>
      </c>
      <c r="G10" s="30">
        <f t="shared" si="0"/>
        <v>0</v>
      </c>
      <c r="H10" s="30">
        <f t="shared" si="0"/>
        <v>0</v>
      </c>
      <c r="I10" s="30">
        <f t="shared" si="0"/>
        <v>0</v>
      </c>
      <c r="J10" s="30">
        <f>C10-F10-H10-I10</f>
        <v>166</v>
      </c>
      <c r="K10" s="30" t="s">
        <v>2134</v>
      </c>
      <c r="L10" s="32">
        <f>J10/C10</f>
        <v>1</v>
      </c>
    </row>
    <row r="11" spans="1:13" x14ac:dyDescent="0.2">
      <c r="A11" s="18"/>
      <c r="B11" s="18"/>
      <c r="C11" s="30"/>
      <c r="D11" s="30"/>
      <c r="E11" s="30"/>
      <c r="F11" s="30"/>
      <c r="G11" s="30"/>
      <c r="H11" s="30"/>
      <c r="I11" s="30"/>
      <c r="J11" s="30"/>
      <c r="K11" s="30" t="s">
        <v>2142</v>
      </c>
      <c r="L11" s="30">
        <f>SUMPRODUCT((Comments!V1052:'Comments'!V1217=K11) * (Comments!W1052:'Comments'!W1217="Needs submission"))</f>
        <v>0</v>
      </c>
      <c r="M11" s="12"/>
    </row>
    <row r="12" spans="1:13" x14ac:dyDescent="0.2">
      <c r="A12" s="29"/>
      <c r="B12" s="18"/>
      <c r="C12" s="18"/>
      <c r="D12" s="25"/>
      <c r="E12" s="25"/>
      <c r="F12" s="25"/>
      <c r="G12" s="25"/>
      <c r="H12" s="25"/>
      <c r="I12" s="25"/>
      <c r="J12" s="18"/>
      <c r="K12" s="29"/>
      <c r="L12" s="30"/>
      <c r="M12" s="12"/>
    </row>
    <row r="13" spans="1:13" x14ac:dyDescent="0.2">
      <c r="A13" s="29"/>
      <c r="B13" s="18"/>
      <c r="C13" s="18"/>
      <c r="D13" s="25"/>
      <c r="E13" s="25"/>
      <c r="F13" s="25"/>
      <c r="G13" s="25"/>
      <c r="H13" s="25"/>
      <c r="I13" s="25"/>
      <c r="J13" s="18"/>
      <c r="K13" s="29" t="s">
        <v>2139</v>
      </c>
      <c r="L13" s="30">
        <f>SUMPRODUCT((Comments!V1052:'Comments'!V1217=K13) * (Comments!W1052:'Comments'!W1217="Needs submission"))</f>
        <v>0</v>
      </c>
      <c r="M13" s="12"/>
    </row>
    <row r="14" spans="1:13" x14ac:dyDescent="0.2">
      <c r="A14" s="29"/>
      <c r="B14" s="18"/>
      <c r="C14" s="18"/>
      <c r="D14" s="25"/>
      <c r="E14" s="25"/>
      <c r="F14" s="25"/>
      <c r="G14" s="25"/>
      <c r="H14" s="25"/>
      <c r="I14" s="25"/>
      <c r="J14" s="18"/>
      <c r="K14" s="29" t="s">
        <v>2143</v>
      </c>
      <c r="L14" s="30">
        <f>SUMPRODUCT((Comments!V1052:'Comments'!V1217=K14) * (Comments!W1052:'Comments'!W1217="Needs submission"))</f>
        <v>0</v>
      </c>
      <c r="M14" s="12"/>
    </row>
    <row r="15" spans="1:13" x14ac:dyDescent="0.2">
      <c r="A15" s="29"/>
      <c r="B15" s="18"/>
      <c r="C15" s="18"/>
      <c r="D15" s="25"/>
      <c r="E15" s="25"/>
      <c r="F15" s="25"/>
      <c r="G15" s="25"/>
      <c r="H15" s="25"/>
      <c r="I15" s="25"/>
      <c r="J15" s="18" t="s">
        <v>2135</v>
      </c>
      <c r="K15" s="29" t="s">
        <v>2129</v>
      </c>
      <c r="L15" s="30">
        <f>SUMPRODUCT((Comments!V1052:'Comments'!V1217=K15) * (Comments!W1052:'Comments'!W1217="Needs submission"))</f>
        <v>0</v>
      </c>
      <c r="M15" s="12"/>
    </row>
    <row r="16" spans="1:13" x14ac:dyDescent="0.2">
      <c r="A16" s="18"/>
      <c r="B16" s="18"/>
      <c r="C16" s="18"/>
      <c r="D16" s="25"/>
      <c r="E16" s="25"/>
      <c r="F16" s="25"/>
      <c r="G16" s="25"/>
      <c r="H16" s="25"/>
      <c r="I16" s="25"/>
      <c r="J16" s="18"/>
      <c r="K16" s="29" t="s">
        <v>2140</v>
      </c>
      <c r="L16" s="30">
        <f>SUMPRODUCT((Comments!V1052:'Comments'!V1217=K16) * (Comments!W1052:'Comments'!W1217="Needs submission"))</f>
        <v>0</v>
      </c>
      <c r="M16" s="12"/>
    </row>
    <row r="17" spans="1:12" x14ac:dyDescent="0.2">
      <c r="A17" s="18"/>
      <c r="B17" s="18"/>
      <c r="C17" s="18"/>
      <c r="D17" s="25"/>
      <c r="E17" s="25"/>
      <c r="F17" s="25"/>
      <c r="G17" s="25"/>
      <c r="H17" s="25"/>
      <c r="I17" s="25"/>
      <c r="J17" s="18"/>
      <c r="K17" s="18"/>
      <c r="L17" s="30"/>
    </row>
    <row r="18" spans="1:12" x14ac:dyDescent="0.2">
      <c r="A18" s="18"/>
      <c r="B18" s="18"/>
      <c r="C18" s="18"/>
      <c r="D18" s="25"/>
      <c r="E18" s="25"/>
      <c r="F18" s="25"/>
      <c r="G18" s="25"/>
      <c r="H18" s="25"/>
      <c r="I18" s="25"/>
      <c r="J18" s="18"/>
      <c r="K18" s="18"/>
      <c r="L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308"/>
  <sheetViews>
    <sheetView zoomScaleNormal="100" workbookViewId="0">
      <selection activeCell="X57" sqref="X5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hidden="1"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2255</v>
      </c>
      <c r="X2" s="18" t="s">
        <v>2177</v>
      </c>
      <c r="AB2" s="27">
        <v>41141.646539351852</v>
      </c>
    </row>
    <row r="3" spans="1:29" ht="25.5" hidden="1"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2255</v>
      </c>
      <c r="X3" s="18" t="s">
        <v>2177</v>
      </c>
      <c r="AB3" s="27">
        <v>41141.646539351852</v>
      </c>
    </row>
    <row r="4" spans="1:29" ht="25.5" hidden="1"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2255</v>
      </c>
      <c r="X4" s="18" t="s">
        <v>2177</v>
      </c>
      <c r="AB4" s="27">
        <v>41141.646539351852</v>
      </c>
    </row>
    <row r="5" spans="1:29" ht="25.5" hidden="1"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2255</v>
      </c>
      <c r="X5" s="18" t="s">
        <v>2177</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2255</v>
      </c>
      <c r="X6" s="18" t="s">
        <v>2177</v>
      </c>
      <c r="AB6" s="27">
        <v>41141.646539351852</v>
      </c>
    </row>
    <row r="7" spans="1:29" ht="25.5" hidden="1"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2255</v>
      </c>
      <c r="X7" s="18" t="s">
        <v>2177</v>
      </c>
      <c r="AB7" s="27">
        <v>41141.646539351852</v>
      </c>
    </row>
    <row r="8" spans="1:29" ht="102" hidden="1"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2255</v>
      </c>
      <c r="X8" s="18" t="s">
        <v>2239</v>
      </c>
      <c r="AB8" s="27">
        <v>41141.646539351852</v>
      </c>
    </row>
    <row r="9" spans="1:29" ht="51" hidden="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2255</v>
      </c>
      <c r="X9" s="18" t="s">
        <v>2207</v>
      </c>
      <c r="AB9" s="27">
        <v>41141.646539351852</v>
      </c>
    </row>
    <row r="10" spans="1:29" ht="51" hidden="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2255</v>
      </c>
      <c r="X10" s="18" t="s">
        <v>2177</v>
      </c>
      <c r="AB10" s="27">
        <v>41141.646539351852</v>
      </c>
    </row>
    <row r="11" spans="1:29" ht="76.5" hidden="1"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2255</v>
      </c>
      <c r="X11" s="18" t="s">
        <v>2185</v>
      </c>
      <c r="AB11" s="27">
        <v>41141.646539351852</v>
      </c>
    </row>
    <row r="12" spans="1:29" ht="25.5" hidden="1"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2255</v>
      </c>
      <c r="X12" s="18" t="s">
        <v>2177</v>
      </c>
      <c r="AB12" s="27">
        <v>41141.646539351852</v>
      </c>
    </row>
    <row r="13" spans="1:29" ht="63.75" hidden="1"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2255</v>
      </c>
      <c r="X13" s="18" t="s">
        <v>2177</v>
      </c>
      <c r="AB13" s="27">
        <v>41141.646539351852</v>
      </c>
    </row>
    <row r="14" spans="1:29" ht="63.75" hidden="1"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2255</v>
      </c>
      <c r="X14" s="18" t="s">
        <v>2208</v>
      </c>
      <c r="AB14" s="27">
        <v>41141.646539351852</v>
      </c>
    </row>
    <row r="15" spans="1:29" ht="63.75" hidden="1"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2255</v>
      </c>
      <c r="X15" s="18" t="s">
        <v>2209</v>
      </c>
      <c r="AB15" s="27">
        <v>41141.646539351852</v>
      </c>
    </row>
    <row r="16" spans="1:29" ht="38.25" hidden="1"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2255</v>
      </c>
      <c r="X16" s="18" t="s">
        <v>2202</v>
      </c>
      <c r="AB16" s="27">
        <v>41141.646539351852</v>
      </c>
    </row>
    <row r="17" spans="1:28" ht="51" hidden="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2255</v>
      </c>
      <c r="X17" s="18" t="s">
        <v>2177</v>
      </c>
      <c r="AB17" s="27">
        <v>41141.646539351852</v>
      </c>
    </row>
    <row r="18" spans="1:28" ht="76.5" hidden="1" x14ac:dyDescent="0.2">
      <c r="A18" s="24">
        <v>76</v>
      </c>
      <c r="B18" s="18" t="s">
        <v>294</v>
      </c>
      <c r="C18" s="18">
        <v>189</v>
      </c>
      <c r="D18" s="18">
        <v>2</v>
      </c>
      <c r="H18" s="18" t="s">
        <v>143</v>
      </c>
      <c r="I18" s="18" t="s">
        <v>180</v>
      </c>
      <c r="R18" s="18" t="s">
        <v>311</v>
      </c>
      <c r="S18" s="18" t="s">
        <v>312</v>
      </c>
      <c r="U18" s="18" t="s">
        <v>2137</v>
      </c>
      <c r="W18" s="18" t="s">
        <v>2255</v>
      </c>
      <c r="X18" s="18" t="s">
        <v>2210</v>
      </c>
      <c r="AB18" s="27">
        <v>41141.646539351852</v>
      </c>
    </row>
    <row r="19" spans="1:28" ht="25.5" hidden="1"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2255</v>
      </c>
      <c r="X19" s="18" t="s">
        <v>2177</v>
      </c>
      <c r="AB19" s="27">
        <v>41141.646539351852</v>
      </c>
    </row>
    <row r="20" spans="1:28" ht="89.25" hidden="1"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2255</v>
      </c>
      <c r="X20" s="18" t="s">
        <v>2177</v>
      </c>
      <c r="AB20" s="27">
        <v>41141.646539351852</v>
      </c>
    </row>
    <row r="21" spans="1:28" ht="255" hidden="1" x14ac:dyDescent="0.2">
      <c r="A21" s="24">
        <v>80</v>
      </c>
      <c r="B21" s="18" t="s">
        <v>294</v>
      </c>
      <c r="C21" s="18">
        <v>189</v>
      </c>
      <c r="D21" s="18">
        <v>2</v>
      </c>
      <c r="H21" s="18" t="s">
        <v>143</v>
      </c>
      <c r="I21" s="18" t="s">
        <v>180</v>
      </c>
      <c r="R21" s="18" t="s">
        <v>320</v>
      </c>
      <c r="S21" s="18" t="s">
        <v>321</v>
      </c>
      <c r="U21" s="18" t="s">
        <v>2137</v>
      </c>
      <c r="W21" s="18" t="s">
        <v>2255</v>
      </c>
      <c r="X21" s="18" t="s">
        <v>2177</v>
      </c>
      <c r="AB21" s="27">
        <v>41141.646539351852</v>
      </c>
    </row>
    <row r="22" spans="1:28" ht="25.5" hidden="1"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2255</v>
      </c>
      <c r="X22" s="18" t="s">
        <v>2177</v>
      </c>
      <c r="AB22" s="27">
        <v>41141.646539351852</v>
      </c>
    </row>
    <row r="23" spans="1:28" ht="293.25" hidden="1"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2255</v>
      </c>
      <c r="X23" s="18" t="s">
        <v>2177</v>
      </c>
      <c r="AB23" s="27">
        <v>41141.646539351852</v>
      </c>
    </row>
    <row r="24" spans="1:28" ht="51" hidden="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2255</v>
      </c>
      <c r="X24" s="18" t="s">
        <v>2207</v>
      </c>
      <c r="AB24" s="27">
        <v>41141.646539351852</v>
      </c>
    </row>
    <row r="25" spans="1:28" ht="38.25" hidden="1"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2255</v>
      </c>
      <c r="X25" s="18" t="s">
        <v>2177</v>
      </c>
      <c r="AB25" s="27">
        <v>41141.646539351852</v>
      </c>
    </row>
    <row r="26" spans="1:28" ht="51" hidden="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2255</v>
      </c>
      <c r="X26" s="18" t="s">
        <v>2177</v>
      </c>
      <c r="AB26" s="27">
        <v>41141.646539351852</v>
      </c>
    </row>
    <row r="27" spans="1:28" ht="38.25" hidden="1"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2255</v>
      </c>
      <c r="X27" s="18" t="s">
        <v>2177</v>
      </c>
      <c r="AB27" s="27">
        <v>41141.646539351852</v>
      </c>
    </row>
    <row r="28" spans="1:28" ht="63.75" hidden="1"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2255</v>
      </c>
      <c r="X28" s="18" t="s">
        <v>2177</v>
      </c>
      <c r="AB28" s="27">
        <v>41141.646539351852</v>
      </c>
    </row>
    <row r="29" spans="1:28" ht="63.75" hidden="1" x14ac:dyDescent="0.2">
      <c r="A29" s="24">
        <v>113</v>
      </c>
      <c r="B29" s="18" t="s">
        <v>294</v>
      </c>
      <c r="C29" s="18">
        <v>189</v>
      </c>
      <c r="D29" s="18">
        <v>2</v>
      </c>
      <c r="H29" s="18" t="s">
        <v>143</v>
      </c>
      <c r="I29" s="18" t="s">
        <v>180</v>
      </c>
      <c r="R29" s="18" t="s">
        <v>413</v>
      </c>
      <c r="S29" s="18" t="s">
        <v>414</v>
      </c>
      <c r="U29" s="18" t="s">
        <v>2137</v>
      </c>
      <c r="W29" s="18" t="s">
        <v>2255</v>
      </c>
      <c r="X29" s="18" t="s">
        <v>2211</v>
      </c>
      <c r="AB29" s="27">
        <v>41141.646539351852</v>
      </c>
    </row>
    <row r="30" spans="1:28" ht="38.25" hidden="1"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2255</v>
      </c>
      <c r="X30" s="18" t="s">
        <v>2177</v>
      </c>
      <c r="AB30" s="27">
        <v>41141.646539351852</v>
      </c>
    </row>
    <row r="31" spans="1:28" ht="51" hidden="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2255</v>
      </c>
      <c r="X31" s="18" t="s">
        <v>2177</v>
      </c>
      <c r="AB31" s="27">
        <v>41141.646539351852</v>
      </c>
    </row>
    <row r="32" spans="1:28" ht="51" hidden="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2255</v>
      </c>
      <c r="X32" s="18" t="s">
        <v>2177</v>
      </c>
      <c r="AB32" s="27">
        <v>41141.646539351852</v>
      </c>
    </row>
    <row r="33" spans="1:28" ht="51" hidden="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2255</v>
      </c>
      <c r="X33" s="18" t="s">
        <v>2177</v>
      </c>
      <c r="AB33" s="27">
        <v>41141.646539351852</v>
      </c>
    </row>
    <row r="34" spans="1:28" ht="127.5" hidden="1"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2255</v>
      </c>
      <c r="X34" s="18" t="s">
        <v>2177</v>
      </c>
      <c r="AB34" s="27">
        <v>41141.646539351852</v>
      </c>
    </row>
    <row r="35" spans="1:28" ht="331.5" hidden="1"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2255</v>
      </c>
      <c r="X35" s="18" t="s">
        <v>2177</v>
      </c>
      <c r="AB35" s="27">
        <v>41141.646539351852</v>
      </c>
    </row>
    <row r="36" spans="1:28" ht="51" hidden="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2255</v>
      </c>
      <c r="X36" s="18" t="s">
        <v>2177</v>
      </c>
      <c r="AB36" s="27">
        <v>41141.646539351852</v>
      </c>
    </row>
    <row r="37" spans="1:28" ht="25.5" hidden="1"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2255</v>
      </c>
      <c r="X37" s="18" t="s">
        <v>2177</v>
      </c>
      <c r="AB37" s="27">
        <v>41141.646539351852</v>
      </c>
    </row>
    <row r="38" spans="1:28" ht="153" hidden="1"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2255</v>
      </c>
      <c r="X38" s="18" t="s">
        <v>2177</v>
      </c>
      <c r="AB38" s="27">
        <v>41141.646539351852</v>
      </c>
    </row>
    <row r="39" spans="1:28" ht="76.5" hidden="1"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2255</v>
      </c>
      <c r="X39" s="18" t="s">
        <v>2177</v>
      </c>
      <c r="AB39" s="27">
        <v>41141.646539351852</v>
      </c>
    </row>
    <row r="40" spans="1:28" ht="25.5" hidden="1"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2255</v>
      </c>
      <c r="X40" s="18" t="s">
        <v>2177</v>
      </c>
      <c r="AB40" s="27">
        <v>41141.646539351852</v>
      </c>
    </row>
    <row r="41" spans="1:28" ht="38.25" hidden="1"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2255</v>
      </c>
      <c r="X41" s="18" t="s">
        <v>2177</v>
      </c>
      <c r="AB41" s="27">
        <v>41141.646539351852</v>
      </c>
    </row>
    <row r="42" spans="1:28" ht="89.25" hidden="1"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2255</v>
      </c>
      <c r="X42" s="18" t="s">
        <v>2177</v>
      </c>
      <c r="AB42" s="27">
        <v>41141.646539351852</v>
      </c>
    </row>
    <row r="43" spans="1:28" ht="140.25" hidden="1"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2255</v>
      </c>
      <c r="X43" s="18" t="s">
        <v>2177</v>
      </c>
      <c r="AB43" s="27">
        <v>41141.646539351852</v>
      </c>
    </row>
    <row r="44" spans="1:28" ht="25.5" hidden="1"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2255</v>
      </c>
      <c r="X44" s="18" t="s">
        <v>2177</v>
      </c>
      <c r="AB44" s="27">
        <v>41141.646539351852</v>
      </c>
    </row>
    <row r="45" spans="1:28" ht="51" hidden="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2255</v>
      </c>
      <c r="X45" s="18" t="s">
        <v>2177</v>
      </c>
      <c r="AB45" s="27">
        <v>41141.646539351852</v>
      </c>
    </row>
    <row r="46" spans="1:28" ht="25.5" hidden="1"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2255</v>
      </c>
      <c r="X46" s="18" t="s">
        <v>2177</v>
      </c>
      <c r="AB46" s="27">
        <v>41141.646539351852</v>
      </c>
    </row>
    <row r="47" spans="1:28" ht="140.25" hidden="1"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2255</v>
      </c>
      <c r="X47" s="18" t="s">
        <v>2212</v>
      </c>
      <c r="AB47" s="27">
        <v>41141.646539351852</v>
      </c>
    </row>
    <row r="48" spans="1:28" ht="25.5" hidden="1"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2255</v>
      </c>
      <c r="X48" s="18" t="s">
        <v>2177</v>
      </c>
      <c r="AB48" s="27">
        <v>41141.646539351852</v>
      </c>
    </row>
    <row r="49" spans="1:28" ht="38.25" hidden="1"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2255</v>
      </c>
      <c r="X49" s="18" t="s">
        <v>2177</v>
      </c>
      <c r="AB49" s="27">
        <v>41141.646539351852</v>
      </c>
    </row>
    <row r="50" spans="1:28" ht="102" hidden="1"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2255</v>
      </c>
      <c r="X50" s="18" t="s">
        <v>2177</v>
      </c>
      <c r="AB50" s="27">
        <v>41141.646539351852</v>
      </c>
    </row>
    <row r="51" spans="1:28" ht="25.5" hidden="1"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2255</v>
      </c>
      <c r="X51" s="18" t="s">
        <v>2194</v>
      </c>
      <c r="AB51" s="27">
        <v>41141.646539351852</v>
      </c>
    </row>
    <row r="52" spans="1:28" ht="38.25" hidden="1"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2255</v>
      </c>
      <c r="X52" s="18" t="s">
        <v>2177</v>
      </c>
      <c r="AB52" s="27">
        <v>41141.646539351852</v>
      </c>
    </row>
    <row r="53" spans="1:28" ht="38.25" hidden="1"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2255</v>
      </c>
      <c r="X53" s="18" t="s">
        <v>2177</v>
      </c>
      <c r="AB53" s="27">
        <v>41141.646539351852</v>
      </c>
    </row>
    <row r="54" spans="1:28" ht="63.75" hidden="1"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2255</v>
      </c>
      <c r="X54" s="18" t="s">
        <v>2177</v>
      </c>
      <c r="AB54" s="27">
        <v>41141.646539351852</v>
      </c>
    </row>
    <row r="55" spans="1:28" ht="38.25" hidden="1"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2255</v>
      </c>
      <c r="X55" s="18" t="s">
        <v>2177</v>
      </c>
      <c r="AB55" s="27">
        <v>41141.646539351852</v>
      </c>
    </row>
    <row r="56" spans="1:28" ht="76.5" hidden="1"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2255</v>
      </c>
      <c r="X56" s="18" t="s">
        <v>2177</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2255</v>
      </c>
      <c r="X57" s="18" t="s">
        <v>2197</v>
      </c>
      <c r="AB57" s="27">
        <v>41141.646539351852</v>
      </c>
    </row>
    <row r="58" spans="1:28" ht="89.25" hidden="1"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2255</v>
      </c>
      <c r="X58" s="18" t="s">
        <v>2198</v>
      </c>
      <c r="AB58" s="27">
        <v>41141.646539351852</v>
      </c>
    </row>
    <row r="59" spans="1:28" ht="102" hidden="1"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2255</v>
      </c>
      <c r="X59" s="18" t="s">
        <v>2177</v>
      </c>
      <c r="AB59" s="27">
        <v>41141.646539351852</v>
      </c>
    </row>
    <row r="60" spans="1:28" ht="63.75" hidden="1"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2255</v>
      </c>
      <c r="X60" s="18" t="s">
        <v>2177</v>
      </c>
      <c r="AB60" s="27">
        <v>41141.646539351852</v>
      </c>
    </row>
    <row r="61" spans="1:28" ht="25.5" hidden="1"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2255</v>
      </c>
      <c r="X61" s="18" t="s">
        <v>2177</v>
      </c>
      <c r="AB61" s="27">
        <v>41141.646539351852</v>
      </c>
    </row>
    <row r="62" spans="1:28" ht="63.75" hidden="1"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2255</v>
      </c>
      <c r="X62" s="18" t="s">
        <v>2177</v>
      </c>
      <c r="AB62" s="27">
        <v>41141.646539351852</v>
      </c>
    </row>
    <row r="63" spans="1:28" ht="25.5" hidden="1"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2255</v>
      </c>
      <c r="X63" s="18" t="s">
        <v>2177</v>
      </c>
      <c r="AB63" s="27">
        <v>41141.646539351852</v>
      </c>
    </row>
    <row r="64" spans="1:28" ht="38.25" hidden="1"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2255</v>
      </c>
      <c r="X64" s="18" t="s">
        <v>2177</v>
      </c>
      <c r="AB64" s="27">
        <v>41141.646539351852</v>
      </c>
    </row>
    <row r="65" spans="1:28" ht="63.75" hidden="1"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2255</v>
      </c>
      <c r="X65" s="18" t="s">
        <v>2201</v>
      </c>
      <c r="AB65" s="27">
        <v>41141.646539351852</v>
      </c>
    </row>
    <row r="66" spans="1:28" ht="63.75" hidden="1"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2255</v>
      </c>
      <c r="X66" s="18" t="s">
        <v>2211</v>
      </c>
      <c r="AB66" s="27">
        <v>41141.646539351852</v>
      </c>
    </row>
    <row r="67" spans="1:28" ht="51" hidden="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2255</v>
      </c>
      <c r="X67" s="18" t="s">
        <v>2177</v>
      </c>
      <c r="AB67" s="27">
        <v>41141.646539351852</v>
      </c>
    </row>
    <row r="68" spans="1:28" ht="51" hidden="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2255</v>
      </c>
      <c r="X68" s="18" t="s">
        <v>2177</v>
      </c>
      <c r="AB68" s="27">
        <v>41141.646539351852</v>
      </c>
    </row>
    <row r="69" spans="1:28" ht="51" hidden="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2255</v>
      </c>
      <c r="X69" s="18" t="s">
        <v>2177</v>
      </c>
      <c r="AB69" s="27">
        <v>41141.646539351852</v>
      </c>
    </row>
    <row r="70" spans="1:28" ht="51" hidden="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2255</v>
      </c>
      <c r="X70" s="18" t="s">
        <v>2177</v>
      </c>
      <c r="AB70" s="27">
        <v>41141.646539351852</v>
      </c>
    </row>
    <row r="71" spans="1:28" ht="51" hidden="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2255</v>
      </c>
      <c r="X71" s="18" t="s">
        <v>2177</v>
      </c>
      <c r="AB71" s="27">
        <v>41141.646539351852</v>
      </c>
    </row>
    <row r="72" spans="1:28" ht="51" hidden="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2255</v>
      </c>
      <c r="X72" s="18" t="s">
        <v>2177</v>
      </c>
      <c r="AB72" s="27">
        <v>41141.646539351852</v>
      </c>
    </row>
    <row r="73" spans="1:28" ht="51" hidden="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2255</v>
      </c>
      <c r="X73" s="18" t="s">
        <v>2177</v>
      </c>
      <c r="AB73" s="27">
        <v>41141.646539351852</v>
      </c>
    </row>
    <row r="74" spans="1:28" ht="51" hidden="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2255</v>
      </c>
      <c r="X74" s="18" t="s">
        <v>2177</v>
      </c>
      <c r="AB74" s="27">
        <v>41141.646539351852</v>
      </c>
    </row>
    <row r="75" spans="1:28" ht="38.25" hidden="1"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2255</v>
      </c>
      <c r="X75" s="18" t="s">
        <v>2177</v>
      </c>
      <c r="AB75" s="27">
        <v>41141.646539351852</v>
      </c>
    </row>
    <row r="76" spans="1:28" ht="38.25" hidden="1"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2255</v>
      </c>
      <c r="X76" s="18" t="s">
        <v>2177</v>
      </c>
      <c r="AB76" s="27">
        <v>41141.646539351852</v>
      </c>
    </row>
    <row r="77" spans="1:28" ht="63.75" hidden="1"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2255</v>
      </c>
      <c r="X77" s="18" t="s">
        <v>2177</v>
      </c>
      <c r="AB77" s="27">
        <v>41141.646539351852</v>
      </c>
    </row>
    <row r="78" spans="1:28" ht="25.5" hidden="1"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2255</v>
      </c>
      <c r="X78" s="18" t="s">
        <v>2177</v>
      </c>
      <c r="AB78" s="27">
        <v>41141.646539351852</v>
      </c>
    </row>
    <row r="79" spans="1:28" ht="76.5" hidden="1"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2255</v>
      </c>
      <c r="X79" s="18" t="s">
        <v>2177</v>
      </c>
      <c r="AB79" s="27">
        <v>41141.646539351852</v>
      </c>
    </row>
    <row r="80" spans="1:28" ht="51" hidden="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2255</v>
      </c>
      <c r="X80" s="18" t="s">
        <v>2177</v>
      </c>
      <c r="AB80" s="27">
        <v>41141.646539351852</v>
      </c>
    </row>
    <row r="81" spans="1:28" ht="89.25" hidden="1"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2255</v>
      </c>
      <c r="X81" s="18" t="s">
        <v>2177</v>
      </c>
      <c r="AB81" s="27">
        <v>41141.646539351852</v>
      </c>
    </row>
    <row r="82" spans="1:28" ht="51" hidden="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2255</v>
      </c>
      <c r="X82" s="18" t="s">
        <v>2177</v>
      </c>
      <c r="AB82" s="27">
        <v>41141.646539351852</v>
      </c>
    </row>
    <row r="83" spans="1:28" ht="25.5" hidden="1"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2255</v>
      </c>
      <c r="X83" s="18" t="s">
        <v>2177</v>
      </c>
      <c r="AB83" s="27">
        <v>41141.646539351852</v>
      </c>
    </row>
    <row r="84" spans="1:28" ht="38.25" hidden="1"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2255</v>
      </c>
      <c r="X84" s="18" t="s">
        <v>2177</v>
      </c>
      <c r="AB84" s="27">
        <v>41141.646539351852</v>
      </c>
    </row>
    <row r="85" spans="1:28" ht="25.5" hidden="1"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2255</v>
      </c>
      <c r="X85" s="18" t="s">
        <v>2177</v>
      </c>
      <c r="AB85" s="27">
        <v>41141.646539351852</v>
      </c>
    </row>
    <row r="86" spans="1:28" ht="25.5" hidden="1"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2255</v>
      </c>
      <c r="X86" s="18" t="s">
        <v>2177</v>
      </c>
      <c r="AB86" s="27">
        <v>41141.646539351852</v>
      </c>
    </row>
    <row r="87" spans="1:28" ht="51" hidden="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2255</v>
      </c>
      <c r="X87" s="18" t="s">
        <v>2177</v>
      </c>
      <c r="AB87" s="27">
        <v>41141.646539351852</v>
      </c>
    </row>
    <row r="88" spans="1:28" ht="63.75" hidden="1"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2255</v>
      </c>
      <c r="X88" s="18" t="s">
        <v>2177</v>
      </c>
      <c r="AB88" s="27">
        <v>41141.646539351852</v>
      </c>
    </row>
    <row r="89" spans="1:28" ht="25.5" hidden="1" x14ac:dyDescent="0.2">
      <c r="A89" s="24">
        <v>284</v>
      </c>
      <c r="B89" s="18" t="s">
        <v>797</v>
      </c>
      <c r="C89" s="18">
        <v>189</v>
      </c>
      <c r="D89" s="18">
        <v>2</v>
      </c>
      <c r="H89" s="18" t="s">
        <v>143</v>
      </c>
      <c r="I89" s="18" t="s">
        <v>59</v>
      </c>
      <c r="R89" s="18" t="s">
        <v>829</v>
      </c>
      <c r="S89" s="18" t="s">
        <v>830</v>
      </c>
      <c r="U89" s="18" t="s">
        <v>2137</v>
      </c>
      <c r="W89" s="18" t="s">
        <v>2255</v>
      </c>
      <c r="X89" s="18" t="s">
        <v>2177</v>
      </c>
      <c r="AB89" s="27">
        <v>41141.646539351852</v>
      </c>
    </row>
    <row r="90" spans="1:28" ht="25.5" hidden="1" x14ac:dyDescent="0.2">
      <c r="A90" s="24">
        <v>285</v>
      </c>
      <c r="B90" s="18" t="s">
        <v>797</v>
      </c>
      <c r="C90" s="18">
        <v>189</v>
      </c>
      <c r="D90" s="18">
        <v>2</v>
      </c>
      <c r="H90" s="18" t="s">
        <v>143</v>
      </c>
      <c r="I90" s="18" t="s">
        <v>59</v>
      </c>
      <c r="R90" s="18" t="s">
        <v>831</v>
      </c>
      <c r="S90" s="18" t="s">
        <v>830</v>
      </c>
      <c r="U90" s="18" t="s">
        <v>2137</v>
      </c>
      <c r="W90" s="18" t="s">
        <v>2255</v>
      </c>
      <c r="X90" s="18" t="s">
        <v>2177</v>
      </c>
      <c r="AB90" s="27">
        <v>41141.646539351852</v>
      </c>
    </row>
    <row r="91" spans="1:28" ht="25.5" hidden="1"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2255</v>
      </c>
      <c r="X91" s="18" t="s">
        <v>2177</v>
      </c>
      <c r="AB91" s="27">
        <v>41141.646539351852</v>
      </c>
    </row>
    <row r="92" spans="1:28" ht="38.25" hidden="1" x14ac:dyDescent="0.2">
      <c r="A92" s="24">
        <v>288</v>
      </c>
      <c r="B92" s="18" t="s">
        <v>797</v>
      </c>
      <c r="C92" s="18">
        <v>189</v>
      </c>
      <c r="D92" s="18">
        <v>2</v>
      </c>
      <c r="E92" s="25" t="s">
        <v>806</v>
      </c>
      <c r="H92" s="18" t="s">
        <v>143</v>
      </c>
      <c r="I92" s="18" t="s">
        <v>59</v>
      </c>
      <c r="L92" s="25" t="s">
        <v>806</v>
      </c>
      <c r="R92" s="18" t="s">
        <v>835</v>
      </c>
      <c r="S92" s="18" t="s">
        <v>803</v>
      </c>
      <c r="U92" s="18" t="s">
        <v>2137</v>
      </c>
      <c r="W92" s="18" t="s">
        <v>2255</v>
      </c>
      <c r="X92" s="18" t="s">
        <v>2177</v>
      </c>
      <c r="AB92" s="27">
        <v>41141.646539351852</v>
      </c>
    </row>
    <row r="93" spans="1:28" ht="25.5" hidden="1"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2255</v>
      </c>
      <c r="X93" s="18" t="s">
        <v>2177</v>
      </c>
      <c r="AB93" s="27">
        <v>41141.646539351852</v>
      </c>
    </row>
    <row r="94" spans="1:28" ht="25.5" hidden="1"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2255</v>
      </c>
      <c r="X94" s="18" t="s">
        <v>2177</v>
      </c>
      <c r="AB94" s="27">
        <v>41141.646539351852</v>
      </c>
    </row>
    <row r="95" spans="1:28" ht="38.25" hidden="1"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2255</v>
      </c>
      <c r="X95" s="18" t="s">
        <v>2177</v>
      </c>
      <c r="AB95" s="27">
        <v>41141.646539351852</v>
      </c>
    </row>
    <row r="96" spans="1:28" ht="63.75" hidden="1"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2255</v>
      </c>
      <c r="X96" s="18" t="s">
        <v>2177</v>
      </c>
      <c r="AB96" s="27">
        <v>41141.646539351852</v>
      </c>
    </row>
    <row r="97" spans="1:28" ht="63.75" hidden="1"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2255</v>
      </c>
      <c r="X97" s="18" t="s">
        <v>2211</v>
      </c>
      <c r="AB97" s="27">
        <v>41141.646539351852</v>
      </c>
    </row>
    <row r="98" spans="1:28" ht="63.75" hidden="1" x14ac:dyDescent="0.2">
      <c r="A98" s="24">
        <v>304</v>
      </c>
      <c r="B98" s="18" t="s">
        <v>871</v>
      </c>
      <c r="C98" s="18">
        <v>189</v>
      </c>
      <c r="D98" s="18">
        <v>2</v>
      </c>
      <c r="H98" s="18" t="s">
        <v>143</v>
      </c>
      <c r="I98" s="18" t="s">
        <v>180</v>
      </c>
      <c r="R98" s="18" t="s">
        <v>872</v>
      </c>
      <c r="S98" s="18" t="s">
        <v>873</v>
      </c>
      <c r="U98" s="18" t="s">
        <v>2137</v>
      </c>
      <c r="W98" s="18" t="s">
        <v>2255</v>
      </c>
      <c r="X98" s="18" t="s">
        <v>2213</v>
      </c>
      <c r="AB98" s="27">
        <v>41141.646539351852</v>
      </c>
    </row>
    <row r="99" spans="1:28" ht="38.25" hidden="1"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2255</v>
      </c>
      <c r="X99" s="18" t="s">
        <v>2177</v>
      </c>
      <c r="AB99" s="27">
        <v>41141.646539351852</v>
      </c>
    </row>
    <row r="100" spans="1:28" ht="25.5" hidden="1"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2255</v>
      </c>
      <c r="X100" s="18" t="s">
        <v>2177</v>
      </c>
      <c r="AB100" s="27">
        <v>41141.646539351852</v>
      </c>
    </row>
    <row r="101" spans="1:28" ht="25.5" hidden="1"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2255</v>
      </c>
      <c r="X101" s="18" t="s">
        <v>2177</v>
      </c>
      <c r="AB101" s="27">
        <v>41141.646539351852</v>
      </c>
    </row>
    <row r="102" spans="1:28" ht="63.75" hidden="1"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2255</v>
      </c>
      <c r="X102" s="18" t="s">
        <v>2211</v>
      </c>
      <c r="AB102" s="27">
        <v>41141.646539351852</v>
      </c>
    </row>
    <row r="103" spans="1:28" ht="76.5" hidden="1"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2255</v>
      </c>
      <c r="X103" s="18" t="s">
        <v>2177</v>
      </c>
      <c r="AB103" s="27">
        <v>41141.646539351852</v>
      </c>
    </row>
    <row r="104" spans="1:28" ht="63.75" hidden="1"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2255</v>
      </c>
      <c r="X104" s="18" t="s">
        <v>2240</v>
      </c>
      <c r="AB104" s="27">
        <v>41141.646539351852</v>
      </c>
    </row>
    <row r="105" spans="1:28" ht="153" hidden="1" x14ac:dyDescent="0.2">
      <c r="A105" s="24">
        <v>320</v>
      </c>
      <c r="B105" s="18" t="s">
        <v>871</v>
      </c>
      <c r="C105" s="18">
        <v>189</v>
      </c>
      <c r="D105" s="18">
        <v>2</v>
      </c>
      <c r="H105" s="18" t="s">
        <v>143</v>
      </c>
      <c r="I105" s="18" t="s">
        <v>59</v>
      </c>
      <c r="J105" s="26">
        <v>53.47</v>
      </c>
      <c r="R105" s="18" t="s">
        <v>906</v>
      </c>
      <c r="S105" s="18" t="s">
        <v>907</v>
      </c>
      <c r="U105" s="18" t="s">
        <v>2137</v>
      </c>
      <c r="W105" s="18" t="s">
        <v>2255</v>
      </c>
      <c r="X105" s="18" t="s">
        <v>2177</v>
      </c>
      <c r="AB105" s="27">
        <v>41141.646539351852</v>
      </c>
    </row>
    <row r="106" spans="1:28" ht="63.75" hidden="1"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2255</v>
      </c>
      <c r="X106" s="18" t="s">
        <v>2211</v>
      </c>
      <c r="AB106" s="27">
        <v>41141.646539351852</v>
      </c>
    </row>
    <row r="107" spans="1:28" ht="63.75" hidden="1"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2255</v>
      </c>
      <c r="X107" s="18" t="s">
        <v>2177</v>
      </c>
      <c r="AB107" s="27">
        <v>41141.646539351852</v>
      </c>
    </row>
    <row r="108" spans="1:28" ht="63.75" hidden="1"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2255</v>
      </c>
      <c r="X108" s="18" t="s">
        <v>2177</v>
      </c>
      <c r="AB108" s="27">
        <v>41141.646539351852</v>
      </c>
    </row>
    <row r="109" spans="1:28" ht="25.5" hidden="1"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2255</v>
      </c>
      <c r="X109" s="18" t="s">
        <v>2177</v>
      </c>
      <c r="AB109" s="27">
        <v>41141.646539351852</v>
      </c>
    </row>
    <row r="110" spans="1:28" ht="51" hidden="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2255</v>
      </c>
      <c r="X110" s="18" t="s">
        <v>2177</v>
      </c>
      <c r="AB110" s="27">
        <v>41141.646539351852</v>
      </c>
    </row>
    <row r="111" spans="1:28" ht="51" hidden="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2255</v>
      </c>
      <c r="X111" s="18" t="s">
        <v>2177</v>
      </c>
      <c r="AB111" s="27">
        <v>41141.646539351852</v>
      </c>
    </row>
    <row r="112" spans="1:28" ht="51" hidden="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2255</v>
      </c>
      <c r="X112" s="18" t="s">
        <v>2177</v>
      </c>
      <c r="AB112" s="27">
        <v>41141.646539351852</v>
      </c>
    </row>
    <row r="113" spans="1:28" ht="51" hidden="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2255</v>
      </c>
      <c r="X113" s="18" t="s">
        <v>2177</v>
      </c>
      <c r="AB113" s="27">
        <v>41141.646539351852</v>
      </c>
    </row>
    <row r="114" spans="1:28" ht="51" hidden="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2255</v>
      </c>
      <c r="X114" s="18" t="s">
        <v>2177</v>
      </c>
      <c r="AB114" s="27">
        <v>41141.646539351852</v>
      </c>
    </row>
    <row r="115" spans="1:28" ht="51" hidden="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2255</v>
      </c>
      <c r="X115" s="18" t="s">
        <v>2177</v>
      </c>
      <c r="AB115" s="27">
        <v>41141.646539351852</v>
      </c>
    </row>
    <row r="116" spans="1:28" ht="89.25" hidden="1"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2255</v>
      </c>
      <c r="X116" s="18" t="s">
        <v>2177</v>
      </c>
      <c r="AB116" s="27">
        <v>41141.646539351852</v>
      </c>
    </row>
    <row r="117" spans="1:28" ht="63.75" hidden="1"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2255</v>
      </c>
      <c r="X117" s="18" t="s">
        <v>2177</v>
      </c>
      <c r="AB117" s="27">
        <v>41141.646539351852</v>
      </c>
    </row>
    <row r="118" spans="1:28" ht="51" hidden="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2255</v>
      </c>
      <c r="X118" s="18" t="s">
        <v>2177</v>
      </c>
      <c r="AB118" s="27">
        <v>41141.646539351852</v>
      </c>
    </row>
    <row r="119" spans="1:28" ht="51" hidden="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2255</v>
      </c>
      <c r="X119" s="18" t="s">
        <v>2177</v>
      </c>
      <c r="AB119" s="27">
        <v>41141.646539351852</v>
      </c>
    </row>
    <row r="120" spans="1:28" ht="51" hidden="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2255</v>
      </c>
      <c r="X120" s="18" t="s">
        <v>2207</v>
      </c>
      <c r="AB120" s="27">
        <v>41141.646539351852</v>
      </c>
    </row>
    <row r="121" spans="1:28" ht="25.5" hidden="1"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2255</v>
      </c>
      <c r="X121" s="18" t="s">
        <v>2177</v>
      </c>
      <c r="AB121" s="27">
        <v>41141.646539351852</v>
      </c>
    </row>
    <row r="122" spans="1:28" ht="280.5" hidden="1"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2255</v>
      </c>
      <c r="X122" s="18" t="s">
        <v>2177</v>
      </c>
      <c r="AB122" s="27">
        <v>41141.646539351852</v>
      </c>
    </row>
    <row r="123" spans="1:28" ht="63.75" hidden="1"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2255</v>
      </c>
      <c r="X123" s="18" t="s">
        <v>2177</v>
      </c>
      <c r="AB123" s="27">
        <v>41141.646539351852</v>
      </c>
    </row>
    <row r="124" spans="1:28" ht="63.75" hidden="1"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2255</v>
      </c>
      <c r="X124" s="18" t="s">
        <v>2177</v>
      </c>
      <c r="AB124" s="27">
        <v>41141.646539351852</v>
      </c>
    </row>
    <row r="125" spans="1:28" ht="102" hidden="1"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2255</v>
      </c>
      <c r="X125" s="18" t="s">
        <v>2235</v>
      </c>
      <c r="AB125" s="27">
        <v>41141.646539351852</v>
      </c>
    </row>
    <row r="126" spans="1:28" ht="127.5" hidden="1"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2255</v>
      </c>
      <c r="X126" s="18" t="s">
        <v>2177</v>
      </c>
      <c r="AB126" s="27">
        <v>41141.646539351852</v>
      </c>
    </row>
    <row r="127" spans="1:28" ht="25.5" hidden="1"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2255</v>
      </c>
      <c r="X127" s="18" t="s">
        <v>2177</v>
      </c>
      <c r="AB127" s="27">
        <v>41141.646539351852</v>
      </c>
    </row>
    <row r="128" spans="1:28" ht="25.5" hidden="1"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2255</v>
      </c>
      <c r="X128" s="18" t="s">
        <v>2177</v>
      </c>
      <c r="AB128" s="27">
        <v>41141.646539351852</v>
      </c>
    </row>
    <row r="129" spans="1:28" ht="63.75" hidden="1"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2255</v>
      </c>
      <c r="X129" s="18" t="s">
        <v>2177</v>
      </c>
      <c r="AB129" s="27">
        <v>41141.646539351852</v>
      </c>
    </row>
    <row r="130" spans="1:28" ht="89.25" hidden="1"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2255</v>
      </c>
      <c r="X130" s="18" t="s">
        <v>2177</v>
      </c>
      <c r="AB130" s="27">
        <v>41141.646539351852</v>
      </c>
    </row>
    <row r="131" spans="1:28" ht="38.25" hidden="1" x14ac:dyDescent="0.2">
      <c r="A131" s="24">
        <v>393</v>
      </c>
      <c r="B131" s="18" t="s">
        <v>1023</v>
      </c>
      <c r="C131" s="18">
        <v>189</v>
      </c>
      <c r="D131" s="18">
        <v>2</v>
      </c>
      <c r="F131" s="25" t="s">
        <v>98</v>
      </c>
      <c r="H131" s="18" t="s">
        <v>143</v>
      </c>
      <c r="I131" s="18" t="s">
        <v>180</v>
      </c>
      <c r="J131" s="26">
        <v>245</v>
      </c>
      <c r="R131" s="18" t="s">
        <v>1040</v>
      </c>
      <c r="S131" s="18" t="s">
        <v>1025</v>
      </c>
      <c r="U131" s="18" t="s">
        <v>2137</v>
      </c>
      <c r="W131" s="18" t="s">
        <v>2255</v>
      </c>
      <c r="X131" s="18" t="s">
        <v>2231</v>
      </c>
      <c r="AB131" s="27">
        <v>41141.646539351852</v>
      </c>
    </row>
    <row r="132" spans="1:28" ht="76.5" hidden="1"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2255</v>
      </c>
      <c r="X132" s="18" t="s">
        <v>2214</v>
      </c>
      <c r="AB132" s="27">
        <v>41141.646539351852</v>
      </c>
    </row>
    <row r="133" spans="1:28" ht="63.75" hidden="1"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2255</v>
      </c>
      <c r="X133" s="18" t="s">
        <v>2177</v>
      </c>
      <c r="AB133" s="27">
        <v>41141.646539351852</v>
      </c>
    </row>
    <row r="134" spans="1:28" ht="89.25" hidden="1"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2255</v>
      </c>
      <c r="X134" s="18" t="s">
        <v>2246</v>
      </c>
      <c r="AB134" s="27">
        <v>41141.646539351852</v>
      </c>
    </row>
    <row r="135" spans="1:28" ht="25.5" hidden="1"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2255</v>
      </c>
      <c r="X135" s="18" t="s">
        <v>2177</v>
      </c>
      <c r="AB135" s="27">
        <v>41141.646539351852</v>
      </c>
    </row>
    <row r="136" spans="1:28" ht="102" hidden="1"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2255</v>
      </c>
      <c r="X136" s="18" t="s">
        <v>2232</v>
      </c>
      <c r="AB136" s="27">
        <v>41141.646539351852</v>
      </c>
    </row>
    <row r="137" spans="1:28" ht="89.25" hidden="1"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2255</v>
      </c>
      <c r="X137" s="18" t="s">
        <v>2186</v>
      </c>
      <c r="AB137" s="27">
        <v>41141.646539351852</v>
      </c>
    </row>
    <row r="138" spans="1:28" ht="114.75" hidden="1"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2255</v>
      </c>
      <c r="X138" s="18" t="s">
        <v>2199</v>
      </c>
      <c r="AB138" s="27">
        <v>41141.646539351852</v>
      </c>
    </row>
    <row r="139" spans="1:28" ht="25.5" hidden="1"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2255</v>
      </c>
      <c r="X139" s="18" t="s">
        <v>2177</v>
      </c>
      <c r="AB139" s="27">
        <v>41141.646539351852</v>
      </c>
    </row>
    <row r="140" spans="1:28" ht="51" hidden="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2255</v>
      </c>
      <c r="X140" s="18" t="s">
        <v>2177</v>
      </c>
      <c r="AB140" s="27">
        <v>41141.646539351852</v>
      </c>
    </row>
    <row r="141" spans="1:28" ht="63.75" hidden="1"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2255</v>
      </c>
      <c r="X141" s="18" t="s">
        <v>2181</v>
      </c>
      <c r="AB141" s="27">
        <v>41141.646539351852</v>
      </c>
    </row>
    <row r="142" spans="1:28" ht="25.5" hidden="1"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2255</v>
      </c>
      <c r="X142" s="18" t="s">
        <v>2177</v>
      </c>
      <c r="AB142" s="27">
        <v>41141.646539351852</v>
      </c>
    </row>
    <row r="143" spans="1:28" ht="76.5" hidden="1"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2255</v>
      </c>
      <c r="X143" s="18" t="s">
        <v>2177</v>
      </c>
      <c r="AB143" s="27">
        <v>41141.646539351852</v>
      </c>
    </row>
    <row r="144" spans="1:28" ht="89.25" hidden="1"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2255</v>
      </c>
      <c r="X144" s="18" t="s">
        <v>2177</v>
      </c>
      <c r="AB144" s="27">
        <v>41141.646539351852</v>
      </c>
    </row>
    <row r="145" spans="1:28" ht="63.75" hidden="1"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2255</v>
      </c>
      <c r="X145" s="18" t="s">
        <v>2182</v>
      </c>
      <c r="AB145" s="27">
        <v>41141.646539351852</v>
      </c>
    </row>
    <row r="146" spans="1:28" ht="89.25" hidden="1"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2255</v>
      </c>
      <c r="X146" s="18" t="s">
        <v>2183</v>
      </c>
      <c r="AB146" s="27">
        <v>41141.646539351852</v>
      </c>
    </row>
    <row r="147" spans="1:28" ht="63.75" hidden="1"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2255</v>
      </c>
      <c r="X147" s="18" t="s">
        <v>2184</v>
      </c>
      <c r="AB147" s="27">
        <v>41141.646539351852</v>
      </c>
    </row>
    <row r="148" spans="1:28" ht="63.75" hidden="1"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2255</v>
      </c>
      <c r="X148" s="18" t="s">
        <v>2187</v>
      </c>
      <c r="AB148" s="27">
        <v>41141.646539351852</v>
      </c>
    </row>
    <row r="149" spans="1:28" ht="63.75" hidden="1"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2255</v>
      </c>
      <c r="X149" s="18" t="s">
        <v>2188</v>
      </c>
      <c r="AB149" s="27">
        <v>41141.646539351852</v>
      </c>
    </row>
    <row r="150" spans="1:28" ht="127.5" hidden="1"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2255</v>
      </c>
      <c r="X150" s="18" t="s">
        <v>2177</v>
      </c>
      <c r="AB150" s="27">
        <v>41141.646539351852</v>
      </c>
    </row>
    <row r="151" spans="1:28" ht="25.5" hidden="1"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2255</v>
      </c>
      <c r="X151" s="18" t="s">
        <v>2177</v>
      </c>
      <c r="AB151" s="27">
        <v>41141.646539351852</v>
      </c>
    </row>
    <row r="152" spans="1:28" ht="25.5" hidden="1"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2255</v>
      </c>
      <c r="X152" s="18" t="s">
        <v>2177</v>
      </c>
      <c r="AB152" s="27">
        <v>41141.646539351852</v>
      </c>
    </row>
    <row r="153" spans="1:28" ht="63.75" hidden="1"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2255</v>
      </c>
      <c r="X153" s="18" t="s">
        <v>2177</v>
      </c>
      <c r="AB153" s="27">
        <v>41141.646539351852</v>
      </c>
    </row>
    <row r="154" spans="1:28" ht="89.25" hidden="1"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2255</v>
      </c>
      <c r="X154" s="18" t="s">
        <v>2177</v>
      </c>
      <c r="AB154" s="27">
        <v>41141.646539351852</v>
      </c>
    </row>
    <row r="155" spans="1:28" ht="38.25" hidden="1" x14ac:dyDescent="0.2">
      <c r="A155" s="24">
        <v>539</v>
      </c>
      <c r="B155" s="18" t="s">
        <v>1188</v>
      </c>
      <c r="C155" s="18">
        <v>189</v>
      </c>
      <c r="D155" s="18">
        <v>2</v>
      </c>
      <c r="F155" s="25" t="s">
        <v>98</v>
      </c>
      <c r="H155" s="18" t="s">
        <v>143</v>
      </c>
      <c r="I155" s="18" t="s">
        <v>59</v>
      </c>
      <c r="J155" s="26">
        <v>245</v>
      </c>
      <c r="R155" s="18" t="s">
        <v>1040</v>
      </c>
      <c r="S155" s="18" t="s">
        <v>1025</v>
      </c>
      <c r="U155" s="18" t="s">
        <v>2137</v>
      </c>
      <c r="W155" s="18" t="s">
        <v>2255</v>
      </c>
      <c r="X155" s="18" t="s">
        <v>2231</v>
      </c>
      <c r="AB155" s="27">
        <v>41141.646539351852</v>
      </c>
    </row>
    <row r="156" spans="1:28" ht="76.5" hidden="1"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2255</v>
      </c>
      <c r="X156" s="18" t="s">
        <v>2215</v>
      </c>
      <c r="AB156" s="27">
        <v>41141.646539351852</v>
      </c>
    </row>
    <row r="157" spans="1:28" ht="63.75" hidden="1"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2255</v>
      </c>
      <c r="X157" s="18" t="s">
        <v>2177</v>
      </c>
      <c r="AB157" s="27">
        <v>41141.646539351852</v>
      </c>
    </row>
    <row r="158" spans="1:28" ht="102" hidden="1"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2255</v>
      </c>
      <c r="X158" s="18" t="s">
        <v>2177</v>
      </c>
      <c r="AB158" s="27">
        <v>41141.646539351852</v>
      </c>
    </row>
    <row r="159" spans="1:28" ht="89.25" hidden="1"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2255</v>
      </c>
      <c r="X159" s="18" t="s">
        <v>2233</v>
      </c>
      <c r="AB159" s="27">
        <v>41141.646539351852</v>
      </c>
    </row>
    <row r="160" spans="1:28" ht="51" hidden="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2255</v>
      </c>
      <c r="X160" s="18" t="s">
        <v>2177</v>
      </c>
      <c r="AB160" s="27">
        <v>41141.646539351852</v>
      </c>
    </row>
    <row r="161" spans="1:28" ht="63.75" hidden="1"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2255</v>
      </c>
      <c r="X161" s="18" t="s">
        <v>2241</v>
      </c>
      <c r="AB161" s="27">
        <v>41141.646539351852</v>
      </c>
    </row>
    <row r="162" spans="1:28" ht="38.25" hidden="1"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2255</v>
      </c>
      <c r="X162" s="18" t="s">
        <v>2177</v>
      </c>
      <c r="AB162" s="27">
        <v>41141.646539351852</v>
      </c>
    </row>
    <row r="163" spans="1:28" ht="63.75" hidden="1"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2255</v>
      </c>
      <c r="X163" s="18" t="s">
        <v>2242</v>
      </c>
      <c r="AB163" s="27">
        <v>41141.646539351852</v>
      </c>
    </row>
    <row r="164" spans="1:28" ht="38.25" hidden="1"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2255</v>
      </c>
      <c r="X164" s="18" t="s">
        <v>2177</v>
      </c>
      <c r="AB164" s="27">
        <v>41141.646539351852</v>
      </c>
    </row>
    <row r="165" spans="1:28" ht="89.25" hidden="1"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2255</v>
      </c>
      <c r="X165" s="18" t="s">
        <v>2177</v>
      </c>
      <c r="AB165" s="27">
        <v>41141.646539351852</v>
      </c>
    </row>
    <row r="166" spans="1:28" ht="38.25" hidden="1"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2255</v>
      </c>
      <c r="X166" s="18" t="s">
        <v>2177</v>
      </c>
      <c r="AB166" s="27">
        <v>41141.646539351852</v>
      </c>
    </row>
    <row r="167" spans="1:28" ht="63.75" hidden="1"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2255</v>
      </c>
      <c r="X167" s="18" t="s">
        <v>2189</v>
      </c>
      <c r="AB167" s="27">
        <v>41141.646539351852</v>
      </c>
    </row>
    <row r="168" spans="1:28" ht="51" hidden="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2255</v>
      </c>
      <c r="X168" s="18" t="s">
        <v>2177</v>
      </c>
      <c r="AB168" s="27">
        <v>41141.646539351852</v>
      </c>
    </row>
    <row r="169" spans="1:28" ht="25.5" hidden="1"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2255</v>
      </c>
      <c r="X169" s="18" t="s">
        <v>2177</v>
      </c>
      <c r="AB169" s="27">
        <v>41141.646539351852</v>
      </c>
    </row>
    <row r="170" spans="1:28" ht="38.25" hidden="1"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2255</v>
      </c>
      <c r="X170" s="18" t="s">
        <v>2177</v>
      </c>
      <c r="AB170" s="27">
        <v>41141.646539351852</v>
      </c>
    </row>
    <row r="171" spans="1:28" ht="25.5" hidden="1"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2255</v>
      </c>
      <c r="X171" s="18" t="s">
        <v>2177</v>
      </c>
      <c r="AB171" s="27">
        <v>41141.646539351852</v>
      </c>
    </row>
    <row r="172" spans="1:28" ht="25.5" hidden="1"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2255</v>
      </c>
      <c r="X172" s="18" t="s">
        <v>2177</v>
      </c>
      <c r="AB172" s="27">
        <v>41141.646539351852</v>
      </c>
    </row>
    <row r="173" spans="1:28" ht="102" hidden="1"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2255</v>
      </c>
      <c r="X173" s="18" t="s">
        <v>2180</v>
      </c>
      <c r="AB173" s="27">
        <v>41141.646539351852</v>
      </c>
    </row>
    <row r="174" spans="1:28" ht="51" hidden="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2255</v>
      </c>
      <c r="X174" s="18" t="s">
        <v>2177</v>
      </c>
      <c r="AB174" s="27">
        <v>41141.646539351852</v>
      </c>
    </row>
    <row r="175" spans="1:28" ht="25.5" hidden="1"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2255</v>
      </c>
      <c r="X175" s="18" t="s">
        <v>2177</v>
      </c>
      <c r="AB175" s="27">
        <v>41141.646539351852</v>
      </c>
    </row>
    <row r="176" spans="1:28" ht="63.75" hidden="1"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2255</v>
      </c>
      <c r="X176" s="18" t="s">
        <v>2177</v>
      </c>
      <c r="AB176" s="27">
        <v>41141.646539351852</v>
      </c>
    </row>
    <row r="177" spans="1:28" ht="51" hidden="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2255</v>
      </c>
      <c r="X177" s="18" t="s">
        <v>2177</v>
      </c>
      <c r="AB177" s="27">
        <v>41141.646539351852</v>
      </c>
    </row>
    <row r="178" spans="1:28" ht="25.5" hidden="1"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2255</v>
      </c>
      <c r="X178" s="18" t="s">
        <v>2177</v>
      </c>
      <c r="AB178" s="27">
        <v>41141.646539351852</v>
      </c>
    </row>
    <row r="179" spans="1:28" ht="51" hidden="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2255</v>
      </c>
      <c r="X179" s="18" t="s">
        <v>2177</v>
      </c>
      <c r="AB179" s="27">
        <v>41141.646539351852</v>
      </c>
    </row>
    <row r="180" spans="1:28" ht="38.25" hidden="1"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2255</v>
      </c>
      <c r="X180" s="18" t="s">
        <v>2177</v>
      </c>
      <c r="AB180" s="27">
        <v>41141.646539351852</v>
      </c>
    </row>
    <row r="181" spans="1:28" ht="51" hidden="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2255</v>
      </c>
      <c r="X181" s="18" t="s">
        <v>2243</v>
      </c>
      <c r="AB181" s="27">
        <v>41141.646539351852</v>
      </c>
    </row>
    <row r="182" spans="1:28" ht="51" hidden="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2255</v>
      </c>
      <c r="X182" s="18" t="s">
        <v>2195</v>
      </c>
      <c r="AB182" s="27">
        <v>41141.646539351852</v>
      </c>
    </row>
    <row r="183" spans="1:28" ht="38.25" hidden="1"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2255</v>
      </c>
      <c r="X183" s="18" t="s">
        <v>2177</v>
      </c>
      <c r="AB183" s="27">
        <v>41141.646539351852</v>
      </c>
    </row>
    <row r="184" spans="1:28" ht="38.25" hidden="1"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2255</v>
      </c>
      <c r="X184" s="18" t="s">
        <v>2177</v>
      </c>
      <c r="AB184" s="27">
        <v>41141.646539351852</v>
      </c>
    </row>
    <row r="185" spans="1:28" ht="89.25" hidden="1"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2255</v>
      </c>
      <c r="X185" s="18" t="s">
        <v>2236</v>
      </c>
      <c r="AB185" s="27">
        <v>41141.646539351852</v>
      </c>
    </row>
    <row r="186" spans="1:28" ht="38.25" hidden="1"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2255</v>
      </c>
      <c r="X186" s="18" t="s">
        <v>2177</v>
      </c>
      <c r="AB186" s="27">
        <v>41141.646539351852</v>
      </c>
    </row>
    <row r="187" spans="1:28" ht="63.75" hidden="1"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2255</v>
      </c>
      <c r="X187" s="18" t="s">
        <v>2191</v>
      </c>
      <c r="AB187" s="27">
        <v>41141.646539351852</v>
      </c>
    </row>
    <row r="188" spans="1:28" ht="51" hidden="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2255</v>
      </c>
      <c r="X188" s="18" t="s">
        <v>2177</v>
      </c>
      <c r="AB188" s="27">
        <v>41141.646539351852</v>
      </c>
    </row>
    <row r="189" spans="1:28" ht="38.25" hidden="1"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2255</v>
      </c>
      <c r="X189" s="18" t="s">
        <v>2207</v>
      </c>
      <c r="AB189" s="27">
        <v>41141.646539351852</v>
      </c>
    </row>
    <row r="190" spans="1:28" ht="89.25" hidden="1"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2255</v>
      </c>
      <c r="X190" s="18" t="s">
        <v>2179</v>
      </c>
      <c r="AB190" s="27">
        <v>41141.646539351852</v>
      </c>
    </row>
    <row r="191" spans="1:28" ht="178.5" hidden="1"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2255</v>
      </c>
      <c r="X191" s="18" t="s">
        <v>2177</v>
      </c>
      <c r="AB191" s="27">
        <v>41141.646539351852</v>
      </c>
    </row>
    <row r="192" spans="1:28" ht="140.25" hidden="1"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2255</v>
      </c>
      <c r="X192" s="18" t="s">
        <v>2190</v>
      </c>
      <c r="AB192" s="27">
        <v>41141.646539351852</v>
      </c>
    </row>
    <row r="193" spans="1:28" ht="25.5" hidden="1"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2255</v>
      </c>
      <c r="X193" s="18" t="s">
        <v>2177</v>
      </c>
      <c r="AB193" s="27">
        <v>41141.646539351852</v>
      </c>
    </row>
    <row r="194" spans="1:28" ht="38.25" hidden="1"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2255</v>
      </c>
      <c r="X194" s="18" t="s">
        <v>2177</v>
      </c>
      <c r="AB194" s="27">
        <v>41141.646539351852</v>
      </c>
    </row>
    <row r="195" spans="1:28" ht="38.25" hidden="1"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2255</v>
      </c>
      <c r="X195" s="18" t="s">
        <v>2177</v>
      </c>
      <c r="AB195" s="27">
        <v>41141.646539351852</v>
      </c>
    </row>
    <row r="196" spans="1:28" ht="25.5" hidden="1"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2255</v>
      </c>
      <c r="X196" s="18" t="s">
        <v>2177</v>
      </c>
      <c r="AB196" s="27">
        <v>41141.646539351852</v>
      </c>
    </row>
    <row r="197" spans="1:28" ht="38.25" hidden="1" x14ac:dyDescent="0.2">
      <c r="A197" s="24">
        <v>663</v>
      </c>
      <c r="B197" s="18" t="s">
        <v>1532</v>
      </c>
      <c r="C197" s="18">
        <v>189</v>
      </c>
      <c r="D197" s="18">
        <v>2</v>
      </c>
      <c r="H197" s="18" t="s">
        <v>143</v>
      </c>
      <c r="I197" s="18" t="s">
        <v>59</v>
      </c>
      <c r="R197" s="18" t="s">
        <v>1554</v>
      </c>
      <c r="S197" s="18" t="s">
        <v>1555</v>
      </c>
      <c r="U197" s="18" t="s">
        <v>2137</v>
      </c>
      <c r="W197" s="18" t="s">
        <v>2255</v>
      </c>
      <c r="X197" s="18" t="s">
        <v>2177</v>
      </c>
      <c r="AB197" s="27">
        <v>41141.646539351852</v>
      </c>
    </row>
    <row r="198" spans="1:28" ht="25.5" hidden="1"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2255</v>
      </c>
      <c r="X198" s="18" t="s">
        <v>2177</v>
      </c>
      <c r="AB198" s="27">
        <v>41141.646539351852</v>
      </c>
    </row>
    <row r="199" spans="1:28" ht="51" hidden="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2255</v>
      </c>
      <c r="X199" s="18" t="s">
        <v>2177</v>
      </c>
      <c r="AB199" s="27">
        <v>41141.646539351852</v>
      </c>
    </row>
    <row r="200" spans="1:28" ht="38.25" hidden="1"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2255</v>
      </c>
      <c r="X200" s="18" t="s">
        <v>2177</v>
      </c>
      <c r="AB200" s="27">
        <v>41141.646539351852</v>
      </c>
    </row>
    <row r="201" spans="1:28" ht="76.5" hidden="1"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2255</v>
      </c>
      <c r="X201" s="18" t="s">
        <v>2177</v>
      </c>
      <c r="AB201" s="27">
        <v>41141.646539351852</v>
      </c>
    </row>
    <row r="202" spans="1:28" ht="25.5" hidden="1"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2255</v>
      </c>
      <c r="X202" s="18" t="s">
        <v>2177</v>
      </c>
      <c r="AB202" s="27">
        <v>41141.646539351852</v>
      </c>
    </row>
    <row r="203" spans="1:28" ht="51" hidden="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2255</v>
      </c>
      <c r="X203" s="18" t="s">
        <v>2177</v>
      </c>
      <c r="AB203" s="27">
        <v>41141.646539351852</v>
      </c>
    </row>
    <row r="204" spans="1:28" ht="89.25" hidden="1"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2255</v>
      </c>
      <c r="X204" s="18" t="s">
        <v>2203</v>
      </c>
      <c r="AB204" s="27">
        <v>41141.646539351852</v>
      </c>
    </row>
    <row r="205" spans="1:28" ht="102" hidden="1"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2255</v>
      </c>
      <c r="X205" s="18" t="s">
        <v>2177</v>
      </c>
      <c r="AB205" s="27">
        <v>41141.646539351852</v>
      </c>
    </row>
    <row r="206" spans="1:28" ht="51" hidden="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2255</v>
      </c>
      <c r="X206" s="18" t="s">
        <v>2216</v>
      </c>
      <c r="AB206" s="27">
        <v>41141.646539351852</v>
      </c>
    </row>
    <row r="207" spans="1:28" ht="25.5" hidden="1"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2255</v>
      </c>
      <c r="X207" s="18" t="s">
        <v>2177</v>
      </c>
      <c r="AB207" s="27">
        <v>41141.646539351852</v>
      </c>
    </row>
    <row r="208" spans="1:28" ht="76.5" hidden="1"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2255</v>
      </c>
      <c r="X208" s="18" t="s">
        <v>2217</v>
      </c>
      <c r="AB208" s="27">
        <v>41141.646539351852</v>
      </c>
    </row>
    <row r="209" spans="1:28" ht="25.5" hidden="1"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2255</v>
      </c>
      <c r="X209" s="18" t="s">
        <v>2177</v>
      </c>
      <c r="AB209" s="27">
        <v>41141.646539351852</v>
      </c>
    </row>
    <row r="210" spans="1:28" ht="165.75" hidden="1"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2255</v>
      </c>
      <c r="X210" s="18" t="s">
        <v>2177</v>
      </c>
      <c r="AB210" s="27">
        <v>41141.646539351852</v>
      </c>
    </row>
    <row r="211" spans="1:28" ht="114.75" hidden="1"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2255</v>
      </c>
      <c r="X211" s="18" t="s">
        <v>2177</v>
      </c>
      <c r="AB211" s="27">
        <v>41141.646539351852</v>
      </c>
    </row>
    <row r="212" spans="1:28" ht="127.5" hidden="1"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2255</v>
      </c>
      <c r="X212" s="18" t="s">
        <v>2177</v>
      </c>
      <c r="AB212" s="27">
        <v>41141.646539351852</v>
      </c>
    </row>
    <row r="213" spans="1:28" ht="127.5" hidden="1"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2255</v>
      </c>
      <c r="X213" s="18" t="s">
        <v>2177</v>
      </c>
      <c r="AB213" s="27">
        <v>41141.646539351852</v>
      </c>
    </row>
    <row r="214" spans="1:28" ht="318.75" hidden="1"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2255</v>
      </c>
      <c r="X214" s="18" t="s">
        <v>2177</v>
      </c>
      <c r="AB214" s="27">
        <v>41141.646539351852</v>
      </c>
    </row>
    <row r="215" spans="1:28" ht="25.5" hidden="1"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2255</v>
      </c>
      <c r="X215" s="18" t="s">
        <v>2177</v>
      </c>
      <c r="AB215" s="27">
        <v>41141.646539351852</v>
      </c>
    </row>
    <row r="216" spans="1:28" ht="25.5" hidden="1"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2255</v>
      </c>
      <c r="X216" s="18" t="s">
        <v>2177</v>
      </c>
      <c r="AB216" s="27">
        <v>41141.646539351852</v>
      </c>
    </row>
    <row r="217" spans="1:28" ht="216.75" hidden="1"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2255</v>
      </c>
      <c r="X217" s="18" t="s">
        <v>2177</v>
      </c>
      <c r="AB217" s="27">
        <v>41141.646539351852</v>
      </c>
    </row>
    <row r="218" spans="1:28" ht="216.75" hidden="1"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2255</v>
      </c>
      <c r="X218" s="18" t="s">
        <v>2177</v>
      </c>
      <c r="AB218" s="27">
        <v>41141.646539351852</v>
      </c>
    </row>
    <row r="219" spans="1:28" ht="267.75" hidden="1"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2255</v>
      </c>
      <c r="X219" s="18" t="s">
        <v>2218</v>
      </c>
      <c r="AB219" s="27">
        <v>41141.646539351852</v>
      </c>
    </row>
    <row r="220" spans="1:28" ht="38.25" hidden="1"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2255</v>
      </c>
      <c r="X220" s="18" t="s">
        <v>2177</v>
      </c>
      <c r="AB220" s="27">
        <v>41141.646539351852</v>
      </c>
    </row>
    <row r="221" spans="1:28" ht="63.75" hidden="1"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2255</v>
      </c>
      <c r="X221" s="18" t="s">
        <v>2229</v>
      </c>
      <c r="AB221" s="27">
        <v>41141.646539351852</v>
      </c>
    </row>
    <row r="222" spans="1:28" ht="25.5" hidden="1"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2255</v>
      </c>
      <c r="X222" s="18" t="s">
        <v>2177</v>
      </c>
      <c r="AB222" s="27">
        <v>41141.646539351852</v>
      </c>
    </row>
    <row r="223" spans="1:28" ht="38.25" hidden="1"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2255</v>
      </c>
      <c r="X223" s="18" t="s">
        <v>2177</v>
      </c>
      <c r="AB223" s="27">
        <v>41141.646539351852</v>
      </c>
    </row>
    <row r="224" spans="1:28" ht="25.5" hidden="1"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2255</v>
      </c>
      <c r="X224" s="18" t="s">
        <v>2177</v>
      </c>
      <c r="AB224" s="27">
        <v>41141.646539351852</v>
      </c>
    </row>
    <row r="225" spans="1:28" ht="89.25" hidden="1"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2255</v>
      </c>
      <c r="X225" s="18" t="s">
        <v>2177</v>
      </c>
      <c r="AB225" s="27">
        <v>41141.646539351852</v>
      </c>
    </row>
    <row r="226" spans="1:28" ht="25.5" hidden="1"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2255</v>
      </c>
      <c r="X226" s="18" t="s">
        <v>2177</v>
      </c>
      <c r="AB226" s="27">
        <v>41141.646539351852</v>
      </c>
    </row>
    <row r="227" spans="1:28" ht="89.25" hidden="1"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2255</v>
      </c>
      <c r="X227" s="18" t="s">
        <v>2177</v>
      </c>
      <c r="AB227" s="27">
        <v>41141.646539351852</v>
      </c>
    </row>
    <row r="228" spans="1:28" ht="89.25" hidden="1"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2255</v>
      </c>
      <c r="X228" s="18" t="s">
        <v>2177</v>
      </c>
      <c r="AB228" s="27">
        <v>41141.646539351852</v>
      </c>
    </row>
    <row r="229" spans="1:28" ht="63.75" hidden="1"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2255</v>
      </c>
      <c r="X229" s="18" t="s">
        <v>2177</v>
      </c>
      <c r="AB229" s="27">
        <v>41141.646539351852</v>
      </c>
    </row>
    <row r="230" spans="1:28" ht="51" hidden="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2255</v>
      </c>
      <c r="X230" s="18" t="s">
        <v>2200</v>
      </c>
      <c r="AB230" s="27">
        <v>41141.646539351852</v>
      </c>
    </row>
    <row r="231" spans="1:28" ht="51" hidden="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2255</v>
      </c>
      <c r="X231" s="18" t="s">
        <v>2177</v>
      </c>
      <c r="AB231" s="27">
        <v>41141.646539351852</v>
      </c>
    </row>
    <row r="232" spans="1:28" ht="51" hidden="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2255</v>
      </c>
      <c r="X232" s="18" t="s">
        <v>2177</v>
      </c>
      <c r="AB232" s="27">
        <v>41141.646539351852</v>
      </c>
    </row>
    <row r="233" spans="1:28" ht="51" hidden="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2255</v>
      </c>
      <c r="X233" s="18" t="s">
        <v>2178</v>
      </c>
      <c r="AB233" s="27">
        <v>41141.646539351852</v>
      </c>
    </row>
    <row r="234" spans="1:28" ht="51" hidden="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2255</v>
      </c>
      <c r="X234" s="18" t="s">
        <v>2177</v>
      </c>
      <c r="AB234" s="27">
        <v>41141.646539351852</v>
      </c>
    </row>
    <row r="235" spans="1:28" ht="153" hidden="1"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2255</v>
      </c>
      <c r="X235" s="18" t="s">
        <v>2177</v>
      </c>
      <c r="AB235" s="27">
        <v>41141.646539351852</v>
      </c>
    </row>
    <row r="236" spans="1:28" ht="38.25" hidden="1"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2255</v>
      </c>
      <c r="X236" s="18" t="s">
        <v>2177</v>
      </c>
      <c r="AB236" s="27">
        <v>41141.646539351852</v>
      </c>
    </row>
    <row r="237" spans="1:28" ht="165.75" hidden="1"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2255</v>
      </c>
      <c r="X237" s="18" t="s">
        <v>2177</v>
      </c>
      <c r="AB237" s="27">
        <v>41141.646539351852</v>
      </c>
    </row>
    <row r="238" spans="1:28" ht="114.75" hidden="1"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2255</v>
      </c>
      <c r="X238" s="18" t="s">
        <v>2237</v>
      </c>
      <c r="AB238" s="27">
        <v>41141.646539351852</v>
      </c>
    </row>
    <row r="239" spans="1:28" ht="76.5" hidden="1"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2255</v>
      </c>
      <c r="X239" s="18" t="s">
        <v>2177</v>
      </c>
      <c r="AB239" s="27">
        <v>41141.646539351852</v>
      </c>
    </row>
    <row r="240" spans="1:28" ht="102" hidden="1"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2255</v>
      </c>
      <c r="X240" s="18" t="s">
        <v>2234</v>
      </c>
      <c r="AB240" s="27">
        <v>41141.646539351852</v>
      </c>
    </row>
    <row r="241" spans="1:28" ht="63.75" hidden="1"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2255</v>
      </c>
      <c r="X241" s="18" t="s">
        <v>2177</v>
      </c>
      <c r="AB241" s="27">
        <v>41141.646539351852</v>
      </c>
    </row>
    <row r="242" spans="1:28" ht="89.25" hidden="1"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2255</v>
      </c>
      <c r="X242" s="18" t="s">
        <v>2244</v>
      </c>
      <c r="AB242" s="27">
        <v>41141.646539351852</v>
      </c>
    </row>
    <row r="243" spans="1:28" ht="38.25" hidden="1"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2255</v>
      </c>
      <c r="X243" s="18" t="s">
        <v>2177</v>
      </c>
      <c r="AB243" s="27">
        <v>41141.646539351852</v>
      </c>
    </row>
    <row r="244" spans="1:28" ht="51" hidden="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2255</v>
      </c>
      <c r="X244" s="18" t="s">
        <v>2177</v>
      </c>
      <c r="AB244" s="27">
        <v>41141.646539351852</v>
      </c>
    </row>
    <row r="245" spans="1:28" ht="76.5" hidden="1"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2255</v>
      </c>
      <c r="X245" s="18" t="s">
        <v>2177</v>
      </c>
      <c r="AB245" s="27">
        <v>41141.646539351852</v>
      </c>
    </row>
    <row r="246" spans="1:28" ht="51" hidden="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2255</v>
      </c>
      <c r="X246" s="18" t="s">
        <v>2177</v>
      </c>
      <c r="AB246" s="27">
        <v>41141.646539351852</v>
      </c>
    </row>
    <row r="247" spans="1:28" ht="102" hidden="1"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2255</v>
      </c>
      <c r="X247" s="18" t="s">
        <v>2177</v>
      </c>
      <c r="AB247" s="27">
        <v>41141.646539351852</v>
      </c>
    </row>
    <row r="248" spans="1:28" ht="102" hidden="1"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2255</v>
      </c>
      <c r="X248" s="18" t="s">
        <v>2177</v>
      </c>
      <c r="AB248" s="27">
        <v>41141.646539351852</v>
      </c>
    </row>
    <row r="249" spans="1:28" ht="165.75" hidden="1"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2255</v>
      </c>
      <c r="X249" s="18" t="s">
        <v>2245</v>
      </c>
      <c r="AB249" s="27">
        <v>41141.646539351852</v>
      </c>
    </row>
    <row r="250" spans="1:28" ht="140.25" hidden="1"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2255</v>
      </c>
      <c r="X250" s="18" t="s">
        <v>2177</v>
      </c>
      <c r="AB250" s="27">
        <v>41141.646539351852</v>
      </c>
    </row>
    <row r="251" spans="1:28" ht="38.25" hidden="1"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2255</v>
      </c>
      <c r="X251" s="18" t="s">
        <v>2177</v>
      </c>
      <c r="AB251" s="27">
        <v>41141.646539351852</v>
      </c>
    </row>
    <row r="252" spans="1:28" ht="25.5" hidden="1"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2255</v>
      </c>
      <c r="X252" s="18" t="s">
        <v>2177</v>
      </c>
      <c r="AB252" s="27">
        <v>41141.646539351852</v>
      </c>
    </row>
    <row r="253" spans="1:28" ht="76.5" hidden="1"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2255</v>
      </c>
      <c r="X253" s="18" t="s">
        <v>2177</v>
      </c>
      <c r="AB253" s="27">
        <v>41141.646539351852</v>
      </c>
    </row>
    <row r="254" spans="1:28" ht="76.5" hidden="1"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2255</v>
      </c>
      <c r="X254" s="18" t="s">
        <v>2177</v>
      </c>
      <c r="AB254" s="27">
        <v>41141.646539351852</v>
      </c>
    </row>
    <row r="255" spans="1:28" ht="51" hidden="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2255</v>
      </c>
      <c r="X255" s="18" t="s">
        <v>2177</v>
      </c>
      <c r="AB255" s="27">
        <v>41141.646539351852</v>
      </c>
    </row>
    <row r="256" spans="1:28" ht="38.25" hidden="1"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2255</v>
      </c>
      <c r="X256" s="18" t="s">
        <v>2177</v>
      </c>
      <c r="AB256" s="27">
        <v>41141.646539351852</v>
      </c>
    </row>
    <row r="257" spans="1:28" ht="25.5" hidden="1"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2255</v>
      </c>
      <c r="X257" s="18" t="s">
        <v>2177</v>
      </c>
      <c r="AB257" s="27">
        <v>41141.646539351852</v>
      </c>
    </row>
    <row r="258" spans="1:28" ht="89.25" hidden="1"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2255</v>
      </c>
      <c r="X258" s="18" t="s">
        <v>2219</v>
      </c>
      <c r="AB258" s="27">
        <v>41141.646539351852</v>
      </c>
    </row>
    <row r="259" spans="1:28" ht="102" hidden="1"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2255</v>
      </c>
      <c r="X259" s="18" t="s">
        <v>2177</v>
      </c>
      <c r="AB259" s="27">
        <v>41141.646539351852</v>
      </c>
    </row>
    <row r="260" spans="1:28" ht="306" hidden="1"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2255</v>
      </c>
      <c r="X260" s="18" t="s">
        <v>2177</v>
      </c>
      <c r="AB260" s="27">
        <v>41141.646539351852</v>
      </c>
    </row>
    <row r="261" spans="1:28" ht="38.25" hidden="1"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2255</v>
      </c>
      <c r="X261" s="18" t="s">
        <v>2177</v>
      </c>
      <c r="AB261" s="27">
        <v>41141.646539351852</v>
      </c>
    </row>
    <row r="262" spans="1:28" ht="76.5" hidden="1"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2255</v>
      </c>
      <c r="X262" s="18" t="s">
        <v>2177</v>
      </c>
      <c r="AB262" s="27">
        <v>41141.646539351852</v>
      </c>
    </row>
    <row r="263" spans="1:28" ht="51" hidden="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2255</v>
      </c>
      <c r="X263" s="18" t="s">
        <v>2177</v>
      </c>
      <c r="AB263" s="27">
        <v>41141.646539351852</v>
      </c>
    </row>
    <row r="264" spans="1:28" ht="89.25" hidden="1"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2255</v>
      </c>
      <c r="X264" s="18" t="s">
        <v>2177</v>
      </c>
      <c r="AB264" s="27">
        <v>41141.646539351852</v>
      </c>
    </row>
    <row r="265" spans="1:28" ht="25.5" hidden="1"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2255</v>
      </c>
      <c r="X265" s="18" t="s">
        <v>2204</v>
      </c>
      <c r="AB265" s="27">
        <v>41141.646539351852</v>
      </c>
    </row>
    <row r="266" spans="1:28" ht="38.25" hidden="1"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2255</v>
      </c>
      <c r="X266" s="18" t="s">
        <v>2177</v>
      </c>
      <c r="AB266" s="27">
        <v>41141.646539351852</v>
      </c>
    </row>
    <row r="267" spans="1:28" ht="51" hidden="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2255</v>
      </c>
      <c r="X267" s="18" t="s">
        <v>2177</v>
      </c>
      <c r="AB267" s="27">
        <v>41141.646539351852</v>
      </c>
    </row>
    <row r="268" spans="1:28" ht="63.75" hidden="1"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2255</v>
      </c>
      <c r="X268" s="18" t="s">
        <v>2177</v>
      </c>
      <c r="AB268" s="27">
        <v>41141.646539351852</v>
      </c>
    </row>
    <row r="269" spans="1:28" ht="89.25" hidden="1"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2255</v>
      </c>
      <c r="X269" s="18" t="s">
        <v>2177</v>
      </c>
      <c r="AB269" s="27">
        <v>41141.646539351852</v>
      </c>
    </row>
    <row r="270" spans="1:28" ht="38.25" hidden="1"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2255</v>
      </c>
      <c r="X270" s="18" t="s">
        <v>2177</v>
      </c>
      <c r="AB270" s="27">
        <v>41141.646539351852</v>
      </c>
    </row>
    <row r="271" spans="1:28" ht="76.5" hidden="1"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2255</v>
      </c>
      <c r="X271" s="18" t="s">
        <v>2177</v>
      </c>
      <c r="AB271" s="27">
        <v>41141.646539351852</v>
      </c>
    </row>
    <row r="272" spans="1:28" ht="51" hidden="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2255</v>
      </c>
      <c r="X272" s="18" t="s">
        <v>2177</v>
      </c>
      <c r="AB272" s="27">
        <v>41141.646539351852</v>
      </c>
    </row>
    <row r="273" spans="1:28" ht="140.25" hidden="1"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2255</v>
      </c>
      <c r="X273" s="18" t="s">
        <v>2220</v>
      </c>
      <c r="AB273" s="27">
        <v>41141.646539351852</v>
      </c>
    </row>
    <row r="274" spans="1:28" ht="25.5" hidden="1"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2255</v>
      </c>
      <c r="X274" s="18" t="s">
        <v>2221</v>
      </c>
      <c r="AB274" s="27">
        <v>41141.646539351852</v>
      </c>
    </row>
    <row r="275" spans="1:28" ht="89.25" hidden="1"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2255</v>
      </c>
      <c r="X275" s="18" t="s">
        <v>2193</v>
      </c>
      <c r="AB275" s="27">
        <v>41141.646539351852</v>
      </c>
    </row>
    <row r="276" spans="1:28" ht="25.5" hidden="1"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2255</v>
      </c>
      <c r="X276" s="18" t="s">
        <v>2177</v>
      </c>
      <c r="AB276" s="27">
        <v>41141.646539351852</v>
      </c>
    </row>
    <row r="277" spans="1:28" ht="25.5" hidden="1"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2255</v>
      </c>
      <c r="X277" s="18" t="s">
        <v>2177</v>
      </c>
      <c r="AB277" s="27">
        <v>41141.646539351852</v>
      </c>
    </row>
    <row r="278" spans="1:28" ht="25.5" hidden="1"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2255</v>
      </c>
      <c r="X278" s="18" t="s">
        <v>2177</v>
      </c>
      <c r="AB278" s="27">
        <v>41141.646539351852</v>
      </c>
    </row>
    <row r="279" spans="1:28" ht="38.25" hidden="1"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2255</v>
      </c>
      <c r="X279" s="18" t="s">
        <v>2177</v>
      </c>
      <c r="AB279" s="27">
        <v>41141.646539351852</v>
      </c>
    </row>
    <row r="280" spans="1:28" ht="38.25" hidden="1"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2255</v>
      </c>
      <c r="X280" s="18" t="s">
        <v>2177</v>
      </c>
      <c r="AB280" s="27">
        <v>41141.646539351852</v>
      </c>
    </row>
    <row r="281" spans="1:28" ht="25.5" hidden="1"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2255</v>
      </c>
      <c r="X281" s="18" t="s">
        <v>2177</v>
      </c>
      <c r="AB281" s="27">
        <v>41141.646539351852</v>
      </c>
    </row>
    <row r="282" spans="1:28" ht="89.25" hidden="1"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2255</v>
      </c>
      <c r="X282" s="18" t="s">
        <v>2177</v>
      </c>
      <c r="AB282" s="27">
        <v>41141.646539351852</v>
      </c>
    </row>
    <row r="283" spans="1:28" ht="25.5" hidden="1"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2255</v>
      </c>
      <c r="X283" s="18" t="s">
        <v>2177</v>
      </c>
      <c r="AB283" s="27">
        <v>41141.646539351852</v>
      </c>
    </row>
    <row r="284" spans="1:28" ht="25.5" hidden="1"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2255</v>
      </c>
      <c r="X284" s="18" t="s">
        <v>2177</v>
      </c>
      <c r="AB284" s="27">
        <v>41141.646539351852</v>
      </c>
    </row>
    <row r="285" spans="1:28" ht="51" hidden="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2255</v>
      </c>
      <c r="X285" s="18" t="s">
        <v>2177</v>
      </c>
      <c r="AB285" s="27">
        <v>41141.646539351852</v>
      </c>
    </row>
    <row r="286" spans="1:28" ht="38.25" hidden="1"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2255</v>
      </c>
      <c r="X286" s="18" t="s">
        <v>2177</v>
      </c>
      <c r="AB286" s="27">
        <v>41141.646539351852</v>
      </c>
    </row>
    <row r="287" spans="1:28" ht="102" hidden="1"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2255</v>
      </c>
      <c r="X287" s="18" t="s">
        <v>2205</v>
      </c>
      <c r="AB287" s="27">
        <v>41141.646539351852</v>
      </c>
    </row>
    <row r="288" spans="1:28" ht="89.25" hidden="1"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2255</v>
      </c>
      <c r="X288" s="18" t="s">
        <v>2212</v>
      </c>
      <c r="AB288" s="27">
        <v>41141.646539351852</v>
      </c>
    </row>
    <row r="289" spans="1:28" ht="51" hidden="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2255</v>
      </c>
      <c r="X289" s="18" t="s">
        <v>2177</v>
      </c>
      <c r="AB289" s="27">
        <v>41141.646539351852</v>
      </c>
    </row>
    <row r="290" spans="1:28" ht="63.75" hidden="1"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2255</v>
      </c>
      <c r="X290" s="18" t="s">
        <v>2177</v>
      </c>
      <c r="AB290" s="27">
        <v>41141.646539351852</v>
      </c>
    </row>
    <row r="291" spans="1:28" ht="25.5" hidden="1"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2255</v>
      </c>
      <c r="X291" s="18" t="s">
        <v>2177</v>
      </c>
      <c r="AB291" s="27">
        <v>41141.646539351852</v>
      </c>
    </row>
    <row r="292" spans="1:28" ht="76.5" hidden="1"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2255</v>
      </c>
      <c r="X292" s="18" t="s">
        <v>2177</v>
      </c>
      <c r="AB292" s="27">
        <v>41141.646539351852</v>
      </c>
    </row>
    <row r="293" spans="1:28" ht="38.25" hidden="1"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2255</v>
      </c>
      <c r="X293" s="18" t="s">
        <v>2177</v>
      </c>
      <c r="AB293" s="27">
        <v>41141.646539351852</v>
      </c>
    </row>
    <row r="294" spans="1:28" ht="89.25" hidden="1"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2255</v>
      </c>
      <c r="X294" s="18" t="s">
        <v>2222</v>
      </c>
      <c r="AB294" s="27">
        <v>41141.646539351852</v>
      </c>
    </row>
    <row r="295" spans="1:28" ht="38.25" hidden="1"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2255</v>
      </c>
      <c r="X295" s="18" t="s">
        <v>2177</v>
      </c>
      <c r="AB295" s="27">
        <v>41141.646539351852</v>
      </c>
    </row>
    <row r="296" spans="1:28" ht="25.5" hidden="1"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2255</v>
      </c>
      <c r="X296" s="18" t="s">
        <v>2177</v>
      </c>
      <c r="AB296" s="27">
        <v>41141.646539351852</v>
      </c>
    </row>
    <row r="297" spans="1:28" ht="38.25" hidden="1"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2255</v>
      </c>
      <c r="X297" s="18" t="s">
        <v>2177</v>
      </c>
      <c r="AB297" s="27">
        <v>41141.646539351852</v>
      </c>
    </row>
    <row r="298" spans="1:28" ht="25.5" hidden="1"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2255</v>
      </c>
      <c r="X298" s="18" t="s">
        <v>2177</v>
      </c>
      <c r="AB298" s="27">
        <v>41141.646539351852</v>
      </c>
    </row>
    <row r="299" spans="1:28" ht="25.5" hidden="1"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2255</v>
      </c>
      <c r="X299" s="18" t="s">
        <v>2177</v>
      </c>
      <c r="AB299" s="27">
        <v>41141.646539351852</v>
      </c>
    </row>
    <row r="300" spans="1:28" ht="76.5" hidden="1"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2255</v>
      </c>
      <c r="X300" s="18" t="s">
        <v>2223</v>
      </c>
      <c r="AB300" s="27">
        <v>41141.646539351852</v>
      </c>
    </row>
    <row r="301" spans="1:28" ht="51" hidden="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2255</v>
      </c>
      <c r="X301" s="18" t="s">
        <v>2206</v>
      </c>
      <c r="AB301" s="27">
        <v>41141.646539351852</v>
      </c>
    </row>
    <row r="302" spans="1:28" ht="191.25" hidden="1"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2255</v>
      </c>
      <c r="X302" s="18" t="s">
        <v>2177</v>
      </c>
      <c r="AB302" s="27">
        <v>41141.646539351852</v>
      </c>
    </row>
    <row r="303" spans="1:28" ht="76.5" hidden="1"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2255</v>
      </c>
      <c r="X303" s="18" t="s">
        <v>2196</v>
      </c>
      <c r="AB303" s="27">
        <v>41141.646539351852</v>
      </c>
    </row>
    <row r="304" spans="1:28" ht="63.75" hidden="1"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2255</v>
      </c>
      <c r="X304" s="18" t="s">
        <v>2192</v>
      </c>
      <c r="AB304" s="27">
        <v>41141.646539351852</v>
      </c>
    </row>
    <row r="305" spans="1:28" ht="51" hidden="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2255</v>
      </c>
      <c r="X305" s="18" t="s">
        <v>2177</v>
      </c>
      <c r="AB305" s="27">
        <v>41141.646539351852</v>
      </c>
    </row>
    <row r="306" spans="1:28" ht="63.75" hidden="1"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2255</v>
      </c>
      <c r="X306" s="18" t="s">
        <v>2177</v>
      </c>
      <c r="AB306" s="27">
        <v>41141.680925925924</v>
      </c>
    </row>
    <row r="308" spans="1:28" ht="229.5" x14ac:dyDescent="0.2">
      <c r="A308" s="24" t="s">
        <v>2281</v>
      </c>
    </row>
  </sheetData>
  <autoFilter ref="A1:AC306">
    <filterColumn colId="11">
      <filters>
        <filter val="22.1.1"/>
        <filter val="22.3.10.9.1"/>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9"/>
  <sheetViews>
    <sheetView topLeftCell="A999" zoomScaleNormal="100" workbookViewId="0">
      <selection activeCell="J1000" sqref="J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idden="1" x14ac:dyDescent="0.2">
      <c r="B2" s="18" t="s">
        <v>54</v>
      </c>
      <c r="C2" s="18">
        <v>189</v>
      </c>
      <c r="D2" s="18">
        <v>2</v>
      </c>
      <c r="E2" s="25" t="s">
        <v>55</v>
      </c>
      <c r="F2" s="25" t="s">
        <v>56</v>
      </c>
      <c r="G2" s="25" t="s">
        <v>57</v>
      </c>
      <c r="H2" s="18" t="s">
        <v>58</v>
      </c>
      <c r="I2" s="18" t="s">
        <v>59</v>
      </c>
      <c r="K2" s="25">
        <v>29</v>
      </c>
      <c r="U2" s="29"/>
    </row>
    <row r="3" spans="1:29" ht="25.5" hidden="1" x14ac:dyDescent="0.2">
      <c r="B3" s="18" t="s">
        <v>62</v>
      </c>
      <c r="C3" s="18">
        <v>189</v>
      </c>
      <c r="D3" s="18">
        <v>2</v>
      </c>
      <c r="E3" s="25" t="s">
        <v>63</v>
      </c>
      <c r="F3" s="25" t="s">
        <v>64</v>
      </c>
      <c r="G3" s="25" t="s">
        <v>65</v>
      </c>
      <c r="H3" s="18" t="s">
        <v>58</v>
      </c>
      <c r="I3" s="18" t="s">
        <v>59</v>
      </c>
      <c r="K3" s="25">
        <v>15</v>
      </c>
    </row>
    <row r="4" spans="1:29" ht="25.5" hidden="1" x14ac:dyDescent="0.2">
      <c r="B4" s="18" t="s">
        <v>62</v>
      </c>
      <c r="C4" s="18">
        <v>189</v>
      </c>
      <c r="D4" s="18">
        <v>2</v>
      </c>
      <c r="E4" s="25" t="s">
        <v>68</v>
      </c>
      <c r="F4" s="25" t="s">
        <v>69</v>
      </c>
      <c r="G4" s="25" t="s">
        <v>70</v>
      </c>
      <c r="H4" s="18" t="s">
        <v>58</v>
      </c>
      <c r="I4" s="18" t="s">
        <v>59</v>
      </c>
      <c r="K4" s="25">
        <v>22</v>
      </c>
    </row>
    <row r="5" spans="1:29" ht="25.5" hidden="1" x14ac:dyDescent="0.2">
      <c r="B5" s="18" t="s">
        <v>62</v>
      </c>
      <c r="C5" s="18">
        <v>189</v>
      </c>
      <c r="D5" s="18">
        <v>2</v>
      </c>
      <c r="E5" s="25" t="s">
        <v>73</v>
      </c>
      <c r="F5" s="25" t="s">
        <v>69</v>
      </c>
      <c r="G5" s="25" t="s">
        <v>74</v>
      </c>
      <c r="H5" s="18" t="s">
        <v>58</v>
      </c>
      <c r="I5" s="18" t="s">
        <v>59</v>
      </c>
      <c r="K5" s="25">
        <v>52</v>
      </c>
    </row>
    <row r="6" spans="1:29" ht="25.5" hidden="1" x14ac:dyDescent="0.2">
      <c r="B6" s="18" t="s">
        <v>62</v>
      </c>
      <c r="C6" s="18">
        <v>189</v>
      </c>
      <c r="D6" s="18">
        <v>2</v>
      </c>
      <c r="E6" s="25" t="s">
        <v>77</v>
      </c>
      <c r="F6" s="25" t="s">
        <v>78</v>
      </c>
      <c r="G6" s="25" t="s">
        <v>79</v>
      </c>
      <c r="H6" s="18" t="s">
        <v>58</v>
      </c>
      <c r="I6" s="18" t="s">
        <v>59</v>
      </c>
      <c r="K6" s="25">
        <v>21</v>
      </c>
    </row>
    <row r="7" spans="1:29" ht="25.5" hidden="1" x14ac:dyDescent="0.2">
      <c r="B7" s="18" t="s">
        <v>62</v>
      </c>
      <c r="C7" s="18">
        <v>189</v>
      </c>
      <c r="D7" s="18">
        <v>2</v>
      </c>
      <c r="E7" s="25" t="s">
        <v>82</v>
      </c>
      <c r="F7" s="25" t="s">
        <v>83</v>
      </c>
      <c r="G7" s="25" t="s">
        <v>84</v>
      </c>
      <c r="H7" s="18" t="s">
        <v>58</v>
      </c>
      <c r="I7" s="18" t="s">
        <v>59</v>
      </c>
      <c r="K7" s="25">
        <v>6</v>
      </c>
    </row>
    <row r="8" spans="1:29" ht="25.5" hidden="1" x14ac:dyDescent="0.2">
      <c r="B8" s="18" t="s">
        <v>62</v>
      </c>
      <c r="C8" s="18">
        <v>189</v>
      </c>
      <c r="D8" s="18">
        <v>2</v>
      </c>
      <c r="E8" s="25" t="s">
        <v>87</v>
      </c>
      <c r="F8" s="25" t="s">
        <v>88</v>
      </c>
      <c r="G8" s="25" t="s">
        <v>89</v>
      </c>
      <c r="H8" s="18" t="s">
        <v>58</v>
      </c>
      <c r="I8" s="18" t="s">
        <v>59</v>
      </c>
      <c r="K8" s="25">
        <v>35</v>
      </c>
    </row>
    <row r="9" spans="1:29" ht="25.5" hidden="1" x14ac:dyDescent="0.2">
      <c r="B9" s="18" t="s">
        <v>62</v>
      </c>
      <c r="C9" s="18">
        <v>189</v>
      </c>
      <c r="D9" s="18">
        <v>2</v>
      </c>
      <c r="E9" s="25" t="s">
        <v>92</v>
      </c>
      <c r="F9" s="25" t="s">
        <v>93</v>
      </c>
      <c r="G9" s="25" t="s">
        <v>94</v>
      </c>
      <c r="H9" s="18" t="s">
        <v>58</v>
      </c>
      <c r="I9" s="18" t="s">
        <v>59</v>
      </c>
      <c r="K9" s="25">
        <v>31</v>
      </c>
    </row>
    <row r="10" spans="1:29" ht="25.5" hidden="1" x14ac:dyDescent="0.2">
      <c r="B10" s="18" t="s">
        <v>62</v>
      </c>
      <c r="C10" s="18">
        <v>189</v>
      </c>
      <c r="D10" s="18">
        <v>2</v>
      </c>
      <c r="E10" s="25" t="s">
        <v>97</v>
      </c>
      <c r="F10" s="25" t="s">
        <v>98</v>
      </c>
      <c r="G10" s="25" t="s">
        <v>99</v>
      </c>
      <c r="H10" s="18" t="s">
        <v>58</v>
      </c>
      <c r="I10" s="18" t="s">
        <v>59</v>
      </c>
      <c r="K10" s="25">
        <v>1</v>
      </c>
    </row>
    <row r="11" spans="1:29" ht="25.5" hidden="1" x14ac:dyDescent="0.2">
      <c r="B11" s="18" t="s">
        <v>62</v>
      </c>
      <c r="C11" s="18">
        <v>189</v>
      </c>
      <c r="D11" s="18">
        <v>2</v>
      </c>
      <c r="E11" s="25" t="s">
        <v>102</v>
      </c>
      <c r="F11" s="25" t="s">
        <v>103</v>
      </c>
      <c r="G11" s="25" t="s">
        <v>104</v>
      </c>
      <c r="H11" s="18" t="s">
        <v>58</v>
      </c>
      <c r="I11" s="18" t="s">
        <v>59</v>
      </c>
      <c r="K11" s="25">
        <v>37</v>
      </c>
    </row>
    <row r="12" spans="1:29" ht="25.5" hidden="1" x14ac:dyDescent="0.2">
      <c r="B12" s="18" t="s">
        <v>62</v>
      </c>
      <c r="C12" s="18">
        <v>189</v>
      </c>
      <c r="D12" s="18">
        <v>2</v>
      </c>
      <c r="E12" s="25" t="s">
        <v>102</v>
      </c>
      <c r="F12" s="25" t="s">
        <v>107</v>
      </c>
      <c r="G12" s="25" t="s">
        <v>108</v>
      </c>
      <c r="H12" s="18" t="s">
        <v>58</v>
      </c>
      <c r="I12" s="18" t="s">
        <v>59</v>
      </c>
      <c r="K12" s="25">
        <v>28</v>
      </c>
    </row>
    <row r="13" spans="1:29" hidden="1" x14ac:dyDescent="0.2">
      <c r="B13" s="18" t="s">
        <v>111</v>
      </c>
      <c r="C13" s="18">
        <v>189</v>
      </c>
      <c r="D13" s="18">
        <v>2</v>
      </c>
      <c r="E13" s="25" t="s">
        <v>112</v>
      </c>
      <c r="F13" s="25" t="s">
        <v>113</v>
      </c>
      <c r="G13" s="25" t="s">
        <v>114</v>
      </c>
      <c r="H13" s="18" t="s">
        <v>58</v>
      </c>
      <c r="I13" s="18" t="s">
        <v>59</v>
      </c>
      <c r="K13" s="25">
        <v>19</v>
      </c>
    </row>
    <row r="14" spans="1:29" hidden="1" x14ac:dyDescent="0.2">
      <c r="B14" s="18" t="s">
        <v>111</v>
      </c>
      <c r="C14" s="18">
        <v>189</v>
      </c>
      <c r="D14" s="18">
        <v>2</v>
      </c>
      <c r="E14" s="25" t="s">
        <v>77</v>
      </c>
      <c r="F14" s="25" t="s">
        <v>78</v>
      </c>
      <c r="G14" s="25" t="s">
        <v>117</v>
      </c>
      <c r="H14" s="18" t="s">
        <v>58</v>
      </c>
      <c r="I14" s="18" t="s">
        <v>59</v>
      </c>
      <c r="K14" s="25">
        <v>47</v>
      </c>
    </row>
    <row r="15" spans="1:29" ht="25.5" hidden="1" x14ac:dyDescent="0.2">
      <c r="B15" s="18" t="s">
        <v>111</v>
      </c>
      <c r="C15" s="18">
        <v>189</v>
      </c>
      <c r="D15" s="18">
        <v>2</v>
      </c>
      <c r="E15" s="25" t="s">
        <v>120</v>
      </c>
      <c r="F15" s="25" t="s">
        <v>121</v>
      </c>
      <c r="G15" s="25" t="s">
        <v>122</v>
      </c>
      <c r="H15" s="18" t="s">
        <v>58</v>
      </c>
      <c r="I15" s="18" t="s">
        <v>59</v>
      </c>
      <c r="K15" s="25">
        <v>58</v>
      </c>
    </row>
    <row r="16" spans="1:29" hidden="1" x14ac:dyDescent="0.2">
      <c r="B16" s="18" t="s">
        <v>111</v>
      </c>
      <c r="C16" s="18">
        <v>189</v>
      </c>
      <c r="D16" s="18">
        <v>2</v>
      </c>
      <c r="E16" s="25" t="s">
        <v>125</v>
      </c>
      <c r="F16" s="25" t="s">
        <v>126</v>
      </c>
      <c r="G16" s="25" t="s">
        <v>127</v>
      </c>
      <c r="H16" s="18" t="s">
        <v>58</v>
      </c>
      <c r="I16" s="18" t="s">
        <v>59</v>
      </c>
      <c r="K16" s="25">
        <v>45</v>
      </c>
    </row>
    <row r="17" spans="1:28" hidden="1" x14ac:dyDescent="0.2">
      <c r="B17" s="18" t="s">
        <v>111</v>
      </c>
      <c r="C17" s="18">
        <v>189</v>
      </c>
      <c r="D17" s="18">
        <v>2</v>
      </c>
      <c r="E17" s="25" t="s">
        <v>130</v>
      </c>
      <c r="F17" s="25" t="s">
        <v>93</v>
      </c>
      <c r="G17" s="25" t="s">
        <v>131</v>
      </c>
      <c r="H17" s="18" t="s">
        <v>58</v>
      </c>
      <c r="I17" s="18" t="s">
        <v>59</v>
      </c>
      <c r="K17" s="25">
        <v>36</v>
      </c>
    </row>
    <row r="18" spans="1:28" hidden="1" x14ac:dyDescent="0.2">
      <c r="B18" s="18" t="s">
        <v>111</v>
      </c>
      <c r="C18" s="18">
        <v>189</v>
      </c>
      <c r="D18" s="18">
        <v>2</v>
      </c>
      <c r="E18" s="25" t="s">
        <v>130</v>
      </c>
      <c r="F18" s="25" t="s">
        <v>93</v>
      </c>
      <c r="G18" s="25" t="s">
        <v>131</v>
      </c>
      <c r="H18" s="18" t="s">
        <v>58</v>
      </c>
      <c r="I18" s="18" t="s">
        <v>59</v>
      </c>
      <c r="K18" s="25">
        <v>36</v>
      </c>
    </row>
    <row r="19" spans="1:28" hidden="1" x14ac:dyDescent="0.2">
      <c r="B19" s="18" t="s">
        <v>111</v>
      </c>
      <c r="C19" s="18">
        <v>189</v>
      </c>
      <c r="D19" s="18">
        <v>2</v>
      </c>
      <c r="E19" s="25" t="s">
        <v>136</v>
      </c>
      <c r="F19" s="25" t="s">
        <v>137</v>
      </c>
      <c r="G19" s="25" t="s">
        <v>138</v>
      </c>
      <c r="H19" s="18" t="s">
        <v>58</v>
      </c>
      <c r="I19" s="18" t="s">
        <v>59</v>
      </c>
      <c r="K19" s="25">
        <v>18</v>
      </c>
    </row>
    <row r="20" spans="1:28" hidden="1" x14ac:dyDescent="0.2">
      <c r="B20" s="18" t="s">
        <v>111</v>
      </c>
      <c r="C20" s="18">
        <v>189</v>
      </c>
      <c r="D20" s="18">
        <v>2</v>
      </c>
      <c r="E20" s="25" t="s">
        <v>141</v>
      </c>
      <c r="F20" s="25" t="s">
        <v>142</v>
      </c>
      <c r="G20" s="25" t="s">
        <v>94</v>
      </c>
      <c r="H20" s="18" t="s">
        <v>143</v>
      </c>
      <c r="I20" s="18" t="s">
        <v>59</v>
      </c>
      <c r="K20" s="25">
        <v>31</v>
      </c>
    </row>
    <row r="21" spans="1:28" hidden="1" x14ac:dyDescent="0.2">
      <c r="B21" s="18" t="s">
        <v>111</v>
      </c>
      <c r="C21" s="18">
        <v>189</v>
      </c>
      <c r="D21" s="18">
        <v>2</v>
      </c>
      <c r="E21" s="25" t="s">
        <v>145</v>
      </c>
      <c r="F21" s="25" t="s">
        <v>142</v>
      </c>
      <c r="G21" s="25" t="s">
        <v>146</v>
      </c>
      <c r="H21" s="18" t="s">
        <v>58</v>
      </c>
      <c r="I21" s="18" t="s">
        <v>59</v>
      </c>
      <c r="K21" s="25">
        <v>53</v>
      </c>
    </row>
    <row r="22" spans="1:28" hidden="1" x14ac:dyDescent="0.2">
      <c r="B22" s="18" t="s">
        <v>111</v>
      </c>
      <c r="C22" s="18">
        <v>189</v>
      </c>
      <c r="D22" s="18">
        <v>2</v>
      </c>
      <c r="E22" s="25" t="s">
        <v>149</v>
      </c>
      <c r="F22" s="25" t="s">
        <v>103</v>
      </c>
      <c r="G22" s="25" t="s">
        <v>114</v>
      </c>
      <c r="H22" s="18" t="s">
        <v>58</v>
      </c>
      <c r="I22" s="18" t="s">
        <v>59</v>
      </c>
      <c r="K22" s="25">
        <v>19</v>
      </c>
    </row>
    <row r="23" spans="1:28" hidden="1" x14ac:dyDescent="0.2">
      <c r="B23" s="18" t="s">
        <v>111</v>
      </c>
      <c r="C23" s="18">
        <v>189</v>
      </c>
      <c r="D23" s="18">
        <v>2</v>
      </c>
      <c r="E23" s="25" t="s">
        <v>152</v>
      </c>
      <c r="F23" s="25" t="s">
        <v>153</v>
      </c>
      <c r="G23" s="25" t="s">
        <v>154</v>
      </c>
      <c r="H23" s="18" t="s">
        <v>58</v>
      </c>
      <c r="I23" s="18" t="s">
        <v>59</v>
      </c>
      <c r="K23" s="25">
        <v>3</v>
      </c>
    </row>
    <row r="24" spans="1:28" hidden="1" x14ac:dyDescent="0.2">
      <c r="B24" s="18" t="s">
        <v>111</v>
      </c>
      <c r="C24" s="18">
        <v>189</v>
      </c>
      <c r="D24" s="18">
        <v>2</v>
      </c>
      <c r="E24" s="25" t="s">
        <v>157</v>
      </c>
      <c r="F24" s="25" t="s">
        <v>84</v>
      </c>
      <c r="G24" s="25" t="s">
        <v>108</v>
      </c>
      <c r="H24" s="18" t="s">
        <v>58</v>
      </c>
      <c r="I24" s="18" t="s">
        <v>59</v>
      </c>
      <c r="K24" s="25">
        <v>28</v>
      </c>
    </row>
    <row r="25" spans="1:28" hidden="1" x14ac:dyDescent="0.2">
      <c r="B25" s="18" t="s">
        <v>111</v>
      </c>
      <c r="C25" s="18">
        <v>189</v>
      </c>
      <c r="D25" s="18">
        <v>2</v>
      </c>
      <c r="E25" s="25" t="s">
        <v>160</v>
      </c>
      <c r="F25" s="25" t="s">
        <v>161</v>
      </c>
      <c r="G25" s="25" t="s">
        <v>99</v>
      </c>
      <c r="H25" s="18" t="s">
        <v>58</v>
      </c>
      <c r="I25" s="18" t="s">
        <v>59</v>
      </c>
      <c r="K25" s="25">
        <v>1</v>
      </c>
      <c r="U25" s="29"/>
    </row>
    <row r="26" spans="1:28" ht="25.5" hidden="1" x14ac:dyDescent="0.2">
      <c r="B26" s="18" t="s">
        <v>164</v>
      </c>
      <c r="C26" s="18">
        <v>189</v>
      </c>
      <c r="D26" s="18">
        <v>2</v>
      </c>
      <c r="E26" s="25" t="s">
        <v>165</v>
      </c>
      <c r="F26" s="25" t="s">
        <v>166</v>
      </c>
      <c r="G26" s="25" t="s">
        <v>131</v>
      </c>
      <c r="H26" s="18" t="s">
        <v>143</v>
      </c>
      <c r="I26" s="18" t="s">
        <v>59</v>
      </c>
      <c r="K26" s="25">
        <v>36</v>
      </c>
    </row>
    <row r="27" spans="1:28" ht="25.5" hidden="1" x14ac:dyDescent="0.2">
      <c r="B27" s="18" t="s">
        <v>164</v>
      </c>
      <c r="C27" s="18">
        <v>189</v>
      </c>
      <c r="D27" s="18">
        <v>2</v>
      </c>
      <c r="E27" s="25" t="s">
        <v>165</v>
      </c>
      <c r="F27" s="25" t="s">
        <v>166</v>
      </c>
      <c r="G27" s="25" t="s">
        <v>74</v>
      </c>
      <c r="H27" s="18" t="s">
        <v>143</v>
      </c>
      <c r="I27" s="18" t="s">
        <v>59</v>
      </c>
      <c r="K27" s="25">
        <v>52</v>
      </c>
    </row>
    <row r="28" spans="1:28" ht="25.5" hidden="1" x14ac:dyDescent="0.2">
      <c r="B28" s="18" t="s">
        <v>164</v>
      </c>
      <c r="C28" s="18">
        <v>189</v>
      </c>
      <c r="D28" s="18">
        <v>2</v>
      </c>
      <c r="E28" s="25" t="s">
        <v>165</v>
      </c>
      <c r="F28" s="25" t="s">
        <v>166</v>
      </c>
      <c r="G28" s="25" t="s">
        <v>171</v>
      </c>
      <c r="H28" s="18" t="s">
        <v>143</v>
      </c>
      <c r="I28" s="18" t="s">
        <v>59</v>
      </c>
      <c r="K28" s="25">
        <v>61</v>
      </c>
    </row>
    <row r="29" spans="1:28" ht="25.5" hidden="1" x14ac:dyDescent="0.2">
      <c r="B29" s="18" t="s">
        <v>164</v>
      </c>
      <c r="C29" s="18">
        <v>189</v>
      </c>
      <c r="D29" s="18">
        <v>2</v>
      </c>
      <c r="E29" s="25" t="s">
        <v>174</v>
      </c>
      <c r="F29" s="25" t="s">
        <v>175</v>
      </c>
      <c r="G29" s="25" t="s">
        <v>176</v>
      </c>
      <c r="H29" s="18" t="s">
        <v>143</v>
      </c>
      <c r="I29" s="18" t="s">
        <v>59</v>
      </c>
      <c r="K29" s="25">
        <v>17</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2177</v>
      </c>
      <c r="AB30" s="27">
        <v>41141.646539351852</v>
      </c>
    </row>
    <row r="31" spans="1:28" ht="25.5" hidden="1" x14ac:dyDescent="0.2">
      <c r="B31" s="18" t="s">
        <v>164</v>
      </c>
      <c r="C31" s="18">
        <v>189</v>
      </c>
      <c r="D31" s="18">
        <v>2</v>
      </c>
      <c r="E31" s="25" t="s">
        <v>182</v>
      </c>
      <c r="F31" s="25" t="s">
        <v>183</v>
      </c>
      <c r="G31" s="25" t="s">
        <v>184</v>
      </c>
      <c r="H31" s="18" t="s">
        <v>185</v>
      </c>
      <c r="I31" s="18" t="s">
        <v>180</v>
      </c>
      <c r="K31" s="25">
        <v>39</v>
      </c>
    </row>
    <row r="32" spans="1:28" ht="25.5" hidden="1" x14ac:dyDescent="0.2">
      <c r="B32" s="18" t="s">
        <v>188</v>
      </c>
      <c r="C32" s="18">
        <v>189</v>
      </c>
      <c r="D32" s="18">
        <v>2</v>
      </c>
      <c r="E32" s="25" t="s">
        <v>189</v>
      </c>
      <c r="F32" s="25" t="s">
        <v>190</v>
      </c>
      <c r="G32" s="25" t="s">
        <v>65</v>
      </c>
      <c r="H32" s="18" t="s">
        <v>58</v>
      </c>
      <c r="I32" s="18" t="s">
        <v>59</v>
      </c>
      <c r="K32" s="25">
        <v>15</v>
      </c>
    </row>
    <row r="33" spans="2:22" ht="25.5" hidden="1" x14ac:dyDescent="0.2">
      <c r="B33" s="18" t="s">
        <v>188</v>
      </c>
      <c r="C33" s="18">
        <v>189</v>
      </c>
      <c r="D33" s="18">
        <v>2</v>
      </c>
      <c r="E33" s="25" t="s">
        <v>189</v>
      </c>
      <c r="F33" s="25" t="s">
        <v>190</v>
      </c>
      <c r="G33" s="25" t="s">
        <v>70</v>
      </c>
      <c r="H33" s="18" t="s">
        <v>58</v>
      </c>
      <c r="I33" s="18" t="s">
        <v>59</v>
      </c>
      <c r="K33" s="25">
        <v>22</v>
      </c>
    </row>
    <row r="34" spans="2:22" ht="25.5" hidden="1" x14ac:dyDescent="0.2">
      <c r="B34" s="18" t="s">
        <v>188</v>
      </c>
      <c r="C34" s="18">
        <v>189</v>
      </c>
      <c r="D34" s="18">
        <v>2</v>
      </c>
      <c r="E34" s="25" t="s">
        <v>193</v>
      </c>
      <c r="F34" s="25" t="s">
        <v>190</v>
      </c>
      <c r="G34" s="25" t="s">
        <v>194</v>
      </c>
      <c r="H34" s="18" t="s">
        <v>143</v>
      </c>
      <c r="I34" s="18" t="s">
        <v>59</v>
      </c>
      <c r="K34" s="25">
        <v>43</v>
      </c>
    </row>
    <row r="35" spans="2:22" ht="25.5" hidden="1" x14ac:dyDescent="0.2">
      <c r="B35" s="18" t="s">
        <v>188</v>
      </c>
      <c r="C35" s="18">
        <v>189</v>
      </c>
      <c r="D35" s="18">
        <v>2</v>
      </c>
      <c r="E35" s="25" t="s">
        <v>157</v>
      </c>
      <c r="F35" s="25" t="s">
        <v>84</v>
      </c>
      <c r="G35" s="25" t="s">
        <v>94</v>
      </c>
      <c r="H35" s="18" t="s">
        <v>58</v>
      </c>
      <c r="I35" s="18" t="s">
        <v>59</v>
      </c>
      <c r="K35" s="25">
        <v>31</v>
      </c>
    </row>
    <row r="36" spans="2:22" ht="25.5" hidden="1" x14ac:dyDescent="0.2">
      <c r="B36" s="18" t="s">
        <v>188</v>
      </c>
      <c r="C36" s="18">
        <v>189</v>
      </c>
      <c r="D36" s="18">
        <v>2</v>
      </c>
      <c r="E36" s="25" t="s">
        <v>157</v>
      </c>
      <c r="F36" s="25" t="s">
        <v>84</v>
      </c>
      <c r="G36" s="25" t="s">
        <v>198</v>
      </c>
      <c r="H36" s="18" t="s">
        <v>58</v>
      </c>
      <c r="I36" s="18" t="s">
        <v>59</v>
      </c>
      <c r="K36" s="25">
        <v>40</v>
      </c>
    </row>
    <row r="37" spans="2:22" ht="25.5" hidden="1" x14ac:dyDescent="0.2">
      <c r="B37" s="18" t="s">
        <v>188</v>
      </c>
      <c r="C37" s="18">
        <v>189</v>
      </c>
      <c r="D37" s="18">
        <v>2</v>
      </c>
      <c r="E37" s="25" t="s">
        <v>157</v>
      </c>
      <c r="F37" s="25" t="s">
        <v>84</v>
      </c>
      <c r="G37" s="25" t="s">
        <v>198</v>
      </c>
      <c r="H37" s="18" t="s">
        <v>58</v>
      </c>
      <c r="I37" s="18" t="s">
        <v>59</v>
      </c>
      <c r="K37" s="25">
        <v>40</v>
      </c>
    </row>
    <row r="38" spans="2:22" ht="25.5" hidden="1" x14ac:dyDescent="0.2">
      <c r="B38" s="18" t="s">
        <v>188</v>
      </c>
      <c r="C38" s="18">
        <v>189</v>
      </c>
      <c r="D38" s="18">
        <v>2</v>
      </c>
      <c r="E38" s="25" t="s">
        <v>157</v>
      </c>
      <c r="F38" s="25" t="s">
        <v>84</v>
      </c>
      <c r="G38" s="25" t="s">
        <v>202</v>
      </c>
      <c r="H38" s="18" t="s">
        <v>58</v>
      </c>
      <c r="I38" s="18" t="s">
        <v>59</v>
      </c>
      <c r="K38" s="25">
        <v>50</v>
      </c>
    </row>
    <row r="39" spans="2:22" ht="25.5" hidden="1" x14ac:dyDescent="0.2">
      <c r="B39" s="18" t="s">
        <v>188</v>
      </c>
      <c r="C39" s="18">
        <v>189</v>
      </c>
      <c r="D39" s="18">
        <v>2</v>
      </c>
      <c r="E39" s="25" t="s">
        <v>157</v>
      </c>
      <c r="F39" s="25" t="s">
        <v>84</v>
      </c>
      <c r="G39" s="25" t="s">
        <v>171</v>
      </c>
      <c r="H39" s="18" t="s">
        <v>58</v>
      </c>
      <c r="I39" s="18" t="s">
        <v>59</v>
      </c>
      <c r="K39" s="25">
        <v>61</v>
      </c>
    </row>
    <row r="40" spans="2:22" ht="25.5" hidden="1" x14ac:dyDescent="0.2">
      <c r="B40" s="18" t="s">
        <v>188</v>
      </c>
      <c r="C40" s="18">
        <v>189</v>
      </c>
      <c r="D40" s="18">
        <v>2</v>
      </c>
      <c r="E40" s="25" t="s">
        <v>157</v>
      </c>
      <c r="F40" s="25" t="s">
        <v>84</v>
      </c>
      <c r="G40" s="25" t="s">
        <v>207</v>
      </c>
      <c r="H40" s="18" t="s">
        <v>58</v>
      </c>
      <c r="I40" s="18" t="s">
        <v>59</v>
      </c>
      <c r="K40" s="25">
        <v>62</v>
      </c>
    </row>
    <row r="41" spans="2:22" ht="25.5" hidden="1" x14ac:dyDescent="0.2">
      <c r="B41" s="18" t="s">
        <v>188</v>
      </c>
      <c r="C41" s="18">
        <v>189</v>
      </c>
      <c r="D41" s="18">
        <v>2</v>
      </c>
      <c r="E41" s="25" t="s">
        <v>210</v>
      </c>
      <c r="F41" s="25" t="s">
        <v>211</v>
      </c>
      <c r="G41" s="25" t="s">
        <v>99</v>
      </c>
      <c r="H41" s="18" t="s">
        <v>143</v>
      </c>
      <c r="I41" s="18" t="s">
        <v>59</v>
      </c>
      <c r="K41" s="25">
        <v>1</v>
      </c>
    </row>
    <row r="42" spans="2:22" ht="25.5" hidden="1" x14ac:dyDescent="0.2">
      <c r="B42" s="18" t="s">
        <v>188</v>
      </c>
      <c r="C42" s="18">
        <v>189</v>
      </c>
      <c r="D42" s="18">
        <v>2</v>
      </c>
      <c r="E42" s="25" t="s">
        <v>210</v>
      </c>
      <c r="F42" s="25" t="s">
        <v>211</v>
      </c>
      <c r="G42" s="25" t="s">
        <v>84</v>
      </c>
      <c r="H42" s="18" t="s">
        <v>143</v>
      </c>
      <c r="I42" s="18" t="s">
        <v>59</v>
      </c>
      <c r="K42" s="25">
        <v>6</v>
      </c>
    </row>
    <row r="43" spans="2:22" ht="25.5" hidden="1" x14ac:dyDescent="0.2">
      <c r="B43" s="18" t="s">
        <v>188</v>
      </c>
      <c r="C43" s="18">
        <v>189</v>
      </c>
      <c r="D43" s="18">
        <v>2</v>
      </c>
      <c r="E43" s="25" t="s">
        <v>214</v>
      </c>
      <c r="F43" s="25" t="s">
        <v>215</v>
      </c>
      <c r="G43" s="25" t="s">
        <v>94</v>
      </c>
      <c r="H43" s="18" t="s">
        <v>58</v>
      </c>
      <c r="I43" s="18" t="s">
        <v>59</v>
      </c>
      <c r="K43" s="25">
        <v>31</v>
      </c>
    </row>
    <row r="44" spans="2:22" ht="25.5" hidden="1" x14ac:dyDescent="0.2">
      <c r="B44" s="18" t="s">
        <v>188</v>
      </c>
      <c r="C44" s="18">
        <v>189</v>
      </c>
      <c r="D44" s="18">
        <v>2</v>
      </c>
      <c r="E44" s="25" t="s">
        <v>218</v>
      </c>
      <c r="F44" s="25" t="s">
        <v>89</v>
      </c>
      <c r="G44" s="25" t="s">
        <v>176</v>
      </c>
      <c r="H44" s="18" t="s">
        <v>58</v>
      </c>
      <c r="I44" s="18" t="s">
        <v>59</v>
      </c>
      <c r="K44" s="25">
        <v>17</v>
      </c>
    </row>
    <row r="45" spans="2:22" ht="25.5" hidden="1" x14ac:dyDescent="0.2">
      <c r="B45" s="18" t="s">
        <v>188</v>
      </c>
      <c r="C45" s="18">
        <v>189</v>
      </c>
      <c r="D45" s="18">
        <v>2</v>
      </c>
      <c r="E45" s="25" t="s">
        <v>221</v>
      </c>
      <c r="F45" s="25" t="s">
        <v>89</v>
      </c>
      <c r="G45" s="25" t="s">
        <v>57</v>
      </c>
      <c r="H45" s="18" t="s">
        <v>58</v>
      </c>
      <c r="I45" s="18" t="s">
        <v>59</v>
      </c>
      <c r="K45" s="25">
        <v>29</v>
      </c>
    </row>
    <row r="46" spans="2:22" ht="25.5" hidden="1" x14ac:dyDescent="0.2">
      <c r="B46" s="18" t="s">
        <v>188</v>
      </c>
      <c r="C46" s="18">
        <v>189</v>
      </c>
      <c r="D46" s="18">
        <v>2</v>
      </c>
      <c r="E46" s="25" t="s">
        <v>224</v>
      </c>
      <c r="F46" s="25" t="s">
        <v>225</v>
      </c>
      <c r="G46" s="25" t="s">
        <v>226</v>
      </c>
      <c r="H46" s="18" t="s">
        <v>58</v>
      </c>
      <c r="I46" s="18" t="s">
        <v>59</v>
      </c>
      <c r="K46" s="25">
        <v>64</v>
      </c>
    </row>
    <row r="47" spans="2:22" ht="25.5" hidden="1" x14ac:dyDescent="0.2">
      <c r="B47" s="18" t="s">
        <v>188</v>
      </c>
      <c r="C47" s="18">
        <v>189</v>
      </c>
      <c r="D47" s="18">
        <v>2</v>
      </c>
      <c r="E47" s="25" t="s">
        <v>229</v>
      </c>
      <c r="F47" s="25" t="s">
        <v>127</v>
      </c>
      <c r="G47" s="25" t="s">
        <v>84</v>
      </c>
      <c r="H47" s="18" t="s">
        <v>58</v>
      </c>
      <c r="I47" s="18" t="s">
        <v>59</v>
      </c>
      <c r="K47" s="25">
        <v>6</v>
      </c>
    </row>
    <row r="48" spans="2:22" ht="25.5" hidden="1" x14ac:dyDescent="0.2">
      <c r="B48" s="18" t="s">
        <v>188</v>
      </c>
      <c r="C48" s="18">
        <v>189</v>
      </c>
      <c r="D48" s="18">
        <v>2</v>
      </c>
      <c r="E48" s="25" t="s">
        <v>232</v>
      </c>
      <c r="F48" s="25" t="s">
        <v>233</v>
      </c>
      <c r="G48" s="25" t="s">
        <v>234</v>
      </c>
      <c r="H48" s="18" t="s">
        <v>58</v>
      </c>
      <c r="I48" s="18" t="s">
        <v>59</v>
      </c>
      <c r="K48" s="25">
        <v>13</v>
      </c>
      <c r="U48" s="29"/>
      <c r="V48" s="29"/>
    </row>
    <row r="49" spans="2:21" ht="25.5" hidden="1" x14ac:dyDescent="0.2">
      <c r="B49" s="18" t="s">
        <v>188</v>
      </c>
      <c r="C49" s="18">
        <v>189</v>
      </c>
      <c r="D49" s="18">
        <v>2</v>
      </c>
      <c r="E49" s="25" t="s">
        <v>237</v>
      </c>
      <c r="F49" s="25" t="s">
        <v>74</v>
      </c>
      <c r="G49" s="25" t="s">
        <v>238</v>
      </c>
      <c r="H49" s="18" t="s">
        <v>143</v>
      </c>
      <c r="I49" s="18" t="s">
        <v>59</v>
      </c>
      <c r="K49" s="25">
        <v>2</v>
      </c>
    </row>
    <row r="50" spans="2:21" ht="25.5" hidden="1" x14ac:dyDescent="0.2">
      <c r="B50" s="18" t="s">
        <v>188</v>
      </c>
      <c r="C50" s="18">
        <v>189</v>
      </c>
      <c r="D50" s="18">
        <v>2</v>
      </c>
      <c r="E50" s="25" t="s">
        <v>243</v>
      </c>
      <c r="F50" s="25" t="s">
        <v>244</v>
      </c>
      <c r="G50" s="25" t="s">
        <v>245</v>
      </c>
      <c r="H50" s="18" t="s">
        <v>58</v>
      </c>
      <c r="I50" s="18" t="s">
        <v>59</v>
      </c>
      <c r="K50" s="25">
        <v>59</v>
      </c>
      <c r="U50" s="29"/>
    </row>
    <row r="51" spans="2:21" ht="25.5" hidden="1" x14ac:dyDescent="0.2">
      <c r="B51" s="18" t="s">
        <v>188</v>
      </c>
      <c r="C51" s="18">
        <v>189</v>
      </c>
      <c r="D51" s="18">
        <v>2</v>
      </c>
      <c r="E51" s="25" t="s">
        <v>248</v>
      </c>
      <c r="F51" s="25" t="s">
        <v>249</v>
      </c>
      <c r="G51" s="25" t="s">
        <v>234</v>
      </c>
      <c r="H51" s="18" t="s">
        <v>58</v>
      </c>
      <c r="I51" s="18" t="s">
        <v>59</v>
      </c>
      <c r="K51" s="25">
        <v>13</v>
      </c>
      <c r="U51" s="29"/>
    </row>
    <row r="52" spans="2:21" ht="25.5" hidden="1" x14ac:dyDescent="0.2">
      <c r="B52" s="18" t="s">
        <v>188</v>
      </c>
      <c r="C52" s="18">
        <v>189</v>
      </c>
      <c r="D52" s="18">
        <v>2</v>
      </c>
      <c r="E52" s="25" t="s">
        <v>252</v>
      </c>
      <c r="F52" s="25" t="s">
        <v>253</v>
      </c>
      <c r="G52" s="25" t="s">
        <v>99</v>
      </c>
      <c r="H52" s="18" t="s">
        <v>58</v>
      </c>
      <c r="I52" s="18" t="s">
        <v>59</v>
      </c>
      <c r="K52" s="25">
        <v>1</v>
      </c>
      <c r="U52" s="29"/>
    </row>
    <row r="53" spans="2:21" ht="25.5" hidden="1" x14ac:dyDescent="0.2">
      <c r="B53" s="18" t="s">
        <v>188</v>
      </c>
      <c r="C53" s="18">
        <v>189</v>
      </c>
      <c r="D53" s="18">
        <v>2</v>
      </c>
      <c r="E53" s="25" t="s">
        <v>252</v>
      </c>
      <c r="F53" s="25" t="s">
        <v>253</v>
      </c>
      <c r="G53" s="25" t="s">
        <v>255</v>
      </c>
      <c r="H53" s="18" t="s">
        <v>58</v>
      </c>
      <c r="I53" s="18" t="s">
        <v>59</v>
      </c>
      <c r="K53" s="25">
        <v>4</v>
      </c>
      <c r="U53" s="29"/>
    </row>
    <row r="54" spans="2:21" ht="25.5" hidden="1" x14ac:dyDescent="0.2">
      <c r="B54" s="18" t="s">
        <v>188</v>
      </c>
      <c r="C54" s="18">
        <v>189</v>
      </c>
      <c r="D54" s="18">
        <v>2</v>
      </c>
      <c r="E54" s="25" t="s">
        <v>256</v>
      </c>
      <c r="F54" s="25" t="s">
        <v>253</v>
      </c>
      <c r="G54" s="25" t="s">
        <v>194</v>
      </c>
      <c r="H54" s="18" t="s">
        <v>58</v>
      </c>
      <c r="I54" s="18" t="s">
        <v>59</v>
      </c>
      <c r="K54" s="25">
        <v>43</v>
      </c>
      <c r="U54" s="29"/>
    </row>
    <row r="55" spans="2:21" ht="25.5" hidden="1" x14ac:dyDescent="0.2">
      <c r="B55" s="18" t="s">
        <v>188</v>
      </c>
      <c r="C55" s="18">
        <v>189</v>
      </c>
      <c r="D55" s="18">
        <v>2</v>
      </c>
      <c r="E55" s="25" t="s">
        <v>256</v>
      </c>
      <c r="F55" s="25" t="s">
        <v>258</v>
      </c>
      <c r="G55" s="25" t="s">
        <v>127</v>
      </c>
      <c r="H55" s="18" t="s">
        <v>143</v>
      </c>
      <c r="I55" s="18" t="s">
        <v>59</v>
      </c>
      <c r="K55" s="25">
        <v>45</v>
      </c>
    </row>
    <row r="56" spans="2:21" ht="25.5" hidden="1" x14ac:dyDescent="0.2">
      <c r="B56" s="18" t="s">
        <v>188</v>
      </c>
      <c r="C56" s="18">
        <v>189</v>
      </c>
      <c r="D56" s="18">
        <v>2</v>
      </c>
      <c r="E56" s="25" t="s">
        <v>260</v>
      </c>
      <c r="F56" s="25" t="s">
        <v>261</v>
      </c>
      <c r="G56" s="25" t="s">
        <v>262</v>
      </c>
      <c r="H56" s="18" t="s">
        <v>143</v>
      </c>
      <c r="I56" s="18" t="s">
        <v>59</v>
      </c>
      <c r="K56" s="25">
        <v>46</v>
      </c>
    </row>
    <row r="57" spans="2:21" ht="25.5" hidden="1" x14ac:dyDescent="0.2">
      <c r="B57" s="18" t="s">
        <v>188</v>
      </c>
      <c r="C57" s="18">
        <v>189</v>
      </c>
      <c r="D57" s="18">
        <v>2</v>
      </c>
      <c r="E57" s="25" t="s">
        <v>63</v>
      </c>
      <c r="F57" s="25" t="s">
        <v>263</v>
      </c>
      <c r="G57" s="25" t="s">
        <v>57</v>
      </c>
      <c r="H57" s="18" t="s">
        <v>143</v>
      </c>
      <c r="I57" s="18" t="s">
        <v>59</v>
      </c>
      <c r="K57" s="25">
        <v>29</v>
      </c>
    </row>
    <row r="58" spans="2:21" ht="25.5" hidden="1" x14ac:dyDescent="0.2">
      <c r="B58" s="18" t="s">
        <v>188</v>
      </c>
      <c r="C58" s="18">
        <v>189</v>
      </c>
      <c r="D58" s="18">
        <v>2</v>
      </c>
      <c r="E58" s="25" t="s">
        <v>112</v>
      </c>
      <c r="F58" s="25" t="s">
        <v>113</v>
      </c>
      <c r="G58" s="25" t="s">
        <v>114</v>
      </c>
      <c r="H58" s="18" t="s">
        <v>58</v>
      </c>
      <c r="I58" s="18" t="s">
        <v>59</v>
      </c>
      <c r="K58" s="25">
        <v>19</v>
      </c>
    </row>
    <row r="59" spans="2:21" ht="25.5" hidden="1" x14ac:dyDescent="0.2">
      <c r="B59" s="18" t="s">
        <v>188</v>
      </c>
      <c r="C59" s="18">
        <v>189</v>
      </c>
      <c r="D59" s="18">
        <v>2</v>
      </c>
      <c r="E59" s="25" t="s">
        <v>267</v>
      </c>
      <c r="F59" s="25" t="s">
        <v>113</v>
      </c>
      <c r="G59" s="25" t="s">
        <v>268</v>
      </c>
      <c r="H59" s="18" t="s">
        <v>58</v>
      </c>
      <c r="I59" s="18" t="s">
        <v>59</v>
      </c>
      <c r="K59" s="25">
        <v>32</v>
      </c>
    </row>
    <row r="60" spans="2:21" ht="25.5" hidden="1" x14ac:dyDescent="0.2">
      <c r="B60" s="18" t="s">
        <v>188</v>
      </c>
      <c r="C60" s="18">
        <v>189</v>
      </c>
      <c r="D60" s="18">
        <v>2</v>
      </c>
      <c r="E60" s="25" t="s">
        <v>267</v>
      </c>
      <c r="F60" s="25" t="s">
        <v>113</v>
      </c>
      <c r="G60" s="25" t="s">
        <v>215</v>
      </c>
      <c r="H60" s="18" t="s">
        <v>58</v>
      </c>
      <c r="I60" s="18" t="s">
        <v>59</v>
      </c>
      <c r="K60" s="25">
        <v>34</v>
      </c>
    </row>
    <row r="61" spans="2:21" ht="25.5" hidden="1" x14ac:dyDescent="0.2">
      <c r="B61" s="18" t="s">
        <v>188</v>
      </c>
      <c r="C61" s="18">
        <v>189</v>
      </c>
      <c r="D61" s="18">
        <v>2</v>
      </c>
      <c r="E61" s="25" t="s">
        <v>68</v>
      </c>
      <c r="F61" s="25" t="s">
        <v>69</v>
      </c>
      <c r="G61" s="25" t="s">
        <v>262</v>
      </c>
      <c r="H61" s="18" t="s">
        <v>58</v>
      </c>
      <c r="I61" s="18" t="s">
        <v>59</v>
      </c>
      <c r="K61" s="25">
        <v>46</v>
      </c>
    </row>
    <row r="62" spans="2:21" ht="25.5" hidden="1" x14ac:dyDescent="0.2">
      <c r="B62" s="18" t="s">
        <v>188</v>
      </c>
      <c r="C62" s="18">
        <v>189</v>
      </c>
      <c r="D62" s="18">
        <v>2</v>
      </c>
      <c r="E62" s="25" t="s">
        <v>68</v>
      </c>
      <c r="F62" s="25" t="s">
        <v>69</v>
      </c>
      <c r="G62" s="25" t="s">
        <v>234</v>
      </c>
      <c r="H62" s="18" t="s">
        <v>58</v>
      </c>
      <c r="I62" s="18" t="s">
        <v>59</v>
      </c>
      <c r="K62" s="25">
        <v>13</v>
      </c>
    </row>
    <row r="63" spans="2:21" ht="25.5" hidden="1" x14ac:dyDescent="0.2">
      <c r="B63" s="18" t="s">
        <v>188</v>
      </c>
      <c r="C63" s="18">
        <v>189</v>
      </c>
      <c r="D63" s="18">
        <v>2</v>
      </c>
      <c r="E63" s="25" t="s">
        <v>274</v>
      </c>
      <c r="F63" s="25" t="s">
        <v>121</v>
      </c>
      <c r="G63" s="25" t="s">
        <v>233</v>
      </c>
      <c r="H63" s="18" t="s">
        <v>58</v>
      </c>
      <c r="I63" s="18" t="s">
        <v>59</v>
      </c>
      <c r="K63" s="25">
        <v>51</v>
      </c>
    </row>
    <row r="64" spans="2:21" ht="25.5" hidden="1" x14ac:dyDescent="0.2">
      <c r="B64" s="18" t="s">
        <v>188</v>
      </c>
      <c r="C64" s="18">
        <v>189</v>
      </c>
      <c r="D64" s="18">
        <v>2</v>
      </c>
      <c r="E64" s="25" t="s">
        <v>87</v>
      </c>
      <c r="F64" s="25" t="s">
        <v>88</v>
      </c>
      <c r="G64" s="25" t="s">
        <v>215</v>
      </c>
      <c r="H64" s="18" t="s">
        <v>58</v>
      </c>
      <c r="I64" s="18" t="s">
        <v>59</v>
      </c>
      <c r="K64" s="25">
        <v>34</v>
      </c>
    </row>
    <row r="65" spans="1:28" ht="25.5" hidden="1" x14ac:dyDescent="0.2">
      <c r="B65" s="18" t="s">
        <v>188</v>
      </c>
      <c r="C65" s="18">
        <v>189</v>
      </c>
      <c r="D65" s="18">
        <v>2</v>
      </c>
      <c r="E65" s="25" t="s">
        <v>277</v>
      </c>
      <c r="F65" s="25" t="s">
        <v>126</v>
      </c>
      <c r="G65" s="25" t="s">
        <v>278</v>
      </c>
      <c r="H65" s="18" t="s">
        <v>58</v>
      </c>
      <c r="I65" s="18" t="s">
        <v>59</v>
      </c>
      <c r="K65" s="25">
        <v>25</v>
      </c>
    </row>
    <row r="66" spans="1:28" ht="25.5" hidden="1" x14ac:dyDescent="0.2">
      <c r="B66" s="18" t="s">
        <v>188</v>
      </c>
      <c r="C66" s="18">
        <v>189</v>
      </c>
      <c r="D66" s="18">
        <v>2</v>
      </c>
      <c r="E66" s="25" t="s">
        <v>280</v>
      </c>
      <c r="F66" s="25" t="s">
        <v>88</v>
      </c>
      <c r="G66" s="25" t="s">
        <v>171</v>
      </c>
      <c r="H66" s="18" t="s">
        <v>58</v>
      </c>
      <c r="I66" s="18" t="s">
        <v>59</v>
      </c>
      <c r="K66" s="25">
        <v>61</v>
      </c>
    </row>
    <row r="67" spans="1:28" ht="25.5" hidden="1" x14ac:dyDescent="0.2">
      <c r="B67" s="18" t="s">
        <v>188</v>
      </c>
      <c r="C67" s="18">
        <v>189</v>
      </c>
      <c r="D67" s="18">
        <v>2</v>
      </c>
      <c r="E67" s="25" t="s">
        <v>282</v>
      </c>
      <c r="F67" s="25" t="s">
        <v>126</v>
      </c>
      <c r="G67" s="25" t="s">
        <v>184</v>
      </c>
      <c r="H67" s="18" t="s">
        <v>58</v>
      </c>
      <c r="I67" s="18" t="s">
        <v>59</v>
      </c>
      <c r="K67" s="25">
        <v>39</v>
      </c>
    </row>
    <row r="68" spans="1:28" ht="25.5" hidden="1" x14ac:dyDescent="0.2">
      <c r="B68" s="18" t="s">
        <v>188</v>
      </c>
      <c r="C68" s="18">
        <v>189</v>
      </c>
      <c r="D68" s="18">
        <v>2</v>
      </c>
      <c r="E68" s="25" t="s">
        <v>284</v>
      </c>
      <c r="F68" s="25" t="s">
        <v>126</v>
      </c>
      <c r="G68" s="25" t="s">
        <v>117</v>
      </c>
      <c r="H68" s="18" t="s">
        <v>58</v>
      </c>
      <c r="I68" s="18" t="s">
        <v>59</v>
      </c>
      <c r="K68" s="25">
        <v>47</v>
      </c>
    </row>
    <row r="69" spans="1:28" ht="25.5" hidden="1" x14ac:dyDescent="0.2">
      <c r="B69" s="18" t="s">
        <v>188</v>
      </c>
      <c r="C69" s="18">
        <v>189</v>
      </c>
      <c r="D69" s="18">
        <v>2</v>
      </c>
      <c r="E69" s="25" t="s">
        <v>102</v>
      </c>
      <c r="F69" s="25" t="s">
        <v>286</v>
      </c>
      <c r="G69" s="25" t="s">
        <v>176</v>
      </c>
      <c r="H69" s="18" t="s">
        <v>58</v>
      </c>
      <c r="I69" s="18" t="s">
        <v>59</v>
      </c>
      <c r="K69" s="25">
        <v>17</v>
      </c>
    </row>
    <row r="70" spans="1:28" ht="63.75" x14ac:dyDescent="0.2">
      <c r="A70" s="24">
        <v>70</v>
      </c>
      <c r="B70" s="18" t="s">
        <v>188</v>
      </c>
      <c r="C70" s="18">
        <v>189</v>
      </c>
      <c r="D70" s="18">
        <v>2</v>
      </c>
      <c r="E70" s="25" t="s">
        <v>289</v>
      </c>
      <c r="F70" s="25" t="s">
        <v>290</v>
      </c>
      <c r="G70" s="25" t="s">
        <v>291</v>
      </c>
      <c r="H70" s="18" t="s">
        <v>58</v>
      </c>
      <c r="I70" s="18" t="s">
        <v>59</v>
      </c>
      <c r="J70" s="26">
        <v>271.239990234375</v>
      </c>
      <c r="K70" s="25">
        <v>24</v>
      </c>
      <c r="L70" s="25" t="s">
        <v>289</v>
      </c>
      <c r="R70" s="18" t="s">
        <v>292</v>
      </c>
      <c r="S70" s="18" t="s">
        <v>293</v>
      </c>
      <c r="U70" s="29" t="s">
        <v>2137</v>
      </c>
      <c r="W70" s="18" t="s">
        <v>2131</v>
      </c>
      <c r="X70" s="18" t="s">
        <v>2177</v>
      </c>
      <c r="AB70" s="27">
        <v>41141.646539351852</v>
      </c>
    </row>
    <row r="71" spans="1:28" ht="25.5" hidden="1" x14ac:dyDescent="0.2">
      <c r="B71" s="18" t="s">
        <v>294</v>
      </c>
      <c r="C71" s="18">
        <v>189</v>
      </c>
      <c r="D71" s="18">
        <v>2</v>
      </c>
      <c r="F71" s="25" t="s">
        <v>295</v>
      </c>
      <c r="G71" s="25" t="s">
        <v>255</v>
      </c>
      <c r="H71" s="18" t="s">
        <v>143</v>
      </c>
      <c r="I71" s="18" t="s">
        <v>180</v>
      </c>
      <c r="K71" s="25">
        <v>4</v>
      </c>
    </row>
    <row r="72" spans="1:28" ht="25.5" hidden="1" x14ac:dyDescent="0.2">
      <c r="B72" s="18" t="s">
        <v>294</v>
      </c>
      <c r="C72" s="18">
        <v>189</v>
      </c>
      <c r="D72" s="18">
        <v>2</v>
      </c>
      <c r="F72" s="25" t="s">
        <v>298</v>
      </c>
      <c r="G72" s="25" t="s">
        <v>255</v>
      </c>
      <c r="H72" s="18" t="s">
        <v>143</v>
      </c>
      <c r="I72" s="18" t="s">
        <v>180</v>
      </c>
      <c r="K72" s="25">
        <v>4</v>
      </c>
    </row>
    <row r="73" spans="1:28" ht="25.5" hidden="1" x14ac:dyDescent="0.2">
      <c r="B73" s="18" t="s">
        <v>294</v>
      </c>
      <c r="C73" s="18">
        <v>189</v>
      </c>
      <c r="D73" s="18">
        <v>2</v>
      </c>
      <c r="F73" s="25" t="s">
        <v>301</v>
      </c>
      <c r="G73" s="25" t="s">
        <v>225</v>
      </c>
      <c r="H73" s="18" t="s">
        <v>143</v>
      </c>
      <c r="I73" s="18" t="s">
        <v>180</v>
      </c>
      <c r="K73" s="25">
        <v>44</v>
      </c>
    </row>
    <row r="74" spans="1:28" ht="25.5" hidden="1" x14ac:dyDescent="0.2">
      <c r="B74" s="18" t="s">
        <v>294</v>
      </c>
      <c r="C74" s="18">
        <v>189</v>
      </c>
      <c r="D74" s="18">
        <v>2</v>
      </c>
      <c r="F74" s="25" t="s">
        <v>99</v>
      </c>
      <c r="G74" s="25" t="s">
        <v>304</v>
      </c>
      <c r="H74" s="18" t="s">
        <v>143</v>
      </c>
      <c r="I74" s="18" t="s">
        <v>180</v>
      </c>
      <c r="K74" s="25">
        <v>33</v>
      </c>
    </row>
    <row r="75" spans="1:28" ht="25.5" hidden="1" x14ac:dyDescent="0.2">
      <c r="B75" s="18" t="s">
        <v>294</v>
      </c>
      <c r="C75" s="18">
        <v>189</v>
      </c>
      <c r="D75" s="18">
        <v>2</v>
      </c>
      <c r="E75" s="25" t="s">
        <v>307</v>
      </c>
      <c r="F75" s="25" t="s">
        <v>238</v>
      </c>
      <c r="G75" s="25" t="s">
        <v>308</v>
      </c>
      <c r="H75" s="18" t="s">
        <v>185</v>
      </c>
      <c r="I75" s="18" t="s">
        <v>59</v>
      </c>
      <c r="K75" s="25">
        <v>30</v>
      </c>
    </row>
    <row r="76" spans="1:28" ht="25.5" hidden="1" x14ac:dyDescent="0.2">
      <c r="B76" s="18" t="s">
        <v>294</v>
      </c>
      <c r="C76" s="18">
        <v>189</v>
      </c>
      <c r="D76" s="18">
        <v>2</v>
      </c>
      <c r="H76" s="18" t="s">
        <v>143</v>
      </c>
      <c r="I76" s="18" t="s">
        <v>180</v>
      </c>
    </row>
    <row r="77" spans="1:28" ht="25.5" hidden="1" x14ac:dyDescent="0.2">
      <c r="B77" s="18" t="s">
        <v>294</v>
      </c>
      <c r="C77" s="18">
        <v>189</v>
      </c>
      <c r="D77" s="18">
        <v>2</v>
      </c>
      <c r="E77" s="25" t="s">
        <v>307</v>
      </c>
      <c r="F77" s="25" t="s">
        <v>238</v>
      </c>
      <c r="G77" s="25" t="s">
        <v>225</v>
      </c>
      <c r="H77" s="18" t="s">
        <v>185</v>
      </c>
      <c r="I77" s="18" t="s">
        <v>180</v>
      </c>
      <c r="K77" s="25">
        <v>44</v>
      </c>
    </row>
    <row r="78" spans="1:28" ht="25.5" hidden="1" x14ac:dyDescent="0.2">
      <c r="B78" s="18" t="s">
        <v>294</v>
      </c>
      <c r="C78" s="18">
        <v>189</v>
      </c>
      <c r="D78" s="18">
        <v>2</v>
      </c>
      <c r="E78" s="25" t="s">
        <v>315</v>
      </c>
      <c r="F78" s="25" t="s">
        <v>238</v>
      </c>
      <c r="G78" s="25" t="s">
        <v>249</v>
      </c>
      <c r="H78" s="18" t="s">
        <v>143</v>
      </c>
      <c r="I78" s="18" t="s">
        <v>180</v>
      </c>
      <c r="K78" s="25">
        <v>57</v>
      </c>
    </row>
    <row r="79" spans="1:28" ht="25.5" hidden="1" x14ac:dyDescent="0.2">
      <c r="B79" s="18" t="s">
        <v>294</v>
      </c>
      <c r="C79" s="18">
        <v>189</v>
      </c>
      <c r="D79" s="18">
        <v>2</v>
      </c>
      <c r="E79" s="25" t="s">
        <v>315</v>
      </c>
      <c r="F79" s="25" t="s">
        <v>238</v>
      </c>
      <c r="G79" s="25" t="s">
        <v>226</v>
      </c>
      <c r="H79" s="18" t="s">
        <v>143</v>
      </c>
      <c r="I79" s="18" t="s">
        <v>180</v>
      </c>
      <c r="K79" s="25">
        <v>64</v>
      </c>
    </row>
    <row r="80" spans="1:28" ht="25.5" hidden="1" x14ac:dyDescent="0.2">
      <c r="B80" s="18" t="s">
        <v>294</v>
      </c>
      <c r="C80" s="18">
        <v>189</v>
      </c>
      <c r="D80" s="18">
        <v>2</v>
      </c>
      <c r="H80" s="18" t="s">
        <v>143</v>
      </c>
      <c r="I80" s="18" t="s">
        <v>180</v>
      </c>
    </row>
    <row r="81" spans="1:28" ht="25.5" hidden="1" x14ac:dyDescent="0.2">
      <c r="B81" s="18" t="s">
        <v>294</v>
      </c>
      <c r="C81" s="18">
        <v>189</v>
      </c>
      <c r="D81" s="18">
        <v>2</v>
      </c>
      <c r="E81" s="25" t="s">
        <v>189</v>
      </c>
      <c r="F81" s="25" t="s">
        <v>255</v>
      </c>
      <c r="G81" s="25" t="s">
        <v>74</v>
      </c>
      <c r="H81" s="18" t="s">
        <v>185</v>
      </c>
      <c r="I81" s="18" t="s">
        <v>180</v>
      </c>
      <c r="K81" s="25">
        <v>52</v>
      </c>
    </row>
    <row r="82" spans="1:28" ht="25.5" hidden="1" x14ac:dyDescent="0.2">
      <c r="B82" s="18" t="s">
        <v>294</v>
      </c>
      <c r="C82" s="18">
        <v>189</v>
      </c>
      <c r="D82" s="18">
        <v>2</v>
      </c>
      <c r="E82" s="25" t="s">
        <v>189</v>
      </c>
      <c r="F82" s="25" t="s">
        <v>255</v>
      </c>
      <c r="G82" s="25" t="s">
        <v>240</v>
      </c>
      <c r="H82" s="18" t="s">
        <v>185</v>
      </c>
      <c r="I82" s="18" t="s">
        <v>180</v>
      </c>
      <c r="K82" s="25">
        <v>55</v>
      </c>
    </row>
    <row r="83" spans="1:28" ht="25.5" hidden="1" x14ac:dyDescent="0.2">
      <c r="B83" s="18" t="s">
        <v>294</v>
      </c>
      <c r="C83" s="18">
        <v>189</v>
      </c>
      <c r="D83" s="18">
        <v>2</v>
      </c>
      <c r="E83" s="25" t="s">
        <v>189</v>
      </c>
      <c r="F83" s="25" t="s">
        <v>190</v>
      </c>
      <c r="G83" s="25" t="s">
        <v>108</v>
      </c>
      <c r="H83" s="18" t="s">
        <v>143</v>
      </c>
      <c r="I83" s="18" t="s">
        <v>180</v>
      </c>
      <c r="K83" s="25">
        <v>28</v>
      </c>
    </row>
    <row r="84" spans="1:28" ht="25.5" hidden="1" x14ac:dyDescent="0.2">
      <c r="B84" s="18" t="s">
        <v>294</v>
      </c>
      <c r="C84" s="18">
        <v>189</v>
      </c>
      <c r="D84" s="18">
        <v>2</v>
      </c>
      <c r="E84" s="25" t="s">
        <v>328</v>
      </c>
      <c r="F84" s="25" t="s">
        <v>84</v>
      </c>
      <c r="G84" s="25" t="s">
        <v>114</v>
      </c>
      <c r="H84" s="18" t="s">
        <v>143</v>
      </c>
      <c r="I84" s="18" t="s">
        <v>180</v>
      </c>
      <c r="K84" s="25">
        <v>19</v>
      </c>
    </row>
    <row r="85" spans="1:28" ht="25.5" hidden="1" x14ac:dyDescent="0.2">
      <c r="B85" s="18" t="s">
        <v>294</v>
      </c>
      <c r="C85" s="18">
        <v>189</v>
      </c>
      <c r="D85" s="18">
        <v>2</v>
      </c>
      <c r="E85" s="25" t="s">
        <v>157</v>
      </c>
      <c r="F85" s="25" t="s">
        <v>84</v>
      </c>
      <c r="G85" s="25" t="s">
        <v>184</v>
      </c>
      <c r="H85" s="18" t="s">
        <v>185</v>
      </c>
      <c r="I85" s="18" t="s">
        <v>59</v>
      </c>
      <c r="K85" s="25">
        <v>39</v>
      </c>
    </row>
    <row r="86" spans="1:28" ht="25.5" hidden="1" x14ac:dyDescent="0.2">
      <c r="B86" s="18" t="s">
        <v>294</v>
      </c>
      <c r="C86" s="18">
        <v>189</v>
      </c>
      <c r="D86" s="18">
        <v>2</v>
      </c>
      <c r="E86" s="25" t="s">
        <v>157</v>
      </c>
      <c r="F86" s="25" t="s">
        <v>84</v>
      </c>
      <c r="G86" s="25" t="s">
        <v>94</v>
      </c>
      <c r="H86" s="18" t="s">
        <v>185</v>
      </c>
      <c r="I86" s="18" t="s">
        <v>59</v>
      </c>
      <c r="K86" s="25">
        <v>31</v>
      </c>
    </row>
    <row r="87" spans="1:28" ht="25.5" hidden="1" x14ac:dyDescent="0.2">
      <c r="B87" s="18" t="s">
        <v>294</v>
      </c>
      <c r="C87" s="18">
        <v>189</v>
      </c>
      <c r="D87" s="18">
        <v>2</v>
      </c>
      <c r="E87" s="25" t="s">
        <v>210</v>
      </c>
      <c r="F87" s="25" t="s">
        <v>211</v>
      </c>
      <c r="G87" s="25" t="s">
        <v>84</v>
      </c>
      <c r="H87" s="18" t="s">
        <v>143</v>
      </c>
      <c r="I87" s="18" t="s">
        <v>180</v>
      </c>
      <c r="K87" s="25">
        <v>6</v>
      </c>
    </row>
    <row r="88" spans="1:28" ht="25.5" hidden="1" x14ac:dyDescent="0.2">
      <c r="B88" s="18" t="s">
        <v>294</v>
      </c>
      <c r="C88" s="18">
        <v>189</v>
      </c>
      <c r="D88" s="18">
        <v>2</v>
      </c>
      <c r="E88" s="25" t="s">
        <v>210</v>
      </c>
      <c r="F88" s="25" t="s">
        <v>211</v>
      </c>
      <c r="G88" s="25" t="s">
        <v>65</v>
      </c>
      <c r="H88" s="18" t="s">
        <v>143</v>
      </c>
      <c r="I88" s="18" t="s">
        <v>180</v>
      </c>
      <c r="K88" s="25">
        <v>15</v>
      </c>
    </row>
    <row r="89" spans="1:28" ht="25.5" hidden="1" x14ac:dyDescent="0.2">
      <c r="B89" s="18" t="s">
        <v>294</v>
      </c>
      <c r="C89" s="18">
        <v>189</v>
      </c>
      <c r="D89" s="18">
        <v>2</v>
      </c>
      <c r="E89" s="25" t="s">
        <v>339</v>
      </c>
      <c r="F89" s="25" t="s">
        <v>340</v>
      </c>
      <c r="G89" s="25" t="s">
        <v>127</v>
      </c>
      <c r="H89" s="18" t="s">
        <v>185</v>
      </c>
      <c r="I89" s="18" t="s">
        <v>59</v>
      </c>
      <c r="K89" s="25">
        <v>45</v>
      </c>
    </row>
    <row r="90" spans="1:28" ht="191.25" x14ac:dyDescent="0.2">
      <c r="A90" s="24">
        <v>90</v>
      </c>
      <c r="B90" s="18" t="s">
        <v>294</v>
      </c>
      <c r="C90" s="18">
        <v>189</v>
      </c>
      <c r="D90" s="18">
        <v>2</v>
      </c>
      <c r="E90" s="25" t="s">
        <v>339</v>
      </c>
      <c r="F90" s="25" t="s">
        <v>340</v>
      </c>
      <c r="G90" s="25" t="s">
        <v>127</v>
      </c>
      <c r="H90" s="18" t="s">
        <v>185</v>
      </c>
      <c r="I90" s="18" t="s">
        <v>180</v>
      </c>
      <c r="J90" s="26">
        <v>8.4499998092651367</v>
      </c>
      <c r="K90" s="25">
        <v>45</v>
      </c>
      <c r="L90" s="25" t="s">
        <v>339</v>
      </c>
      <c r="R90" s="18" t="s">
        <v>343</v>
      </c>
      <c r="S90" s="18" t="s">
        <v>344</v>
      </c>
      <c r="U90" s="18" t="s">
        <v>2137</v>
      </c>
      <c r="W90" s="18" t="s">
        <v>2131</v>
      </c>
      <c r="X90" s="18" t="s">
        <v>2177</v>
      </c>
      <c r="AB90" s="27">
        <v>41141.646539351852</v>
      </c>
    </row>
    <row r="91" spans="1:28" ht="25.5" hidden="1" x14ac:dyDescent="0.2">
      <c r="B91" s="18" t="s">
        <v>294</v>
      </c>
      <c r="C91" s="18">
        <v>189</v>
      </c>
      <c r="D91" s="18">
        <v>2</v>
      </c>
      <c r="F91" s="25" t="s">
        <v>84</v>
      </c>
      <c r="H91" s="18" t="s">
        <v>185</v>
      </c>
      <c r="I91" s="18" t="s">
        <v>59</v>
      </c>
    </row>
    <row r="92" spans="1:28" ht="165.75" x14ac:dyDescent="0.2">
      <c r="A92" s="24">
        <v>92</v>
      </c>
      <c r="B92" s="18" t="s">
        <v>294</v>
      </c>
      <c r="C92" s="18">
        <v>189</v>
      </c>
      <c r="D92" s="18">
        <v>2</v>
      </c>
      <c r="E92" s="25" t="s">
        <v>347</v>
      </c>
      <c r="F92" s="25" t="s">
        <v>348</v>
      </c>
      <c r="G92" s="25" t="s">
        <v>176</v>
      </c>
      <c r="H92" s="18" t="s">
        <v>58</v>
      </c>
      <c r="I92" s="18" t="s">
        <v>59</v>
      </c>
      <c r="J92" s="26">
        <v>11.170000076293945</v>
      </c>
      <c r="K92" s="25">
        <v>17</v>
      </c>
      <c r="L92" s="25" t="s">
        <v>347</v>
      </c>
      <c r="R92" s="18" t="s">
        <v>349</v>
      </c>
      <c r="S92" s="18" t="s">
        <v>350</v>
      </c>
      <c r="U92" s="18" t="s">
        <v>2137</v>
      </c>
      <c r="V92" s="18" t="s">
        <v>2142</v>
      </c>
      <c r="W92" s="18" t="s">
        <v>2131</v>
      </c>
      <c r="X92" s="18" t="s">
        <v>2177</v>
      </c>
      <c r="AB92" s="27">
        <v>41141.646539351852</v>
      </c>
    </row>
    <row r="93" spans="1:28" ht="25.5" hidden="1" x14ac:dyDescent="0.2">
      <c r="B93" s="18" t="s">
        <v>294</v>
      </c>
      <c r="C93" s="18">
        <v>189</v>
      </c>
      <c r="D93" s="18">
        <v>2</v>
      </c>
      <c r="E93" s="25" t="s">
        <v>351</v>
      </c>
      <c r="F93" s="25" t="s">
        <v>352</v>
      </c>
      <c r="G93" s="25" t="s">
        <v>184</v>
      </c>
      <c r="H93" s="18" t="s">
        <v>185</v>
      </c>
      <c r="I93" s="18" t="s">
        <v>180</v>
      </c>
      <c r="K93" s="25">
        <v>39</v>
      </c>
    </row>
    <row r="94" spans="1:28" ht="25.5" hidden="1" x14ac:dyDescent="0.2">
      <c r="B94" s="18" t="s">
        <v>294</v>
      </c>
      <c r="C94" s="18">
        <v>189</v>
      </c>
      <c r="D94" s="18">
        <v>2</v>
      </c>
      <c r="E94" s="25" t="s">
        <v>355</v>
      </c>
      <c r="F94" s="25" t="s">
        <v>176</v>
      </c>
      <c r="G94" s="25" t="s">
        <v>117</v>
      </c>
      <c r="H94" s="18" t="s">
        <v>58</v>
      </c>
      <c r="I94" s="18" t="s">
        <v>59</v>
      </c>
      <c r="K94" s="25">
        <v>47</v>
      </c>
    </row>
    <row r="95" spans="1:28" ht="25.5" hidden="1" x14ac:dyDescent="0.2">
      <c r="B95" s="18" t="s">
        <v>294</v>
      </c>
      <c r="C95" s="18">
        <v>189</v>
      </c>
      <c r="D95" s="18">
        <v>2</v>
      </c>
      <c r="E95" s="25" t="s">
        <v>358</v>
      </c>
      <c r="F95" s="25" t="s">
        <v>359</v>
      </c>
      <c r="G95" s="25" t="s">
        <v>245</v>
      </c>
      <c r="H95" s="18" t="s">
        <v>58</v>
      </c>
      <c r="I95" s="18" t="s">
        <v>59</v>
      </c>
      <c r="K95" s="25">
        <v>59</v>
      </c>
    </row>
    <row r="96" spans="1:28" ht="25.5" hidden="1" x14ac:dyDescent="0.2">
      <c r="B96" s="18" t="s">
        <v>294</v>
      </c>
      <c r="C96" s="18">
        <v>189</v>
      </c>
      <c r="D96" s="18">
        <v>2</v>
      </c>
      <c r="E96" s="25" t="s">
        <v>362</v>
      </c>
      <c r="F96" s="25" t="s">
        <v>363</v>
      </c>
      <c r="G96" s="25" t="s">
        <v>171</v>
      </c>
      <c r="H96" s="18" t="s">
        <v>143</v>
      </c>
      <c r="I96" s="18" t="s">
        <v>59</v>
      </c>
      <c r="K96" s="25">
        <v>61</v>
      </c>
    </row>
    <row r="97" spans="2:22" ht="25.5" hidden="1" x14ac:dyDescent="0.2">
      <c r="B97" s="18" t="s">
        <v>294</v>
      </c>
      <c r="C97" s="18">
        <v>189</v>
      </c>
      <c r="D97" s="18">
        <v>2</v>
      </c>
      <c r="E97" s="25" t="s">
        <v>366</v>
      </c>
      <c r="F97" s="25" t="s">
        <v>57</v>
      </c>
      <c r="G97" s="25" t="s">
        <v>245</v>
      </c>
      <c r="H97" s="18" t="s">
        <v>58</v>
      </c>
      <c r="I97" s="18" t="s">
        <v>59</v>
      </c>
      <c r="K97" s="25">
        <v>59</v>
      </c>
    </row>
    <row r="98" spans="2:22" ht="25.5" hidden="1" x14ac:dyDescent="0.2">
      <c r="B98" s="18" t="s">
        <v>294</v>
      </c>
      <c r="C98" s="18">
        <v>189</v>
      </c>
      <c r="D98" s="18">
        <v>2</v>
      </c>
      <c r="E98" s="25" t="s">
        <v>369</v>
      </c>
      <c r="F98" s="25" t="s">
        <v>94</v>
      </c>
      <c r="G98" s="25" t="s">
        <v>202</v>
      </c>
      <c r="H98" s="18" t="s">
        <v>58</v>
      </c>
      <c r="I98" s="18" t="s">
        <v>59</v>
      </c>
      <c r="K98" s="25">
        <v>50</v>
      </c>
    </row>
    <row r="99" spans="2:22" ht="25.5" hidden="1" x14ac:dyDescent="0.2">
      <c r="B99" s="18" t="s">
        <v>294</v>
      </c>
      <c r="C99" s="18">
        <v>189</v>
      </c>
      <c r="D99" s="18">
        <v>2</v>
      </c>
      <c r="E99" s="25" t="s">
        <v>372</v>
      </c>
      <c r="F99" s="25" t="s">
        <v>268</v>
      </c>
      <c r="G99" s="25" t="s">
        <v>171</v>
      </c>
      <c r="H99" s="18" t="s">
        <v>58</v>
      </c>
      <c r="I99" s="18" t="s">
        <v>59</v>
      </c>
      <c r="K99" s="25">
        <v>61</v>
      </c>
    </row>
    <row r="100" spans="2:22" ht="25.5" hidden="1" x14ac:dyDescent="0.2">
      <c r="B100" s="18" t="s">
        <v>294</v>
      </c>
      <c r="C100" s="18">
        <v>189</v>
      </c>
      <c r="D100" s="18">
        <v>2</v>
      </c>
      <c r="E100" s="25" t="s">
        <v>375</v>
      </c>
      <c r="F100" s="25" t="s">
        <v>376</v>
      </c>
      <c r="G100" s="25" t="s">
        <v>215</v>
      </c>
      <c r="H100" s="18" t="s">
        <v>58</v>
      </c>
      <c r="I100" s="18" t="s">
        <v>59</v>
      </c>
      <c r="K100" s="25">
        <v>34</v>
      </c>
      <c r="U100" s="29"/>
      <c r="V100" s="29"/>
    </row>
    <row r="101" spans="2:22" ht="25.5" hidden="1" x14ac:dyDescent="0.2">
      <c r="B101" s="18" t="s">
        <v>294</v>
      </c>
      <c r="C101" s="18">
        <v>189</v>
      </c>
      <c r="D101" s="18">
        <v>2</v>
      </c>
      <c r="E101" s="25" t="s">
        <v>375</v>
      </c>
      <c r="F101" s="25" t="s">
        <v>376</v>
      </c>
      <c r="G101" s="25" t="s">
        <v>146</v>
      </c>
      <c r="H101" s="18" t="s">
        <v>58</v>
      </c>
      <c r="I101" s="18" t="s">
        <v>59</v>
      </c>
      <c r="K101" s="25">
        <v>53</v>
      </c>
      <c r="U101" s="29"/>
      <c r="V101" s="29"/>
    </row>
    <row r="102" spans="2:22" ht="25.5" hidden="1" x14ac:dyDescent="0.2">
      <c r="B102" s="18" t="s">
        <v>294</v>
      </c>
      <c r="C102" s="18">
        <v>189</v>
      </c>
      <c r="D102" s="18">
        <v>2</v>
      </c>
      <c r="E102" s="25" t="s">
        <v>381</v>
      </c>
      <c r="F102" s="25" t="s">
        <v>382</v>
      </c>
      <c r="G102" s="25" t="s">
        <v>340</v>
      </c>
      <c r="H102" s="18" t="s">
        <v>58</v>
      </c>
      <c r="I102" s="18" t="s">
        <v>59</v>
      </c>
      <c r="K102" s="25">
        <v>8</v>
      </c>
      <c r="U102" s="29"/>
      <c r="V102" s="29"/>
    </row>
    <row r="103" spans="2:22" ht="25.5" hidden="1" x14ac:dyDescent="0.2">
      <c r="B103" s="18" t="s">
        <v>294</v>
      </c>
      <c r="C103" s="18">
        <v>189</v>
      </c>
      <c r="D103" s="18">
        <v>2</v>
      </c>
      <c r="E103" s="25" t="s">
        <v>385</v>
      </c>
      <c r="F103" s="25" t="s">
        <v>386</v>
      </c>
      <c r="G103" s="25" t="s">
        <v>127</v>
      </c>
      <c r="H103" s="18" t="s">
        <v>58</v>
      </c>
      <c r="I103" s="18" t="s">
        <v>59</v>
      </c>
      <c r="K103" s="25">
        <v>45</v>
      </c>
      <c r="U103" s="29"/>
      <c r="V103" s="29"/>
    </row>
    <row r="104" spans="2:22" ht="25.5" hidden="1" x14ac:dyDescent="0.2">
      <c r="B104" s="18" t="s">
        <v>294</v>
      </c>
      <c r="C104" s="18">
        <v>189</v>
      </c>
      <c r="D104" s="18">
        <v>2</v>
      </c>
      <c r="E104" s="25" t="s">
        <v>385</v>
      </c>
      <c r="F104" s="25" t="s">
        <v>386</v>
      </c>
      <c r="G104" s="25" t="s">
        <v>127</v>
      </c>
      <c r="H104" s="18" t="s">
        <v>58</v>
      </c>
      <c r="I104" s="18" t="s">
        <v>59</v>
      </c>
      <c r="K104" s="25">
        <v>45</v>
      </c>
      <c r="U104" s="29"/>
      <c r="V104" s="29"/>
    </row>
    <row r="105" spans="2:22" ht="25.5" hidden="1" x14ac:dyDescent="0.2">
      <c r="B105" s="18" t="s">
        <v>294</v>
      </c>
      <c r="C105" s="18">
        <v>189</v>
      </c>
      <c r="D105" s="18">
        <v>2</v>
      </c>
      <c r="E105" s="25" t="s">
        <v>391</v>
      </c>
      <c r="F105" s="25" t="s">
        <v>392</v>
      </c>
      <c r="G105" s="25" t="s">
        <v>393</v>
      </c>
      <c r="H105" s="18" t="s">
        <v>185</v>
      </c>
      <c r="I105" s="18" t="s">
        <v>59</v>
      </c>
      <c r="K105" s="25">
        <v>10</v>
      </c>
      <c r="V105" s="29"/>
    </row>
    <row r="106" spans="2:22" ht="25.5" hidden="1" x14ac:dyDescent="0.2">
      <c r="B106" s="18" t="s">
        <v>294</v>
      </c>
      <c r="C106" s="18">
        <v>189</v>
      </c>
      <c r="D106" s="18">
        <v>2</v>
      </c>
      <c r="E106" s="25" t="s">
        <v>391</v>
      </c>
      <c r="F106" s="25" t="s">
        <v>392</v>
      </c>
      <c r="G106" s="25" t="s">
        <v>352</v>
      </c>
      <c r="H106" s="18" t="s">
        <v>143</v>
      </c>
      <c r="I106" s="18" t="s">
        <v>180</v>
      </c>
      <c r="K106" s="25">
        <v>9</v>
      </c>
    </row>
    <row r="107" spans="2:22" ht="25.5" hidden="1" x14ac:dyDescent="0.2">
      <c r="B107" s="18" t="s">
        <v>294</v>
      </c>
      <c r="C107" s="18">
        <v>189</v>
      </c>
      <c r="D107" s="18">
        <v>2</v>
      </c>
      <c r="E107" s="25" t="s">
        <v>398</v>
      </c>
      <c r="F107" s="25" t="s">
        <v>399</v>
      </c>
      <c r="G107" s="25" t="s">
        <v>190</v>
      </c>
      <c r="H107" s="18" t="s">
        <v>58</v>
      </c>
      <c r="I107" s="18" t="s">
        <v>59</v>
      </c>
      <c r="K107" s="25">
        <v>5</v>
      </c>
      <c r="U107" s="29"/>
      <c r="V107" s="29"/>
    </row>
    <row r="108" spans="2:22" ht="25.5" hidden="1" x14ac:dyDescent="0.2">
      <c r="B108" s="18" t="s">
        <v>294</v>
      </c>
      <c r="C108" s="18">
        <v>189</v>
      </c>
      <c r="D108" s="18">
        <v>2</v>
      </c>
      <c r="E108" s="25" t="s">
        <v>402</v>
      </c>
      <c r="F108" s="25" t="s">
        <v>392</v>
      </c>
      <c r="G108" s="25" t="s">
        <v>202</v>
      </c>
      <c r="H108" s="18" t="s">
        <v>58</v>
      </c>
      <c r="I108" s="18" t="s">
        <v>59</v>
      </c>
      <c r="K108" s="25">
        <v>50</v>
      </c>
      <c r="U108" s="29"/>
      <c r="V108" s="29"/>
    </row>
    <row r="109" spans="2:22" ht="25.5" hidden="1" x14ac:dyDescent="0.2">
      <c r="B109" s="18" t="s">
        <v>294</v>
      </c>
      <c r="C109" s="18">
        <v>189</v>
      </c>
      <c r="D109" s="18">
        <v>2</v>
      </c>
      <c r="H109" s="18" t="s">
        <v>58</v>
      </c>
      <c r="I109" s="18" t="s">
        <v>59</v>
      </c>
      <c r="U109" s="29"/>
    </row>
    <row r="110" spans="2:22" ht="25.5" hidden="1" x14ac:dyDescent="0.2">
      <c r="B110" s="18" t="s">
        <v>294</v>
      </c>
      <c r="C110" s="18">
        <v>189</v>
      </c>
      <c r="D110" s="18">
        <v>2</v>
      </c>
      <c r="E110" s="25" t="s">
        <v>214</v>
      </c>
      <c r="F110" s="25" t="s">
        <v>215</v>
      </c>
      <c r="G110" s="25" t="s">
        <v>117</v>
      </c>
      <c r="H110" s="18" t="s">
        <v>185</v>
      </c>
      <c r="I110" s="18" t="s">
        <v>180</v>
      </c>
      <c r="K110" s="25">
        <v>47</v>
      </c>
    </row>
    <row r="111" spans="2:22" ht="25.5" hidden="1" x14ac:dyDescent="0.2">
      <c r="B111" s="18" t="s">
        <v>294</v>
      </c>
      <c r="C111" s="18">
        <v>189</v>
      </c>
      <c r="D111" s="18">
        <v>2</v>
      </c>
      <c r="E111" s="25" t="s">
        <v>214</v>
      </c>
      <c r="F111" s="25" t="s">
        <v>215</v>
      </c>
      <c r="G111" s="25" t="s">
        <v>117</v>
      </c>
      <c r="H111" s="18" t="s">
        <v>143</v>
      </c>
      <c r="I111" s="18" t="s">
        <v>180</v>
      </c>
      <c r="K111" s="25">
        <v>47</v>
      </c>
    </row>
    <row r="112" spans="2:22" ht="25.5" hidden="1" x14ac:dyDescent="0.2">
      <c r="B112" s="18" t="s">
        <v>294</v>
      </c>
      <c r="C112" s="18">
        <v>189</v>
      </c>
      <c r="D112" s="18">
        <v>2</v>
      </c>
      <c r="E112" s="25" t="s">
        <v>218</v>
      </c>
      <c r="F112" s="25" t="s">
        <v>89</v>
      </c>
      <c r="G112" s="25" t="s">
        <v>176</v>
      </c>
      <c r="H112" s="18" t="s">
        <v>58</v>
      </c>
      <c r="I112" s="18" t="s">
        <v>59</v>
      </c>
      <c r="K112" s="25">
        <v>17</v>
      </c>
    </row>
    <row r="113" spans="1:28" ht="25.5" hidden="1" x14ac:dyDescent="0.2">
      <c r="B113" s="18" t="s">
        <v>294</v>
      </c>
      <c r="C113" s="18">
        <v>189</v>
      </c>
      <c r="D113" s="18">
        <v>2</v>
      </c>
      <c r="H113" s="18" t="s">
        <v>143</v>
      </c>
      <c r="I113" s="18" t="s">
        <v>180</v>
      </c>
    </row>
    <row r="114" spans="1:28" ht="229.5" x14ac:dyDescent="0.2">
      <c r="A114" s="24">
        <v>114</v>
      </c>
      <c r="B114" s="18" t="s">
        <v>294</v>
      </c>
      <c r="C114" s="18">
        <v>189</v>
      </c>
      <c r="D114" s="18">
        <v>2</v>
      </c>
      <c r="H114" s="18" t="s">
        <v>185</v>
      </c>
      <c r="I114" s="18" t="s">
        <v>59</v>
      </c>
      <c r="R114" s="18" t="s">
        <v>415</v>
      </c>
      <c r="S114" s="18" t="s">
        <v>416</v>
      </c>
      <c r="U114" s="18" t="s">
        <v>2137</v>
      </c>
      <c r="W114" s="18" t="s">
        <v>2131</v>
      </c>
      <c r="X114" s="18" t="s">
        <v>2177</v>
      </c>
      <c r="AB114" s="27">
        <v>41141.646539351852</v>
      </c>
    </row>
    <row r="115" spans="1:28" ht="25.5" hidden="1" x14ac:dyDescent="0.2">
      <c r="B115" s="18" t="s">
        <v>294</v>
      </c>
      <c r="C115" s="18">
        <v>189</v>
      </c>
      <c r="D115" s="18">
        <v>2</v>
      </c>
      <c r="E115" s="25" t="s">
        <v>417</v>
      </c>
      <c r="F115" s="25" t="s">
        <v>171</v>
      </c>
      <c r="G115" s="25" t="s">
        <v>122</v>
      </c>
      <c r="H115" s="18" t="s">
        <v>185</v>
      </c>
      <c r="I115" s="18" t="s">
        <v>59</v>
      </c>
      <c r="K115" s="25">
        <v>58</v>
      </c>
    </row>
    <row r="116" spans="1:28" ht="51" x14ac:dyDescent="0.2">
      <c r="A116" s="24">
        <v>116</v>
      </c>
      <c r="B116" s="18" t="s">
        <v>294</v>
      </c>
      <c r="C116" s="18">
        <v>189</v>
      </c>
      <c r="D116" s="18">
        <v>2</v>
      </c>
      <c r="E116" s="25" t="s">
        <v>420</v>
      </c>
      <c r="F116" s="25" t="s">
        <v>194</v>
      </c>
      <c r="G116" s="25" t="s">
        <v>255</v>
      </c>
      <c r="H116" s="18" t="s">
        <v>185</v>
      </c>
      <c r="I116" s="18" t="s">
        <v>180</v>
      </c>
      <c r="J116" s="26">
        <v>43.040000915527344</v>
      </c>
      <c r="K116" s="25">
        <v>4</v>
      </c>
      <c r="L116" s="25" t="s">
        <v>420</v>
      </c>
      <c r="R116" s="18" t="s">
        <v>421</v>
      </c>
      <c r="S116" s="18" t="s">
        <v>422</v>
      </c>
      <c r="U116" s="18" t="s">
        <v>2137</v>
      </c>
      <c r="W116" s="18" t="s">
        <v>2131</v>
      </c>
      <c r="X116" s="18" t="s">
        <v>2177</v>
      </c>
      <c r="AB116" s="27">
        <v>41141.646539351852</v>
      </c>
    </row>
    <row r="117" spans="1:28" ht="25.5" hidden="1" x14ac:dyDescent="0.2">
      <c r="B117" s="18" t="s">
        <v>294</v>
      </c>
      <c r="C117" s="18">
        <v>189</v>
      </c>
      <c r="D117" s="18">
        <v>2</v>
      </c>
      <c r="E117" s="25" t="s">
        <v>423</v>
      </c>
      <c r="F117" s="25" t="s">
        <v>117</v>
      </c>
      <c r="G117" s="25" t="s">
        <v>424</v>
      </c>
      <c r="H117" s="18" t="s">
        <v>185</v>
      </c>
      <c r="I117" s="18" t="s">
        <v>59</v>
      </c>
      <c r="K117" s="25">
        <v>63</v>
      </c>
    </row>
    <row r="118" spans="1:28" ht="25.5" hidden="1" x14ac:dyDescent="0.2">
      <c r="B118" s="18" t="s">
        <v>294</v>
      </c>
      <c r="C118" s="18">
        <v>189</v>
      </c>
      <c r="D118" s="18">
        <v>2</v>
      </c>
      <c r="E118" s="25" t="s">
        <v>221</v>
      </c>
      <c r="F118" s="25" t="s">
        <v>89</v>
      </c>
      <c r="G118" s="25" t="s">
        <v>215</v>
      </c>
      <c r="H118" s="18" t="s">
        <v>185</v>
      </c>
      <c r="I118" s="18" t="s">
        <v>59</v>
      </c>
      <c r="K118" s="25">
        <v>34</v>
      </c>
    </row>
    <row r="119" spans="1:28" ht="102" x14ac:dyDescent="0.2">
      <c r="A119" s="24">
        <v>119</v>
      </c>
      <c r="B119" s="18" t="s">
        <v>294</v>
      </c>
      <c r="C119" s="18">
        <v>189</v>
      </c>
      <c r="D119" s="18">
        <v>2</v>
      </c>
      <c r="E119" s="25" t="s">
        <v>221</v>
      </c>
      <c r="F119" s="25" t="s">
        <v>89</v>
      </c>
      <c r="G119" s="25" t="s">
        <v>127</v>
      </c>
      <c r="H119" s="18" t="s">
        <v>185</v>
      </c>
      <c r="I119" s="18" t="s">
        <v>59</v>
      </c>
      <c r="J119" s="26">
        <v>35.450000762939453</v>
      </c>
      <c r="K119" s="25">
        <v>45</v>
      </c>
      <c r="L119" s="25" t="s">
        <v>221</v>
      </c>
      <c r="R119" s="18" t="s">
        <v>429</v>
      </c>
      <c r="S119" s="18" t="s">
        <v>430</v>
      </c>
      <c r="U119" s="18" t="s">
        <v>2137</v>
      </c>
      <c r="W119" s="18" t="s">
        <v>2131</v>
      </c>
      <c r="X119" s="18" t="s">
        <v>2177</v>
      </c>
      <c r="AB119" s="27">
        <v>41141.646539351852</v>
      </c>
    </row>
    <row r="120" spans="1:28" ht="63.75" x14ac:dyDescent="0.2">
      <c r="A120" s="24">
        <v>120</v>
      </c>
      <c r="B120" s="18" t="s">
        <v>294</v>
      </c>
      <c r="C120" s="18">
        <v>189</v>
      </c>
      <c r="D120" s="18">
        <v>2</v>
      </c>
      <c r="E120" s="25" t="s">
        <v>221</v>
      </c>
      <c r="F120" s="25" t="s">
        <v>89</v>
      </c>
      <c r="G120" s="25" t="s">
        <v>94</v>
      </c>
      <c r="H120" s="18" t="s">
        <v>185</v>
      </c>
      <c r="I120" s="18" t="s">
        <v>180</v>
      </c>
      <c r="J120" s="26">
        <v>35.310001373291016</v>
      </c>
      <c r="K120" s="25">
        <v>31</v>
      </c>
      <c r="L120" s="25" t="s">
        <v>221</v>
      </c>
      <c r="R120" s="18" t="s">
        <v>431</v>
      </c>
      <c r="S120" s="18" t="s">
        <v>432</v>
      </c>
      <c r="U120" s="18" t="s">
        <v>2137</v>
      </c>
      <c r="W120" s="18" t="s">
        <v>2131</v>
      </c>
      <c r="X120" s="18" t="s">
        <v>2177</v>
      </c>
      <c r="AB120" s="27">
        <v>41141.646539351852</v>
      </c>
    </row>
    <row r="121" spans="1:28" ht="38.25" x14ac:dyDescent="0.2">
      <c r="A121" s="24">
        <v>121</v>
      </c>
      <c r="B121" s="18" t="s">
        <v>294</v>
      </c>
      <c r="C121" s="18">
        <v>189</v>
      </c>
      <c r="D121" s="18">
        <v>2</v>
      </c>
      <c r="E121" s="25" t="s">
        <v>221</v>
      </c>
      <c r="F121" s="25" t="s">
        <v>89</v>
      </c>
      <c r="G121" s="25" t="s">
        <v>89</v>
      </c>
      <c r="H121" s="18" t="s">
        <v>185</v>
      </c>
      <c r="I121" s="18" t="s">
        <v>59</v>
      </c>
      <c r="J121" s="26">
        <v>35.349998474121094</v>
      </c>
      <c r="K121" s="25">
        <v>35</v>
      </c>
      <c r="L121" s="25" t="s">
        <v>221</v>
      </c>
      <c r="R121" s="18" t="s">
        <v>433</v>
      </c>
      <c r="S121" s="18" t="s">
        <v>434</v>
      </c>
      <c r="U121" s="18" t="s">
        <v>2137</v>
      </c>
      <c r="W121" s="18" t="s">
        <v>2131</v>
      </c>
      <c r="X121" s="18" t="s">
        <v>2177</v>
      </c>
      <c r="AB121" s="27">
        <v>41141.646539351852</v>
      </c>
    </row>
    <row r="122" spans="1:28" ht="127.5" x14ac:dyDescent="0.2">
      <c r="A122" s="24">
        <v>122</v>
      </c>
      <c r="B122" s="18" t="s">
        <v>294</v>
      </c>
      <c r="C122" s="18">
        <v>189</v>
      </c>
      <c r="D122" s="18">
        <v>2</v>
      </c>
      <c r="E122" s="25" t="s">
        <v>221</v>
      </c>
      <c r="F122" s="25" t="s">
        <v>89</v>
      </c>
      <c r="G122" s="25" t="s">
        <v>171</v>
      </c>
      <c r="H122" s="18" t="s">
        <v>185</v>
      </c>
      <c r="I122" s="18" t="s">
        <v>59</v>
      </c>
      <c r="J122" s="26">
        <v>35.610000610351563</v>
      </c>
      <c r="K122" s="25">
        <v>61</v>
      </c>
      <c r="L122" s="25" t="s">
        <v>221</v>
      </c>
      <c r="R122" s="18" t="s">
        <v>435</v>
      </c>
      <c r="S122" s="18" t="s">
        <v>436</v>
      </c>
      <c r="U122" s="18" t="s">
        <v>2137</v>
      </c>
      <c r="W122" s="18" t="s">
        <v>2131</v>
      </c>
      <c r="X122" s="18" t="s">
        <v>2177</v>
      </c>
      <c r="AB122" s="27">
        <v>41141.646539351852</v>
      </c>
    </row>
    <row r="123" spans="1:28" ht="25.5" hidden="1" x14ac:dyDescent="0.2">
      <c r="B123" s="18" t="s">
        <v>294</v>
      </c>
      <c r="C123" s="18">
        <v>189</v>
      </c>
      <c r="D123" s="18">
        <v>2</v>
      </c>
      <c r="E123" s="25" t="s">
        <v>221</v>
      </c>
      <c r="F123" s="25" t="s">
        <v>89</v>
      </c>
      <c r="G123" s="25" t="s">
        <v>171</v>
      </c>
      <c r="H123" s="18" t="s">
        <v>185</v>
      </c>
      <c r="I123" s="18" t="s">
        <v>59</v>
      </c>
      <c r="K123" s="25">
        <v>61</v>
      </c>
    </row>
    <row r="124" spans="1:28" ht="25.5" hidden="1" x14ac:dyDescent="0.2">
      <c r="B124" s="18" t="s">
        <v>294</v>
      </c>
      <c r="C124" s="18">
        <v>189</v>
      </c>
      <c r="D124" s="18">
        <v>2</v>
      </c>
      <c r="E124" s="25" t="s">
        <v>221</v>
      </c>
      <c r="F124" s="25" t="s">
        <v>89</v>
      </c>
      <c r="G124" s="25" t="s">
        <v>131</v>
      </c>
      <c r="H124" s="18" t="s">
        <v>58</v>
      </c>
      <c r="I124" s="18" t="s">
        <v>59</v>
      </c>
      <c r="K124" s="25">
        <v>36</v>
      </c>
    </row>
    <row r="125" spans="1:28" ht="25.5" hidden="1" x14ac:dyDescent="0.2">
      <c r="B125" s="18" t="s">
        <v>294</v>
      </c>
      <c r="C125" s="18">
        <v>189</v>
      </c>
      <c r="D125" s="18">
        <v>2</v>
      </c>
      <c r="E125" s="25" t="s">
        <v>221</v>
      </c>
      <c r="F125" s="25" t="s">
        <v>131</v>
      </c>
      <c r="G125" s="25" t="s">
        <v>99</v>
      </c>
      <c r="H125" s="18" t="s">
        <v>185</v>
      </c>
      <c r="I125" s="18" t="s">
        <v>59</v>
      </c>
      <c r="K125" s="25">
        <v>1</v>
      </c>
    </row>
    <row r="126" spans="1:28" ht="25.5" hidden="1" x14ac:dyDescent="0.2">
      <c r="B126" s="18" t="s">
        <v>294</v>
      </c>
      <c r="C126" s="18">
        <v>189</v>
      </c>
      <c r="D126" s="18">
        <v>2</v>
      </c>
      <c r="E126" s="25" t="s">
        <v>221</v>
      </c>
      <c r="F126" s="25" t="s">
        <v>131</v>
      </c>
      <c r="G126" s="25" t="s">
        <v>238</v>
      </c>
      <c r="H126" s="18" t="s">
        <v>58</v>
      </c>
      <c r="I126" s="18" t="s">
        <v>59</v>
      </c>
      <c r="K126" s="25">
        <v>2</v>
      </c>
    </row>
    <row r="127" spans="1:28" ht="25.5" hidden="1" x14ac:dyDescent="0.2">
      <c r="B127" s="18" t="s">
        <v>294</v>
      </c>
      <c r="C127" s="18">
        <v>189</v>
      </c>
      <c r="D127" s="18">
        <v>2</v>
      </c>
      <c r="E127" s="25" t="s">
        <v>221</v>
      </c>
      <c r="F127" s="25" t="s">
        <v>131</v>
      </c>
      <c r="G127" s="25" t="s">
        <v>84</v>
      </c>
      <c r="H127" s="18" t="s">
        <v>185</v>
      </c>
      <c r="I127" s="18" t="s">
        <v>59</v>
      </c>
      <c r="K127" s="25">
        <v>6</v>
      </c>
    </row>
    <row r="128" spans="1:28" ht="25.5" hidden="1" x14ac:dyDescent="0.2">
      <c r="B128" s="18" t="s">
        <v>294</v>
      </c>
      <c r="C128" s="18">
        <v>189</v>
      </c>
      <c r="D128" s="18">
        <v>2</v>
      </c>
      <c r="E128" s="25" t="s">
        <v>221</v>
      </c>
      <c r="F128" s="25" t="s">
        <v>131</v>
      </c>
      <c r="G128" s="25" t="s">
        <v>447</v>
      </c>
      <c r="H128" s="18" t="s">
        <v>143</v>
      </c>
      <c r="I128" s="18" t="s">
        <v>180</v>
      </c>
      <c r="K128" s="25">
        <v>14</v>
      </c>
    </row>
    <row r="129" spans="1:28" ht="25.5" hidden="1" x14ac:dyDescent="0.2">
      <c r="B129" s="18" t="s">
        <v>294</v>
      </c>
      <c r="C129" s="18">
        <v>189</v>
      </c>
      <c r="D129" s="18">
        <v>2</v>
      </c>
      <c r="E129" s="25" t="s">
        <v>221</v>
      </c>
      <c r="F129" s="25" t="s">
        <v>131</v>
      </c>
      <c r="G129" s="25" t="s">
        <v>249</v>
      </c>
      <c r="H129" s="18" t="s">
        <v>58</v>
      </c>
      <c r="I129" s="18" t="s">
        <v>59</v>
      </c>
      <c r="K129" s="25">
        <v>57</v>
      </c>
    </row>
    <row r="130" spans="1:28" ht="25.5" hidden="1" x14ac:dyDescent="0.2">
      <c r="B130" s="18" t="s">
        <v>294</v>
      </c>
      <c r="C130" s="18">
        <v>189</v>
      </c>
      <c r="D130" s="18">
        <v>2</v>
      </c>
      <c r="E130" s="25" t="s">
        <v>452</v>
      </c>
      <c r="F130" s="25" t="s">
        <v>184</v>
      </c>
      <c r="G130" s="25" t="s">
        <v>304</v>
      </c>
      <c r="H130" s="18" t="s">
        <v>143</v>
      </c>
      <c r="I130" s="18" t="s">
        <v>180</v>
      </c>
      <c r="K130" s="25">
        <v>33</v>
      </c>
    </row>
    <row r="131" spans="1:28" ht="25.5" hidden="1" x14ac:dyDescent="0.2">
      <c r="B131" s="18" t="s">
        <v>294</v>
      </c>
      <c r="C131" s="18">
        <v>189</v>
      </c>
      <c r="D131" s="18">
        <v>2</v>
      </c>
      <c r="E131" s="25" t="s">
        <v>221</v>
      </c>
      <c r="F131" s="25" t="s">
        <v>89</v>
      </c>
      <c r="G131" s="25" t="s">
        <v>455</v>
      </c>
      <c r="H131" s="18" t="s">
        <v>185</v>
      </c>
      <c r="I131" s="18" t="s">
        <v>59</v>
      </c>
      <c r="K131" s="25">
        <v>26</v>
      </c>
    </row>
    <row r="132" spans="1:28" ht="25.5" hidden="1" x14ac:dyDescent="0.2">
      <c r="B132" s="18" t="s">
        <v>294</v>
      </c>
      <c r="C132" s="18">
        <v>189</v>
      </c>
      <c r="D132" s="18">
        <v>2</v>
      </c>
      <c r="E132" s="25" t="s">
        <v>458</v>
      </c>
      <c r="F132" s="25" t="s">
        <v>459</v>
      </c>
      <c r="G132" s="25" t="s">
        <v>114</v>
      </c>
      <c r="H132" s="18" t="s">
        <v>58</v>
      </c>
      <c r="I132" s="18" t="s">
        <v>59</v>
      </c>
      <c r="K132" s="25">
        <v>19</v>
      </c>
    </row>
    <row r="133" spans="1:28" ht="76.5" x14ac:dyDescent="0.2">
      <c r="A133" s="24">
        <v>133</v>
      </c>
      <c r="B133" s="18" t="s">
        <v>294</v>
      </c>
      <c r="C133" s="18">
        <v>189</v>
      </c>
      <c r="D133" s="18">
        <v>2</v>
      </c>
      <c r="E133" s="25" t="s">
        <v>462</v>
      </c>
      <c r="F133" s="25" t="s">
        <v>225</v>
      </c>
      <c r="G133" s="25" t="s">
        <v>117</v>
      </c>
      <c r="H133" s="18" t="s">
        <v>185</v>
      </c>
      <c r="I133" s="18" t="s">
        <v>180</v>
      </c>
      <c r="J133" s="26">
        <v>44.470001220703125</v>
      </c>
      <c r="K133" s="25">
        <v>47</v>
      </c>
      <c r="L133" s="25" t="s">
        <v>462</v>
      </c>
      <c r="R133" s="18" t="s">
        <v>463</v>
      </c>
      <c r="S133" s="18" t="s">
        <v>464</v>
      </c>
      <c r="U133" s="18" t="s">
        <v>2137</v>
      </c>
      <c r="W133" s="18" t="s">
        <v>2131</v>
      </c>
      <c r="X133" s="18" t="s">
        <v>2256</v>
      </c>
      <c r="AB133" s="27">
        <v>41141.646539351852</v>
      </c>
    </row>
    <row r="134" spans="1:28" ht="25.5" hidden="1" x14ac:dyDescent="0.2">
      <c r="B134" s="18" t="s">
        <v>294</v>
      </c>
      <c r="C134" s="18">
        <v>189</v>
      </c>
      <c r="D134" s="18">
        <v>2</v>
      </c>
      <c r="E134" s="25" t="s">
        <v>465</v>
      </c>
      <c r="F134" s="25" t="s">
        <v>127</v>
      </c>
      <c r="G134" s="25" t="s">
        <v>179</v>
      </c>
      <c r="H134" s="18" t="s">
        <v>185</v>
      </c>
      <c r="I134" s="18" t="s">
        <v>180</v>
      </c>
      <c r="K134" s="25">
        <v>27</v>
      </c>
    </row>
    <row r="135" spans="1:28" ht="25.5" hidden="1" x14ac:dyDescent="0.2">
      <c r="B135" s="18" t="s">
        <v>294</v>
      </c>
      <c r="C135" s="18">
        <v>189</v>
      </c>
      <c r="D135" s="18">
        <v>2</v>
      </c>
      <c r="E135" s="25" t="s">
        <v>468</v>
      </c>
      <c r="F135" s="25" t="s">
        <v>262</v>
      </c>
      <c r="G135" s="25" t="s">
        <v>184</v>
      </c>
      <c r="H135" s="18" t="s">
        <v>143</v>
      </c>
      <c r="I135" s="18" t="s">
        <v>180</v>
      </c>
      <c r="K135" s="25">
        <v>39</v>
      </c>
    </row>
    <row r="136" spans="1:28" ht="25.5" hidden="1" x14ac:dyDescent="0.2">
      <c r="B136" s="18" t="s">
        <v>294</v>
      </c>
      <c r="C136" s="18">
        <v>189</v>
      </c>
      <c r="D136" s="18">
        <v>2</v>
      </c>
      <c r="E136" s="25" t="s">
        <v>423</v>
      </c>
      <c r="F136" s="25" t="s">
        <v>117</v>
      </c>
      <c r="G136" s="25" t="s">
        <v>240</v>
      </c>
      <c r="H136" s="18" t="s">
        <v>143</v>
      </c>
      <c r="I136" s="18" t="s">
        <v>59</v>
      </c>
      <c r="K136" s="25">
        <v>55</v>
      </c>
    </row>
    <row r="137" spans="1:28" ht="25.5" hidden="1" x14ac:dyDescent="0.2">
      <c r="B137" s="18" t="s">
        <v>294</v>
      </c>
      <c r="C137" s="18">
        <v>189</v>
      </c>
      <c r="D137" s="18">
        <v>2</v>
      </c>
      <c r="E137" s="25" t="s">
        <v>423</v>
      </c>
      <c r="F137" s="25" t="s">
        <v>117</v>
      </c>
      <c r="G137" s="25" t="s">
        <v>226</v>
      </c>
      <c r="H137" s="18" t="s">
        <v>185</v>
      </c>
      <c r="I137" s="18" t="s">
        <v>59</v>
      </c>
      <c r="K137" s="25">
        <v>64</v>
      </c>
    </row>
    <row r="138" spans="1:28" ht="25.5" hidden="1" x14ac:dyDescent="0.2">
      <c r="B138" s="18" t="s">
        <v>294</v>
      </c>
      <c r="C138" s="18">
        <v>189</v>
      </c>
      <c r="D138" s="18">
        <v>2</v>
      </c>
      <c r="E138" s="25" t="s">
        <v>475</v>
      </c>
      <c r="F138" s="25" t="s">
        <v>476</v>
      </c>
      <c r="G138" s="25" t="s">
        <v>65</v>
      </c>
      <c r="H138" s="18" t="s">
        <v>143</v>
      </c>
      <c r="I138" s="18" t="s">
        <v>59</v>
      </c>
      <c r="K138" s="25">
        <v>15</v>
      </c>
    </row>
    <row r="139" spans="1:28" ht="25.5" hidden="1" x14ac:dyDescent="0.2">
      <c r="B139" s="18" t="s">
        <v>294</v>
      </c>
      <c r="C139" s="18">
        <v>189</v>
      </c>
      <c r="D139" s="18">
        <v>2</v>
      </c>
      <c r="E139" s="25" t="s">
        <v>479</v>
      </c>
      <c r="F139" s="25" t="s">
        <v>480</v>
      </c>
      <c r="G139" s="25" t="s">
        <v>215</v>
      </c>
      <c r="H139" s="18" t="s">
        <v>143</v>
      </c>
      <c r="I139" s="18" t="s">
        <v>180</v>
      </c>
      <c r="K139" s="25">
        <v>34</v>
      </c>
    </row>
    <row r="140" spans="1:28" ht="25.5" hidden="1" x14ac:dyDescent="0.2">
      <c r="B140" s="18" t="s">
        <v>294</v>
      </c>
      <c r="C140" s="18">
        <v>189</v>
      </c>
      <c r="D140" s="18">
        <v>2</v>
      </c>
      <c r="E140" s="25" t="s">
        <v>483</v>
      </c>
      <c r="F140" s="25" t="s">
        <v>202</v>
      </c>
      <c r="G140" s="25" t="s">
        <v>176</v>
      </c>
      <c r="H140" s="18" t="s">
        <v>185</v>
      </c>
      <c r="I140" s="18" t="s">
        <v>180</v>
      </c>
      <c r="K140" s="25">
        <v>17</v>
      </c>
    </row>
    <row r="141" spans="1:28" ht="114.75" x14ac:dyDescent="0.2">
      <c r="A141" s="24">
        <v>141</v>
      </c>
      <c r="B141" s="18" t="s">
        <v>294</v>
      </c>
      <c r="C141" s="18">
        <v>189</v>
      </c>
      <c r="D141" s="18">
        <v>2</v>
      </c>
      <c r="E141" s="25" t="s">
        <v>486</v>
      </c>
      <c r="F141" s="25" t="s">
        <v>166</v>
      </c>
      <c r="G141" s="25" t="s">
        <v>487</v>
      </c>
      <c r="H141" s="18" t="s">
        <v>185</v>
      </c>
      <c r="I141" s="18" t="s">
        <v>59</v>
      </c>
      <c r="J141" s="26">
        <v>54.229999542236328</v>
      </c>
      <c r="K141" s="25">
        <v>23</v>
      </c>
      <c r="L141" s="25" t="s">
        <v>486</v>
      </c>
      <c r="R141" s="18" t="s">
        <v>488</v>
      </c>
      <c r="S141" s="18" t="s">
        <v>489</v>
      </c>
      <c r="U141" s="18" t="s">
        <v>2137</v>
      </c>
      <c r="W141" s="18" t="s">
        <v>2131</v>
      </c>
      <c r="X141" s="18" t="s">
        <v>2257</v>
      </c>
      <c r="AB141" s="27">
        <v>41141.646539351852</v>
      </c>
    </row>
    <row r="142" spans="1:28" ht="127.5" x14ac:dyDescent="0.2">
      <c r="A142" s="24">
        <v>142</v>
      </c>
      <c r="B142" s="18" t="s">
        <v>294</v>
      </c>
      <c r="C142" s="18">
        <v>189</v>
      </c>
      <c r="D142" s="18">
        <v>2</v>
      </c>
      <c r="E142" s="25" t="s">
        <v>486</v>
      </c>
      <c r="F142" s="25" t="s">
        <v>166</v>
      </c>
      <c r="G142" s="25" t="s">
        <v>455</v>
      </c>
      <c r="H142" s="18" t="s">
        <v>185</v>
      </c>
      <c r="I142" s="18" t="s">
        <v>59</v>
      </c>
      <c r="J142" s="26">
        <v>54.259998321533203</v>
      </c>
      <c r="K142" s="25">
        <v>26</v>
      </c>
      <c r="L142" s="25" t="s">
        <v>486</v>
      </c>
      <c r="R142" s="18" t="s">
        <v>490</v>
      </c>
      <c r="S142" s="18" t="s">
        <v>491</v>
      </c>
      <c r="U142" s="18" t="s">
        <v>2137</v>
      </c>
      <c r="W142" s="18" t="s">
        <v>2131</v>
      </c>
      <c r="X142" s="18" t="s">
        <v>2258</v>
      </c>
      <c r="AB142" s="27">
        <v>41141.646539351852</v>
      </c>
    </row>
    <row r="143" spans="1:28" ht="25.5" hidden="1" x14ac:dyDescent="0.2">
      <c r="B143" s="18" t="s">
        <v>294</v>
      </c>
      <c r="C143" s="18">
        <v>189</v>
      </c>
      <c r="D143" s="18">
        <v>2</v>
      </c>
      <c r="E143" s="25" t="s">
        <v>165</v>
      </c>
      <c r="F143" s="25" t="s">
        <v>166</v>
      </c>
      <c r="G143" s="25" t="s">
        <v>244</v>
      </c>
      <c r="H143" s="18" t="s">
        <v>58</v>
      </c>
      <c r="I143" s="18" t="s">
        <v>180</v>
      </c>
      <c r="K143" s="25">
        <v>56</v>
      </c>
      <c r="U143" s="29"/>
    </row>
    <row r="144" spans="1:28" ht="25.5" hidden="1" x14ac:dyDescent="0.2">
      <c r="B144" s="18" t="s">
        <v>294</v>
      </c>
      <c r="C144" s="18">
        <v>189</v>
      </c>
      <c r="D144" s="18">
        <v>2</v>
      </c>
      <c r="E144" s="25" t="s">
        <v>165</v>
      </c>
      <c r="F144" s="25" t="s">
        <v>240</v>
      </c>
      <c r="G144" s="25" t="s">
        <v>84</v>
      </c>
      <c r="H144" s="18" t="s">
        <v>58</v>
      </c>
      <c r="I144" s="18" t="s">
        <v>180</v>
      </c>
      <c r="K144" s="25">
        <v>6</v>
      </c>
      <c r="U144" s="29"/>
    </row>
    <row r="145" spans="1:28" ht="165.75" x14ac:dyDescent="0.2">
      <c r="A145" s="24">
        <v>145</v>
      </c>
      <c r="B145" s="18" t="s">
        <v>294</v>
      </c>
      <c r="C145" s="18">
        <v>189</v>
      </c>
      <c r="D145" s="18">
        <v>2</v>
      </c>
      <c r="E145" s="25" t="s">
        <v>496</v>
      </c>
      <c r="F145" s="25" t="s">
        <v>249</v>
      </c>
      <c r="G145" s="25" t="s">
        <v>497</v>
      </c>
      <c r="H145" s="18" t="s">
        <v>185</v>
      </c>
      <c r="I145" s="18" t="s">
        <v>59</v>
      </c>
      <c r="J145" s="26">
        <v>57.599998474121094</v>
      </c>
      <c r="K145" s="25">
        <v>60</v>
      </c>
      <c r="L145" s="25" t="s">
        <v>496</v>
      </c>
      <c r="R145" s="18" t="s">
        <v>498</v>
      </c>
      <c r="S145" s="18" t="s">
        <v>499</v>
      </c>
      <c r="U145" s="18" t="s">
        <v>2137</v>
      </c>
      <c r="W145" s="18" t="s">
        <v>2131</v>
      </c>
      <c r="X145" s="18" t="s">
        <v>2177</v>
      </c>
      <c r="AB145" s="27">
        <v>41141.646539351852</v>
      </c>
    </row>
    <row r="146" spans="1:28" ht="25.5" hidden="1" x14ac:dyDescent="0.2">
      <c r="B146" s="18" t="s">
        <v>294</v>
      </c>
      <c r="C146" s="18">
        <v>189</v>
      </c>
      <c r="D146" s="18">
        <v>2</v>
      </c>
      <c r="E146" s="25" t="s">
        <v>375</v>
      </c>
      <c r="F146" s="25" t="s">
        <v>376</v>
      </c>
      <c r="G146" s="25" t="s">
        <v>459</v>
      </c>
      <c r="H146" s="18" t="s">
        <v>58</v>
      </c>
      <c r="I146" s="18" t="s">
        <v>180</v>
      </c>
      <c r="K146" s="25">
        <v>41</v>
      </c>
      <c r="U146" s="29"/>
      <c r="V146" s="29"/>
    </row>
    <row r="147" spans="1:28" ht="25.5" hidden="1" x14ac:dyDescent="0.2">
      <c r="B147" s="18" t="s">
        <v>294</v>
      </c>
      <c r="C147" s="18">
        <v>189</v>
      </c>
      <c r="D147" s="18">
        <v>2</v>
      </c>
      <c r="E147" s="25" t="s">
        <v>502</v>
      </c>
      <c r="F147" s="25" t="s">
        <v>253</v>
      </c>
      <c r="G147" s="25" t="s">
        <v>108</v>
      </c>
      <c r="H147" s="18" t="s">
        <v>143</v>
      </c>
      <c r="I147" s="18" t="s">
        <v>59</v>
      </c>
      <c r="K147" s="25">
        <v>28</v>
      </c>
    </row>
    <row r="148" spans="1:28" ht="25.5" hidden="1" x14ac:dyDescent="0.2">
      <c r="B148" s="18" t="s">
        <v>294</v>
      </c>
      <c r="C148" s="18">
        <v>189</v>
      </c>
      <c r="D148" s="18">
        <v>2</v>
      </c>
      <c r="E148" s="25" t="s">
        <v>256</v>
      </c>
      <c r="F148" s="25" t="s">
        <v>258</v>
      </c>
      <c r="G148" s="25" t="s">
        <v>225</v>
      </c>
      <c r="H148" s="18" t="s">
        <v>143</v>
      </c>
      <c r="I148" s="18" t="s">
        <v>59</v>
      </c>
      <c r="K148" s="25">
        <v>44</v>
      </c>
    </row>
    <row r="149" spans="1:28" ht="25.5" hidden="1" x14ac:dyDescent="0.2">
      <c r="B149" s="18" t="s">
        <v>294</v>
      </c>
      <c r="C149" s="18">
        <v>189</v>
      </c>
      <c r="D149" s="18">
        <v>2</v>
      </c>
      <c r="E149" s="25" t="s">
        <v>507</v>
      </c>
      <c r="F149" s="25" t="s">
        <v>261</v>
      </c>
      <c r="G149" s="25" t="s">
        <v>94</v>
      </c>
      <c r="H149" s="18" t="s">
        <v>185</v>
      </c>
      <c r="I149" s="18" t="s">
        <v>59</v>
      </c>
      <c r="K149" s="25">
        <v>31</v>
      </c>
    </row>
    <row r="150" spans="1:28" ht="25.5" hidden="1" x14ac:dyDescent="0.2">
      <c r="B150" s="18" t="s">
        <v>294</v>
      </c>
      <c r="C150" s="18">
        <v>189</v>
      </c>
      <c r="D150" s="18">
        <v>2</v>
      </c>
      <c r="E150" s="25" t="s">
        <v>260</v>
      </c>
      <c r="F150" s="25" t="s">
        <v>261</v>
      </c>
      <c r="G150" s="25" t="s">
        <v>476</v>
      </c>
      <c r="H150" s="18" t="s">
        <v>143</v>
      </c>
      <c r="I150" s="18" t="s">
        <v>59</v>
      </c>
      <c r="K150" s="25">
        <v>48</v>
      </c>
    </row>
    <row r="151" spans="1:28" ht="25.5" hidden="1" x14ac:dyDescent="0.2">
      <c r="B151" s="18" t="s">
        <v>294</v>
      </c>
      <c r="C151" s="18">
        <v>189</v>
      </c>
      <c r="D151" s="18">
        <v>2</v>
      </c>
      <c r="E151" s="25" t="s">
        <v>512</v>
      </c>
      <c r="F151" s="25" t="s">
        <v>513</v>
      </c>
      <c r="G151" s="25" t="s">
        <v>114</v>
      </c>
      <c r="H151" s="18" t="s">
        <v>143</v>
      </c>
      <c r="I151" s="18" t="s">
        <v>180</v>
      </c>
      <c r="K151" s="25">
        <v>19</v>
      </c>
    </row>
    <row r="152" spans="1:28" ht="25.5" hidden="1" x14ac:dyDescent="0.2">
      <c r="B152" s="18" t="s">
        <v>294</v>
      </c>
      <c r="C152" s="18">
        <v>189</v>
      </c>
      <c r="D152" s="18">
        <v>2</v>
      </c>
      <c r="E152" s="25" t="s">
        <v>512</v>
      </c>
      <c r="F152" s="25" t="s">
        <v>513</v>
      </c>
      <c r="G152" s="25" t="s">
        <v>146</v>
      </c>
      <c r="H152" s="18" t="s">
        <v>185</v>
      </c>
      <c r="I152" s="18" t="s">
        <v>59</v>
      </c>
      <c r="K152" s="25">
        <v>53</v>
      </c>
    </row>
    <row r="153" spans="1:28" ht="25.5" hidden="1" x14ac:dyDescent="0.2">
      <c r="B153" s="18" t="s">
        <v>294</v>
      </c>
      <c r="C153" s="18">
        <v>189</v>
      </c>
      <c r="D153" s="18">
        <v>2</v>
      </c>
      <c r="E153" s="25" t="s">
        <v>512</v>
      </c>
      <c r="F153" s="25" t="s">
        <v>518</v>
      </c>
      <c r="G153" s="25" t="s">
        <v>114</v>
      </c>
      <c r="H153" s="18" t="s">
        <v>185</v>
      </c>
      <c r="I153" s="18" t="s">
        <v>59</v>
      </c>
      <c r="K153" s="25">
        <v>19</v>
      </c>
    </row>
    <row r="154" spans="1:28" ht="25.5" hidden="1" x14ac:dyDescent="0.2">
      <c r="B154" s="18" t="s">
        <v>294</v>
      </c>
      <c r="C154" s="18">
        <v>189</v>
      </c>
      <c r="D154" s="18">
        <v>2</v>
      </c>
      <c r="E154" s="25" t="s">
        <v>512</v>
      </c>
      <c r="F154" s="25" t="s">
        <v>513</v>
      </c>
      <c r="G154" s="25" t="s">
        <v>176</v>
      </c>
      <c r="H154" s="18" t="s">
        <v>143</v>
      </c>
      <c r="I154" s="18" t="s">
        <v>180</v>
      </c>
      <c r="K154" s="25">
        <v>17</v>
      </c>
    </row>
    <row r="155" spans="1:28" ht="25.5" hidden="1" x14ac:dyDescent="0.2">
      <c r="B155" s="18" t="s">
        <v>294</v>
      </c>
      <c r="C155" s="18">
        <v>189</v>
      </c>
      <c r="D155" s="18">
        <v>2</v>
      </c>
      <c r="E155" s="25" t="s">
        <v>523</v>
      </c>
      <c r="F155" s="25" t="s">
        <v>399</v>
      </c>
      <c r="G155" s="25" t="s">
        <v>524</v>
      </c>
      <c r="H155" s="18" t="s">
        <v>58</v>
      </c>
      <c r="I155" s="18" t="s">
        <v>59</v>
      </c>
      <c r="K155" s="25">
        <v>42</v>
      </c>
      <c r="U155" s="29"/>
      <c r="V155" s="29"/>
    </row>
    <row r="156" spans="1:28" ht="25.5" hidden="1" x14ac:dyDescent="0.2">
      <c r="B156" s="18" t="s">
        <v>294</v>
      </c>
      <c r="C156" s="18">
        <v>189</v>
      </c>
      <c r="D156" s="18">
        <v>2</v>
      </c>
      <c r="E156" s="25" t="s">
        <v>523</v>
      </c>
      <c r="F156" s="25" t="s">
        <v>527</v>
      </c>
      <c r="G156" s="25" t="s">
        <v>308</v>
      </c>
      <c r="H156" s="18" t="s">
        <v>143</v>
      </c>
      <c r="I156" s="18" t="s">
        <v>180</v>
      </c>
      <c r="K156" s="25">
        <v>30</v>
      </c>
    </row>
    <row r="157" spans="1:28" ht="25.5" hidden="1" x14ac:dyDescent="0.2">
      <c r="B157" s="18" t="s">
        <v>294</v>
      </c>
      <c r="C157" s="18">
        <v>189</v>
      </c>
      <c r="D157" s="18">
        <v>2</v>
      </c>
      <c r="E157" s="25" t="s">
        <v>523</v>
      </c>
      <c r="F157" s="25" t="s">
        <v>527</v>
      </c>
      <c r="G157" s="25" t="s">
        <v>117</v>
      </c>
      <c r="H157" s="18" t="s">
        <v>143</v>
      </c>
      <c r="I157" s="18" t="s">
        <v>180</v>
      </c>
      <c r="K157" s="25">
        <v>47</v>
      </c>
    </row>
    <row r="158" spans="1:28" ht="25.5" hidden="1" x14ac:dyDescent="0.2">
      <c r="B158" s="18" t="s">
        <v>294</v>
      </c>
      <c r="C158" s="18">
        <v>189</v>
      </c>
      <c r="D158" s="18">
        <v>2</v>
      </c>
      <c r="E158" s="25" t="s">
        <v>523</v>
      </c>
      <c r="F158" s="25" t="s">
        <v>527</v>
      </c>
      <c r="G158" s="25" t="s">
        <v>304</v>
      </c>
      <c r="H158" s="18" t="s">
        <v>143</v>
      </c>
      <c r="I158" s="18" t="s">
        <v>59</v>
      </c>
      <c r="K158" s="25">
        <v>33</v>
      </c>
    </row>
    <row r="159" spans="1:28" ht="25.5" hidden="1" x14ac:dyDescent="0.2">
      <c r="B159" s="18" t="s">
        <v>294</v>
      </c>
      <c r="C159" s="18">
        <v>189</v>
      </c>
      <c r="D159" s="18">
        <v>2</v>
      </c>
      <c r="E159" s="25" t="s">
        <v>523</v>
      </c>
      <c r="F159" s="25" t="s">
        <v>527</v>
      </c>
      <c r="G159" s="25" t="s">
        <v>117</v>
      </c>
      <c r="H159" s="18" t="s">
        <v>143</v>
      </c>
      <c r="I159" s="18" t="s">
        <v>180</v>
      </c>
      <c r="K159" s="25">
        <v>47</v>
      </c>
    </row>
    <row r="160" spans="1:28" ht="25.5" hidden="1" x14ac:dyDescent="0.2">
      <c r="B160" s="18" t="s">
        <v>294</v>
      </c>
      <c r="C160" s="18">
        <v>189</v>
      </c>
      <c r="D160" s="18">
        <v>2</v>
      </c>
      <c r="E160" s="25" t="s">
        <v>523</v>
      </c>
      <c r="F160" s="25" t="s">
        <v>536</v>
      </c>
      <c r="G160" s="25" t="s">
        <v>211</v>
      </c>
      <c r="H160" s="18" t="s">
        <v>143</v>
      </c>
      <c r="I160" s="18" t="s">
        <v>59</v>
      </c>
      <c r="K160" s="25">
        <v>7</v>
      </c>
    </row>
    <row r="161" spans="1:28" ht="25.5" hidden="1" x14ac:dyDescent="0.2">
      <c r="B161" s="18" t="s">
        <v>294</v>
      </c>
      <c r="C161" s="18">
        <v>189</v>
      </c>
      <c r="D161" s="18">
        <v>2</v>
      </c>
      <c r="E161" s="25" t="s">
        <v>523</v>
      </c>
      <c r="F161" s="25" t="s">
        <v>536</v>
      </c>
      <c r="G161" s="25" t="s">
        <v>84</v>
      </c>
      <c r="H161" s="18" t="s">
        <v>143</v>
      </c>
      <c r="I161" s="18" t="s">
        <v>180</v>
      </c>
      <c r="K161" s="25">
        <v>6</v>
      </c>
    </row>
    <row r="162" spans="1:28" ht="25.5" hidden="1" x14ac:dyDescent="0.2">
      <c r="B162" s="18" t="s">
        <v>294</v>
      </c>
      <c r="C162" s="18">
        <v>189</v>
      </c>
      <c r="D162" s="18">
        <v>2</v>
      </c>
      <c r="E162" s="25" t="s">
        <v>541</v>
      </c>
      <c r="F162" s="25" t="s">
        <v>536</v>
      </c>
      <c r="G162" s="25" t="s">
        <v>476</v>
      </c>
      <c r="H162" s="18" t="s">
        <v>143</v>
      </c>
      <c r="I162" s="18" t="s">
        <v>180</v>
      </c>
      <c r="K162" s="25">
        <v>48</v>
      </c>
    </row>
    <row r="163" spans="1:28" ht="25.5" hidden="1" x14ac:dyDescent="0.2">
      <c r="B163" s="18" t="s">
        <v>294</v>
      </c>
      <c r="C163" s="18">
        <v>189</v>
      </c>
      <c r="D163" s="18">
        <v>2</v>
      </c>
      <c r="E163" s="25" t="s">
        <v>541</v>
      </c>
      <c r="F163" s="25" t="s">
        <v>536</v>
      </c>
      <c r="G163" s="25" t="s">
        <v>497</v>
      </c>
      <c r="H163" s="18" t="s">
        <v>143</v>
      </c>
      <c r="I163" s="18" t="s">
        <v>180</v>
      </c>
      <c r="K163" s="25">
        <v>60</v>
      </c>
    </row>
    <row r="164" spans="1:28" ht="25.5" hidden="1" x14ac:dyDescent="0.2">
      <c r="B164" s="18" t="s">
        <v>294</v>
      </c>
      <c r="C164" s="18">
        <v>189</v>
      </c>
      <c r="D164" s="18">
        <v>2</v>
      </c>
      <c r="H164" s="18" t="s">
        <v>185</v>
      </c>
      <c r="I164" s="18" t="s">
        <v>180</v>
      </c>
    </row>
    <row r="165" spans="1:28" ht="25.5" hidden="1" x14ac:dyDescent="0.2">
      <c r="B165" s="18" t="s">
        <v>294</v>
      </c>
      <c r="C165" s="18">
        <v>189</v>
      </c>
      <c r="D165" s="18">
        <v>2</v>
      </c>
      <c r="E165" s="25" t="s">
        <v>548</v>
      </c>
      <c r="F165" s="25" t="s">
        <v>549</v>
      </c>
      <c r="G165" s="25" t="s">
        <v>304</v>
      </c>
      <c r="H165" s="18" t="s">
        <v>143</v>
      </c>
      <c r="I165" s="18" t="s">
        <v>180</v>
      </c>
      <c r="K165" s="25">
        <v>33</v>
      </c>
    </row>
    <row r="166" spans="1:28" ht="25.5" hidden="1" x14ac:dyDescent="0.2">
      <c r="B166" s="18" t="s">
        <v>294</v>
      </c>
      <c r="C166" s="18">
        <v>189</v>
      </c>
      <c r="D166" s="18">
        <v>2</v>
      </c>
      <c r="E166" s="25" t="s">
        <v>548</v>
      </c>
      <c r="F166" s="25" t="s">
        <v>549</v>
      </c>
      <c r="G166" s="25" t="s">
        <v>117</v>
      </c>
      <c r="H166" s="18" t="s">
        <v>143</v>
      </c>
      <c r="I166" s="18" t="s">
        <v>59</v>
      </c>
      <c r="K166" s="25">
        <v>47</v>
      </c>
    </row>
    <row r="167" spans="1:28" ht="25.5" hidden="1" x14ac:dyDescent="0.2">
      <c r="B167" s="18" t="s">
        <v>294</v>
      </c>
      <c r="C167" s="18">
        <v>189</v>
      </c>
      <c r="D167" s="18">
        <v>2</v>
      </c>
      <c r="E167" s="25" t="s">
        <v>548</v>
      </c>
      <c r="F167" s="25" t="s">
        <v>549</v>
      </c>
      <c r="G167" s="25" t="s">
        <v>104</v>
      </c>
      <c r="H167" s="18" t="s">
        <v>185</v>
      </c>
      <c r="I167" s="18" t="s">
        <v>180</v>
      </c>
      <c r="K167" s="25">
        <v>37</v>
      </c>
    </row>
    <row r="168" spans="1:28" ht="344.25" x14ac:dyDescent="0.2">
      <c r="A168" s="24">
        <v>168</v>
      </c>
      <c r="B168" s="18" t="s">
        <v>294</v>
      </c>
      <c r="C168" s="18">
        <v>189</v>
      </c>
      <c r="D168" s="18">
        <v>2</v>
      </c>
      <c r="E168" s="25" t="s">
        <v>556</v>
      </c>
      <c r="H168" s="18" t="s">
        <v>185</v>
      </c>
      <c r="I168" s="18" t="s">
        <v>59</v>
      </c>
      <c r="L168" s="25" t="s">
        <v>556</v>
      </c>
      <c r="R168" s="18" t="s">
        <v>557</v>
      </c>
      <c r="S168" s="18" t="s">
        <v>558</v>
      </c>
      <c r="U168" s="18" t="s">
        <v>2137</v>
      </c>
      <c r="W168" s="18" t="s">
        <v>2131</v>
      </c>
      <c r="X168" s="18" t="s">
        <v>2177</v>
      </c>
      <c r="AB168" s="27">
        <v>41141.646539351852</v>
      </c>
    </row>
    <row r="169" spans="1:28" ht="63.75" x14ac:dyDescent="0.2">
      <c r="A169" s="24">
        <v>169</v>
      </c>
      <c r="B169" s="18" t="s">
        <v>294</v>
      </c>
      <c r="C169" s="18">
        <v>189</v>
      </c>
      <c r="D169" s="18">
        <v>2</v>
      </c>
      <c r="E169" s="25" t="s">
        <v>559</v>
      </c>
      <c r="H169" s="18" t="s">
        <v>185</v>
      </c>
      <c r="I169" s="18" t="s">
        <v>59</v>
      </c>
      <c r="L169" s="25" t="s">
        <v>559</v>
      </c>
      <c r="R169" s="18" t="s">
        <v>560</v>
      </c>
      <c r="S169" s="18" t="s">
        <v>561</v>
      </c>
      <c r="U169" s="18" t="s">
        <v>2137</v>
      </c>
      <c r="W169" s="18" t="s">
        <v>2131</v>
      </c>
      <c r="X169" s="18" t="s">
        <v>2177</v>
      </c>
      <c r="AB169" s="27">
        <v>41141.646539351852</v>
      </c>
    </row>
    <row r="170" spans="1:28" ht="25.5" hidden="1" x14ac:dyDescent="0.2">
      <c r="B170" s="18" t="s">
        <v>294</v>
      </c>
      <c r="C170" s="18">
        <v>189</v>
      </c>
      <c r="D170" s="18">
        <v>2</v>
      </c>
      <c r="H170" s="18" t="s">
        <v>185</v>
      </c>
      <c r="I170" s="18" t="s">
        <v>59</v>
      </c>
    </row>
    <row r="171" spans="1:28" ht="25.5" hidden="1" x14ac:dyDescent="0.2">
      <c r="B171" s="18" t="s">
        <v>294</v>
      </c>
      <c r="C171" s="18">
        <v>189</v>
      </c>
      <c r="D171" s="18">
        <v>2</v>
      </c>
      <c r="E171" s="25" t="s">
        <v>564</v>
      </c>
      <c r="F171" s="25" t="s">
        <v>565</v>
      </c>
      <c r="G171" s="25" t="s">
        <v>459</v>
      </c>
      <c r="H171" s="18" t="s">
        <v>143</v>
      </c>
      <c r="I171" s="18" t="s">
        <v>180</v>
      </c>
      <c r="K171" s="25">
        <v>41</v>
      </c>
    </row>
    <row r="172" spans="1:28" ht="178.5" x14ac:dyDescent="0.2">
      <c r="A172" s="24">
        <v>172</v>
      </c>
      <c r="B172" s="18" t="s">
        <v>294</v>
      </c>
      <c r="C172" s="18">
        <v>189</v>
      </c>
      <c r="D172" s="18">
        <v>2</v>
      </c>
      <c r="E172" s="25" t="s">
        <v>568</v>
      </c>
      <c r="F172" s="25" t="s">
        <v>56</v>
      </c>
      <c r="G172" s="25" t="s">
        <v>194</v>
      </c>
      <c r="H172" s="18" t="s">
        <v>185</v>
      </c>
      <c r="I172" s="18" t="s">
        <v>180</v>
      </c>
      <c r="J172" s="26">
        <v>87.430000305175781</v>
      </c>
      <c r="K172" s="25">
        <v>43</v>
      </c>
      <c r="L172" s="25" t="s">
        <v>568</v>
      </c>
      <c r="R172" s="18" t="s">
        <v>569</v>
      </c>
      <c r="S172" s="18" t="s">
        <v>570</v>
      </c>
      <c r="U172" s="18" t="s">
        <v>2137</v>
      </c>
      <c r="W172" s="18" t="s">
        <v>2131</v>
      </c>
      <c r="X172" s="18" t="s">
        <v>2177</v>
      </c>
      <c r="AB172" s="27">
        <v>41141.646539351852</v>
      </c>
    </row>
    <row r="173" spans="1:28" ht="25.5" hidden="1" x14ac:dyDescent="0.2">
      <c r="B173" s="18" t="s">
        <v>294</v>
      </c>
      <c r="C173" s="18">
        <v>189</v>
      </c>
      <c r="D173" s="18">
        <v>2</v>
      </c>
      <c r="E173" s="25" t="s">
        <v>571</v>
      </c>
      <c r="F173" s="25" t="s">
        <v>56</v>
      </c>
      <c r="G173" s="25" t="s">
        <v>233</v>
      </c>
      <c r="H173" s="18" t="s">
        <v>185</v>
      </c>
      <c r="I173" s="18" t="s">
        <v>180</v>
      </c>
      <c r="K173" s="25">
        <v>51</v>
      </c>
    </row>
    <row r="174" spans="1:28" ht="25.5" hidden="1" x14ac:dyDescent="0.2">
      <c r="B174" s="18" t="s">
        <v>294</v>
      </c>
      <c r="C174" s="18">
        <v>189</v>
      </c>
      <c r="D174" s="18">
        <v>2</v>
      </c>
      <c r="E174" s="25" t="s">
        <v>574</v>
      </c>
      <c r="F174" s="25" t="s">
        <v>575</v>
      </c>
      <c r="G174" s="25" t="s">
        <v>480</v>
      </c>
      <c r="H174" s="18" t="s">
        <v>58</v>
      </c>
      <c r="I174" s="18" t="s">
        <v>59</v>
      </c>
      <c r="K174" s="25">
        <v>49</v>
      </c>
      <c r="U174" s="29"/>
      <c r="V174" s="29"/>
    </row>
    <row r="175" spans="1:28" ht="25.5" hidden="1" x14ac:dyDescent="0.2">
      <c r="B175" s="18" t="s">
        <v>294</v>
      </c>
      <c r="C175" s="18">
        <v>189</v>
      </c>
      <c r="D175" s="18">
        <v>2</v>
      </c>
      <c r="E175" s="25" t="s">
        <v>574</v>
      </c>
      <c r="F175" s="25" t="s">
        <v>575</v>
      </c>
      <c r="G175" s="25" t="s">
        <v>226</v>
      </c>
      <c r="H175" s="18" t="s">
        <v>58</v>
      </c>
      <c r="I175" s="18" t="s">
        <v>59</v>
      </c>
      <c r="K175" s="25">
        <v>64</v>
      </c>
      <c r="U175" s="29"/>
      <c r="V175" s="29"/>
    </row>
    <row r="176" spans="1:28" ht="25.5" hidden="1" x14ac:dyDescent="0.2">
      <c r="B176" s="18" t="s">
        <v>294</v>
      </c>
      <c r="C176" s="18">
        <v>189</v>
      </c>
      <c r="D176" s="18">
        <v>2</v>
      </c>
      <c r="E176" s="25" t="s">
        <v>574</v>
      </c>
      <c r="F176" s="25" t="s">
        <v>580</v>
      </c>
      <c r="G176" s="25" t="s">
        <v>238</v>
      </c>
      <c r="H176" s="18" t="s">
        <v>58</v>
      </c>
      <c r="I176" s="18" t="s">
        <v>180</v>
      </c>
      <c r="K176" s="25">
        <v>2</v>
      </c>
      <c r="U176" s="29"/>
      <c r="V176" s="29"/>
    </row>
    <row r="177" spans="1:28" ht="25.5" hidden="1" x14ac:dyDescent="0.2">
      <c r="B177" s="18" t="s">
        <v>294</v>
      </c>
      <c r="C177" s="18">
        <v>189</v>
      </c>
      <c r="D177" s="18">
        <v>2</v>
      </c>
      <c r="E177" s="25" t="s">
        <v>82</v>
      </c>
      <c r="F177" s="25" t="s">
        <v>583</v>
      </c>
      <c r="G177" s="25" t="s">
        <v>84</v>
      </c>
      <c r="H177" s="18" t="s">
        <v>143</v>
      </c>
      <c r="I177" s="18" t="s">
        <v>180</v>
      </c>
      <c r="K177" s="25">
        <v>6</v>
      </c>
    </row>
    <row r="178" spans="1:28" ht="25.5" hidden="1" x14ac:dyDescent="0.2">
      <c r="B178" s="18" t="s">
        <v>294</v>
      </c>
      <c r="C178" s="18">
        <v>189</v>
      </c>
      <c r="D178" s="18">
        <v>2</v>
      </c>
      <c r="E178" s="25" t="s">
        <v>586</v>
      </c>
      <c r="F178" s="25" t="s">
        <v>587</v>
      </c>
      <c r="G178" s="25" t="s">
        <v>447</v>
      </c>
      <c r="H178" s="18" t="s">
        <v>185</v>
      </c>
      <c r="I178" s="18" t="s">
        <v>180</v>
      </c>
      <c r="K178" s="25">
        <v>14</v>
      </c>
    </row>
    <row r="179" spans="1:28" ht="38.25" x14ac:dyDescent="0.2">
      <c r="A179" s="24">
        <v>179</v>
      </c>
      <c r="B179" s="18" t="s">
        <v>294</v>
      </c>
      <c r="C179" s="18">
        <v>189</v>
      </c>
      <c r="D179" s="18">
        <v>2</v>
      </c>
      <c r="E179" s="25" t="s">
        <v>589</v>
      </c>
      <c r="F179" s="25" t="s">
        <v>590</v>
      </c>
      <c r="G179" s="25" t="s">
        <v>57</v>
      </c>
      <c r="H179" s="18" t="s">
        <v>185</v>
      </c>
      <c r="I179" s="18" t="s">
        <v>180</v>
      </c>
      <c r="J179" s="26">
        <v>269.29000854492187</v>
      </c>
      <c r="K179" s="25">
        <v>29</v>
      </c>
      <c r="L179" s="25" t="s">
        <v>589</v>
      </c>
      <c r="R179" s="18" t="s">
        <v>591</v>
      </c>
      <c r="S179" s="18" t="s">
        <v>592</v>
      </c>
      <c r="U179" s="18" t="s">
        <v>2137</v>
      </c>
      <c r="W179" s="18" t="s">
        <v>2131</v>
      </c>
      <c r="X179" s="18" t="s">
        <v>2259</v>
      </c>
      <c r="AB179" s="27">
        <v>41141.646539351852</v>
      </c>
    </row>
    <row r="180" spans="1:28" ht="25.5" hidden="1" x14ac:dyDescent="0.2">
      <c r="B180" s="18" t="s">
        <v>294</v>
      </c>
      <c r="C180" s="18">
        <v>189</v>
      </c>
      <c r="D180" s="18">
        <v>2</v>
      </c>
      <c r="E180" s="25" t="s">
        <v>289</v>
      </c>
      <c r="F180" s="25" t="s">
        <v>590</v>
      </c>
      <c r="G180" s="25" t="s">
        <v>497</v>
      </c>
      <c r="H180" s="18" t="s">
        <v>185</v>
      </c>
      <c r="I180" s="18" t="s">
        <v>59</v>
      </c>
      <c r="K180" s="25">
        <v>60</v>
      </c>
    </row>
    <row r="181" spans="1:28" ht="25.5" hidden="1" x14ac:dyDescent="0.2">
      <c r="B181" s="18" t="s">
        <v>294</v>
      </c>
      <c r="C181" s="18">
        <v>189</v>
      </c>
      <c r="D181" s="18">
        <v>2</v>
      </c>
      <c r="E181" s="25" t="s">
        <v>595</v>
      </c>
      <c r="F181" s="25" t="s">
        <v>590</v>
      </c>
      <c r="G181" s="25" t="s">
        <v>117</v>
      </c>
      <c r="H181" s="18" t="s">
        <v>143</v>
      </c>
      <c r="I181" s="18" t="s">
        <v>59</v>
      </c>
      <c r="K181" s="25">
        <v>47</v>
      </c>
    </row>
    <row r="182" spans="1:28" ht="204" x14ac:dyDescent="0.2">
      <c r="A182" s="24">
        <v>182</v>
      </c>
      <c r="B182" s="18" t="s">
        <v>294</v>
      </c>
      <c r="C182" s="18">
        <v>189</v>
      </c>
      <c r="D182" s="18">
        <v>2</v>
      </c>
      <c r="E182" s="25" t="s">
        <v>597</v>
      </c>
      <c r="F182" s="25" t="s">
        <v>598</v>
      </c>
      <c r="G182" s="25" t="s">
        <v>255</v>
      </c>
      <c r="H182" s="18" t="s">
        <v>58</v>
      </c>
      <c r="I182" s="18" t="s">
        <v>59</v>
      </c>
      <c r="J182" s="26">
        <v>279.04000854492187</v>
      </c>
      <c r="K182" s="25">
        <v>4</v>
      </c>
      <c r="L182" s="25" t="s">
        <v>597</v>
      </c>
      <c r="R182" s="18" t="s">
        <v>599</v>
      </c>
      <c r="S182" s="18" t="s">
        <v>600</v>
      </c>
      <c r="U182" s="29" t="s">
        <v>2137</v>
      </c>
      <c r="W182" s="18" t="s">
        <v>2131</v>
      </c>
      <c r="X182" s="18" t="s">
        <v>2260</v>
      </c>
      <c r="AB182" s="27">
        <v>41141.646539351852</v>
      </c>
    </row>
    <row r="183" spans="1:28" ht="38.25" x14ac:dyDescent="0.2">
      <c r="A183" s="24">
        <v>183</v>
      </c>
      <c r="B183" s="18" t="s">
        <v>294</v>
      </c>
      <c r="C183" s="18">
        <v>189</v>
      </c>
      <c r="D183" s="18">
        <v>2</v>
      </c>
      <c r="E183" s="25" t="s">
        <v>597</v>
      </c>
      <c r="F183" s="25" t="s">
        <v>601</v>
      </c>
      <c r="G183" s="25" t="s">
        <v>340</v>
      </c>
      <c r="H183" s="18" t="s">
        <v>58</v>
      </c>
      <c r="I183" s="18" t="s">
        <v>59</v>
      </c>
      <c r="J183" s="26">
        <v>275.07998657226563</v>
      </c>
      <c r="K183" s="25">
        <v>8</v>
      </c>
      <c r="L183" s="25" t="s">
        <v>597</v>
      </c>
      <c r="R183" s="18" t="s">
        <v>602</v>
      </c>
      <c r="S183" s="18" t="s">
        <v>603</v>
      </c>
      <c r="U183" s="29" t="s">
        <v>2137</v>
      </c>
      <c r="W183" s="18" t="s">
        <v>2131</v>
      </c>
      <c r="X183" s="18" t="s">
        <v>2177</v>
      </c>
      <c r="AB183" s="27">
        <v>41141.646539351852</v>
      </c>
    </row>
    <row r="184" spans="1:28" ht="127.5" x14ac:dyDescent="0.2">
      <c r="A184" s="24">
        <v>184</v>
      </c>
      <c r="B184" s="18" t="s">
        <v>294</v>
      </c>
      <c r="C184" s="18">
        <v>189</v>
      </c>
      <c r="D184" s="18">
        <v>2</v>
      </c>
      <c r="E184" s="25" t="s">
        <v>597</v>
      </c>
      <c r="H184" s="18" t="s">
        <v>185</v>
      </c>
      <c r="I184" s="18" t="s">
        <v>180</v>
      </c>
      <c r="L184" s="25" t="s">
        <v>597</v>
      </c>
      <c r="R184" s="18" t="s">
        <v>604</v>
      </c>
      <c r="S184" s="18" t="s">
        <v>605</v>
      </c>
      <c r="U184" s="18" t="s">
        <v>2137</v>
      </c>
      <c r="W184" s="18" t="s">
        <v>2131</v>
      </c>
      <c r="X184" s="18" t="s">
        <v>2261</v>
      </c>
      <c r="AB184" s="27">
        <v>41141.646539351852</v>
      </c>
    </row>
    <row r="185" spans="1:28" ht="51" x14ac:dyDescent="0.2">
      <c r="A185" s="24">
        <v>185</v>
      </c>
      <c r="B185" s="18" t="s">
        <v>294</v>
      </c>
      <c r="C185" s="18">
        <v>189</v>
      </c>
      <c r="D185" s="18">
        <v>2</v>
      </c>
      <c r="E185" s="25" t="s">
        <v>597</v>
      </c>
      <c r="F185" s="25" t="s">
        <v>606</v>
      </c>
      <c r="G185" s="25" t="s">
        <v>487</v>
      </c>
      <c r="H185" s="18" t="s">
        <v>185</v>
      </c>
      <c r="I185" s="18" t="s">
        <v>59</v>
      </c>
      <c r="J185" s="26">
        <v>292.23001098632812</v>
      </c>
      <c r="K185" s="25">
        <v>23</v>
      </c>
      <c r="L185" s="25" t="s">
        <v>597</v>
      </c>
      <c r="R185" s="18" t="s">
        <v>607</v>
      </c>
      <c r="S185" s="18" t="s">
        <v>608</v>
      </c>
      <c r="U185" s="18" t="s">
        <v>2137</v>
      </c>
      <c r="W185" s="18" t="s">
        <v>2131</v>
      </c>
      <c r="X185" s="18" t="s">
        <v>2177</v>
      </c>
      <c r="AB185" s="27">
        <v>41141.646539351852</v>
      </c>
    </row>
    <row r="186" spans="1:28" ht="89.25" x14ac:dyDescent="0.2">
      <c r="A186" s="24">
        <v>186</v>
      </c>
      <c r="B186" s="18" t="s">
        <v>294</v>
      </c>
      <c r="C186" s="18">
        <v>189</v>
      </c>
      <c r="D186" s="18">
        <v>2</v>
      </c>
      <c r="E186" s="25" t="s">
        <v>597</v>
      </c>
      <c r="F186" s="25" t="s">
        <v>609</v>
      </c>
      <c r="G186" s="25" t="s">
        <v>84</v>
      </c>
      <c r="H186" s="18" t="s">
        <v>185</v>
      </c>
      <c r="I186" s="18" t="s">
        <v>59</v>
      </c>
      <c r="J186" s="26">
        <v>283.05999755859375</v>
      </c>
      <c r="K186" s="25">
        <v>6</v>
      </c>
      <c r="L186" s="25" t="s">
        <v>597</v>
      </c>
      <c r="R186" s="18" t="s">
        <v>610</v>
      </c>
      <c r="S186" s="18" t="s">
        <v>611</v>
      </c>
      <c r="U186" s="18" t="s">
        <v>2137</v>
      </c>
      <c r="W186" s="18" t="s">
        <v>2131</v>
      </c>
      <c r="X186" s="18" t="s">
        <v>2262</v>
      </c>
      <c r="AB186" s="27">
        <v>41141.646539351852</v>
      </c>
    </row>
    <row r="187" spans="1:28" ht="63.75" x14ac:dyDescent="0.2">
      <c r="A187" s="24">
        <v>187</v>
      </c>
      <c r="B187" s="18" t="s">
        <v>294</v>
      </c>
      <c r="C187" s="18">
        <v>189</v>
      </c>
      <c r="D187" s="18">
        <v>2</v>
      </c>
      <c r="E187" s="25" t="s">
        <v>597</v>
      </c>
      <c r="F187" s="25" t="s">
        <v>612</v>
      </c>
      <c r="G187" s="25" t="s">
        <v>348</v>
      </c>
      <c r="H187" s="18" t="s">
        <v>58</v>
      </c>
      <c r="I187" s="18" t="s">
        <v>59</v>
      </c>
      <c r="J187" s="26">
        <v>272.1099853515625</v>
      </c>
      <c r="K187" s="25">
        <v>11</v>
      </c>
      <c r="L187" s="25" t="s">
        <v>597</v>
      </c>
      <c r="R187" s="18" t="s">
        <v>613</v>
      </c>
      <c r="S187" s="18" t="s">
        <v>614</v>
      </c>
      <c r="U187" s="29" t="s">
        <v>2137</v>
      </c>
      <c r="W187" s="18" t="s">
        <v>2131</v>
      </c>
      <c r="X187" s="18" t="s">
        <v>2177</v>
      </c>
      <c r="AB187" s="27">
        <v>41141.646539351852</v>
      </c>
    </row>
    <row r="188" spans="1:28" ht="25.5" hidden="1" x14ac:dyDescent="0.2">
      <c r="B188" s="18" t="s">
        <v>294</v>
      </c>
      <c r="C188" s="18">
        <v>189</v>
      </c>
      <c r="D188" s="18">
        <v>2</v>
      </c>
      <c r="E188" s="25" t="s">
        <v>597</v>
      </c>
      <c r="F188" s="25" t="s">
        <v>612</v>
      </c>
      <c r="G188" s="25" t="s">
        <v>348</v>
      </c>
      <c r="H188" s="18" t="s">
        <v>185</v>
      </c>
      <c r="I188" s="18" t="s">
        <v>59</v>
      </c>
      <c r="K188" s="25">
        <v>11</v>
      </c>
    </row>
    <row r="189" spans="1:28" ht="25.5" x14ac:dyDescent="0.2">
      <c r="A189" s="24">
        <v>189</v>
      </c>
      <c r="B189" s="18" t="s">
        <v>294</v>
      </c>
      <c r="C189" s="18">
        <v>189</v>
      </c>
      <c r="D189" s="18">
        <v>2</v>
      </c>
      <c r="E189" s="25" t="s">
        <v>597</v>
      </c>
      <c r="F189" s="25" t="s">
        <v>617</v>
      </c>
      <c r="G189" s="25" t="s">
        <v>348</v>
      </c>
      <c r="H189" s="18" t="s">
        <v>185</v>
      </c>
      <c r="I189" s="18" t="s">
        <v>59</v>
      </c>
      <c r="J189" s="26">
        <v>293.1099853515625</v>
      </c>
      <c r="K189" s="25">
        <v>11</v>
      </c>
      <c r="L189" s="25" t="s">
        <v>597</v>
      </c>
      <c r="R189" s="18" t="s">
        <v>618</v>
      </c>
      <c r="S189" s="18" t="s">
        <v>619</v>
      </c>
      <c r="U189" s="18" t="s">
        <v>2137</v>
      </c>
      <c r="W189" s="18" t="s">
        <v>2131</v>
      </c>
      <c r="X189" s="18" t="s">
        <v>2177</v>
      </c>
      <c r="AB189" s="27">
        <v>41141.646539351852</v>
      </c>
    </row>
    <row r="190" spans="1:28" ht="25.5" hidden="1" x14ac:dyDescent="0.2">
      <c r="B190" s="18" t="s">
        <v>294</v>
      </c>
      <c r="C190" s="18">
        <v>189</v>
      </c>
      <c r="D190" s="18">
        <v>2</v>
      </c>
      <c r="E190" s="25" t="s">
        <v>152</v>
      </c>
      <c r="F190" s="25" t="s">
        <v>153</v>
      </c>
      <c r="G190" s="25" t="s">
        <v>190</v>
      </c>
      <c r="H190" s="18" t="s">
        <v>58</v>
      </c>
      <c r="I190" s="18" t="s">
        <v>180</v>
      </c>
      <c r="K190" s="25">
        <v>5</v>
      </c>
      <c r="U190" s="29"/>
    </row>
    <row r="191" spans="1:28" ht="102" x14ac:dyDescent="0.2">
      <c r="A191" s="24">
        <v>191</v>
      </c>
      <c r="B191" s="18" t="s">
        <v>294</v>
      </c>
      <c r="C191" s="18">
        <v>189</v>
      </c>
      <c r="D191" s="18">
        <v>2</v>
      </c>
      <c r="E191" s="25" t="s">
        <v>152</v>
      </c>
      <c r="F191" s="25" t="s">
        <v>153</v>
      </c>
      <c r="G191" s="25" t="s">
        <v>94</v>
      </c>
      <c r="H191" s="18" t="s">
        <v>185</v>
      </c>
      <c r="I191" s="18" t="s">
        <v>180</v>
      </c>
      <c r="J191" s="26">
        <v>297.30999755859375</v>
      </c>
      <c r="K191" s="25">
        <v>31</v>
      </c>
      <c r="L191" s="25" t="s">
        <v>152</v>
      </c>
      <c r="R191" s="18" t="s">
        <v>622</v>
      </c>
      <c r="S191" s="18" t="s">
        <v>623</v>
      </c>
      <c r="U191" s="18" t="s">
        <v>2137</v>
      </c>
      <c r="W191" s="18" t="s">
        <v>2131</v>
      </c>
      <c r="X191" s="18" t="s">
        <v>2263</v>
      </c>
      <c r="AB191" s="27">
        <v>41141.646539351852</v>
      </c>
    </row>
    <row r="192" spans="1:28" ht="25.5" x14ac:dyDescent="0.2">
      <c r="A192" s="24">
        <v>192</v>
      </c>
      <c r="B192" s="18" t="s">
        <v>294</v>
      </c>
      <c r="C192" s="18">
        <v>189</v>
      </c>
      <c r="D192" s="18">
        <v>2</v>
      </c>
      <c r="E192" s="25" t="s">
        <v>624</v>
      </c>
      <c r="F192" s="25" t="s">
        <v>625</v>
      </c>
      <c r="G192" s="25" t="s">
        <v>455</v>
      </c>
      <c r="H192" s="18" t="s">
        <v>185</v>
      </c>
      <c r="I192" s="18" t="s">
        <v>59</v>
      </c>
      <c r="J192" s="26">
        <v>298.260009765625</v>
      </c>
      <c r="K192" s="25">
        <v>26</v>
      </c>
      <c r="L192" s="25" t="s">
        <v>624</v>
      </c>
      <c r="R192" s="18" t="s">
        <v>626</v>
      </c>
      <c r="S192" s="18" t="s">
        <v>627</v>
      </c>
      <c r="U192" s="18" t="s">
        <v>2137</v>
      </c>
      <c r="W192" s="18" t="s">
        <v>2131</v>
      </c>
      <c r="X192" s="18" t="s">
        <v>2177</v>
      </c>
      <c r="AB192" s="27">
        <v>41141.646539351852</v>
      </c>
    </row>
    <row r="193" spans="2:22" hidden="1" x14ac:dyDescent="0.2">
      <c r="B193" s="18" t="s">
        <v>628</v>
      </c>
      <c r="C193" s="18">
        <v>189</v>
      </c>
      <c r="D193" s="18">
        <v>2</v>
      </c>
      <c r="E193" s="25" t="s">
        <v>157</v>
      </c>
      <c r="F193" s="25" t="s">
        <v>215</v>
      </c>
      <c r="G193" s="25" t="s">
        <v>131</v>
      </c>
      <c r="H193" s="18" t="s">
        <v>58</v>
      </c>
      <c r="I193" s="18" t="s">
        <v>59</v>
      </c>
      <c r="K193" s="25">
        <v>36</v>
      </c>
    </row>
    <row r="194" spans="2:22" hidden="1" x14ac:dyDescent="0.2">
      <c r="B194" s="18" t="s">
        <v>628</v>
      </c>
      <c r="C194" s="18">
        <v>189</v>
      </c>
      <c r="D194" s="18">
        <v>2</v>
      </c>
      <c r="E194" s="25" t="s">
        <v>157</v>
      </c>
      <c r="F194" s="25" t="s">
        <v>215</v>
      </c>
      <c r="G194" s="25" t="s">
        <v>117</v>
      </c>
      <c r="H194" s="18" t="s">
        <v>58</v>
      </c>
      <c r="I194" s="18" t="s">
        <v>59</v>
      </c>
      <c r="K194" s="25">
        <v>47</v>
      </c>
    </row>
    <row r="195" spans="2:22" hidden="1" x14ac:dyDescent="0.2">
      <c r="B195" s="18" t="s">
        <v>628</v>
      </c>
      <c r="C195" s="18">
        <v>189</v>
      </c>
      <c r="D195" s="18">
        <v>2</v>
      </c>
      <c r="E195" s="25" t="s">
        <v>256</v>
      </c>
      <c r="F195" s="25" t="s">
        <v>633</v>
      </c>
      <c r="G195" s="25" t="s">
        <v>114</v>
      </c>
      <c r="H195" s="18" t="s">
        <v>143</v>
      </c>
      <c r="I195" s="18" t="s">
        <v>59</v>
      </c>
      <c r="K195" s="25">
        <v>19</v>
      </c>
    </row>
    <row r="196" spans="2:22" hidden="1" x14ac:dyDescent="0.2">
      <c r="B196" s="18" t="s">
        <v>628</v>
      </c>
      <c r="C196" s="18">
        <v>189</v>
      </c>
      <c r="D196" s="18">
        <v>2</v>
      </c>
      <c r="E196" s="25" t="s">
        <v>636</v>
      </c>
      <c r="F196" s="25" t="s">
        <v>637</v>
      </c>
      <c r="G196" s="25" t="s">
        <v>638</v>
      </c>
      <c r="H196" s="18" t="s">
        <v>58</v>
      </c>
      <c r="I196" s="18" t="s">
        <v>59</v>
      </c>
      <c r="K196" s="25">
        <v>38</v>
      </c>
      <c r="U196" s="29"/>
      <c r="V196" s="29"/>
    </row>
    <row r="197" spans="2:22" hidden="1" x14ac:dyDescent="0.2">
      <c r="B197" s="18" t="s">
        <v>628</v>
      </c>
      <c r="C197" s="18">
        <v>189</v>
      </c>
      <c r="D197" s="18">
        <v>2</v>
      </c>
      <c r="E197" s="25" t="s">
        <v>641</v>
      </c>
      <c r="F197" s="25" t="s">
        <v>637</v>
      </c>
      <c r="G197" s="25" t="s">
        <v>476</v>
      </c>
      <c r="H197" s="18" t="s">
        <v>143</v>
      </c>
      <c r="I197" s="18" t="s">
        <v>59</v>
      </c>
      <c r="K197" s="25">
        <v>48</v>
      </c>
    </row>
    <row r="198" spans="2:22" hidden="1" x14ac:dyDescent="0.2">
      <c r="B198" s="18" t="s">
        <v>628</v>
      </c>
      <c r="C198" s="18">
        <v>189</v>
      </c>
      <c r="D198" s="18">
        <v>2</v>
      </c>
      <c r="E198" s="25" t="s">
        <v>315</v>
      </c>
      <c r="F198" s="25" t="s">
        <v>308</v>
      </c>
      <c r="G198" s="25" t="s">
        <v>249</v>
      </c>
      <c r="H198" s="18" t="s">
        <v>58</v>
      </c>
      <c r="I198" s="18" t="s">
        <v>59</v>
      </c>
      <c r="K198" s="25">
        <v>57</v>
      </c>
    </row>
    <row r="199" spans="2:22" hidden="1" x14ac:dyDescent="0.2">
      <c r="B199" s="18" t="s">
        <v>628</v>
      </c>
      <c r="C199" s="18">
        <v>189</v>
      </c>
      <c r="D199" s="18">
        <v>2</v>
      </c>
      <c r="E199" s="25" t="s">
        <v>523</v>
      </c>
      <c r="F199" s="25" t="s">
        <v>527</v>
      </c>
      <c r="G199" s="25" t="s">
        <v>171</v>
      </c>
      <c r="H199" s="18" t="s">
        <v>143</v>
      </c>
      <c r="I199" s="18" t="s">
        <v>59</v>
      </c>
      <c r="K199" s="25">
        <v>61</v>
      </c>
    </row>
    <row r="200" spans="2:22" hidden="1" x14ac:dyDescent="0.2">
      <c r="B200" s="18" t="s">
        <v>648</v>
      </c>
      <c r="C200" s="18">
        <v>189</v>
      </c>
      <c r="D200" s="18">
        <v>2</v>
      </c>
      <c r="E200" s="25" t="s">
        <v>307</v>
      </c>
      <c r="F200" s="25" t="s">
        <v>238</v>
      </c>
      <c r="G200" s="25" t="s">
        <v>308</v>
      </c>
      <c r="H200" s="18" t="s">
        <v>185</v>
      </c>
      <c r="I200" s="18" t="s">
        <v>180</v>
      </c>
      <c r="K200" s="25">
        <v>30</v>
      </c>
    </row>
    <row r="201" spans="2:22" hidden="1" x14ac:dyDescent="0.2">
      <c r="B201" s="18" t="s">
        <v>651</v>
      </c>
      <c r="C201" s="18">
        <v>189</v>
      </c>
      <c r="D201" s="18">
        <v>2</v>
      </c>
      <c r="E201" s="25" t="s">
        <v>157</v>
      </c>
      <c r="F201" s="25" t="s">
        <v>84</v>
      </c>
      <c r="G201" s="25" t="s">
        <v>108</v>
      </c>
      <c r="H201" s="18" t="s">
        <v>143</v>
      </c>
      <c r="I201" s="18" t="s">
        <v>180</v>
      </c>
      <c r="K201" s="25">
        <v>28</v>
      </c>
    </row>
    <row r="202" spans="2:22" ht="25.5" hidden="1" x14ac:dyDescent="0.2">
      <c r="B202" s="18" t="s">
        <v>651</v>
      </c>
      <c r="C202" s="18">
        <v>189</v>
      </c>
      <c r="D202" s="18">
        <v>2</v>
      </c>
      <c r="E202" s="25" t="s">
        <v>654</v>
      </c>
      <c r="F202" s="25" t="s">
        <v>655</v>
      </c>
      <c r="G202" s="25" t="s">
        <v>99</v>
      </c>
      <c r="H202" s="18" t="s">
        <v>143</v>
      </c>
      <c r="I202" s="18" t="s">
        <v>180</v>
      </c>
      <c r="K202" s="25">
        <v>1</v>
      </c>
    </row>
    <row r="203" spans="2:22" hidden="1" x14ac:dyDescent="0.2">
      <c r="B203" s="18" t="s">
        <v>651</v>
      </c>
      <c r="C203" s="18">
        <v>189</v>
      </c>
      <c r="D203" s="18">
        <v>2</v>
      </c>
      <c r="E203" s="25" t="s">
        <v>658</v>
      </c>
      <c r="F203" s="25" t="s">
        <v>617</v>
      </c>
      <c r="G203" s="25" t="s">
        <v>291</v>
      </c>
      <c r="H203" s="18" t="s">
        <v>185</v>
      </c>
      <c r="I203" s="18" t="s">
        <v>180</v>
      </c>
      <c r="K203" s="25">
        <v>24</v>
      </c>
    </row>
    <row r="204" spans="2:22" ht="25.5" hidden="1" x14ac:dyDescent="0.2">
      <c r="B204" s="18" t="s">
        <v>661</v>
      </c>
      <c r="C204" s="18">
        <v>189</v>
      </c>
      <c r="D204" s="18">
        <v>2</v>
      </c>
      <c r="E204" s="25" t="s">
        <v>274</v>
      </c>
      <c r="F204" s="25" t="s">
        <v>121</v>
      </c>
      <c r="G204" s="25" t="s">
        <v>233</v>
      </c>
      <c r="H204" s="18" t="s">
        <v>58</v>
      </c>
      <c r="I204" s="18" t="s">
        <v>59</v>
      </c>
      <c r="K204" s="25">
        <v>51</v>
      </c>
    </row>
    <row r="205" spans="2:22" ht="25.5" hidden="1" x14ac:dyDescent="0.2">
      <c r="B205" s="18" t="s">
        <v>664</v>
      </c>
      <c r="C205" s="18">
        <v>189</v>
      </c>
      <c r="D205" s="18">
        <v>2</v>
      </c>
      <c r="E205" s="25" t="s">
        <v>665</v>
      </c>
      <c r="F205" s="25" t="s">
        <v>104</v>
      </c>
      <c r="G205" s="25" t="s">
        <v>99</v>
      </c>
      <c r="H205" s="18" t="s">
        <v>58</v>
      </c>
      <c r="I205" s="18" t="s">
        <v>180</v>
      </c>
      <c r="K205" s="25">
        <v>1</v>
      </c>
    </row>
    <row r="206" spans="2:22" ht="25.5" hidden="1" x14ac:dyDescent="0.2">
      <c r="B206" s="18" t="s">
        <v>664</v>
      </c>
      <c r="C206" s="18">
        <v>189</v>
      </c>
      <c r="D206" s="18">
        <v>2</v>
      </c>
      <c r="E206" s="25" t="s">
        <v>452</v>
      </c>
      <c r="F206" s="25" t="s">
        <v>184</v>
      </c>
      <c r="G206" s="25" t="s">
        <v>244</v>
      </c>
      <c r="H206" s="18" t="s">
        <v>58</v>
      </c>
      <c r="I206" s="18" t="s">
        <v>180</v>
      </c>
      <c r="K206" s="25">
        <v>56</v>
      </c>
    </row>
    <row r="207" spans="2:22" ht="25.5" hidden="1" x14ac:dyDescent="0.2">
      <c r="B207" s="18" t="s">
        <v>664</v>
      </c>
      <c r="C207" s="18">
        <v>189</v>
      </c>
      <c r="D207" s="18">
        <v>2</v>
      </c>
      <c r="E207" s="25" t="s">
        <v>260</v>
      </c>
      <c r="F207" s="25" t="s">
        <v>261</v>
      </c>
      <c r="G207" s="25" t="s">
        <v>240</v>
      </c>
      <c r="H207" s="18" t="s">
        <v>58</v>
      </c>
      <c r="I207" s="18" t="s">
        <v>180</v>
      </c>
      <c r="K207" s="25">
        <v>55</v>
      </c>
      <c r="U207" s="29"/>
    </row>
    <row r="208" spans="2:22" ht="25.5" hidden="1" x14ac:dyDescent="0.2">
      <c r="B208" s="18" t="s">
        <v>664</v>
      </c>
      <c r="C208" s="18">
        <v>189</v>
      </c>
      <c r="D208" s="18">
        <v>2</v>
      </c>
      <c r="E208" s="25" t="s">
        <v>556</v>
      </c>
      <c r="F208" s="25" t="s">
        <v>518</v>
      </c>
      <c r="G208" s="25" t="s">
        <v>291</v>
      </c>
      <c r="H208" s="18" t="s">
        <v>58</v>
      </c>
      <c r="I208" s="18" t="s">
        <v>180</v>
      </c>
      <c r="K208" s="25">
        <v>24</v>
      </c>
      <c r="U208" s="29"/>
      <c r="V208" s="29"/>
    </row>
    <row r="209" spans="2:21" ht="25.5" hidden="1" x14ac:dyDescent="0.2">
      <c r="B209" s="18" t="s">
        <v>674</v>
      </c>
      <c r="C209" s="18">
        <v>189</v>
      </c>
      <c r="D209" s="18">
        <v>2</v>
      </c>
      <c r="E209" s="25" t="s">
        <v>315</v>
      </c>
      <c r="F209" s="25" t="s">
        <v>238</v>
      </c>
      <c r="G209" s="25" t="s">
        <v>166</v>
      </c>
      <c r="H209" s="18" t="s">
        <v>58</v>
      </c>
      <c r="I209" s="18" t="s">
        <v>59</v>
      </c>
      <c r="K209" s="25">
        <v>54</v>
      </c>
    </row>
    <row r="210" spans="2:21" ht="25.5" hidden="1" x14ac:dyDescent="0.2">
      <c r="B210" s="18" t="s">
        <v>674</v>
      </c>
      <c r="C210" s="18">
        <v>189</v>
      </c>
      <c r="D210" s="18">
        <v>2</v>
      </c>
      <c r="E210" s="25" t="s">
        <v>315</v>
      </c>
      <c r="F210" s="25" t="s">
        <v>154</v>
      </c>
      <c r="G210" s="25" t="s">
        <v>65</v>
      </c>
      <c r="H210" s="18" t="s">
        <v>58</v>
      </c>
      <c r="I210" s="18" t="s">
        <v>59</v>
      </c>
      <c r="K210" s="25">
        <v>15</v>
      </c>
    </row>
    <row r="211" spans="2:21" ht="25.5" hidden="1" x14ac:dyDescent="0.2">
      <c r="B211" s="18" t="s">
        <v>674</v>
      </c>
      <c r="C211" s="18">
        <v>189</v>
      </c>
      <c r="D211" s="18">
        <v>2</v>
      </c>
      <c r="E211" s="25" t="s">
        <v>315</v>
      </c>
      <c r="F211" s="25" t="s">
        <v>154</v>
      </c>
      <c r="G211" s="25" t="s">
        <v>108</v>
      </c>
      <c r="H211" s="18" t="s">
        <v>58</v>
      </c>
      <c r="I211" s="18" t="s">
        <v>59</v>
      </c>
      <c r="K211" s="25">
        <v>28</v>
      </c>
    </row>
    <row r="212" spans="2:21" ht="25.5" hidden="1" x14ac:dyDescent="0.2">
      <c r="B212" s="18" t="s">
        <v>674</v>
      </c>
      <c r="C212" s="18">
        <v>189</v>
      </c>
      <c r="D212" s="18">
        <v>2</v>
      </c>
      <c r="E212" s="25" t="s">
        <v>315</v>
      </c>
      <c r="F212" s="25" t="s">
        <v>154</v>
      </c>
      <c r="G212" s="25" t="s">
        <v>638</v>
      </c>
      <c r="H212" s="18" t="s">
        <v>58</v>
      </c>
      <c r="I212" s="18" t="s">
        <v>59</v>
      </c>
      <c r="K212" s="25">
        <v>38</v>
      </c>
    </row>
    <row r="213" spans="2:21" ht="25.5" hidden="1" x14ac:dyDescent="0.2">
      <c r="B213" s="18" t="s">
        <v>674</v>
      </c>
      <c r="C213" s="18">
        <v>189</v>
      </c>
      <c r="D213" s="18">
        <v>2</v>
      </c>
      <c r="E213" s="25" t="s">
        <v>315</v>
      </c>
      <c r="F213" s="25" t="s">
        <v>255</v>
      </c>
      <c r="G213" s="25" t="s">
        <v>146</v>
      </c>
      <c r="H213" s="18" t="s">
        <v>58</v>
      </c>
      <c r="I213" s="18" t="s">
        <v>59</v>
      </c>
      <c r="K213" s="25">
        <v>53</v>
      </c>
    </row>
    <row r="214" spans="2:21" ht="25.5" hidden="1" x14ac:dyDescent="0.2">
      <c r="B214" s="18" t="s">
        <v>674</v>
      </c>
      <c r="C214" s="18">
        <v>189</v>
      </c>
      <c r="D214" s="18">
        <v>2</v>
      </c>
      <c r="E214" s="25" t="s">
        <v>315</v>
      </c>
      <c r="F214" s="25" t="s">
        <v>255</v>
      </c>
      <c r="G214" s="25" t="s">
        <v>99</v>
      </c>
      <c r="H214" s="18" t="s">
        <v>58</v>
      </c>
      <c r="I214" s="18" t="s">
        <v>59</v>
      </c>
      <c r="K214" s="25">
        <v>1</v>
      </c>
    </row>
    <row r="215" spans="2:21" ht="25.5" hidden="1" x14ac:dyDescent="0.2">
      <c r="B215" s="18" t="s">
        <v>674</v>
      </c>
      <c r="C215" s="18">
        <v>189</v>
      </c>
      <c r="D215" s="18">
        <v>2</v>
      </c>
      <c r="E215" s="25" t="s">
        <v>315</v>
      </c>
      <c r="F215" s="25" t="s">
        <v>255</v>
      </c>
      <c r="G215" s="25" t="s">
        <v>114</v>
      </c>
      <c r="H215" s="18" t="s">
        <v>58</v>
      </c>
      <c r="I215" s="18" t="s">
        <v>59</v>
      </c>
      <c r="K215" s="25">
        <v>19</v>
      </c>
    </row>
    <row r="216" spans="2:21" ht="25.5" hidden="1" x14ac:dyDescent="0.2">
      <c r="B216" s="18" t="s">
        <v>674</v>
      </c>
      <c r="C216" s="18">
        <v>189</v>
      </c>
      <c r="D216" s="18">
        <v>2</v>
      </c>
      <c r="E216" s="25" t="s">
        <v>315</v>
      </c>
      <c r="F216" s="25" t="s">
        <v>255</v>
      </c>
      <c r="G216" s="25" t="s">
        <v>215</v>
      </c>
      <c r="H216" s="18" t="s">
        <v>58</v>
      </c>
      <c r="I216" s="18" t="s">
        <v>59</v>
      </c>
      <c r="K216" s="25">
        <v>34</v>
      </c>
    </row>
    <row r="217" spans="2:21" ht="25.5" hidden="1" x14ac:dyDescent="0.2">
      <c r="B217" s="18" t="s">
        <v>674</v>
      </c>
      <c r="C217" s="18">
        <v>189</v>
      </c>
      <c r="D217" s="18">
        <v>2</v>
      </c>
      <c r="E217" s="25" t="s">
        <v>157</v>
      </c>
      <c r="F217" s="25" t="s">
        <v>84</v>
      </c>
      <c r="G217" s="25" t="s">
        <v>131</v>
      </c>
      <c r="H217" s="18" t="s">
        <v>58</v>
      </c>
      <c r="I217" s="18" t="s">
        <v>59</v>
      </c>
      <c r="K217" s="25">
        <v>36</v>
      </c>
    </row>
    <row r="218" spans="2:21" ht="25.5" hidden="1" x14ac:dyDescent="0.2">
      <c r="B218" s="18" t="s">
        <v>674</v>
      </c>
      <c r="C218" s="18">
        <v>189</v>
      </c>
      <c r="D218" s="18">
        <v>2</v>
      </c>
      <c r="E218" s="25" t="s">
        <v>143</v>
      </c>
      <c r="F218" s="25" t="s">
        <v>183</v>
      </c>
      <c r="G218" s="25" t="s">
        <v>154</v>
      </c>
      <c r="H218" s="18" t="s">
        <v>58</v>
      </c>
      <c r="I218" s="18" t="s">
        <v>59</v>
      </c>
      <c r="K218" s="25">
        <v>3</v>
      </c>
      <c r="U218" s="29"/>
    </row>
    <row r="219" spans="2:21" hidden="1" x14ac:dyDescent="0.2">
      <c r="B219" s="18" t="s">
        <v>688</v>
      </c>
      <c r="C219" s="18">
        <v>189</v>
      </c>
      <c r="D219" s="18">
        <v>2</v>
      </c>
      <c r="E219" s="25" t="s">
        <v>63</v>
      </c>
      <c r="F219" s="25" t="s">
        <v>263</v>
      </c>
      <c r="G219" s="25" t="s">
        <v>393</v>
      </c>
      <c r="H219" s="18" t="s">
        <v>143</v>
      </c>
      <c r="I219" s="18" t="s">
        <v>59</v>
      </c>
      <c r="K219" s="25">
        <v>10</v>
      </c>
    </row>
    <row r="220" spans="2:21" hidden="1" x14ac:dyDescent="0.2">
      <c r="B220" s="18" t="s">
        <v>688</v>
      </c>
      <c r="C220" s="18">
        <v>189</v>
      </c>
      <c r="D220" s="18">
        <v>2</v>
      </c>
      <c r="E220" s="25" t="s">
        <v>63</v>
      </c>
      <c r="F220" s="25" t="s">
        <v>263</v>
      </c>
      <c r="G220" s="25" t="s">
        <v>176</v>
      </c>
      <c r="H220" s="18" t="s">
        <v>143</v>
      </c>
      <c r="I220" s="18" t="s">
        <v>59</v>
      </c>
      <c r="K220" s="25">
        <v>17</v>
      </c>
    </row>
    <row r="221" spans="2:21" hidden="1" x14ac:dyDescent="0.2">
      <c r="B221" s="18" t="s">
        <v>688</v>
      </c>
      <c r="C221" s="18">
        <v>189</v>
      </c>
      <c r="D221" s="18">
        <v>2</v>
      </c>
      <c r="E221" s="25" t="s">
        <v>63</v>
      </c>
      <c r="F221" s="25" t="s">
        <v>263</v>
      </c>
      <c r="G221" s="25" t="s">
        <v>638</v>
      </c>
      <c r="H221" s="18" t="s">
        <v>143</v>
      </c>
      <c r="I221" s="18" t="s">
        <v>59</v>
      </c>
      <c r="K221" s="25">
        <v>38</v>
      </c>
    </row>
    <row r="222" spans="2:21" hidden="1" x14ac:dyDescent="0.2">
      <c r="B222" s="18" t="s">
        <v>688</v>
      </c>
      <c r="C222" s="18">
        <v>189</v>
      </c>
      <c r="D222" s="18">
        <v>2</v>
      </c>
      <c r="E222" s="25" t="s">
        <v>63</v>
      </c>
      <c r="F222" s="25" t="s">
        <v>64</v>
      </c>
      <c r="G222" s="25" t="s">
        <v>65</v>
      </c>
      <c r="H222" s="18" t="s">
        <v>58</v>
      </c>
      <c r="I222" s="18" t="s">
        <v>59</v>
      </c>
      <c r="K222" s="25">
        <v>15</v>
      </c>
    </row>
    <row r="223" spans="2:21" hidden="1" x14ac:dyDescent="0.2">
      <c r="B223" s="18" t="s">
        <v>688</v>
      </c>
      <c r="C223" s="18">
        <v>189</v>
      </c>
      <c r="D223" s="18">
        <v>2</v>
      </c>
      <c r="E223" s="25" t="s">
        <v>693</v>
      </c>
      <c r="F223" s="25" t="s">
        <v>126</v>
      </c>
      <c r="G223" s="25" t="s">
        <v>459</v>
      </c>
      <c r="H223" s="18" t="s">
        <v>58</v>
      </c>
      <c r="I223" s="18" t="s">
        <v>59</v>
      </c>
      <c r="K223" s="25">
        <v>41</v>
      </c>
    </row>
    <row r="224" spans="2:21" hidden="1" x14ac:dyDescent="0.2">
      <c r="B224" s="18" t="s">
        <v>688</v>
      </c>
      <c r="C224" s="18">
        <v>189</v>
      </c>
      <c r="D224" s="18">
        <v>2</v>
      </c>
      <c r="E224" s="25" t="s">
        <v>695</v>
      </c>
      <c r="F224" s="25" t="s">
        <v>93</v>
      </c>
      <c r="G224" s="25" t="s">
        <v>138</v>
      </c>
      <c r="H224" s="18" t="s">
        <v>58</v>
      </c>
      <c r="I224" s="18" t="s">
        <v>59</v>
      </c>
      <c r="K224" s="25">
        <v>18</v>
      </c>
    </row>
    <row r="225" spans="2:11" hidden="1" x14ac:dyDescent="0.2">
      <c r="B225" s="18" t="s">
        <v>697</v>
      </c>
      <c r="C225" s="18">
        <v>189</v>
      </c>
      <c r="D225" s="18">
        <v>2</v>
      </c>
      <c r="E225" s="25" t="s">
        <v>193</v>
      </c>
      <c r="F225" s="25" t="s">
        <v>190</v>
      </c>
      <c r="H225" s="18" t="s">
        <v>143</v>
      </c>
      <c r="I225" s="18" t="s">
        <v>180</v>
      </c>
    </row>
    <row r="226" spans="2:11" hidden="1" x14ac:dyDescent="0.2">
      <c r="B226" s="18" t="s">
        <v>697</v>
      </c>
      <c r="C226" s="18">
        <v>189</v>
      </c>
      <c r="D226" s="18">
        <v>2</v>
      </c>
      <c r="E226" s="25" t="s">
        <v>165</v>
      </c>
      <c r="F226" s="25" t="s">
        <v>166</v>
      </c>
      <c r="G226" s="25" t="s">
        <v>304</v>
      </c>
      <c r="H226" s="18" t="s">
        <v>143</v>
      </c>
      <c r="I226" s="18" t="s">
        <v>180</v>
      </c>
      <c r="K226" s="25">
        <v>33</v>
      </c>
    </row>
    <row r="227" spans="2:11" hidden="1" x14ac:dyDescent="0.2">
      <c r="B227" s="18" t="s">
        <v>697</v>
      </c>
      <c r="C227" s="18">
        <v>189</v>
      </c>
      <c r="D227" s="18">
        <v>2</v>
      </c>
      <c r="E227" s="25" t="s">
        <v>165</v>
      </c>
      <c r="F227" s="25" t="s">
        <v>166</v>
      </c>
      <c r="G227" s="25" t="s">
        <v>89</v>
      </c>
      <c r="H227" s="18" t="s">
        <v>143</v>
      </c>
      <c r="I227" s="18" t="s">
        <v>180</v>
      </c>
      <c r="K227" s="25">
        <v>35</v>
      </c>
    </row>
    <row r="228" spans="2:11" hidden="1" x14ac:dyDescent="0.2">
      <c r="B228" s="18" t="s">
        <v>697</v>
      </c>
      <c r="C228" s="18">
        <v>189</v>
      </c>
      <c r="D228" s="18">
        <v>2</v>
      </c>
      <c r="E228" s="25" t="s">
        <v>165</v>
      </c>
      <c r="F228" s="25" t="s">
        <v>166</v>
      </c>
      <c r="G228" s="25" t="s">
        <v>117</v>
      </c>
      <c r="H228" s="18" t="s">
        <v>143</v>
      </c>
      <c r="I228" s="18" t="s">
        <v>180</v>
      </c>
      <c r="K228" s="25">
        <v>47</v>
      </c>
    </row>
    <row r="229" spans="2:11" hidden="1" x14ac:dyDescent="0.2">
      <c r="B229" s="18" t="s">
        <v>697</v>
      </c>
      <c r="C229" s="18">
        <v>189</v>
      </c>
      <c r="D229" s="18">
        <v>2</v>
      </c>
      <c r="E229" s="25" t="s">
        <v>165</v>
      </c>
      <c r="F229" s="25" t="s">
        <v>166</v>
      </c>
      <c r="G229" s="25" t="s">
        <v>171</v>
      </c>
      <c r="H229" s="18" t="s">
        <v>143</v>
      </c>
      <c r="I229" s="18" t="s">
        <v>180</v>
      </c>
      <c r="K229" s="25">
        <v>61</v>
      </c>
    </row>
    <row r="230" spans="2:11" hidden="1" x14ac:dyDescent="0.2">
      <c r="B230" s="18" t="s">
        <v>697</v>
      </c>
      <c r="C230" s="18">
        <v>189</v>
      </c>
      <c r="D230" s="18">
        <v>2</v>
      </c>
      <c r="E230" s="25" t="s">
        <v>256</v>
      </c>
      <c r="F230" s="25" t="s">
        <v>258</v>
      </c>
      <c r="G230" s="25" t="s">
        <v>127</v>
      </c>
      <c r="H230" s="18" t="s">
        <v>143</v>
      </c>
      <c r="I230" s="18" t="s">
        <v>180</v>
      </c>
      <c r="K230" s="25">
        <v>45</v>
      </c>
    </row>
    <row r="231" spans="2:11" hidden="1" x14ac:dyDescent="0.2">
      <c r="B231" s="18" t="s">
        <v>697</v>
      </c>
      <c r="C231" s="18">
        <v>189</v>
      </c>
      <c r="D231" s="18">
        <v>2</v>
      </c>
      <c r="E231" s="25" t="s">
        <v>710</v>
      </c>
      <c r="F231" s="25" t="s">
        <v>711</v>
      </c>
      <c r="G231" s="25" t="s">
        <v>74</v>
      </c>
      <c r="H231" s="18" t="s">
        <v>143</v>
      </c>
      <c r="I231" s="18" t="s">
        <v>180</v>
      </c>
      <c r="K231" s="25">
        <v>52</v>
      </c>
    </row>
    <row r="232" spans="2:11" hidden="1" x14ac:dyDescent="0.2">
      <c r="B232" s="18" t="s">
        <v>697</v>
      </c>
      <c r="C232" s="18">
        <v>189</v>
      </c>
      <c r="D232" s="18">
        <v>2</v>
      </c>
      <c r="E232" s="25" t="s">
        <v>714</v>
      </c>
      <c r="F232" s="25" t="s">
        <v>480</v>
      </c>
      <c r="G232" s="25" t="s">
        <v>352</v>
      </c>
      <c r="H232" s="18" t="s">
        <v>143</v>
      </c>
      <c r="I232" s="18" t="s">
        <v>180</v>
      </c>
      <c r="K232" s="25">
        <v>9</v>
      </c>
    </row>
    <row r="233" spans="2:11" hidden="1" x14ac:dyDescent="0.2">
      <c r="B233" s="18" t="s">
        <v>697</v>
      </c>
      <c r="C233" s="18">
        <v>189</v>
      </c>
      <c r="D233" s="18">
        <v>2</v>
      </c>
      <c r="E233" s="25" t="s">
        <v>82</v>
      </c>
      <c r="F233" s="25" t="s">
        <v>583</v>
      </c>
      <c r="G233" s="25" t="s">
        <v>447</v>
      </c>
      <c r="H233" s="18" t="s">
        <v>143</v>
      </c>
      <c r="I233" s="18" t="s">
        <v>180</v>
      </c>
      <c r="K233" s="25">
        <v>14</v>
      </c>
    </row>
    <row r="234" spans="2:11" hidden="1" x14ac:dyDescent="0.2">
      <c r="B234" s="18" t="s">
        <v>697</v>
      </c>
      <c r="C234" s="18">
        <v>189</v>
      </c>
      <c r="D234" s="18">
        <v>2</v>
      </c>
      <c r="E234" s="25" t="s">
        <v>82</v>
      </c>
      <c r="F234" s="25" t="s">
        <v>583</v>
      </c>
      <c r="G234" s="25" t="s">
        <v>447</v>
      </c>
      <c r="H234" s="18" t="s">
        <v>143</v>
      </c>
      <c r="I234" s="18" t="s">
        <v>180</v>
      </c>
      <c r="K234" s="25">
        <v>14</v>
      </c>
    </row>
    <row r="235" spans="2:11" ht="25.5" hidden="1" x14ac:dyDescent="0.2">
      <c r="B235" s="18" t="s">
        <v>697</v>
      </c>
      <c r="C235" s="18">
        <v>189</v>
      </c>
      <c r="D235" s="18">
        <v>2</v>
      </c>
      <c r="E235" s="25" t="s">
        <v>719</v>
      </c>
      <c r="F235" s="25" t="s">
        <v>88</v>
      </c>
      <c r="G235" s="25" t="s">
        <v>720</v>
      </c>
      <c r="H235" s="18" t="s">
        <v>143</v>
      </c>
      <c r="I235" s="18" t="s">
        <v>180</v>
      </c>
      <c r="K235" s="25">
        <v>12</v>
      </c>
    </row>
    <row r="236" spans="2:11" ht="25.5" hidden="1" x14ac:dyDescent="0.2">
      <c r="B236" s="18" t="s">
        <v>697</v>
      </c>
      <c r="C236" s="18">
        <v>189</v>
      </c>
      <c r="D236" s="18">
        <v>2</v>
      </c>
      <c r="E236" s="25" t="s">
        <v>721</v>
      </c>
      <c r="F236" s="25" t="s">
        <v>88</v>
      </c>
      <c r="G236" s="25" t="s">
        <v>487</v>
      </c>
      <c r="H236" s="18" t="s">
        <v>143</v>
      </c>
      <c r="I236" s="18" t="s">
        <v>180</v>
      </c>
      <c r="K236" s="25">
        <v>23</v>
      </c>
    </row>
    <row r="237" spans="2:11" ht="25.5" hidden="1" x14ac:dyDescent="0.2">
      <c r="B237" s="18" t="s">
        <v>697</v>
      </c>
      <c r="C237" s="18">
        <v>189</v>
      </c>
      <c r="D237" s="18">
        <v>2</v>
      </c>
      <c r="E237" s="25" t="s">
        <v>721</v>
      </c>
      <c r="F237" s="25" t="s">
        <v>88</v>
      </c>
      <c r="G237" s="25" t="s">
        <v>108</v>
      </c>
      <c r="H237" s="18" t="s">
        <v>143</v>
      </c>
      <c r="I237" s="18" t="s">
        <v>180</v>
      </c>
      <c r="K237" s="25">
        <v>28</v>
      </c>
    </row>
    <row r="238" spans="2:11" ht="25.5" hidden="1" x14ac:dyDescent="0.2">
      <c r="B238" s="18" t="s">
        <v>697</v>
      </c>
      <c r="C238" s="18">
        <v>189</v>
      </c>
      <c r="D238" s="18">
        <v>2</v>
      </c>
      <c r="E238" s="25" t="s">
        <v>87</v>
      </c>
      <c r="F238" s="25" t="s">
        <v>88</v>
      </c>
      <c r="G238" s="25" t="s">
        <v>184</v>
      </c>
      <c r="H238" s="18" t="s">
        <v>143</v>
      </c>
      <c r="I238" s="18" t="s">
        <v>180</v>
      </c>
      <c r="K238" s="25">
        <v>39</v>
      </c>
    </row>
    <row r="239" spans="2:11" ht="25.5" hidden="1" x14ac:dyDescent="0.2">
      <c r="B239" s="18" t="s">
        <v>697</v>
      </c>
      <c r="C239" s="18">
        <v>189</v>
      </c>
      <c r="D239" s="18">
        <v>2</v>
      </c>
      <c r="E239" s="25" t="s">
        <v>722</v>
      </c>
      <c r="F239" s="25" t="s">
        <v>126</v>
      </c>
      <c r="G239" s="25" t="s">
        <v>79</v>
      </c>
      <c r="H239" s="18" t="s">
        <v>143</v>
      </c>
      <c r="I239" s="18" t="s">
        <v>180</v>
      </c>
      <c r="K239" s="25">
        <v>21</v>
      </c>
    </row>
    <row r="240" spans="2:11" ht="25.5" hidden="1" x14ac:dyDescent="0.2">
      <c r="B240" s="18" t="s">
        <v>697</v>
      </c>
      <c r="C240" s="18">
        <v>189</v>
      </c>
      <c r="D240" s="18">
        <v>2</v>
      </c>
      <c r="E240" s="25" t="s">
        <v>277</v>
      </c>
      <c r="F240" s="25" t="s">
        <v>126</v>
      </c>
      <c r="G240" s="25" t="s">
        <v>89</v>
      </c>
      <c r="H240" s="18" t="s">
        <v>143</v>
      </c>
      <c r="I240" s="18" t="s">
        <v>180</v>
      </c>
      <c r="K240" s="25">
        <v>35</v>
      </c>
    </row>
    <row r="241" spans="1:28" ht="204" x14ac:dyDescent="0.2">
      <c r="A241" s="24">
        <v>241</v>
      </c>
      <c r="B241" s="18" t="s">
        <v>723</v>
      </c>
      <c r="C241" s="18">
        <v>189</v>
      </c>
      <c r="D241" s="18">
        <v>2</v>
      </c>
      <c r="E241" s="25" t="s">
        <v>487</v>
      </c>
      <c r="F241" s="25" t="s">
        <v>263</v>
      </c>
      <c r="G241" s="25" t="s">
        <v>99</v>
      </c>
      <c r="H241" s="18" t="s">
        <v>185</v>
      </c>
      <c r="I241" s="18" t="s">
        <v>59</v>
      </c>
      <c r="J241" s="26">
        <v>228.00999450683594</v>
      </c>
      <c r="K241" s="25">
        <v>1</v>
      </c>
      <c r="L241" s="25" t="s">
        <v>487</v>
      </c>
      <c r="R241" s="18" t="s">
        <v>724</v>
      </c>
      <c r="S241" s="18" t="s">
        <v>725</v>
      </c>
      <c r="U241" s="18" t="s">
        <v>2137</v>
      </c>
      <c r="W241" s="18" t="s">
        <v>2131</v>
      </c>
      <c r="X241" s="18" t="s">
        <v>2264</v>
      </c>
      <c r="AB241" s="27">
        <v>41141.646539351852</v>
      </c>
    </row>
    <row r="242" spans="1:28" hidden="1" x14ac:dyDescent="0.2">
      <c r="B242" s="18" t="s">
        <v>726</v>
      </c>
      <c r="C242" s="18">
        <v>189</v>
      </c>
      <c r="D242" s="18">
        <v>2</v>
      </c>
      <c r="E242" s="25" t="s">
        <v>352</v>
      </c>
      <c r="F242" s="25" t="s">
        <v>727</v>
      </c>
      <c r="G242" s="25" t="s">
        <v>233</v>
      </c>
      <c r="H242" s="18" t="s">
        <v>185</v>
      </c>
      <c r="I242" s="18" t="s">
        <v>59</v>
      </c>
      <c r="K242" s="25">
        <v>51</v>
      </c>
    </row>
    <row r="243" spans="1:28" hidden="1" x14ac:dyDescent="0.2">
      <c r="B243" s="18" t="s">
        <v>726</v>
      </c>
      <c r="C243" s="18">
        <v>189</v>
      </c>
      <c r="D243" s="18">
        <v>2</v>
      </c>
      <c r="E243" s="25" t="s">
        <v>730</v>
      </c>
      <c r="F243" s="25" t="s">
        <v>262</v>
      </c>
      <c r="G243" s="25" t="s">
        <v>215</v>
      </c>
      <c r="H243" s="18" t="s">
        <v>58</v>
      </c>
      <c r="I243" s="18" t="s">
        <v>59</v>
      </c>
      <c r="K243" s="25">
        <v>34</v>
      </c>
      <c r="U243" s="29"/>
    </row>
    <row r="244" spans="1:28" hidden="1" x14ac:dyDescent="0.2">
      <c r="B244" s="18" t="s">
        <v>726</v>
      </c>
      <c r="C244" s="18">
        <v>189</v>
      </c>
      <c r="D244" s="18">
        <v>2</v>
      </c>
      <c r="E244" s="25" t="s">
        <v>487</v>
      </c>
      <c r="F244" s="25" t="s">
        <v>263</v>
      </c>
      <c r="G244" s="25" t="s">
        <v>99</v>
      </c>
      <c r="H244" s="18" t="s">
        <v>58</v>
      </c>
      <c r="I244" s="18" t="s">
        <v>59</v>
      </c>
      <c r="K244" s="25">
        <v>1</v>
      </c>
    </row>
    <row r="245" spans="1:28" hidden="1" x14ac:dyDescent="0.2">
      <c r="B245" s="18" t="s">
        <v>726</v>
      </c>
      <c r="C245" s="18">
        <v>189</v>
      </c>
      <c r="D245" s="18">
        <v>2</v>
      </c>
      <c r="E245" s="25" t="s">
        <v>735</v>
      </c>
      <c r="F245" s="25" t="s">
        <v>513</v>
      </c>
      <c r="G245" s="25" t="s">
        <v>447</v>
      </c>
      <c r="H245" s="18" t="s">
        <v>58</v>
      </c>
      <c r="I245" s="18" t="s">
        <v>59</v>
      </c>
      <c r="K245" s="25">
        <v>14</v>
      </c>
      <c r="U245" s="29"/>
    </row>
    <row r="246" spans="1:28" ht="25.5" hidden="1" x14ac:dyDescent="0.2">
      <c r="B246" s="18" t="s">
        <v>738</v>
      </c>
      <c r="C246" s="18">
        <v>189</v>
      </c>
      <c r="D246" s="18">
        <v>2</v>
      </c>
      <c r="E246" s="25" t="s">
        <v>248</v>
      </c>
      <c r="F246" s="25" t="s">
        <v>249</v>
      </c>
      <c r="G246" s="25" t="s">
        <v>234</v>
      </c>
      <c r="H246" s="18" t="s">
        <v>143</v>
      </c>
      <c r="I246" s="18" t="s">
        <v>180</v>
      </c>
      <c r="K246" s="25">
        <v>13</v>
      </c>
    </row>
    <row r="247" spans="1:28" ht="25.5" hidden="1" x14ac:dyDescent="0.2">
      <c r="B247" s="18" t="s">
        <v>738</v>
      </c>
      <c r="C247" s="18">
        <v>189</v>
      </c>
      <c r="D247" s="18">
        <v>2</v>
      </c>
      <c r="E247" s="25" t="s">
        <v>221</v>
      </c>
      <c r="F247" s="25" t="s">
        <v>89</v>
      </c>
      <c r="G247" s="25" t="s">
        <v>638</v>
      </c>
      <c r="H247" s="18" t="s">
        <v>143</v>
      </c>
      <c r="I247" s="18" t="s">
        <v>180</v>
      </c>
      <c r="K247" s="25">
        <v>38</v>
      </c>
    </row>
    <row r="248" spans="1:28" ht="25.5" hidden="1" x14ac:dyDescent="0.2">
      <c r="B248" s="18" t="s">
        <v>738</v>
      </c>
      <c r="C248" s="18">
        <v>189</v>
      </c>
      <c r="D248" s="18">
        <v>2</v>
      </c>
      <c r="E248" s="25" t="s">
        <v>743</v>
      </c>
      <c r="F248" s="25" t="s">
        <v>359</v>
      </c>
      <c r="G248" s="25" t="s">
        <v>84</v>
      </c>
      <c r="H248" s="18" t="s">
        <v>143</v>
      </c>
      <c r="I248" s="18" t="s">
        <v>180</v>
      </c>
      <c r="K248" s="25">
        <v>6</v>
      </c>
    </row>
    <row r="249" spans="1:28" ht="25.5" hidden="1" x14ac:dyDescent="0.2">
      <c r="B249" s="18" t="s">
        <v>738</v>
      </c>
      <c r="C249" s="18">
        <v>189</v>
      </c>
      <c r="D249" s="18">
        <v>2</v>
      </c>
      <c r="E249" s="25" t="s">
        <v>347</v>
      </c>
      <c r="F249" s="25" t="s">
        <v>348</v>
      </c>
      <c r="G249" s="25" t="s">
        <v>348</v>
      </c>
      <c r="H249" s="18" t="s">
        <v>58</v>
      </c>
      <c r="I249" s="18" t="s">
        <v>180</v>
      </c>
      <c r="K249" s="25">
        <v>11</v>
      </c>
    </row>
    <row r="250" spans="1:28" ht="25.5" hidden="1" x14ac:dyDescent="0.2">
      <c r="B250" s="18" t="s">
        <v>738</v>
      </c>
      <c r="C250" s="18">
        <v>189</v>
      </c>
      <c r="D250" s="18">
        <v>2</v>
      </c>
      <c r="E250" s="25" t="s">
        <v>748</v>
      </c>
      <c r="F250" s="25" t="s">
        <v>104</v>
      </c>
      <c r="G250" s="25" t="s">
        <v>638</v>
      </c>
      <c r="H250" s="18" t="s">
        <v>58</v>
      </c>
      <c r="I250" s="18" t="s">
        <v>180</v>
      </c>
      <c r="K250" s="25">
        <v>38</v>
      </c>
    </row>
    <row r="251" spans="1:28" ht="140.25" x14ac:dyDescent="0.2">
      <c r="A251" s="24">
        <v>251</v>
      </c>
      <c r="B251" s="18" t="s">
        <v>738</v>
      </c>
      <c r="C251" s="18">
        <v>189</v>
      </c>
      <c r="D251" s="18">
        <v>2</v>
      </c>
      <c r="E251" s="25" t="s">
        <v>486</v>
      </c>
      <c r="F251" s="25" t="s">
        <v>146</v>
      </c>
      <c r="G251" s="25" t="s">
        <v>131</v>
      </c>
      <c r="H251" s="18" t="s">
        <v>58</v>
      </c>
      <c r="I251" s="18" t="s">
        <v>180</v>
      </c>
      <c r="J251" s="26">
        <v>53.360000610351562</v>
      </c>
      <c r="K251" s="25">
        <v>36</v>
      </c>
      <c r="L251" s="25" t="s">
        <v>486</v>
      </c>
      <c r="R251" s="18" t="s">
        <v>751</v>
      </c>
      <c r="S251" s="18" t="s">
        <v>752</v>
      </c>
      <c r="U251" s="29" t="s">
        <v>2137</v>
      </c>
      <c r="W251" s="18" t="s">
        <v>2131</v>
      </c>
      <c r="X251" s="18" t="s">
        <v>2265</v>
      </c>
      <c r="AB251" s="27">
        <v>41141.646539351852</v>
      </c>
    </row>
    <row r="252" spans="1:28" ht="25.5" hidden="1" x14ac:dyDescent="0.2">
      <c r="B252" s="18" t="s">
        <v>738</v>
      </c>
      <c r="C252" s="18">
        <v>189</v>
      </c>
      <c r="D252" s="18">
        <v>2</v>
      </c>
      <c r="E252" s="25" t="s">
        <v>165</v>
      </c>
      <c r="F252" s="25" t="s">
        <v>166</v>
      </c>
      <c r="G252" s="25" t="s">
        <v>202</v>
      </c>
      <c r="H252" s="18" t="s">
        <v>143</v>
      </c>
      <c r="I252" s="18" t="s">
        <v>180</v>
      </c>
      <c r="K252" s="25">
        <v>50</v>
      </c>
    </row>
    <row r="253" spans="1:28" ht="25.5" hidden="1" x14ac:dyDescent="0.2">
      <c r="B253" s="18" t="s">
        <v>738</v>
      </c>
      <c r="C253" s="18">
        <v>189</v>
      </c>
      <c r="D253" s="18">
        <v>2</v>
      </c>
      <c r="E253" s="25" t="s">
        <v>165</v>
      </c>
      <c r="F253" s="25" t="s">
        <v>166</v>
      </c>
      <c r="G253" s="25" t="s">
        <v>89</v>
      </c>
      <c r="H253" s="18" t="s">
        <v>143</v>
      </c>
      <c r="I253" s="18" t="s">
        <v>180</v>
      </c>
      <c r="K253" s="25">
        <v>35</v>
      </c>
    </row>
    <row r="254" spans="1:28" ht="25.5" hidden="1" x14ac:dyDescent="0.2">
      <c r="B254" s="18" t="s">
        <v>738</v>
      </c>
      <c r="C254" s="18">
        <v>189</v>
      </c>
      <c r="D254" s="18">
        <v>2</v>
      </c>
      <c r="E254" s="25" t="s">
        <v>496</v>
      </c>
      <c r="F254" s="25" t="s">
        <v>122</v>
      </c>
      <c r="G254" s="25" t="s">
        <v>238</v>
      </c>
      <c r="H254" s="18" t="s">
        <v>58</v>
      </c>
      <c r="I254" s="18" t="s">
        <v>180</v>
      </c>
      <c r="K254" s="25">
        <v>2</v>
      </c>
      <c r="U254" s="29"/>
      <c r="V254" s="29"/>
    </row>
    <row r="255" spans="1:28" ht="25.5" hidden="1" x14ac:dyDescent="0.2">
      <c r="B255" s="18" t="s">
        <v>738</v>
      </c>
      <c r="C255" s="18">
        <v>189</v>
      </c>
      <c r="D255" s="18">
        <v>2</v>
      </c>
      <c r="E255" s="25" t="s">
        <v>496</v>
      </c>
      <c r="F255" s="25" t="s">
        <v>245</v>
      </c>
      <c r="G255" s="25" t="s">
        <v>211</v>
      </c>
      <c r="H255" s="18" t="s">
        <v>143</v>
      </c>
      <c r="I255" s="18" t="s">
        <v>180</v>
      </c>
      <c r="K255" s="25">
        <v>7</v>
      </c>
    </row>
    <row r="256" spans="1:28" ht="25.5" hidden="1" x14ac:dyDescent="0.2">
      <c r="B256" s="18" t="s">
        <v>738</v>
      </c>
      <c r="C256" s="18">
        <v>189</v>
      </c>
      <c r="D256" s="18">
        <v>2</v>
      </c>
      <c r="E256" s="25" t="s">
        <v>761</v>
      </c>
      <c r="F256" s="25" t="s">
        <v>207</v>
      </c>
      <c r="G256" s="25" t="s">
        <v>89</v>
      </c>
      <c r="H256" s="18" t="s">
        <v>143</v>
      </c>
      <c r="I256" s="18" t="s">
        <v>180</v>
      </c>
      <c r="K256" s="25">
        <v>35</v>
      </c>
    </row>
    <row r="257" spans="2:22" ht="25.5" hidden="1" x14ac:dyDescent="0.2">
      <c r="B257" s="18" t="s">
        <v>738</v>
      </c>
      <c r="C257" s="18">
        <v>189</v>
      </c>
      <c r="D257" s="18">
        <v>2</v>
      </c>
      <c r="E257" s="25" t="s">
        <v>764</v>
      </c>
      <c r="F257" s="25" t="s">
        <v>386</v>
      </c>
      <c r="G257" s="25" t="s">
        <v>720</v>
      </c>
      <c r="H257" s="18" t="s">
        <v>143</v>
      </c>
      <c r="I257" s="18" t="s">
        <v>180</v>
      </c>
      <c r="K257" s="25">
        <v>12</v>
      </c>
    </row>
    <row r="258" spans="2:22" ht="25.5" hidden="1" x14ac:dyDescent="0.2">
      <c r="B258" s="18" t="s">
        <v>738</v>
      </c>
      <c r="C258" s="18">
        <v>189</v>
      </c>
      <c r="D258" s="18">
        <v>2</v>
      </c>
      <c r="E258" s="25" t="s">
        <v>767</v>
      </c>
      <c r="F258" s="25" t="s">
        <v>768</v>
      </c>
      <c r="G258" s="25" t="s">
        <v>65</v>
      </c>
      <c r="H258" s="18" t="s">
        <v>58</v>
      </c>
      <c r="I258" s="18" t="s">
        <v>180</v>
      </c>
      <c r="K258" s="25">
        <v>15</v>
      </c>
      <c r="U258" s="29"/>
      <c r="V258" s="29"/>
    </row>
    <row r="259" spans="2:22" ht="25.5" hidden="1" x14ac:dyDescent="0.2">
      <c r="B259" s="18" t="s">
        <v>738</v>
      </c>
      <c r="C259" s="18">
        <v>189</v>
      </c>
      <c r="D259" s="18">
        <v>2</v>
      </c>
      <c r="E259" s="25" t="s">
        <v>767</v>
      </c>
      <c r="F259" s="25" t="s">
        <v>768</v>
      </c>
      <c r="G259" s="25" t="s">
        <v>359</v>
      </c>
      <c r="H259" s="18" t="s">
        <v>58</v>
      </c>
      <c r="I259" s="18" t="s">
        <v>180</v>
      </c>
      <c r="K259" s="25">
        <v>20</v>
      </c>
      <c r="U259" s="29"/>
      <c r="V259" s="29"/>
    </row>
    <row r="260" spans="2:22" ht="25.5" hidden="1" x14ac:dyDescent="0.2">
      <c r="B260" s="18" t="s">
        <v>738</v>
      </c>
      <c r="C260" s="18">
        <v>189</v>
      </c>
      <c r="D260" s="18">
        <v>2</v>
      </c>
      <c r="E260" s="25" t="s">
        <v>773</v>
      </c>
      <c r="F260" s="25" t="s">
        <v>768</v>
      </c>
      <c r="G260" s="25" t="s">
        <v>249</v>
      </c>
      <c r="H260" s="18" t="s">
        <v>58</v>
      </c>
      <c r="I260" s="18" t="s">
        <v>180</v>
      </c>
      <c r="K260" s="25">
        <v>57</v>
      </c>
      <c r="U260" s="29"/>
      <c r="V260" s="29"/>
    </row>
    <row r="261" spans="2:22" ht="25.5" hidden="1" x14ac:dyDescent="0.2">
      <c r="B261" s="18" t="s">
        <v>738</v>
      </c>
      <c r="C261" s="18">
        <v>189</v>
      </c>
      <c r="D261" s="18">
        <v>2</v>
      </c>
      <c r="E261" s="25" t="s">
        <v>773</v>
      </c>
      <c r="F261" s="25" t="s">
        <v>775</v>
      </c>
      <c r="G261" s="25" t="s">
        <v>99</v>
      </c>
      <c r="H261" s="18" t="s">
        <v>58</v>
      </c>
      <c r="I261" s="18" t="s">
        <v>180</v>
      </c>
      <c r="K261" s="25">
        <v>1</v>
      </c>
      <c r="U261" s="29"/>
      <c r="V261" s="29"/>
    </row>
    <row r="262" spans="2:22" hidden="1" x14ac:dyDescent="0.2">
      <c r="B262" s="18" t="s">
        <v>777</v>
      </c>
      <c r="C262" s="18">
        <v>189</v>
      </c>
      <c r="D262" s="18">
        <v>2</v>
      </c>
      <c r="E262" s="25" t="s">
        <v>157</v>
      </c>
      <c r="F262" s="25" t="s">
        <v>84</v>
      </c>
      <c r="G262" s="25" t="s">
        <v>778</v>
      </c>
      <c r="H262" s="18" t="s">
        <v>185</v>
      </c>
      <c r="I262" s="18" t="s">
        <v>59</v>
      </c>
    </row>
    <row r="263" spans="2:22" ht="25.5" hidden="1" x14ac:dyDescent="0.2">
      <c r="B263" s="18" t="s">
        <v>777</v>
      </c>
      <c r="C263" s="18">
        <v>189</v>
      </c>
      <c r="D263" s="18">
        <v>2</v>
      </c>
      <c r="E263" s="25" t="s">
        <v>256</v>
      </c>
      <c r="F263" s="25" t="s">
        <v>258</v>
      </c>
      <c r="G263" s="25" t="s">
        <v>781</v>
      </c>
      <c r="H263" s="18" t="s">
        <v>143</v>
      </c>
      <c r="I263" s="18" t="s">
        <v>59</v>
      </c>
    </row>
    <row r="264" spans="2:22" hidden="1" x14ac:dyDescent="0.2">
      <c r="B264" s="18" t="s">
        <v>777</v>
      </c>
      <c r="C264" s="18">
        <v>189</v>
      </c>
      <c r="D264" s="18">
        <v>2</v>
      </c>
      <c r="E264" s="25" t="s">
        <v>82</v>
      </c>
      <c r="F264" s="25" t="s">
        <v>83</v>
      </c>
      <c r="G264" s="25" t="s">
        <v>74</v>
      </c>
      <c r="H264" s="18" t="s">
        <v>58</v>
      </c>
      <c r="I264" s="18" t="s">
        <v>59</v>
      </c>
      <c r="K264" s="25">
        <v>52</v>
      </c>
    </row>
    <row r="265" spans="2:22" hidden="1" x14ac:dyDescent="0.2">
      <c r="B265" s="18" t="s">
        <v>777</v>
      </c>
      <c r="C265" s="18">
        <v>189</v>
      </c>
      <c r="D265" s="18">
        <v>2</v>
      </c>
      <c r="E265" s="25" t="s">
        <v>130</v>
      </c>
      <c r="F265" s="25" t="s">
        <v>93</v>
      </c>
      <c r="G265" s="25" t="s">
        <v>131</v>
      </c>
      <c r="H265" s="18" t="s">
        <v>143</v>
      </c>
      <c r="I265" s="18" t="s">
        <v>59</v>
      </c>
      <c r="K265" s="25">
        <v>36</v>
      </c>
    </row>
    <row r="266" spans="2:22" ht="25.5" hidden="1" x14ac:dyDescent="0.2">
      <c r="B266" s="18" t="s">
        <v>777</v>
      </c>
      <c r="C266" s="18">
        <v>189</v>
      </c>
      <c r="D266" s="18">
        <v>2</v>
      </c>
      <c r="E266" s="25" t="s">
        <v>788</v>
      </c>
      <c r="F266" s="25" t="s">
        <v>789</v>
      </c>
      <c r="G266" s="25" t="s">
        <v>154</v>
      </c>
      <c r="H266" s="18" t="s">
        <v>143</v>
      </c>
      <c r="I266" s="18" t="s">
        <v>59</v>
      </c>
      <c r="K266" s="25">
        <v>3</v>
      </c>
    </row>
    <row r="267" spans="2:22" ht="25.5" hidden="1" x14ac:dyDescent="0.2">
      <c r="B267" s="18" t="s">
        <v>777</v>
      </c>
      <c r="C267" s="18">
        <v>189</v>
      </c>
      <c r="D267" s="18">
        <v>2</v>
      </c>
      <c r="E267" s="25" t="s">
        <v>282</v>
      </c>
      <c r="F267" s="25" t="s">
        <v>126</v>
      </c>
      <c r="G267" s="25" t="s">
        <v>459</v>
      </c>
      <c r="H267" s="18" t="s">
        <v>58</v>
      </c>
      <c r="I267" s="18" t="s">
        <v>59</v>
      </c>
      <c r="K267" s="25">
        <v>41</v>
      </c>
    </row>
    <row r="268" spans="2:22" ht="25.5" hidden="1" x14ac:dyDescent="0.2">
      <c r="B268" s="18" t="s">
        <v>777</v>
      </c>
      <c r="C268" s="18">
        <v>189</v>
      </c>
      <c r="D268" s="18">
        <v>2</v>
      </c>
      <c r="E268" s="25" t="s">
        <v>282</v>
      </c>
      <c r="F268" s="25" t="s">
        <v>126</v>
      </c>
      <c r="G268" s="25" t="s">
        <v>459</v>
      </c>
      <c r="H268" s="18" t="s">
        <v>58</v>
      </c>
      <c r="I268" s="18" t="s">
        <v>59</v>
      </c>
      <c r="K268" s="25">
        <v>41</v>
      </c>
    </row>
    <row r="269" spans="2:22" ht="25.5" hidden="1" x14ac:dyDescent="0.2">
      <c r="B269" s="18" t="s">
        <v>777</v>
      </c>
      <c r="C269" s="18">
        <v>189</v>
      </c>
      <c r="D269" s="18">
        <v>2</v>
      </c>
      <c r="E269" s="25" t="s">
        <v>282</v>
      </c>
      <c r="F269" s="25" t="s">
        <v>126</v>
      </c>
      <c r="G269" s="25" t="s">
        <v>459</v>
      </c>
      <c r="H269" s="18" t="s">
        <v>58</v>
      </c>
      <c r="I269" s="18" t="s">
        <v>59</v>
      </c>
      <c r="K269" s="25">
        <v>41</v>
      </c>
    </row>
    <row r="270" spans="2:22" hidden="1" x14ac:dyDescent="0.2">
      <c r="B270" s="18" t="s">
        <v>797</v>
      </c>
      <c r="C270" s="18">
        <v>189</v>
      </c>
      <c r="D270" s="18">
        <v>2</v>
      </c>
      <c r="E270" s="25" t="s">
        <v>798</v>
      </c>
      <c r="F270" s="25" t="s">
        <v>799</v>
      </c>
      <c r="G270" s="25" t="s">
        <v>340</v>
      </c>
      <c r="H270" s="18" t="s">
        <v>143</v>
      </c>
      <c r="I270" s="18" t="s">
        <v>59</v>
      </c>
      <c r="K270" s="25">
        <v>8</v>
      </c>
    </row>
    <row r="271" spans="2:22" hidden="1" x14ac:dyDescent="0.2">
      <c r="B271" s="18" t="s">
        <v>797</v>
      </c>
      <c r="C271" s="18">
        <v>189</v>
      </c>
      <c r="D271" s="18">
        <v>2</v>
      </c>
      <c r="E271" s="25" t="s">
        <v>149</v>
      </c>
      <c r="F271" s="25" t="s">
        <v>103</v>
      </c>
      <c r="G271" s="25" t="s">
        <v>291</v>
      </c>
      <c r="H271" s="18" t="s">
        <v>143</v>
      </c>
      <c r="I271" s="18" t="s">
        <v>59</v>
      </c>
      <c r="K271" s="25">
        <v>24</v>
      </c>
    </row>
    <row r="272" spans="2:22" hidden="1" x14ac:dyDescent="0.2">
      <c r="B272" s="18" t="s">
        <v>797</v>
      </c>
      <c r="C272" s="18">
        <v>189</v>
      </c>
      <c r="D272" s="18">
        <v>2</v>
      </c>
      <c r="E272" s="25" t="s">
        <v>149</v>
      </c>
      <c r="F272" s="25" t="s">
        <v>103</v>
      </c>
      <c r="G272" s="25" t="s">
        <v>455</v>
      </c>
      <c r="H272" s="18" t="s">
        <v>143</v>
      </c>
      <c r="I272" s="18" t="s">
        <v>59</v>
      </c>
      <c r="K272" s="25">
        <v>26</v>
      </c>
    </row>
    <row r="273" spans="1:28" ht="25.5" x14ac:dyDescent="0.2">
      <c r="A273" s="24">
        <v>273</v>
      </c>
      <c r="B273" s="18" t="s">
        <v>797</v>
      </c>
      <c r="C273" s="18">
        <v>189</v>
      </c>
      <c r="D273" s="18">
        <v>2</v>
      </c>
      <c r="E273" s="25" t="s">
        <v>806</v>
      </c>
      <c r="F273" s="25" t="s">
        <v>107</v>
      </c>
      <c r="H273" s="18" t="s">
        <v>58</v>
      </c>
      <c r="I273" s="18" t="s">
        <v>59</v>
      </c>
      <c r="J273" s="26">
        <v>265</v>
      </c>
      <c r="L273" s="25" t="s">
        <v>806</v>
      </c>
      <c r="R273" s="18" t="s">
        <v>807</v>
      </c>
      <c r="S273" s="18" t="s">
        <v>808</v>
      </c>
      <c r="U273" s="18" t="s">
        <v>2137</v>
      </c>
      <c r="W273" s="18" t="s">
        <v>2131</v>
      </c>
      <c r="X273" s="18" t="s">
        <v>2177</v>
      </c>
      <c r="AB273" s="27">
        <v>41141.646539351852</v>
      </c>
    </row>
    <row r="274" spans="1:28" hidden="1" x14ac:dyDescent="0.2">
      <c r="B274" s="18" t="s">
        <v>797</v>
      </c>
      <c r="C274" s="18">
        <v>189</v>
      </c>
      <c r="D274" s="18">
        <v>2</v>
      </c>
      <c r="E274" s="25" t="s">
        <v>189</v>
      </c>
      <c r="F274" s="25" t="s">
        <v>255</v>
      </c>
      <c r="G274" s="25" t="s">
        <v>226</v>
      </c>
      <c r="H274" s="18" t="s">
        <v>143</v>
      </c>
      <c r="I274" s="18" t="s">
        <v>59</v>
      </c>
      <c r="K274" s="25">
        <v>64</v>
      </c>
    </row>
    <row r="275" spans="1:28" hidden="1" x14ac:dyDescent="0.2">
      <c r="B275" s="18" t="s">
        <v>797</v>
      </c>
      <c r="C275" s="18">
        <v>189</v>
      </c>
      <c r="D275" s="18">
        <v>2</v>
      </c>
      <c r="E275" s="25" t="s">
        <v>487</v>
      </c>
      <c r="H275" s="18" t="s">
        <v>58</v>
      </c>
      <c r="I275" s="18" t="s">
        <v>59</v>
      </c>
    </row>
    <row r="276" spans="1:28" hidden="1" x14ac:dyDescent="0.2">
      <c r="B276" s="18" t="s">
        <v>797</v>
      </c>
      <c r="C276" s="18">
        <v>189</v>
      </c>
      <c r="D276" s="18">
        <v>2</v>
      </c>
      <c r="E276" s="25" t="s">
        <v>748</v>
      </c>
      <c r="F276" s="25" t="s">
        <v>638</v>
      </c>
      <c r="G276" s="25" t="s">
        <v>348</v>
      </c>
      <c r="H276" s="18" t="s">
        <v>58</v>
      </c>
      <c r="I276" s="18" t="s">
        <v>59</v>
      </c>
      <c r="K276" s="25">
        <v>11</v>
      </c>
    </row>
    <row r="277" spans="1:28" hidden="1" x14ac:dyDescent="0.2">
      <c r="B277" s="18" t="s">
        <v>797</v>
      </c>
      <c r="C277" s="18">
        <v>189</v>
      </c>
      <c r="D277" s="18">
        <v>2</v>
      </c>
      <c r="E277" s="25" t="s">
        <v>452</v>
      </c>
      <c r="F277" s="25" t="s">
        <v>184</v>
      </c>
      <c r="G277" s="25" t="s">
        <v>638</v>
      </c>
      <c r="H277" s="18" t="s">
        <v>58</v>
      </c>
      <c r="I277" s="18" t="s">
        <v>59</v>
      </c>
      <c r="K277" s="25">
        <v>38</v>
      </c>
    </row>
    <row r="278" spans="1:28" ht="25.5" hidden="1" x14ac:dyDescent="0.2">
      <c r="B278" s="18" t="s">
        <v>797</v>
      </c>
      <c r="C278" s="18">
        <v>189</v>
      </c>
      <c r="D278" s="18">
        <v>2</v>
      </c>
      <c r="E278" s="25" t="s">
        <v>423</v>
      </c>
      <c r="F278" s="25" t="s">
        <v>117</v>
      </c>
      <c r="G278" s="25" t="s">
        <v>146</v>
      </c>
      <c r="H278" s="18" t="s">
        <v>58</v>
      </c>
      <c r="I278" s="18" t="s">
        <v>59</v>
      </c>
      <c r="K278" s="25">
        <v>53</v>
      </c>
      <c r="U278" s="29"/>
    </row>
    <row r="279" spans="1:28" hidden="1" x14ac:dyDescent="0.2">
      <c r="B279" s="18" t="s">
        <v>797</v>
      </c>
      <c r="C279" s="18">
        <v>189</v>
      </c>
      <c r="D279" s="18">
        <v>2</v>
      </c>
      <c r="E279" s="25" t="s">
        <v>165</v>
      </c>
      <c r="F279" s="25" t="s">
        <v>240</v>
      </c>
      <c r="G279" s="25" t="s">
        <v>234</v>
      </c>
      <c r="H279" s="18" t="s">
        <v>58</v>
      </c>
      <c r="I279" s="18" t="s">
        <v>59</v>
      </c>
      <c r="K279" s="25">
        <v>13</v>
      </c>
      <c r="U279" s="29"/>
    </row>
    <row r="280" spans="1:28" hidden="1" x14ac:dyDescent="0.2">
      <c r="B280" s="18" t="s">
        <v>797</v>
      </c>
      <c r="C280" s="18">
        <v>189</v>
      </c>
      <c r="D280" s="18">
        <v>2</v>
      </c>
      <c r="E280" s="25" t="s">
        <v>819</v>
      </c>
      <c r="F280" s="25" t="s">
        <v>244</v>
      </c>
      <c r="G280" s="25" t="s">
        <v>99</v>
      </c>
      <c r="H280" s="18" t="s">
        <v>58</v>
      </c>
      <c r="I280" s="18" t="s">
        <v>59</v>
      </c>
      <c r="K280" s="25">
        <v>1</v>
      </c>
      <c r="U280" s="29"/>
      <c r="V280" s="29"/>
    </row>
    <row r="281" spans="1:28" hidden="1" x14ac:dyDescent="0.2">
      <c r="B281" s="18" t="s">
        <v>797</v>
      </c>
      <c r="C281" s="18">
        <v>189</v>
      </c>
      <c r="D281" s="18">
        <v>2</v>
      </c>
      <c r="E281" s="25" t="s">
        <v>502</v>
      </c>
      <c r="F281" s="25" t="s">
        <v>253</v>
      </c>
      <c r="G281" s="25" t="s">
        <v>108</v>
      </c>
      <c r="H281" s="18" t="s">
        <v>143</v>
      </c>
      <c r="I281" s="18" t="s">
        <v>59</v>
      </c>
      <c r="K281" s="25">
        <v>28</v>
      </c>
    </row>
    <row r="282" spans="1:28" hidden="1" x14ac:dyDescent="0.2">
      <c r="B282" s="18" t="s">
        <v>797</v>
      </c>
      <c r="C282" s="18">
        <v>189</v>
      </c>
      <c r="D282" s="18">
        <v>2</v>
      </c>
      <c r="E282" s="25" t="s">
        <v>798</v>
      </c>
      <c r="F282" s="25" t="s">
        <v>824</v>
      </c>
      <c r="G282" s="25" t="s">
        <v>359</v>
      </c>
      <c r="H282" s="18" t="s">
        <v>58</v>
      </c>
      <c r="I282" s="18" t="s">
        <v>59</v>
      </c>
      <c r="K282" s="25">
        <v>20</v>
      </c>
    </row>
    <row r="283" spans="1:28" hidden="1" x14ac:dyDescent="0.2">
      <c r="B283" s="18" t="s">
        <v>797</v>
      </c>
      <c r="C283" s="18">
        <v>189</v>
      </c>
      <c r="D283" s="18">
        <v>2</v>
      </c>
      <c r="E283" s="25" t="s">
        <v>798</v>
      </c>
      <c r="F283" s="25" t="s">
        <v>824</v>
      </c>
      <c r="G283" s="25" t="s">
        <v>74</v>
      </c>
      <c r="H283" s="18" t="s">
        <v>58</v>
      </c>
      <c r="I283" s="18" t="s">
        <v>59</v>
      </c>
      <c r="K283" s="25">
        <v>52</v>
      </c>
    </row>
    <row r="284" spans="1:28" hidden="1" x14ac:dyDescent="0.2">
      <c r="B284" s="18" t="s">
        <v>797</v>
      </c>
      <c r="C284" s="18">
        <v>189</v>
      </c>
      <c r="D284" s="18">
        <v>2</v>
      </c>
      <c r="H284" s="18" t="s">
        <v>143</v>
      </c>
      <c r="I284" s="18" t="s">
        <v>59</v>
      </c>
    </row>
    <row r="285" spans="1:28" hidden="1" x14ac:dyDescent="0.2">
      <c r="B285" s="18" t="s">
        <v>797</v>
      </c>
      <c r="C285" s="18">
        <v>189</v>
      </c>
      <c r="D285" s="18">
        <v>2</v>
      </c>
      <c r="H285" s="18" t="s">
        <v>143</v>
      </c>
      <c r="I285" s="18" t="s">
        <v>59</v>
      </c>
    </row>
    <row r="286" spans="1:28" hidden="1" x14ac:dyDescent="0.2">
      <c r="B286" s="18" t="s">
        <v>797</v>
      </c>
      <c r="C286" s="18">
        <v>189</v>
      </c>
      <c r="D286" s="18">
        <v>2</v>
      </c>
      <c r="E286" s="25" t="s">
        <v>458</v>
      </c>
      <c r="F286" s="25" t="s">
        <v>459</v>
      </c>
      <c r="G286" s="25" t="s">
        <v>207</v>
      </c>
      <c r="H286" s="18" t="s">
        <v>143</v>
      </c>
      <c r="I286" s="18" t="s">
        <v>59</v>
      </c>
      <c r="K286" s="25">
        <v>62</v>
      </c>
    </row>
    <row r="287" spans="1:28" ht="25.5" hidden="1" x14ac:dyDescent="0.2">
      <c r="B287" s="18" t="s">
        <v>797</v>
      </c>
      <c r="C287" s="18">
        <v>189</v>
      </c>
      <c r="D287" s="18">
        <v>2</v>
      </c>
      <c r="E287" s="25" t="s">
        <v>282</v>
      </c>
      <c r="F287" s="25" t="s">
        <v>126</v>
      </c>
      <c r="H287" s="18" t="s">
        <v>58</v>
      </c>
      <c r="I287" s="18" t="s">
        <v>59</v>
      </c>
    </row>
    <row r="288" spans="1:28" hidden="1" x14ac:dyDescent="0.2">
      <c r="B288" s="18" t="s">
        <v>797</v>
      </c>
      <c r="C288" s="18">
        <v>189</v>
      </c>
      <c r="D288" s="18">
        <v>2</v>
      </c>
      <c r="E288" s="25" t="s">
        <v>806</v>
      </c>
      <c r="H288" s="18" t="s">
        <v>143</v>
      </c>
      <c r="I288" s="18" t="s">
        <v>59</v>
      </c>
    </row>
    <row r="289" spans="2:22" hidden="1" x14ac:dyDescent="0.2">
      <c r="B289" s="18" t="s">
        <v>836</v>
      </c>
      <c r="C289" s="18">
        <v>189</v>
      </c>
      <c r="D289" s="18">
        <v>2</v>
      </c>
      <c r="E289" s="25" t="s">
        <v>157</v>
      </c>
      <c r="F289" s="25" t="s">
        <v>84</v>
      </c>
      <c r="G289" s="25" t="s">
        <v>94</v>
      </c>
      <c r="H289" s="18" t="s">
        <v>58</v>
      </c>
      <c r="I289" s="18" t="s">
        <v>59</v>
      </c>
      <c r="K289" s="25">
        <v>31</v>
      </c>
    </row>
    <row r="290" spans="2:22" hidden="1" x14ac:dyDescent="0.2">
      <c r="B290" s="18" t="s">
        <v>836</v>
      </c>
      <c r="C290" s="18">
        <v>189</v>
      </c>
      <c r="D290" s="18">
        <v>2</v>
      </c>
      <c r="F290" s="25" t="s">
        <v>263</v>
      </c>
      <c r="G290" s="25" t="s">
        <v>99</v>
      </c>
      <c r="H290" s="18" t="s">
        <v>185</v>
      </c>
      <c r="I290" s="18" t="s">
        <v>180</v>
      </c>
      <c r="K290" s="25">
        <v>1</v>
      </c>
    </row>
    <row r="291" spans="2:22" hidden="1" x14ac:dyDescent="0.2">
      <c r="B291" s="18" t="s">
        <v>836</v>
      </c>
      <c r="C291" s="18">
        <v>189</v>
      </c>
      <c r="D291" s="18">
        <v>2</v>
      </c>
      <c r="E291" s="25" t="s">
        <v>63</v>
      </c>
      <c r="F291" s="25" t="s">
        <v>263</v>
      </c>
      <c r="G291" s="25" t="s">
        <v>291</v>
      </c>
      <c r="H291" s="18" t="s">
        <v>58</v>
      </c>
      <c r="I291" s="18" t="s">
        <v>59</v>
      </c>
      <c r="K291" s="25">
        <v>24</v>
      </c>
    </row>
    <row r="292" spans="2:22" hidden="1" x14ac:dyDescent="0.2">
      <c r="B292" s="18" t="s">
        <v>836</v>
      </c>
      <c r="C292" s="18">
        <v>189</v>
      </c>
      <c r="D292" s="18">
        <v>2</v>
      </c>
      <c r="E292" s="25" t="s">
        <v>843</v>
      </c>
      <c r="F292" s="25" t="s">
        <v>69</v>
      </c>
      <c r="G292" s="25" t="s">
        <v>215</v>
      </c>
      <c r="H292" s="18" t="s">
        <v>143</v>
      </c>
      <c r="I292" s="18" t="s">
        <v>180</v>
      </c>
      <c r="K292" s="25">
        <v>34</v>
      </c>
    </row>
    <row r="293" spans="2:22" hidden="1" x14ac:dyDescent="0.2">
      <c r="B293" s="18" t="s">
        <v>836</v>
      </c>
      <c r="C293" s="18">
        <v>189</v>
      </c>
      <c r="D293" s="18">
        <v>2</v>
      </c>
      <c r="E293" s="25" t="s">
        <v>375</v>
      </c>
      <c r="F293" s="25" t="s">
        <v>376</v>
      </c>
      <c r="G293" s="25" t="s">
        <v>117</v>
      </c>
      <c r="H293" s="18" t="s">
        <v>143</v>
      </c>
      <c r="I293" s="18" t="s">
        <v>180</v>
      </c>
      <c r="K293" s="25">
        <v>47</v>
      </c>
    </row>
    <row r="294" spans="2:22" hidden="1" x14ac:dyDescent="0.2">
      <c r="B294" s="18" t="s">
        <v>836</v>
      </c>
      <c r="C294" s="18">
        <v>189</v>
      </c>
      <c r="D294" s="18">
        <v>2</v>
      </c>
      <c r="E294" s="25" t="s">
        <v>375</v>
      </c>
      <c r="F294" s="25" t="s">
        <v>376</v>
      </c>
      <c r="G294" s="25" t="s">
        <v>215</v>
      </c>
      <c r="H294" s="18" t="s">
        <v>58</v>
      </c>
      <c r="I294" s="18" t="s">
        <v>59</v>
      </c>
      <c r="K294" s="25">
        <v>34</v>
      </c>
      <c r="U294" s="29"/>
      <c r="V294" s="29"/>
    </row>
    <row r="295" spans="2:22" hidden="1" x14ac:dyDescent="0.2">
      <c r="B295" s="18" t="s">
        <v>836</v>
      </c>
      <c r="C295" s="18">
        <v>189</v>
      </c>
      <c r="D295" s="18">
        <v>2</v>
      </c>
      <c r="E295" s="25" t="s">
        <v>375</v>
      </c>
      <c r="F295" s="25" t="s">
        <v>376</v>
      </c>
      <c r="G295" s="25" t="s">
        <v>215</v>
      </c>
      <c r="H295" s="18" t="s">
        <v>143</v>
      </c>
      <c r="I295" s="18" t="s">
        <v>59</v>
      </c>
      <c r="K295" s="25">
        <v>34</v>
      </c>
    </row>
    <row r="296" spans="2:22" hidden="1" x14ac:dyDescent="0.2">
      <c r="B296" s="18" t="s">
        <v>836</v>
      </c>
      <c r="C296" s="18">
        <v>189</v>
      </c>
      <c r="D296" s="18">
        <v>2</v>
      </c>
      <c r="E296" s="25" t="s">
        <v>852</v>
      </c>
      <c r="F296" s="25" t="s">
        <v>131</v>
      </c>
      <c r="G296" s="25" t="s">
        <v>131</v>
      </c>
      <c r="H296" s="18" t="s">
        <v>143</v>
      </c>
      <c r="I296" s="18" t="s">
        <v>59</v>
      </c>
      <c r="K296" s="25">
        <v>36</v>
      </c>
    </row>
    <row r="297" spans="2:22" hidden="1" x14ac:dyDescent="0.2">
      <c r="B297" s="18" t="s">
        <v>836</v>
      </c>
      <c r="C297" s="18">
        <v>189</v>
      </c>
      <c r="D297" s="18">
        <v>2</v>
      </c>
      <c r="E297" s="25" t="s">
        <v>855</v>
      </c>
      <c r="F297" s="25" t="s">
        <v>513</v>
      </c>
      <c r="G297" s="25" t="s">
        <v>79</v>
      </c>
      <c r="H297" s="18" t="s">
        <v>58</v>
      </c>
      <c r="I297" s="18" t="s">
        <v>59</v>
      </c>
      <c r="K297" s="25">
        <v>21</v>
      </c>
      <c r="U297" s="29"/>
    </row>
    <row r="298" spans="2:22" ht="25.5" hidden="1" x14ac:dyDescent="0.2">
      <c r="B298" s="18" t="s">
        <v>836</v>
      </c>
      <c r="C298" s="18">
        <v>189</v>
      </c>
      <c r="D298" s="18">
        <v>2</v>
      </c>
      <c r="E298" s="25" t="s">
        <v>858</v>
      </c>
      <c r="F298" s="25" t="s">
        <v>480</v>
      </c>
      <c r="G298" s="25" t="s">
        <v>138</v>
      </c>
      <c r="H298" s="18" t="s">
        <v>143</v>
      </c>
      <c r="I298" s="18" t="s">
        <v>180</v>
      </c>
      <c r="K298" s="25">
        <v>18</v>
      </c>
    </row>
    <row r="299" spans="2:22" ht="25.5" hidden="1" x14ac:dyDescent="0.2">
      <c r="B299" s="18" t="s">
        <v>836</v>
      </c>
      <c r="C299" s="18">
        <v>189</v>
      </c>
      <c r="D299" s="18">
        <v>2</v>
      </c>
      <c r="E299" s="25" t="s">
        <v>858</v>
      </c>
      <c r="F299" s="25" t="s">
        <v>480</v>
      </c>
      <c r="G299" s="25" t="s">
        <v>138</v>
      </c>
      <c r="H299" s="18" t="s">
        <v>58</v>
      </c>
      <c r="I299" s="18" t="s">
        <v>59</v>
      </c>
      <c r="K299" s="25">
        <v>18</v>
      </c>
      <c r="U299" s="29"/>
    </row>
    <row r="300" spans="2:22" hidden="1" x14ac:dyDescent="0.2">
      <c r="B300" s="18" t="s">
        <v>836</v>
      </c>
      <c r="C300" s="18">
        <v>189</v>
      </c>
      <c r="D300" s="18">
        <v>2</v>
      </c>
      <c r="E300" s="25" t="s">
        <v>307</v>
      </c>
      <c r="F300" s="25" t="s">
        <v>359</v>
      </c>
      <c r="G300" s="25" t="s">
        <v>238</v>
      </c>
      <c r="H300" s="18" t="s">
        <v>143</v>
      </c>
      <c r="I300" s="18" t="s">
        <v>180</v>
      </c>
      <c r="K300" s="25">
        <v>2</v>
      </c>
    </row>
    <row r="301" spans="2:22" hidden="1" x14ac:dyDescent="0.2">
      <c r="B301" s="18" t="s">
        <v>836</v>
      </c>
      <c r="C301" s="18">
        <v>189</v>
      </c>
      <c r="D301" s="18">
        <v>2</v>
      </c>
      <c r="E301" s="25" t="s">
        <v>77</v>
      </c>
      <c r="F301" s="25" t="s">
        <v>78</v>
      </c>
      <c r="G301" s="25" t="s">
        <v>278</v>
      </c>
      <c r="H301" s="18" t="s">
        <v>143</v>
      </c>
      <c r="I301" s="18" t="s">
        <v>59</v>
      </c>
      <c r="K301" s="25">
        <v>25</v>
      </c>
    </row>
    <row r="302" spans="2:22" hidden="1" x14ac:dyDescent="0.2">
      <c r="B302" s="18" t="s">
        <v>836</v>
      </c>
      <c r="C302" s="18">
        <v>189</v>
      </c>
      <c r="D302" s="18">
        <v>2</v>
      </c>
      <c r="E302" s="25" t="s">
        <v>63</v>
      </c>
      <c r="F302" s="25" t="s">
        <v>64</v>
      </c>
      <c r="G302" s="25" t="s">
        <v>65</v>
      </c>
      <c r="H302" s="18" t="s">
        <v>58</v>
      </c>
      <c r="I302" s="18" t="s">
        <v>59</v>
      </c>
      <c r="K302" s="25">
        <v>15</v>
      </c>
    </row>
    <row r="303" spans="2:22" hidden="1" x14ac:dyDescent="0.2">
      <c r="B303" s="18" t="s">
        <v>836</v>
      </c>
      <c r="C303" s="18">
        <v>189</v>
      </c>
      <c r="D303" s="18">
        <v>2</v>
      </c>
      <c r="E303" s="25" t="s">
        <v>63</v>
      </c>
      <c r="F303" s="25" t="s">
        <v>64</v>
      </c>
      <c r="G303" s="25" t="s">
        <v>393</v>
      </c>
      <c r="H303" s="18" t="s">
        <v>58</v>
      </c>
      <c r="I303" s="18" t="s">
        <v>59</v>
      </c>
      <c r="K303" s="25">
        <v>10</v>
      </c>
    </row>
    <row r="304" spans="2:22" hidden="1" x14ac:dyDescent="0.2">
      <c r="B304" s="18" t="s">
        <v>871</v>
      </c>
      <c r="C304" s="18">
        <v>189</v>
      </c>
      <c r="D304" s="18">
        <v>2</v>
      </c>
      <c r="H304" s="18" t="s">
        <v>143</v>
      </c>
      <c r="I304" s="18" t="s">
        <v>180</v>
      </c>
    </row>
    <row r="305" spans="2:21" hidden="1" x14ac:dyDescent="0.2">
      <c r="B305" s="18" t="s">
        <v>871</v>
      </c>
      <c r="C305" s="18">
        <v>189</v>
      </c>
      <c r="D305" s="18">
        <v>2</v>
      </c>
      <c r="E305" s="25" t="s">
        <v>210</v>
      </c>
      <c r="F305" s="25" t="s">
        <v>211</v>
      </c>
      <c r="G305" s="25" t="s">
        <v>262</v>
      </c>
      <c r="H305" s="18" t="s">
        <v>58</v>
      </c>
      <c r="I305" s="18" t="s">
        <v>59</v>
      </c>
      <c r="K305" s="25">
        <v>46</v>
      </c>
    </row>
    <row r="306" spans="2:21" ht="25.5" hidden="1" x14ac:dyDescent="0.2">
      <c r="B306" s="18" t="s">
        <v>871</v>
      </c>
      <c r="C306" s="18">
        <v>189</v>
      </c>
      <c r="D306" s="18">
        <v>2</v>
      </c>
      <c r="E306" s="25" t="s">
        <v>876</v>
      </c>
      <c r="F306" s="25" t="s">
        <v>877</v>
      </c>
      <c r="G306" s="25" t="s">
        <v>638</v>
      </c>
      <c r="H306" s="18" t="s">
        <v>143</v>
      </c>
      <c r="I306" s="18" t="s">
        <v>59</v>
      </c>
      <c r="K306" s="25">
        <v>38</v>
      </c>
    </row>
    <row r="307" spans="2:21" ht="25.5" hidden="1" x14ac:dyDescent="0.2">
      <c r="B307" s="18" t="s">
        <v>871</v>
      </c>
      <c r="C307" s="18">
        <v>189</v>
      </c>
      <c r="D307" s="18">
        <v>2</v>
      </c>
      <c r="E307" s="25" t="s">
        <v>214</v>
      </c>
      <c r="F307" s="25" t="s">
        <v>304</v>
      </c>
      <c r="G307" s="25" t="s">
        <v>166</v>
      </c>
      <c r="H307" s="18" t="s">
        <v>58</v>
      </c>
      <c r="I307" s="18" t="s">
        <v>59</v>
      </c>
      <c r="K307" s="25">
        <v>54</v>
      </c>
    </row>
    <row r="308" spans="2:21" hidden="1" x14ac:dyDescent="0.2">
      <c r="B308" s="18" t="s">
        <v>871</v>
      </c>
      <c r="C308" s="18">
        <v>189</v>
      </c>
      <c r="D308" s="18">
        <v>2</v>
      </c>
      <c r="E308" s="25" t="s">
        <v>256</v>
      </c>
      <c r="F308" s="25" t="s">
        <v>258</v>
      </c>
      <c r="G308" s="25" t="s">
        <v>211</v>
      </c>
      <c r="H308" s="18" t="s">
        <v>58</v>
      </c>
      <c r="I308" s="18" t="s">
        <v>59</v>
      </c>
      <c r="K308" s="25">
        <v>7</v>
      </c>
      <c r="U308" s="29"/>
    </row>
    <row r="309" spans="2:21" hidden="1" x14ac:dyDescent="0.2">
      <c r="B309" s="18" t="s">
        <v>871</v>
      </c>
      <c r="C309" s="18">
        <v>189</v>
      </c>
      <c r="D309" s="18">
        <v>2</v>
      </c>
      <c r="E309" s="25" t="s">
        <v>256</v>
      </c>
      <c r="F309" s="25" t="s">
        <v>258</v>
      </c>
      <c r="G309" s="25" t="s">
        <v>393</v>
      </c>
      <c r="H309" s="18" t="s">
        <v>58</v>
      </c>
      <c r="I309" s="18" t="s">
        <v>59</v>
      </c>
      <c r="K309" s="25">
        <v>10</v>
      </c>
      <c r="U309" s="29"/>
    </row>
    <row r="310" spans="2:21" hidden="1" x14ac:dyDescent="0.2">
      <c r="B310" s="18" t="s">
        <v>871</v>
      </c>
      <c r="C310" s="18">
        <v>189</v>
      </c>
      <c r="D310" s="18">
        <v>2</v>
      </c>
      <c r="F310" s="25" t="s">
        <v>258</v>
      </c>
      <c r="G310" s="25" t="s">
        <v>127</v>
      </c>
      <c r="H310" s="18" t="s">
        <v>143</v>
      </c>
      <c r="I310" s="18" t="s">
        <v>59</v>
      </c>
      <c r="K310" s="25">
        <v>45</v>
      </c>
    </row>
    <row r="311" spans="2:21" hidden="1" x14ac:dyDescent="0.2">
      <c r="B311" s="18" t="s">
        <v>871</v>
      </c>
      <c r="C311" s="18">
        <v>189</v>
      </c>
      <c r="D311" s="18">
        <v>2</v>
      </c>
      <c r="F311" s="25" t="s">
        <v>258</v>
      </c>
      <c r="G311" s="25" t="s">
        <v>114</v>
      </c>
      <c r="H311" s="18" t="s">
        <v>143</v>
      </c>
      <c r="I311" s="18" t="s">
        <v>180</v>
      </c>
      <c r="K311" s="25">
        <v>19</v>
      </c>
    </row>
    <row r="312" spans="2:21" ht="25.5" hidden="1" x14ac:dyDescent="0.2">
      <c r="B312" s="18" t="s">
        <v>871</v>
      </c>
      <c r="C312" s="18">
        <v>189</v>
      </c>
      <c r="D312" s="18">
        <v>2</v>
      </c>
      <c r="E312" s="25" t="s">
        <v>218</v>
      </c>
      <c r="F312" s="25" t="s">
        <v>89</v>
      </c>
      <c r="G312" s="25" t="s">
        <v>176</v>
      </c>
      <c r="H312" s="18" t="s">
        <v>143</v>
      </c>
      <c r="I312" s="18" t="s">
        <v>180</v>
      </c>
      <c r="K312" s="25">
        <v>17</v>
      </c>
    </row>
    <row r="313" spans="2:21" hidden="1" x14ac:dyDescent="0.2">
      <c r="B313" s="18" t="s">
        <v>871</v>
      </c>
      <c r="C313" s="18">
        <v>189</v>
      </c>
      <c r="D313" s="18">
        <v>2</v>
      </c>
      <c r="F313" s="25" t="s">
        <v>89</v>
      </c>
      <c r="G313" s="25" t="s">
        <v>359</v>
      </c>
      <c r="H313" s="18" t="s">
        <v>58</v>
      </c>
      <c r="I313" s="18" t="s">
        <v>59</v>
      </c>
      <c r="K313" s="25">
        <v>20</v>
      </c>
      <c r="U313" s="29"/>
    </row>
    <row r="314" spans="2:21" hidden="1" x14ac:dyDescent="0.2">
      <c r="B314" s="18" t="s">
        <v>871</v>
      </c>
      <c r="C314" s="18">
        <v>189</v>
      </c>
      <c r="D314" s="18">
        <v>2</v>
      </c>
      <c r="F314" s="25" t="s">
        <v>258</v>
      </c>
      <c r="G314" s="25" t="s">
        <v>166</v>
      </c>
      <c r="H314" s="18" t="s">
        <v>58</v>
      </c>
      <c r="I314" s="18" t="s">
        <v>59</v>
      </c>
      <c r="K314" s="25">
        <v>54</v>
      </c>
      <c r="U314" s="29"/>
    </row>
    <row r="315" spans="2:21" hidden="1" x14ac:dyDescent="0.2">
      <c r="B315" s="18" t="s">
        <v>871</v>
      </c>
      <c r="C315" s="18">
        <v>189</v>
      </c>
      <c r="D315" s="18">
        <v>2</v>
      </c>
      <c r="E315" s="25" t="s">
        <v>229</v>
      </c>
      <c r="F315" s="25" t="s">
        <v>127</v>
      </c>
      <c r="G315" s="25" t="s">
        <v>84</v>
      </c>
      <c r="H315" s="18" t="s">
        <v>143</v>
      </c>
      <c r="I315" s="18" t="s">
        <v>59</v>
      </c>
      <c r="K315" s="25">
        <v>6</v>
      </c>
    </row>
    <row r="316" spans="2:21" hidden="1" x14ac:dyDescent="0.2">
      <c r="B316" s="18" t="s">
        <v>871</v>
      </c>
      <c r="C316" s="18">
        <v>189</v>
      </c>
      <c r="D316" s="18">
        <v>2</v>
      </c>
      <c r="E316" s="25" t="s">
        <v>224</v>
      </c>
      <c r="F316" s="25" t="s">
        <v>225</v>
      </c>
      <c r="G316" s="25" t="s">
        <v>226</v>
      </c>
      <c r="H316" s="18" t="s">
        <v>58</v>
      </c>
      <c r="I316" s="18" t="s">
        <v>59</v>
      </c>
      <c r="K316" s="25">
        <v>64</v>
      </c>
      <c r="U316" s="29"/>
    </row>
    <row r="317" spans="2:21" hidden="1" x14ac:dyDescent="0.2">
      <c r="B317" s="18" t="s">
        <v>871</v>
      </c>
      <c r="C317" s="18">
        <v>189</v>
      </c>
      <c r="D317" s="18">
        <v>2</v>
      </c>
      <c r="F317" s="25" t="s">
        <v>127</v>
      </c>
      <c r="G317" s="25" t="s">
        <v>352</v>
      </c>
      <c r="H317" s="18" t="s">
        <v>58</v>
      </c>
      <c r="I317" s="18" t="s">
        <v>59</v>
      </c>
      <c r="K317" s="25">
        <v>9</v>
      </c>
      <c r="U317" s="29"/>
    </row>
    <row r="318" spans="2:21" hidden="1" x14ac:dyDescent="0.2">
      <c r="B318" s="18" t="s">
        <v>871</v>
      </c>
      <c r="C318" s="18">
        <v>189</v>
      </c>
      <c r="D318" s="18">
        <v>2</v>
      </c>
      <c r="F318" s="25" t="s">
        <v>262</v>
      </c>
      <c r="G318" s="25" t="s">
        <v>94</v>
      </c>
      <c r="H318" s="18" t="s">
        <v>58</v>
      </c>
      <c r="I318" s="18" t="s">
        <v>59</v>
      </c>
      <c r="K318" s="25">
        <v>31</v>
      </c>
      <c r="U318" s="29"/>
    </row>
    <row r="319" spans="2:21" hidden="1" x14ac:dyDescent="0.2">
      <c r="B319" s="18" t="s">
        <v>871</v>
      </c>
      <c r="C319" s="18">
        <v>189</v>
      </c>
      <c r="D319" s="18">
        <v>2</v>
      </c>
      <c r="F319" s="25" t="s">
        <v>146</v>
      </c>
      <c r="G319" s="25" t="s">
        <v>194</v>
      </c>
      <c r="H319" s="18" t="s">
        <v>143</v>
      </c>
      <c r="I319" s="18" t="s">
        <v>180</v>
      </c>
      <c r="K319" s="25">
        <v>43</v>
      </c>
    </row>
    <row r="320" spans="2:21" hidden="1" x14ac:dyDescent="0.2">
      <c r="B320" s="18" t="s">
        <v>871</v>
      </c>
      <c r="C320" s="18">
        <v>189</v>
      </c>
      <c r="D320" s="18">
        <v>2</v>
      </c>
      <c r="H320" s="18" t="s">
        <v>143</v>
      </c>
      <c r="I320" s="18" t="s">
        <v>59</v>
      </c>
    </row>
    <row r="321" spans="2:22" hidden="1" x14ac:dyDescent="0.2">
      <c r="B321" s="18" t="s">
        <v>871</v>
      </c>
      <c r="C321" s="18">
        <v>189</v>
      </c>
      <c r="D321" s="18">
        <v>2</v>
      </c>
      <c r="F321" s="25" t="s">
        <v>127</v>
      </c>
      <c r="G321" s="25" t="s">
        <v>249</v>
      </c>
      <c r="H321" s="18" t="s">
        <v>143</v>
      </c>
      <c r="I321" s="18" t="s">
        <v>59</v>
      </c>
      <c r="K321" s="25">
        <v>57</v>
      </c>
    </row>
    <row r="322" spans="2:22" hidden="1" x14ac:dyDescent="0.2">
      <c r="B322" s="18" t="s">
        <v>871</v>
      </c>
      <c r="C322" s="18">
        <v>189</v>
      </c>
      <c r="D322" s="18">
        <v>2</v>
      </c>
      <c r="H322" s="18" t="s">
        <v>185</v>
      </c>
      <c r="I322" s="18" t="s">
        <v>59</v>
      </c>
    </row>
    <row r="323" spans="2:22" hidden="1" x14ac:dyDescent="0.2">
      <c r="B323" s="18" t="s">
        <v>871</v>
      </c>
      <c r="C323" s="18">
        <v>189</v>
      </c>
      <c r="D323" s="18">
        <v>2</v>
      </c>
      <c r="E323" s="25" t="s">
        <v>595</v>
      </c>
      <c r="F323" s="25" t="s">
        <v>590</v>
      </c>
      <c r="G323" s="25" t="s">
        <v>117</v>
      </c>
      <c r="H323" s="18" t="s">
        <v>143</v>
      </c>
      <c r="I323" s="18" t="s">
        <v>59</v>
      </c>
      <c r="K323" s="25">
        <v>47</v>
      </c>
    </row>
    <row r="324" spans="2:22" hidden="1" x14ac:dyDescent="0.2">
      <c r="B324" s="18" t="s">
        <v>871</v>
      </c>
      <c r="C324" s="18">
        <v>189</v>
      </c>
      <c r="D324" s="18">
        <v>2</v>
      </c>
      <c r="F324" s="25" t="s">
        <v>914</v>
      </c>
      <c r="G324" s="25" t="s">
        <v>278</v>
      </c>
      <c r="H324" s="18" t="s">
        <v>143</v>
      </c>
      <c r="I324" s="18" t="s">
        <v>59</v>
      </c>
      <c r="K324" s="25">
        <v>25</v>
      </c>
    </row>
    <row r="325" spans="2:22" hidden="1" x14ac:dyDescent="0.2">
      <c r="B325" s="18" t="s">
        <v>871</v>
      </c>
      <c r="C325" s="18">
        <v>189</v>
      </c>
      <c r="D325" s="18">
        <v>2</v>
      </c>
      <c r="F325" s="25" t="s">
        <v>84</v>
      </c>
      <c r="G325" s="25" t="s">
        <v>94</v>
      </c>
      <c r="H325" s="18" t="s">
        <v>58</v>
      </c>
      <c r="I325" s="18" t="s">
        <v>59</v>
      </c>
      <c r="K325" s="25">
        <v>31</v>
      </c>
      <c r="U325" s="29"/>
    </row>
    <row r="326" spans="2:22" hidden="1" x14ac:dyDescent="0.2">
      <c r="B326" s="18" t="s">
        <v>871</v>
      </c>
      <c r="C326" s="18">
        <v>189</v>
      </c>
      <c r="D326" s="18">
        <v>2</v>
      </c>
      <c r="F326" s="25" t="s">
        <v>240</v>
      </c>
      <c r="G326" s="25" t="s">
        <v>234</v>
      </c>
      <c r="H326" s="18" t="s">
        <v>58</v>
      </c>
      <c r="I326" s="18" t="s">
        <v>59</v>
      </c>
      <c r="K326" s="25">
        <v>13</v>
      </c>
      <c r="U326" s="29"/>
    </row>
    <row r="327" spans="2:22" hidden="1" x14ac:dyDescent="0.2">
      <c r="B327" s="18" t="s">
        <v>871</v>
      </c>
      <c r="C327" s="18">
        <v>189</v>
      </c>
      <c r="D327" s="18">
        <v>2</v>
      </c>
      <c r="F327" s="25" t="s">
        <v>103</v>
      </c>
      <c r="G327" s="25" t="s">
        <v>114</v>
      </c>
      <c r="H327" s="18" t="s">
        <v>58</v>
      </c>
      <c r="I327" s="18" t="s">
        <v>59</v>
      </c>
      <c r="K327" s="25">
        <v>19</v>
      </c>
      <c r="U327" s="29"/>
    </row>
    <row r="328" spans="2:22" hidden="1" x14ac:dyDescent="0.2">
      <c r="B328" s="18" t="s">
        <v>871</v>
      </c>
      <c r="C328" s="18">
        <v>189</v>
      </c>
      <c r="D328" s="18">
        <v>2</v>
      </c>
      <c r="F328" s="25" t="s">
        <v>103</v>
      </c>
      <c r="G328" s="25" t="s">
        <v>255</v>
      </c>
      <c r="H328" s="18" t="s">
        <v>58</v>
      </c>
      <c r="I328" s="18" t="s">
        <v>59</v>
      </c>
      <c r="K328" s="25">
        <v>4</v>
      </c>
      <c r="U328" s="29"/>
    </row>
    <row r="329" spans="2:22" ht="25.5" hidden="1" x14ac:dyDescent="0.2">
      <c r="B329" s="18" t="s">
        <v>925</v>
      </c>
      <c r="C329" s="18">
        <v>189</v>
      </c>
      <c r="D329" s="18">
        <v>2</v>
      </c>
      <c r="E329" s="25" t="s">
        <v>218</v>
      </c>
      <c r="F329" s="25" t="s">
        <v>89</v>
      </c>
      <c r="G329" s="25" t="s">
        <v>359</v>
      </c>
      <c r="H329" s="18" t="s">
        <v>58</v>
      </c>
      <c r="I329" s="18" t="s">
        <v>59</v>
      </c>
      <c r="K329" s="25">
        <v>20</v>
      </c>
    </row>
    <row r="330" spans="2:22" hidden="1" x14ac:dyDescent="0.2">
      <c r="B330" s="18" t="s">
        <v>925</v>
      </c>
      <c r="C330" s="18">
        <v>189</v>
      </c>
      <c r="D330" s="18">
        <v>2</v>
      </c>
      <c r="E330" s="25" t="s">
        <v>221</v>
      </c>
      <c r="F330" s="25" t="s">
        <v>89</v>
      </c>
      <c r="G330" s="25" t="s">
        <v>57</v>
      </c>
      <c r="H330" s="18" t="s">
        <v>58</v>
      </c>
      <c r="I330" s="18" t="s">
        <v>59</v>
      </c>
      <c r="K330" s="25">
        <v>29</v>
      </c>
    </row>
    <row r="331" spans="2:22" hidden="1" x14ac:dyDescent="0.2">
      <c r="B331" s="18" t="s">
        <v>925</v>
      </c>
      <c r="C331" s="18">
        <v>189</v>
      </c>
      <c r="D331" s="18">
        <v>2</v>
      </c>
      <c r="E331" s="25" t="s">
        <v>221</v>
      </c>
      <c r="F331" s="25" t="s">
        <v>89</v>
      </c>
      <c r="G331" s="25" t="s">
        <v>57</v>
      </c>
      <c r="H331" s="18" t="s">
        <v>58</v>
      </c>
      <c r="I331" s="18" t="s">
        <v>59</v>
      </c>
      <c r="K331" s="25">
        <v>29</v>
      </c>
    </row>
    <row r="332" spans="2:22" hidden="1" x14ac:dyDescent="0.2">
      <c r="B332" s="18" t="s">
        <v>925</v>
      </c>
      <c r="C332" s="18">
        <v>189</v>
      </c>
      <c r="D332" s="18">
        <v>2</v>
      </c>
      <c r="E332" s="25" t="s">
        <v>931</v>
      </c>
      <c r="F332" s="25" t="s">
        <v>253</v>
      </c>
      <c r="G332" s="25" t="s">
        <v>99</v>
      </c>
      <c r="H332" s="18" t="s">
        <v>58</v>
      </c>
      <c r="I332" s="18" t="s">
        <v>59</v>
      </c>
      <c r="K332" s="25">
        <v>1</v>
      </c>
      <c r="U332" s="29"/>
      <c r="V332" s="29"/>
    </row>
    <row r="333" spans="2:22" hidden="1" x14ac:dyDescent="0.2">
      <c r="B333" s="18" t="s">
        <v>925</v>
      </c>
      <c r="C333" s="18">
        <v>189</v>
      </c>
      <c r="D333" s="18">
        <v>2</v>
      </c>
      <c r="E333" s="25" t="s">
        <v>252</v>
      </c>
      <c r="F333" s="25" t="s">
        <v>253</v>
      </c>
      <c r="G333" s="25" t="s">
        <v>255</v>
      </c>
      <c r="H333" s="18" t="s">
        <v>58</v>
      </c>
      <c r="I333" s="18" t="s">
        <v>59</v>
      </c>
      <c r="K333" s="25">
        <v>4</v>
      </c>
      <c r="U333" s="29"/>
    </row>
    <row r="334" spans="2:22" hidden="1" x14ac:dyDescent="0.2">
      <c r="B334" s="18" t="s">
        <v>925</v>
      </c>
      <c r="C334" s="18">
        <v>189</v>
      </c>
      <c r="D334" s="18">
        <v>2</v>
      </c>
      <c r="E334" s="25" t="s">
        <v>256</v>
      </c>
      <c r="F334" s="25" t="s">
        <v>258</v>
      </c>
      <c r="G334" s="25" t="s">
        <v>936</v>
      </c>
      <c r="H334" s="18" t="s">
        <v>58</v>
      </c>
      <c r="I334" s="18" t="s">
        <v>59</v>
      </c>
      <c r="U334" s="29"/>
    </row>
    <row r="335" spans="2:22" hidden="1" x14ac:dyDescent="0.2">
      <c r="B335" s="18" t="s">
        <v>925</v>
      </c>
      <c r="C335" s="18">
        <v>189</v>
      </c>
      <c r="D335" s="18">
        <v>2</v>
      </c>
      <c r="E335" s="25" t="s">
        <v>939</v>
      </c>
      <c r="F335" s="25" t="s">
        <v>161</v>
      </c>
      <c r="G335" s="25" t="s">
        <v>348</v>
      </c>
      <c r="H335" s="18" t="s">
        <v>143</v>
      </c>
      <c r="I335" s="18" t="s">
        <v>59</v>
      </c>
      <c r="K335" s="25">
        <v>11</v>
      </c>
    </row>
    <row r="336" spans="2:22" hidden="1" x14ac:dyDescent="0.2">
      <c r="B336" s="18" t="s">
        <v>925</v>
      </c>
      <c r="C336" s="18">
        <v>189</v>
      </c>
      <c r="D336" s="18">
        <v>2</v>
      </c>
      <c r="E336" s="25" t="s">
        <v>939</v>
      </c>
      <c r="F336" s="25" t="s">
        <v>161</v>
      </c>
      <c r="G336" s="25" t="s">
        <v>447</v>
      </c>
      <c r="H336" s="18" t="s">
        <v>58</v>
      </c>
      <c r="I336" s="18" t="s">
        <v>59</v>
      </c>
      <c r="K336" s="25">
        <v>14</v>
      </c>
      <c r="U336" s="29"/>
      <c r="V336" s="29"/>
    </row>
    <row r="337" spans="2:22" hidden="1" x14ac:dyDescent="0.2">
      <c r="B337" s="18" t="s">
        <v>925</v>
      </c>
      <c r="C337" s="18">
        <v>189</v>
      </c>
      <c r="D337" s="18">
        <v>2</v>
      </c>
      <c r="E337" s="25" t="s">
        <v>939</v>
      </c>
      <c r="F337" s="25" t="s">
        <v>161</v>
      </c>
      <c r="G337" s="25" t="s">
        <v>944</v>
      </c>
      <c r="H337" s="18" t="s">
        <v>58</v>
      </c>
      <c r="I337" s="18" t="s">
        <v>59</v>
      </c>
      <c r="U337" s="29"/>
      <c r="V337" s="29"/>
    </row>
    <row r="338" spans="2:22" hidden="1" x14ac:dyDescent="0.2">
      <c r="B338" s="18" t="s">
        <v>925</v>
      </c>
      <c r="C338" s="18">
        <v>189</v>
      </c>
      <c r="D338" s="18">
        <v>2</v>
      </c>
      <c r="E338" s="25" t="s">
        <v>947</v>
      </c>
      <c r="F338" s="25" t="s">
        <v>161</v>
      </c>
      <c r="G338" s="25" t="s">
        <v>94</v>
      </c>
      <c r="H338" s="18" t="s">
        <v>58</v>
      </c>
      <c r="I338" s="18" t="s">
        <v>59</v>
      </c>
      <c r="K338" s="25">
        <v>31</v>
      </c>
      <c r="U338" s="29"/>
    </row>
    <row r="339" spans="2:22" hidden="1" x14ac:dyDescent="0.2">
      <c r="B339" s="18" t="s">
        <v>925</v>
      </c>
      <c r="C339" s="18">
        <v>189</v>
      </c>
      <c r="D339" s="18">
        <v>2</v>
      </c>
      <c r="E339" s="25" t="s">
        <v>735</v>
      </c>
      <c r="F339" s="25" t="s">
        <v>513</v>
      </c>
      <c r="G339" s="25" t="s">
        <v>447</v>
      </c>
      <c r="H339" s="18" t="s">
        <v>58</v>
      </c>
      <c r="I339" s="18" t="s">
        <v>59</v>
      </c>
      <c r="K339" s="25">
        <v>14</v>
      </c>
      <c r="U339" s="29"/>
    </row>
    <row r="340" spans="2:22" hidden="1" x14ac:dyDescent="0.2">
      <c r="B340" s="18" t="s">
        <v>925</v>
      </c>
      <c r="C340" s="18">
        <v>189</v>
      </c>
      <c r="D340" s="18">
        <v>2</v>
      </c>
      <c r="E340" s="25" t="s">
        <v>398</v>
      </c>
      <c r="F340" s="25" t="s">
        <v>399</v>
      </c>
      <c r="G340" s="25" t="s">
        <v>131</v>
      </c>
      <c r="H340" s="18" t="s">
        <v>58</v>
      </c>
      <c r="I340" s="18" t="s">
        <v>59</v>
      </c>
      <c r="K340" s="25">
        <v>36</v>
      </c>
      <c r="U340" s="29"/>
      <c r="V340" s="29"/>
    </row>
    <row r="341" spans="2:22" hidden="1" x14ac:dyDescent="0.2">
      <c r="B341" s="18" t="s">
        <v>925</v>
      </c>
      <c r="C341" s="18">
        <v>189</v>
      </c>
      <c r="D341" s="18">
        <v>2</v>
      </c>
      <c r="E341" s="25" t="s">
        <v>523</v>
      </c>
      <c r="F341" s="25" t="s">
        <v>527</v>
      </c>
      <c r="G341" s="25" t="s">
        <v>184</v>
      </c>
      <c r="H341" s="18" t="s">
        <v>58</v>
      </c>
      <c r="I341" s="18" t="s">
        <v>59</v>
      </c>
      <c r="K341" s="25">
        <v>39</v>
      </c>
      <c r="U341" s="29"/>
      <c r="V341" s="29"/>
    </row>
    <row r="342" spans="2:22" hidden="1" x14ac:dyDescent="0.2">
      <c r="B342" s="18" t="s">
        <v>925</v>
      </c>
      <c r="C342" s="18">
        <v>189</v>
      </c>
      <c r="D342" s="18">
        <v>2</v>
      </c>
      <c r="E342" s="25" t="s">
        <v>523</v>
      </c>
      <c r="F342" s="25" t="s">
        <v>527</v>
      </c>
      <c r="G342" s="25" t="s">
        <v>202</v>
      </c>
      <c r="H342" s="18" t="s">
        <v>58</v>
      </c>
      <c r="I342" s="18" t="s">
        <v>59</v>
      </c>
      <c r="K342" s="25">
        <v>50</v>
      </c>
      <c r="U342" s="29"/>
      <c r="V342" s="29"/>
    </row>
    <row r="343" spans="2:22" hidden="1" x14ac:dyDescent="0.2">
      <c r="B343" s="18" t="s">
        <v>925</v>
      </c>
      <c r="C343" s="18">
        <v>189</v>
      </c>
      <c r="D343" s="18">
        <v>2</v>
      </c>
      <c r="E343" s="25" t="s">
        <v>574</v>
      </c>
      <c r="F343" s="25" t="s">
        <v>575</v>
      </c>
      <c r="G343" s="25" t="s">
        <v>524</v>
      </c>
      <c r="H343" s="18" t="s">
        <v>58</v>
      </c>
      <c r="I343" s="18" t="s">
        <v>59</v>
      </c>
      <c r="K343" s="25">
        <v>42</v>
      </c>
      <c r="U343" s="29"/>
      <c r="V343" s="29"/>
    </row>
    <row r="344" spans="2:22" hidden="1" x14ac:dyDescent="0.2">
      <c r="B344" s="18" t="s">
        <v>956</v>
      </c>
      <c r="C344" s="18">
        <v>189</v>
      </c>
      <c r="D344" s="18">
        <v>2</v>
      </c>
      <c r="E344" s="25" t="s">
        <v>385</v>
      </c>
      <c r="F344" s="25" t="s">
        <v>386</v>
      </c>
      <c r="G344" s="25" t="s">
        <v>957</v>
      </c>
      <c r="H344" s="18" t="s">
        <v>58</v>
      </c>
      <c r="I344" s="18" t="s">
        <v>59</v>
      </c>
      <c r="U344" s="29"/>
      <c r="V344" s="29"/>
    </row>
    <row r="345" spans="2:22" ht="25.5" hidden="1" x14ac:dyDescent="0.2">
      <c r="B345" s="18" t="s">
        <v>960</v>
      </c>
      <c r="C345" s="18">
        <v>189</v>
      </c>
      <c r="D345" s="18">
        <v>2</v>
      </c>
      <c r="E345" s="25" t="s">
        <v>282</v>
      </c>
      <c r="F345" s="25" t="s">
        <v>126</v>
      </c>
      <c r="G345" s="25" t="s">
        <v>459</v>
      </c>
      <c r="H345" s="18" t="s">
        <v>58</v>
      </c>
      <c r="I345" s="18" t="s">
        <v>59</v>
      </c>
      <c r="K345" s="25">
        <v>41</v>
      </c>
    </row>
    <row r="346" spans="2:22" hidden="1" x14ac:dyDescent="0.2">
      <c r="B346" s="18" t="s">
        <v>963</v>
      </c>
      <c r="C346" s="18">
        <v>189</v>
      </c>
      <c r="D346" s="18">
        <v>2</v>
      </c>
      <c r="E346" s="25" t="s">
        <v>157</v>
      </c>
      <c r="F346" s="25" t="s">
        <v>84</v>
      </c>
      <c r="G346" s="25" t="s">
        <v>202</v>
      </c>
      <c r="H346" s="18" t="s">
        <v>143</v>
      </c>
      <c r="I346" s="18" t="s">
        <v>180</v>
      </c>
      <c r="K346" s="25">
        <v>50</v>
      </c>
    </row>
    <row r="347" spans="2:22" hidden="1" x14ac:dyDescent="0.2">
      <c r="B347" s="18" t="s">
        <v>963</v>
      </c>
      <c r="C347" s="18">
        <v>189</v>
      </c>
      <c r="D347" s="18">
        <v>2</v>
      </c>
      <c r="E347" s="25" t="s">
        <v>458</v>
      </c>
      <c r="F347" s="25" t="s">
        <v>459</v>
      </c>
      <c r="G347" s="25" t="s">
        <v>455</v>
      </c>
      <c r="H347" s="18" t="s">
        <v>58</v>
      </c>
      <c r="I347" s="18" t="s">
        <v>180</v>
      </c>
      <c r="K347" s="25">
        <v>26</v>
      </c>
    </row>
    <row r="348" spans="2:22" hidden="1" x14ac:dyDescent="0.2">
      <c r="B348" s="18" t="s">
        <v>963</v>
      </c>
      <c r="C348" s="18">
        <v>189</v>
      </c>
      <c r="D348" s="18">
        <v>2</v>
      </c>
      <c r="E348" s="25" t="s">
        <v>232</v>
      </c>
      <c r="F348" s="25" t="s">
        <v>233</v>
      </c>
      <c r="G348" s="25" t="s">
        <v>291</v>
      </c>
      <c r="H348" s="18" t="s">
        <v>58</v>
      </c>
      <c r="I348" s="18" t="s">
        <v>180</v>
      </c>
      <c r="K348" s="25">
        <v>24</v>
      </c>
      <c r="U348" s="29"/>
      <c r="V348" s="29"/>
    </row>
    <row r="349" spans="2:22" hidden="1" x14ac:dyDescent="0.2">
      <c r="B349" s="18" t="s">
        <v>963</v>
      </c>
      <c r="C349" s="18">
        <v>189</v>
      </c>
      <c r="D349" s="18">
        <v>2</v>
      </c>
      <c r="E349" s="25" t="s">
        <v>969</v>
      </c>
      <c r="F349" s="25" t="s">
        <v>497</v>
      </c>
      <c r="G349" s="25" t="s">
        <v>79</v>
      </c>
      <c r="H349" s="18" t="s">
        <v>58</v>
      </c>
      <c r="I349" s="18" t="s">
        <v>180</v>
      </c>
      <c r="K349" s="25">
        <v>21</v>
      </c>
      <c r="U349" s="29"/>
      <c r="V349" s="29"/>
    </row>
    <row r="350" spans="2:22" hidden="1" x14ac:dyDescent="0.2">
      <c r="B350" s="18" t="s">
        <v>963</v>
      </c>
      <c r="C350" s="18">
        <v>189</v>
      </c>
      <c r="D350" s="18">
        <v>2</v>
      </c>
      <c r="E350" s="25" t="s">
        <v>541</v>
      </c>
      <c r="F350" s="25" t="s">
        <v>536</v>
      </c>
      <c r="G350" s="25" t="s">
        <v>179</v>
      </c>
      <c r="H350" s="18" t="s">
        <v>58</v>
      </c>
      <c r="I350" s="18" t="s">
        <v>180</v>
      </c>
      <c r="K350" s="25">
        <v>27</v>
      </c>
      <c r="U350" s="29"/>
      <c r="V350" s="29"/>
    </row>
    <row r="351" spans="2:22" ht="25.5" hidden="1" x14ac:dyDescent="0.2">
      <c r="B351" s="18" t="s">
        <v>972</v>
      </c>
      <c r="C351" s="18">
        <v>189</v>
      </c>
      <c r="D351" s="18">
        <v>2</v>
      </c>
      <c r="E351" s="25" t="s">
        <v>280</v>
      </c>
      <c r="F351" s="25" t="s">
        <v>88</v>
      </c>
      <c r="G351" s="25" t="s">
        <v>171</v>
      </c>
      <c r="H351" s="18" t="s">
        <v>58</v>
      </c>
      <c r="I351" s="18" t="s">
        <v>59</v>
      </c>
      <c r="K351" s="25">
        <v>61</v>
      </c>
    </row>
    <row r="352" spans="2:22" ht="25.5" hidden="1" x14ac:dyDescent="0.2">
      <c r="B352" s="18" t="s">
        <v>972</v>
      </c>
      <c r="C352" s="18">
        <v>189</v>
      </c>
      <c r="D352" s="18">
        <v>2</v>
      </c>
      <c r="E352" s="25" t="s">
        <v>282</v>
      </c>
      <c r="F352" s="25" t="s">
        <v>126</v>
      </c>
      <c r="G352" s="25" t="s">
        <v>184</v>
      </c>
      <c r="H352" s="18" t="s">
        <v>58</v>
      </c>
      <c r="I352" s="18" t="s">
        <v>59</v>
      </c>
      <c r="K352" s="25">
        <v>39</v>
      </c>
    </row>
    <row r="353" spans="2:21" hidden="1" x14ac:dyDescent="0.2">
      <c r="B353" s="18" t="s">
        <v>973</v>
      </c>
      <c r="C353" s="18">
        <v>189</v>
      </c>
      <c r="D353" s="18">
        <v>2</v>
      </c>
      <c r="E353" s="25" t="s">
        <v>307</v>
      </c>
      <c r="F353" s="25" t="s">
        <v>238</v>
      </c>
      <c r="G353" s="25" t="s">
        <v>70</v>
      </c>
      <c r="H353" s="18" t="s">
        <v>143</v>
      </c>
      <c r="I353" s="18" t="s">
        <v>180</v>
      </c>
      <c r="K353" s="25">
        <v>22</v>
      </c>
    </row>
    <row r="354" spans="2:21" hidden="1" x14ac:dyDescent="0.2">
      <c r="B354" s="18" t="s">
        <v>973</v>
      </c>
      <c r="C354" s="18">
        <v>189</v>
      </c>
      <c r="D354" s="18">
        <v>2</v>
      </c>
      <c r="E354" s="25" t="s">
        <v>307</v>
      </c>
      <c r="F354" s="25" t="s">
        <v>238</v>
      </c>
      <c r="G354" s="25" t="s">
        <v>179</v>
      </c>
      <c r="H354" s="18" t="s">
        <v>143</v>
      </c>
      <c r="I354" s="18" t="s">
        <v>180</v>
      </c>
      <c r="K354" s="25">
        <v>27</v>
      </c>
    </row>
    <row r="355" spans="2:21" hidden="1" x14ac:dyDescent="0.2">
      <c r="B355" s="18" t="s">
        <v>973</v>
      </c>
      <c r="C355" s="18">
        <v>189</v>
      </c>
      <c r="D355" s="18">
        <v>2</v>
      </c>
      <c r="E355" s="25" t="s">
        <v>307</v>
      </c>
      <c r="F355" s="25" t="s">
        <v>238</v>
      </c>
      <c r="G355" s="25" t="s">
        <v>94</v>
      </c>
      <c r="H355" s="18" t="s">
        <v>143</v>
      </c>
      <c r="I355" s="18" t="s">
        <v>180</v>
      </c>
      <c r="K355" s="25">
        <v>31</v>
      </c>
    </row>
    <row r="356" spans="2:21" hidden="1" x14ac:dyDescent="0.2">
      <c r="B356" s="18" t="s">
        <v>973</v>
      </c>
      <c r="C356" s="18">
        <v>189</v>
      </c>
      <c r="D356" s="18">
        <v>2</v>
      </c>
      <c r="E356" s="25" t="s">
        <v>315</v>
      </c>
      <c r="F356" s="25" t="s">
        <v>238</v>
      </c>
      <c r="G356" s="25" t="s">
        <v>225</v>
      </c>
      <c r="H356" s="18" t="s">
        <v>143</v>
      </c>
      <c r="I356" s="18" t="s">
        <v>180</v>
      </c>
      <c r="K356" s="25">
        <v>44</v>
      </c>
    </row>
    <row r="357" spans="2:21" hidden="1" x14ac:dyDescent="0.2">
      <c r="B357" s="18" t="s">
        <v>973</v>
      </c>
      <c r="C357" s="18">
        <v>189</v>
      </c>
      <c r="D357" s="18">
        <v>2</v>
      </c>
      <c r="E357" s="25" t="s">
        <v>315</v>
      </c>
      <c r="F357" s="25" t="s">
        <v>238</v>
      </c>
      <c r="G357" s="25" t="s">
        <v>117</v>
      </c>
      <c r="H357" s="18" t="s">
        <v>143</v>
      </c>
      <c r="I357" s="18" t="s">
        <v>180</v>
      </c>
      <c r="K357" s="25">
        <v>47</v>
      </c>
    </row>
    <row r="358" spans="2:21" hidden="1" x14ac:dyDescent="0.2">
      <c r="B358" s="18" t="s">
        <v>973</v>
      </c>
      <c r="C358" s="18">
        <v>189</v>
      </c>
      <c r="D358" s="18">
        <v>2</v>
      </c>
      <c r="E358" s="25" t="s">
        <v>315</v>
      </c>
      <c r="F358" s="25" t="s">
        <v>238</v>
      </c>
      <c r="G358" s="25" t="s">
        <v>202</v>
      </c>
      <c r="H358" s="18" t="s">
        <v>143</v>
      </c>
      <c r="I358" s="18" t="s">
        <v>180</v>
      </c>
      <c r="K358" s="25">
        <v>50</v>
      </c>
    </row>
    <row r="359" spans="2:21" hidden="1" x14ac:dyDescent="0.2">
      <c r="B359" s="18" t="s">
        <v>973</v>
      </c>
      <c r="C359" s="18">
        <v>189</v>
      </c>
      <c r="D359" s="18">
        <v>2</v>
      </c>
      <c r="E359" s="25" t="s">
        <v>315</v>
      </c>
      <c r="F359" s="25" t="s">
        <v>238</v>
      </c>
      <c r="G359" s="25" t="s">
        <v>166</v>
      </c>
      <c r="H359" s="18" t="s">
        <v>58</v>
      </c>
      <c r="I359" s="18" t="s">
        <v>180</v>
      </c>
      <c r="K359" s="25">
        <v>54</v>
      </c>
    </row>
    <row r="360" spans="2:21" hidden="1" x14ac:dyDescent="0.2">
      <c r="B360" s="18" t="s">
        <v>973</v>
      </c>
      <c r="C360" s="18">
        <v>189</v>
      </c>
      <c r="D360" s="18">
        <v>2</v>
      </c>
      <c r="E360" s="25" t="s">
        <v>315</v>
      </c>
      <c r="F360" s="25" t="s">
        <v>255</v>
      </c>
      <c r="G360" s="25" t="s">
        <v>240</v>
      </c>
      <c r="H360" s="18" t="s">
        <v>143</v>
      </c>
      <c r="I360" s="18" t="s">
        <v>180</v>
      </c>
      <c r="K360" s="25">
        <v>55</v>
      </c>
    </row>
    <row r="361" spans="2:21" hidden="1" x14ac:dyDescent="0.2">
      <c r="B361" s="18" t="s">
        <v>973</v>
      </c>
      <c r="C361" s="18">
        <v>189</v>
      </c>
      <c r="D361" s="18">
        <v>2</v>
      </c>
      <c r="E361" s="25" t="s">
        <v>315</v>
      </c>
      <c r="F361" s="25" t="s">
        <v>255</v>
      </c>
      <c r="G361" s="25" t="s">
        <v>245</v>
      </c>
      <c r="H361" s="18" t="s">
        <v>143</v>
      </c>
      <c r="I361" s="18" t="s">
        <v>180</v>
      </c>
      <c r="K361" s="25">
        <v>59</v>
      </c>
    </row>
    <row r="362" spans="2:21" hidden="1" x14ac:dyDescent="0.2">
      <c r="B362" s="18" t="s">
        <v>973</v>
      </c>
      <c r="C362" s="18">
        <v>189</v>
      </c>
      <c r="D362" s="18">
        <v>2</v>
      </c>
      <c r="E362" s="25" t="s">
        <v>315</v>
      </c>
      <c r="F362" s="25" t="s">
        <v>190</v>
      </c>
      <c r="G362" s="25" t="s">
        <v>99</v>
      </c>
      <c r="H362" s="18" t="s">
        <v>143</v>
      </c>
      <c r="I362" s="18" t="s">
        <v>180</v>
      </c>
      <c r="K362" s="25">
        <v>1</v>
      </c>
    </row>
    <row r="363" spans="2:21" hidden="1" x14ac:dyDescent="0.2">
      <c r="B363" s="18" t="s">
        <v>973</v>
      </c>
      <c r="C363" s="18">
        <v>189</v>
      </c>
      <c r="D363" s="18">
        <v>2</v>
      </c>
      <c r="E363" s="25" t="s">
        <v>315</v>
      </c>
      <c r="F363" s="25" t="s">
        <v>255</v>
      </c>
      <c r="G363" s="25" t="s">
        <v>308</v>
      </c>
      <c r="H363" s="18" t="s">
        <v>143</v>
      </c>
      <c r="I363" s="18" t="s">
        <v>180</v>
      </c>
      <c r="K363" s="25">
        <v>30</v>
      </c>
    </row>
    <row r="364" spans="2:21" hidden="1" x14ac:dyDescent="0.2">
      <c r="B364" s="18" t="s">
        <v>973</v>
      </c>
      <c r="C364" s="18">
        <v>189</v>
      </c>
      <c r="D364" s="18">
        <v>2</v>
      </c>
      <c r="E364" s="25" t="s">
        <v>210</v>
      </c>
      <c r="F364" s="25" t="s">
        <v>211</v>
      </c>
      <c r="G364" s="25" t="s">
        <v>84</v>
      </c>
      <c r="H364" s="18" t="s">
        <v>143</v>
      </c>
      <c r="I364" s="18" t="s">
        <v>180</v>
      </c>
      <c r="K364" s="25">
        <v>6</v>
      </c>
    </row>
    <row r="365" spans="2:21" hidden="1" x14ac:dyDescent="0.2">
      <c r="B365" s="18" t="s">
        <v>987</v>
      </c>
      <c r="C365" s="18">
        <v>189</v>
      </c>
      <c r="D365" s="18">
        <v>2</v>
      </c>
      <c r="E365" s="25" t="s">
        <v>224</v>
      </c>
      <c r="F365" s="25" t="s">
        <v>225</v>
      </c>
      <c r="G365" s="25" t="s">
        <v>226</v>
      </c>
      <c r="H365" s="18" t="s">
        <v>58</v>
      </c>
      <c r="I365" s="18" t="s">
        <v>59</v>
      </c>
      <c r="K365" s="25">
        <v>64</v>
      </c>
      <c r="U365" s="29"/>
    </row>
    <row r="366" spans="2:21" hidden="1" x14ac:dyDescent="0.2">
      <c r="B366" s="18" t="s">
        <v>988</v>
      </c>
      <c r="C366" s="18">
        <v>189</v>
      </c>
      <c r="D366" s="18">
        <v>2</v>
      </c>
      <c r="E366" s="25" t="s">
        <v>157</v>
      </c>
      <c r="F366" s="25" t="s">
        <v>84</v>
      </c>
      <c r="G366" s="25" t="s">
        <v>198</v>
      </c>
      <c r="H366" s="18" t="s">
        <v>58</v>
      </c>
      <c r="I366" s="18" t="s">
        <v>59</v>
      </c>
      <c r="K366" s="25">
        <v>40</v>
      </c>
    </row>
    <row r="367" spans="2:21" ht="25.5" hidden="1" x14ac:dyDescent="0.2">
      <c r="B367" s="18" t="s">
        <v>988</v>
      </c>
      <c r="C367" s="18">
        <v>189</v>
      </c>
      <c r="D367" s="18">
        <v>2</v>
      </c>
      <c r="E367" s="25" t="s">
        <v>87</v>
      </c>
      <c r="F367" s="25" t="s">
        <v>88</v>
      </c>
      <c r="G367" s="25" t="s">
        <v>215</v>
      </c>
      <c r="H367" s="18" t="s">
        <v>58</v>
      </c>
      <c r="I367" s="18" t="s">
        <v>59</v>
      </c>
      <c r="K367" s="25">
        <v>34</v>
      </c>
    </row>
    <row r="368" spans="2:21" hidden="1" x14ac:dyDescent="0.2">
      <c r="B368" s="18" t="s">
        <v>988</v>
      </c>
      <c r="C368" s="18">
        <v>189</v>
      </c>
      <c r="D368" s="18">
        <v>2</v>
      </c>
      <c r="E368" s="25" t="s">
        <v>149</v>
      </c>
      <c r="F368" s="25" t="s">
        <v>69</v>
      </c>
      <c r="G368" s="25" t="s">
        <v>262</v>
      </c>
      <c r="H368" s="18" t="s">
        <v>58</v>
      </c>
      <c r="I368" s="18" t="s">
        <v>59</v>
      </c>
      <c r="K368" s="25">
        <v>46</v>
      </c>
    </row>
    <row r="369" spans="1:28" ht="25.5" hidden="1" x14ac:dyDescent="0.2">
      <c r="B369" s="18" t="s">
        <v>988</v>
      </c>
      <c r="C369" s="18">
        <v>189</v>
      </c>
      <c r="D369" s="18">
        <v>2</v>
      </c>
      <c r="E369" s="25" t="s">
        <v>282</v>
      </c>
      <c r="F369" s="25" t="s">
        <v>126</v>
      </c>
      <c r="G369" s="25" t="s">
        <v>184</v>
      </c>
      <c r="H369" s="18" t="s">
        <v>58</v>
      </c>
      <c r="I369" s="18" t="s">
        <v>59</v>
      </c>
      <c r="K369" s="25">
        <v>39</v>
      </c>
    </row>
    <row r="370" spans="1:28" hidden="1" x14ac:dyDescent="0.2">
      <c r="B370" s="18" t="s">
        <v>995</v>
      </c>
      <c r="C370" s="18">
        <v>189</v>
      </c>
      <c r="D370" s="18">
        <v>2</v>
      </c>
      <c r="E370" s="25" t="s">
        <v>315</v>
      </c>
      <c r="F370" s="25" t="s">
        <v>238</v>
      </c>
      <c r="H370" s="18" t="s">
        <v>185</v>
      </c>
      <c r="I370" s="18" t="s">
        <v>180</v>
      </c>
    </row>
    <row r="371" spans="1:28" ht="114.75" x14ac:dyDescent="0.2">
      <c r="A371" s="24">
        <v>372</v>
      </c>
      <c r="B371" s="18" t="s">
        <v>995</v>
      </c>
      <c r="C371" s="18">
        <v>189</v>
      </c>
      <c r="D371" s="18">
        <v>2</v>
      </c>
      <c r="E371" s="25" t="s">
        <v>189</v>
      </c>
      <c r="G371" s="25" t="s">
        <v>108</v>
      </c>
      <c r="H371" s="18" t="s">
        <v>58</v>
      </c>
      <c r="I371" s="18" t="s">
        <v>180</v>
      </c>
      <c r="K371" s="25">
        <v>28</v>
      </c>
      <c r="L371" s="25" t="s">
        <v>189</v>
      </c>
      <c r="R371" s="18" t="s">
        <v>997</v>
      </c>
      <c r="S371" s="18" t="s">
        <v>998</v>
      </c>
      <c r="U371" s="18" t="s">
        <v>2137</v>
      </c>
      <c r="W371" s="18" t="s">
        <v>2131</v>
      </c>
      <c r="X371" s="18" t="s">
        <v>2266</v>
      </c>
      <c r="AB371" s="27">
        <v>41141.646539351852</v>
      </c>
    </row>
    <row r="372" spans="1:28" hidden="1" x14ac:dyDescent="0.2">
      <c r="B372" s="18" t="s">
        <v>995</v>
      </c>
      <c r="C372" s="18">
        <v>189</v>
      </c>
      <c r="D372" s="18">
        <v>2</v>
      </c>
      <c r="E372" s="25" t="s">
        <v>999</v>
      </c>
      <c r="F372" s="25" t="s">
        <v>638</v>
      </c>
      <c r="H372" s="18" t="s">
        <v>58</v>
      </c>
      <c r="I372" s="18" t="s">
        <v>180</v>
      </c>
    </row>
    <row r="373" spans="1:28" ht="25.5" hidden="1" x14ac:dyDescent="0.2">
      <c r="B373" s="18" t="s">
        <v>995</v>
      </c>
      <c r="C373" s="18">
        <v>189</v>
      </c>
      <c r="D373" s="18">
        <v>2</v>
      </c>
      <c r="E373" s="25" t="s">
        <v>1002</v>
      </c>
      <c r="F373" s="25" t="s">
        <v>166</v>
      </c>
      <c r="H373" s="18" t="s">
        <v>143</v>
      </c>
      <c r="I373" s="18" t="s">
        <v>180</v>
      </c>
    </row>
    <row r="374" spans="1:28" hidden="1" x14ac:dyDescent="0.2">
      <c r="B374" s="18" t="s">
        <v>1005</v>
      </c>
      <c r="C374" s="18">
        <v>189</v>
      </c>
      <c r="D374" s="18">
        <v>2</v>
      </c>
      <c r="E374" s="25" t="s">
        <v>63</v>
      </c>
      <c r="F374" s="25" t="s">
        <v>64</v>
      </c>
      <c r="G374" s="25" t="s">
        <v>65</v>
      </c>
      <c r="H374" s="18" t="s">
        <v>58</v>
      </c>
      <c r="I374" s="18" t="s">
        <v>59</v>
      </c>
      <c r="K374" s="25">
        <v>15</v>
      </c>
    </row>
    <row r="375" spans="1:28" hidden="1" x14ac:dyDescent="0.2">
      <c r="B375" s="18" t="s">
        <v>995</v>
      </c>
      <c r="C375" s="18">
        <v>189</v>
      </c>
      <c r="D375" s="18">
        <v>2</v>
      </c>
      <c r="E375" s="25" t="s">
        <v>819</v>
      </c>
      <c r="F375" s="25" t="s">
        <v>244</v>
      </c>
      <c r="H375" s="18" t="s">
        <v>143</v>
      </c>
      <c r="I375" s="18" t="s">
        <v>180</v>
      </c>
    </row>
    <row r="376" spans="1:28" hidden="1" x14ac:dyDescent="0.2">
      <c r="B376" s="18" t="s">
        <v>995</v>
      </c>
      <c r="C376" s="18">
        <v>189</v>
      </c>
      <c r="D376" s="18">
        <v>2</v>
      </c>
      <c r="E376" s="25" t="s">
        <v>496</v>
      </c>
      <c r="F376" s="25" t="s">
        <v>245</v>
      </c>
      <c r="H376" s="18" t="s">
        <v>58</v>
      </c>
      <c r="I376" s="18" t="s">
        <v>180</v>
      </c>
      <c r="U376" s="29"/>
      <c r="V376" s="29"/>
    </row>
    <row r="377" spans="1:28" hidden="1" x14ac:dyDescent="0.2">
      <c r="B377" s="18" t="s">
        <v>995</v>
      </c>
      <c r="C377" s="18">
        <v>189</v>
      </c>
      <c r="D377" s="18">
        <v>2</v>
      </c>
      <c r="E377" s="25" t="s">
        <v>256</v>
      </c>
      <c r="F377" s="25" t="s">
        <v>258</v>
      </c>
      <c r="H377" s="18" t="s">
        <v>143</v>
      </c>
      <c r="I377" s="18" t="s">
        <v>180</v>
      </c>
    </row>
    <row r="378" spans="1:28" hidden="1" x14ac:dyDescent="0.2">
      <c r="B378" s="18" t="s">
        <v>995</v>
      </c>
      <c r="C378" s="18">
        <v>189</v>
      </c>
      <c r="D378" s="18">
        <v>2</v>
      </c>
      <c r="E378" s="25" t="s">
        <v>507</v>
      </c>
      <c r="F378" s="25" t="s">
        <v>261</v>
      </c>
      <c r="H378" s="18" t="s">
        <v>143</v>
      </c>
      <c r="I378" s="18" t="s">
        <v>180</v>
      </c>
    </row>
    <row r="379" spans="1:28" hidden="1" x14ac:dyDescent="0.2">
      <c r="B379" s="18" t="s">
        <v>995</v>
      </c>
      <c r="C379" s="18">
        <v>189</v>
      </c>
      <c r="D379" s="18">
        <v>2</v>
      </c>
      <c r="E379" s="25" t="s">
        <v>398</v>
      </c>
      <c r="F379" s="25" t="s">
        <v>399</v>
      </c>
      <c r="G379" s="25" t="s">
        <v>211</v>
      </c>
      <c r="H379" s="18" t="s">
        <v>143</v>
      </c>
      <c r="I379" s="18" t="s">
        <v>180</v>
      </c>
      <c r="K379" s="25">
        <v>7</v>
      </c>
    </row>
    <row r="380" spans="1:28" hidden="1" x14ac:dyDescent="0.2">
      <c r="B380" s="18" t="s">
        <v>995</v>
      </c>
      <c r="C380" s="18">
        <v>189</v>
      </c>
      <c r="D380" s="18">
        <v>2</v>
      </c>
      <c r="E380" s="25" t="s">
        <v>398</v>
      </c>
      <c r="F380" s="25" t="s">
        <v>399</v>
      </c>
      <c r="G380" s="25" t="s">
        <v>348</v>
      </c>
      <c r="H380" s="18" t="s">
        <v>58</v>
      </c>
      <c r="I380" s="18" t="s">
        <v>180</v>
      </c>
      <c r="K380" s="25">
        <v>11</v>
      </c>
      <c r="U380" s="29"/>
      <c r="V380" s="29"/>
    </row>
    <row r="381" spans="1:28" hidden="1" x14ac:dyDescent="0.2">
      <c r="B381" s="18" t="s">
        <v>995</v>
      </c>
      <c r="C381" s="18">
        <v>189</v>
      </c>
      <c r="D381" s="18">
        <v>2</v>
      </c>
      <c r="E381" s="25" t="s">
        <v>523</v>
      </c>
      <c r="F381" s="25" t="s">
        <v>527</v>
      </c>
      <c r="G381" s="25" t="s">
        <v>226</v>
      </c>
      <c r="H381" s="18" t="s">
        <v>58</v>
      </c>
      <c r="I381" s="18" t="s">
        <v>180</v>
      </c>
      <c r="K381" s="25">
        <v>64</v>
      </c>
      <c r="U381" s="29"/>
      <c r="V381" s="29"/>
    </row>
    <row r="382" spans="1:28" hidden="1" x14ac:dyDescent="0.2">
      <c r="B382" s="18" t="s">
        <v>1022</v>
      </c>
      <c r="C382" s="18">
        <v>189</v>
      </c>
      <c r="D382" s="18">
        <v>2</v>
      </c>
      <c r="E382" s="25" t="s">
        <v>157</v>
      </c>
      <c r="F382" s="25" t="s">
        <v>84</v>
      </c>
      <c r="G382" s="25" t="s">
        <v>202</v>
      </c>
      <c r="H382" s="18" t="s">
        <v>58</v>
      </c>
      <c r="I382" s="18" t="s">
        <v>59</v>
      </c>
      <c r="K382" s="25">
        <v>50</v>
      </c>
    </row>
    <row r="383" spans="1:28" hidden="1" x14ac:dyDescent="0.2">
      <c r="B383" s="18" t="s">
        <v>1023</v>
      </c>
      <c r="C383" s="18">
        <v>189</v>
      </c>
      <c r="D383" s="18">
        <v>2</v>
      </c>
      <c r="E383" s="25" t="s">
        <v>63</v>
      </c>
      <c r="F383" s="25" t="s">
        <v>64</v>
      </c>
      <c r="G383" s="25" t="s">
        <v>99</v>
      </c>
      <c r="H383" s="18" t="s">
        <v>143</v>
      </c>
      <c r="I383" s="18" t="s">
        <v>180</v>
      </c>
      <c r="K383" s="25">
        <v>1</v>
      </c>
    </row>
    <row r="384" spans="1:28" hidden="1" x14ac:dyDescent="0.2">
      <c r="B384" s="18" t="s">
        <v>1023</v>
      </c>
      <c r="C384" s="18">
        <v>189</v>
      </c>
      <c r="D384" s="18">
        <v>2</v>
      </c>
      <c r="E384" s="25" t="s">
        <v>1026</v>
      </c>
      <c r="F384" s="25" t="s">
        <v>113</v>
      </c>
      <c r="G384" s="25" t="s">
        <v>207</v>
      </c>
      <c r="H384" s="18" t="s">
        <v>58</v>
      </c>
      <c r="I384" s="18" t="s">
        <v>180</v>
      </c>
      <c r="K384" s="25">
        <v>62</v>
      </c>
    </row>
    <row r="385" spans="1:28" hidden="1" x14ac:dyDescent="0.2">
      <c r="B385" s="18" t="s">
        <v>1023</v>
      </c>
      <c r="C385" s="18">
        <v>189</v>
      </c>
      <c r="D385" s="18">
        <v>2</v>
      </c>
      <c r="E385" s="25" t="s">
        <v>1029</v>
      </c>
      <c r="F385" s="25" t="s">
        <v>1030</v>
      </c>
      <c r="G385" s="25" t="s">
        <v>190</v>
      </c>
      <c r="H385" s="18" t="s">
        <v>58</v>
      </c>
      <c r="I385" s="18" t="s">
        <v>180</v>
      </c>
      <c r="K385" s="25">
        <v>5</v>
      </c>
    </row>
    <row r="386" spans="1:28" hidden="1" x14ac:dyDescent="0.2">
      <c r="B386" s="18" t="s">
        <v>1023</v>
      </c>
      <c r="C386" s="18">
        <v>189</v>
      </c>
      <c r="D386" s="18">
        <v>2</v>
      </c>
      <c r="E386" s="25" t="s">
        <v>82</v>
      </c>
      <c r="F386" s="25" t="s">
        <v>583</v>
      </c>
      <c r="G386" s="25" t="s">
        <v>447</v>
      </c>
      <c r="H386" s="18" t="s">
        <v>143</v>
      </c>
      <c r="I386" s="18" t="s">
        <v>180</v>
      </c>
      <c r="K386" s="25">
        <v>14</v>
      </c>
    </row>
    <row r="387" spans="1:28" hidden="1" x14ac:dyDescent="0.2">
      <c r="B387" s="18" t="s">
        <v>1023</v>
      </c>
      <c r="C387" s="18">
        <v>189</v>
      </c>
      <c r="D387" s="18">
        <v>2</v>
      </c>
      <c r="E387" s="25" t="s">
        <v>82</v>
      </c>
      <c r="F387" s="25" t="s">
        <v>121</v>
      </c>
      <c r="G387" s="25" t="s">
        <v>99</v>
      </c>
      <c r="H387" s="18" t="s">
        <v>143</v>
      </c>
      <c r="I387" s="18" t="s">
        <v>180</v>
      </c>
      <c r="K387" s="25">
        <v>1</v>
      </c>
    </row>
    <row r="388" spans="1:28" ht="25.5" hidden="1" x14ac:dyDescent="0.2">
      <c r="B388" s="18" t="s">
        <v>1023</v>
      </c>
      <c r="C388" s="18">
        <v>189</v>
      </c>
      <c r="D388" s="18">
        <v>2</v>
      </c>
      <c r="E388" s="25" t="s">
        <v>120</v>
      </c>
      <c r="F388" s="25" t="s">
        <v>121</v>
      </c>
      <c r="G388" s="25" t="s">
        <v>207</v>
      </c>
      <c r="H388" s="18" t="s">
        <v>58</v>
      </c>
      <c r="I388" s="18" t="s">
        <v>180</v>
      </c>
      <c r="K388" s="25">
        <v>62</v>
      </c>
    </row>
    <row r="389" spans="1:28" ht="25.5" hidden="1" x14ac:dyDescent="0.2">
      <c r="B389" s="18" t="s">
        <v>1023</v>
      </c>
      <c r="C389" s="18">
        <v>189</v>
      </c>
      <c r="D389" s="18">
        <v>2</v>
      </c>
      <c r="E389" s="25" t="s">
        <v>719</v>
      </c>
      <c r="F389" s="25" t="s">
        <v>88</v>
      </c>
      <c r="G389" s="25" t="s">
        <v>720</v>
      </c>
      <c r="H389" s="18" t="s">
        <v>143</v>
      </c>
      <c r="I389" s="18" t="s">
        <v>180</v>
      </c>
      <c r="K389" s="25">
        <v>12</v>
      </c>
    </row>
    <row r="390" spans="1:28" ht="25.5" hidden="1" x14ac:dyDescent="0.2">
      <c r="B390" s="18" t="s">
        <v>1023</v>
      </c>
      <c r="C390" s="18">
        <v>189</v>
      </c>
      <c r="D390" s="18">
        <v>2</v>
      </c>
      <c r="E390" s="25" t="s">
        <v>280</v>
      </c>
      <c r="F390" s="25" t="s">
        <v>126</v>
      </c>
      <c r="G390" s="25" t="s">
        <v>393</v>
      </c>
      <c r="H390" s="18" t="s">
        <v>143</v>
      </c>
      <c r="I390" s="18" t="s">
        <v>180</v>
      </c>
      <c r="K390" s="25">
        <v>10</v>
      </c>
    </row>
    <row r="391" spans="1:28" hidden="1" x14ac:dyDescent="0.2">
      <c r="B391" s="18" t="s">
        <v>1023</v>
      </c>
      <c r="C391" s="18">
        <v>189</v>
      </c>
      <c r="D391" s="18">
        <v>2</v>
      </c>
      <c r="E391" s="25" t="s">
        <v>1038</v>
      </c>
      <c r="F391" s="25" t="s">
        <v>126</v>
      </c>
      <c r="G391" s="25" t="s">
        <v>249</v>
      </c>
      <c r="H391" s="18" t="s">
        <v>58</v>
      </c>
      <c r="I391" s="18" t="s">
        <v>180</v>
      </c>
      <c r="K391" s="25">
        <v>57</v>
      </c>
    </row>
    <row r="392" spans="1:28" hidden="1" x14ac:dyDescent="0.2">
      <c r="B392" s="18" t="s">
        <v>1023</v>
      </c>
      <c r="C392" s="18">
        <v>189</v>
      </c>
      <c r="D392" s="18">
        <v>2</v>
      </c>
      <c r="F392" s="25" t="s">
        <v>98</v>
      </c>
      <c r="H392" s="18" t="s">
        <v>143</v>
      </c>
      <c r="I392" s="18" t="s">
        <v>180</v>
      </c>
    </row>
    <row r="393" spans="1:28" ht="25.5" hidden="1" x14ac:dyDescent="0.2">
      <c r="B393" s="18" t="s">
        <v>1023</v>
      </c>
      <c r="C393" s="18">
        <v>189</v>
      </c>
      <c r="D393" s="18">
        <v>2</v>
      </c>
      <c r="E393" s="25" t="s">
        <v>1041</v>
      </c>
      <c r="F393" s="25" t="s">
        <v>98</v>
      </c>
      <c r="G393" s="25" t="s">
        <v>376</v>
      </c>
      <c r="H393" s="18" t="s">
        <v>58</v>
      </c>
      <c r="I393" s="18" t="s">
        <v>180</v>
      </c>
      <c r="K393" s="25">
        <v>65</v>
      </c>
    </row>
    <row r="394" spans="1:28" ht="25.5" hidden="1" x14ac:dyDescent="0.2">
      <c r="B394" s="18" t="s">
        <v>1023</v>
      </c>
      <c r="C394" s="18">
        <v>189</v>
      </c>
      <c r="D394" s="18">
        <v>2</v>
      </c>
      <c r="E394" s="25" t="s">
        <v>1043</v>
      </c>
      <c r="F394" s="25" t="s">
        <v>789</v>
      </c>
      <c r="G394" s="25" t="s">
        <v>225</v>
      </c>
      <c r="H394" s="18" t="s">
        <v>58</v>
      </c>
      <c r="I394" s="18" t="s">
        <v>180</v>
      </c>
      <c r="K394" s="25">
        <v>44</v>
      </c>
    </row>
    <row r="395" spans="1:28" ht="25.5" hidden="1" x14ac:dyDescent="0.2">
      <c r="B395" s="18" t="s">
        <v>1023</v>
      </c>
      <c r="C395" s="18">
        <v>189</v>
      </c>
      <c r="D395" s="18">
        <v>2</v>
      </c>
      <c r="E395" s="25" t="s">
        <v>1043</v>
      </c>
      <c r="F395" s="25" t="s">
        <v>789</v>
      </c>
      <c r="G395" s="25" t="s">
        <v>480</v>
      </c>
      <c r="H395" s="18" t="s">
        <v>143</v>
      </c>
      <c r="I395" s="18" t="s">
        <v>180</v>
      </c>
      <c r="K395" s="25">
        <v>49</v>
      </c>
    </row>
    <row r="396" spans="1:28" hidden="1" x14ac:dyDescent="0.2">
      <c r="B396" s="18" t="s">
        <v>1023</v>
      </c>
      <c r="C396" s="18">
        <v>189</v>
      </c>
      <c r="D396" s="18">
        <v>2</v>
      </c>
      <c r="E396" s="25" t="s">
        <v>145</v>
      </c>
      <c r="F396" s="25" t="s">
        <v>142</v>
      </c>
      <c r="G396" s="25" t="s">
        <v>245</v>
      </c>
      <c r="H396" s="18" t="s">
        <v>58</v>
      </c>
      <c r="I396" s="18" t="s">
        <v>180</v>
      </c>
      <c r="K396" s="25">
        <v>59</v>
      </c>
    </row>
    <row r="397" spans="1:28" ht="38.25" x14ac:dyDescent="0.2">
      <c r="A397" s="24">
        <v>398</v>
      </c>
      <c r="B397" s="18" t="s">
        <v>1023</v>
      </c>
      <c r="C397" s="18">
        <v>189</v>
      </c>
      <c r="D397" s="18">
        <v>2</v>
      </c>
      <c r="E397" s="25" t="s">
        <v>1048</v>
      </c>
      <c r="F397" s="25" t="s">
        <v>1049</v>
      </c>
      <c r="G397" s="25" t="s">
        <v>99</v>
      </c>
      <c r="H397" s="18" t="s">
        <v>58</v>
      </c>
      <c r="I397" s="18" t="s">
        <v>180</v>
      </c>
      <c r="J397" s="26">
        <v>252.00999450683594</v>
      </c>
      <c r="K397" s="25">
        <v>1</v>
      </c>
      <c r="L397" s="25" t="s">
        <v>1048</v>
      </c>
      <c r="R397" s="18" t="s">
        <v>1050</v>
      </c>
      <c r="S397" s="18" t="s">
        <v>1025</v>
      </c>
      <c r="U397" s="18" t="s">
        <v>2137</v>
      </c>
      <c r="W397" s="18" t="s">
        <v>2131</v>
      </c>
      <c r="X397" s="18" t="s">
        <v>2267</v>
      </c>
      <c r="AB397" s="27">
        <v>41141.646539351852</v>
      </c>
    </row>
    <row r="398" spans="1:28" ht="38.25" x14ac:dyDescent="0.2">
      <c r="A398" s="24">
        <v>399</v>
      </c>
      <c r="B398" s="18" t="s">
        <v>1023</v>
      </c>
      <c r="C398" s="18">
        <v>189</v>
      </c>
      <c r="D398" s="18">
        <v>2</v>
      </c>
      <c r="E398" s="25" t="s">
        <v>1051</v>
      </c>
      <c r="F398" s="25" t="s">
        <v>587</v>
      </c>
      <c r="G398" s="25" t="s">
        <v>99</v>
      </c>
      <c r="H398" s="18" t="s">
        <v>185</v>
      </c>
      <c r="I398" s="18" t="s">
        <v>180</v>
      </c>
      <c r="J398" s="26">
        <v>254.00999450683594</v>
      </c>
      <c r="K398" s="25">
        <v>1</v>
      </c>
      <c r="L398" s="25" t="s">
        <v>1051</v>
      </c>
      <c r="R398" s="18" t="s">
        <v>1052</v>
      </c>
      <c r="S398" s="18" t="s">
        <v>1025</v>
      </c>
      <c r="U398" s="18" t="s">
        <v>2137</v>
      </c>
      <c r="W398" s="18" t="s">
        <v>2131</v>
      </c>
      <c r="X398" s="18" t="s">
        <v>2267</v>
      </c>
      <c r="AB398" s="27">
        <v>41141.646539351852</v>
      </c>
    </row>
    <row r="399" spans="1:28" hidden="1" x14ac:dyDescent="0.2">
      <c r="B399" s="18" t="s">
        <v>1023</v>
      </c>
      <c r="C399" s="18">
        <v>189</v>
      </c>
      <c r="D399" s="18">
        <v>2</v>
      </c>
      <c r="E399" s="25" t="s">
        <v>149</v>
      </c>
      <c r="F399" s="25" t="s">
        <v>103</v>
      </c>
      <c r="G399" s="25" t="s">
        <v>99</v>
      </c>
      <c r="H399" s="18" t="s">
        <v>58</v>
      </c>
      <c r="I399" s="18" t="s">
        <v>180</v>
      </c>
      <c r="K399" s="25">
        <v>1</v>
      </c>
    </row>
    <row r="400" spans="1:28" ht="25.5" hidden="1" x14ac:dyDescent="0.2">
      <c r="B400" s="18" t="s">
        <v>1023</v>
      </c>
      <c r="C400" s="18">
        <v>189</v>
      </c>
      <c r="D400" s="18">
        <v>2</v>
      </c>
      <c r="E400" s="25" t="s">
        <v>1055</v>
      </c>
      <c r="F400" s="25" t="s">
        <v>1056</v>
      </c>
      <c r="G400" s="25" t="s">
        <v>262</v>
      </c>
      <c r="H400" s="18" t="s">
        <v>58</v>
      </c>
      <c r="I400" s="18" t="s">
        <v>180</v>
      </c>
      <c r="K400" s="25">
        <v>46</v>
      </c>
    </row>
    <row r="401" spans="2:21" hidden="1" x14ac:dyDescent="0.2">
      <c r="B401" s="18" t="s">
        <v>1023</v>
      </c>
      <c r="C401" s="18">
        <v>189</v>
      </c>
      <c r="D401" s="18">
        <v>2</v>
      </c>
      <c r="E401" s="25" t="s">
        <v>152</v>
      </c>
      <c r="F401" s="25" t="s">
        <v>1058</v>
      </c>
      <c r="G401" s="25" t="s">
        <v>99</v>
      </c>
      <c r="H401" s="18" t="s">
        <v>58</v>
      </c>
      <c r="I401" s="18" t="s">
        <v>180</v>
      </c>
      <c r="K401" s="25">
        <v>1</v>
      </c>
      <c r="U401" s="29"/>
    </row>
    <row r="402" spans="2:21" hidden="1" x14ac:dyDescent="0.2">
      <c r="B402" s="18" t="s">
        <v>1061</v>
      </c>
      <c r="C402" s="18">
        <v>189</v>
      </c>
      <c r="D402" s="18">
        <v>2</v>
      </c>
      <c r="E402" s="25" t="s">
        <v>1062</v>
      </c>
      <c r="F402" s="25" t="s">
        <v>1063</v>
      </c>
      <c r="G402" s="25" t="s">
        <v>202</v>
      </c>
      <c r="H402" s="18" t="s">
        <v>58</v>
      </c>
      <c r="I402" s="18" t="s">
        <v>59</v>
      </c>
      <c r="K402" s="25">
        <v>50</v>
      </c>
      <c r="U402" s="29"/>
    </row>
    <row r="403" spans="2:21" hidden="1" x14ac:dyDescent="0.2">
      <c r="B403" s="18" t="s">
        <v>1061</v>
      </c>
      <c r="C403" s="18">
        <v>189</v>
      </c>
      <c r="D403" s="18">
        <v>2</v>
      </c>
      <c r="E403" s="25" t="s">
        <v>82</v>
      </c>
      <c r="F403" s="25" t="s">
        <v>83</v>
      </c>
      <c r="G403" s="25" t="s">
        <v>84</v>
      </c>
      <c r="H403" s="18" t="s">
        <v>58</v>
      </c>
      <c r="I403" s="18" t="s">
        <v>59</v>
      </c>
      <c r="K403" s="25">
        <v>6</v>
      </c>
    </row>
    <row r="404" spans="2:21" hidden="1" x14ac:dyDescent="0.2">
      <c r="B404" s="18" t="s">
        <v>1061</v>
      </c>
      <c r="C404" s="18">
        <v>189</v>
      </c>
      <c r="D404" s="18">
        <v>2</v>
      </c>
      <c r="E404" s="25" t="s">
        <v>77</v>
      </c>
      <c r="F404" s="25" t="s">
        <v>78</v>
      </c>
      <c r="G404" s="25" t="s">
        <v>99</v>
      </c>
      <c r="H404" s="18" t="s">
        <v>58</v>
      </c>
      <c r="I404" s="18" t="s">
        <v>59</v>
      </c>
      <c r="K404" s="25">
        <v>1</v>
      </c>
    </row>
    <row r="405" spans="2:21" hidden="1" x14ac:dyDescent="0.2">
      <c r="B405" s="18" t="s">
        <v>1070</v>
      </c>
      <c r="C405" s="18">
        <v>189</v>
      </c>
      <c r="D405" s="18">
        <v>2</v>
      </c>
      <c r="E405" s="25" t="s">
        <v>189</v>
      </c>
      <c r="F405" s="25" t="s">
        <v>190</v>
      </c>
      <c r="G405" s="25" t="s">
        <v>99</v>
      </c>
      <c r="H405" s="18" t="s">
        <v>143</v>
      </c>
      <c r="I405" s="18" t="s">
        <v>59</v>
      </c>
      <c r="K405" s="25">
        <v>1</v>
      </c>
    </row>
    <row r="406" spans="2:21" hidden="1" x14ac:dyDescent="0.2">
      <c r="B406" s="18" t="s">
        <v>1070</v>
      </c>
      <c r="C406" s="18">
        <v>189</v>
      </c>
      <c r="D406" s="18">
        <v>2</v>
      </c>
      <c r="E406" s="25" t="s">
        <v>189</v>
      </c>
      <c r="F406" s="25" t="s">
        <v>190</v>
      </c>
      <c r="G406" s="25" t="s">
        <v>108</v>
      </c>
      <c r="H406" s="18" t="s">
        <v>143</v>
      </c>
      <c r="I406" s="18" t="s">
        <v>59</v>
      </c>
      <c r="K406" s="25">
        <v>28</v>
      </c>
    </row>
    <row r="407" spans="2:21" hidden="1" x14ac:dyDescent="0.2">
      <c r="B407" s="18" t="s">
        <v>1070</v>
      </c>
      <c r="C407" s="18">
        <v>189</v>
      </c>
      <c r="D407" s="18">
        <v>2</v>
      </c>
      <c r="E407" s="25" t="s">
        <v>221</v>
      </c>
      <c r="F407" s="25" t="s">
        <v>89</v>
      </c>
      <c r="G407" s="25" t="s">
        <v>304</v>
      </c>
      <c r="H407" s="18" t="s">
        <v>143</v>
      </c>
      <c r="I407" s="18" t="s">
        <v>59</v>
      </c>
      <c r="K407" s="25">
        <v>33</v>
      </c>
    </row>
    <row r="408" spans="2:21" hidden="1" x14ac:dyDescent="0.2">
      <c r="B408" s="18" t="s">
        <v>1070</v>
      </c>
      <c r="C408" s="18">
        <v>189</v>
      </c>
      <c r="D408" s="18">
        <v>2</v>
      </c>
      <c r="E408" s="25" t="s">
        <v>256</v>
      </c>
      <c r="F408" s="25" t="s">
        <v>258</v>
      </c>
      <c r="G408" s="25" t="s">
        <v>114</v>
      </c>
      <c r="H408" s="18" t="s">
        <v>58</v>
      </c>
      <c r="I408" s="18" t="s">
        <v>59</v>
      </c>
      <c r="K408" s="25">
        <v>19</v>
      </c>
      <c r="U408" s="29"/>
    </row>
    <row r="409" spans="2:21" hidden="1" x14ac:dyDescent="0.2">
      <c r="B409" s="18" t="s">
        <v>1070</v>
      </c>
      <c r="C409" s="18">
        <v>189</v>
      </c>
      <c r="D409" s="18">
        <v>2</v>
      </c>
      <c r="E409" s="25" t="s">
        <v>63</v>
      </c>
      <c r="F409" s="25" t="s">
        <v>263</v>
      </c>
      <c r="G409" s="25" t="s">
        <v>65</v>
      </c>
      <c r="H409" s="18" t="s">
        <v>143</v>
      </c>
      <c r="I409" s="18" t="s">
        <v>59</v>
      </c>
      <c r="K409" s="25">
        <v>15</v>
      </c>
    </row>
    <row r="410" spans="2:21" hidden="1" x14ac:dyDescent="0.2">
      <c r="B410" s="18" t="s">
        <v>1080</v>
      </c>
      <c r="C410" s="18">
        <v>189</v>
      </c>
      <c r="D410" s="18">
        <v>2</v>
      </c>
      <c r="E410" s="25" t="s">
        <v>307</v>
      </c>
      <c r="F410" s="25" t="s">
        <v>238</v>
      </c>
      <c r="G410" s="25" t="s">
        <v>455</v>
      </c>
      <c r="H410" s="18" t="s">
        <v>58</v>
      </c>
      <c r="I410" s="18" t="s">
        <v>180</v>
      </c>
      <c r="K410" s="25">
        <v>26</v>
      </c>
    </row>
    <row r="411" spans="2:21" hidden="1" x14ac:dyDescent="0.2">
      <c r="B411" s="18" t="s">
        <v>1080</v>
      </c>
      <c r="C411" s="18">
        <v>189</v>
      </c>
      <c r="D411" s="18">
        <v>2</v>
      </c>
      <c r="E411" s="25" t="s">
        <v>157</v>
      </c>
      <c r="F411" s="25" t="s">
        <v>84</v>
      </c>
      <c r="G411" s="25" t="s">
        <v>202</v>
      </c>
      <c r="H411" s="18" t="s">
        <v>143</v>
      </c>
      <c r="I411" s="18" t="s">
        <v>180</v>
      </c>
      <c r="K411" s="25">
        <v>50</v>
      </c>
    </row>
    <row r="412" spans="2:21" hidden="1" x14ac:dyDescent="0.2">
      <c r="B412" s="18" t="s">
        <v>1080</v>
      </c>
      <c r="C412" s="18">
        <v>189</v>
      </c>
      <c r="D412" s="18">
        <v>2</v>
      </c>
      <c r="E412" s="25" t="s">
        <v>210</v>
      </c>
      <c r="F412" s="25" t="s">
        <v>211</v>
      </c>
      <c r="G412" s="25" t="s">
        <v>79</v>
      </c>
      <c r="H412" s="18" t="s">
        <v>58</v>
      </c>
      <c r="I412" s="18" t="s">
        <v>180</v>
      </c>
      <c r="K412" s="25">
        <v>21</v>
      </c>
    </row>
    <row r="413" spans="2:21" hidden="1" x14ac:dyDescent="0.2">
      <c r="B413" s="18" t="s">
        <v>1080</v>
      </c>
      <c r="C413" s="18">
        <v>189</v>
      </c>
      <c r="D413" s="18">
        <v>2</v>
      </c>
      <c r="E413" s="25" t="s">
        <v>852</v>
      </c>
      <c r="F413" s="25" t="s">
        <v>131</v>
      </c>
      <c r="G413" s="25" t="s">
        <v>268</v>
      </c>
      <c r="H413" s="18" t="s">
        <v>58</v>
      </c>
      <c r="I413" s="18" t="s">
        <v>180</v>
      </c>
      <c r="K413" s="25">
        <v>32</v>
      </c>
    </row>
    <row r="414" spans="2:21" hidden="1" x14ac:dyDescent="0.2">
      <c r="B414" s="18" t="s">
        <v>1080</v>
      </c>
      <c r="C414" s="18">
        <v>189</v>
      </c>
      <c r="D414" s="18">
        <v>2</v>
      </c>
      <c r="E414" s="25" t="s">
        <v>999</v>
      </c>
      <c r="F414" s="25" t="s">
        <v>638</v>
      </c>
      <c r="G414" s="25" t="s">
        <v>184</v>
      </c>
      <c r="H414" s="18" t="s">
        <v>58</v>
      </c>
      <c r="I414" s="18" t="s">
        <v>180</v>
      </c>
      <c r="K414" s="25">
        <v>39</v>
      </c>
    </row>
    <row r="415" spans="2:21" hidden="1" x14ac:dyDescent="0.2">
      <c r="B415" s="18" t="s">
        <v>1080</v>
      </c>
      <c r="C415" s="18">
        <v>189</v>
      </c>
      <c r="D415" s="18">
        <v>2</v>
      </c>
      <c r="E415" s="25" t="s">
        <v>458</v>
      </c>
      <c r="F415" s="25" t="s">
        <v>459</v>
      </c>
      <c r="G415" s="25" t="s">
        <v>348</v>
      </c>
      <c r="H415" s="18" t="s">
        <v>58</v>
      </c>
      <c r="I415" s="18" t="s">
        <v>180</v>
      </c>
      <c r="K415" s="25">
        <v>11</v>
      </c>
    </row>
    <row r="416" spans="2:21" hidden="1" x14ac:dyDescent="0.2">
      <c r="B416" s="18" t="s">
        <v>1080</v>
      </c>
      <c r="C416" s="18">
        <v>189</v>
      </c>
      <c r="D416" s="18">
        <v>2</v>
      </c>
      <c r="E416" s="25" t="s">
        <v>458</v>
      </c>
      <c r="F416" s="25" t="s">
        <v>459</v>
      </c>
      <c r="G416" s="25" t="s">
        <v>455</v>
      </c>
      <c r="H416" s="18" t="s">
        <v>58</v>
      </c>
      <c r="I416" s="18" t="s">
        <v>180</v>
      </c>
      <c r="K416" s="25">
        <v>26</v>
      </c>
    </row>
    <row r="417" spans="2:22" hidden="1" x14ac:dyDescent="0.2">
      <c r="B417" s="18" t="s">
        <v>1080</v>
      </c>
      <c r="C417" s="18">
        <v>189</v>
      </c>
      <c r="D417" s="18">
        <v>2</v>
      </c>
      <c r="E417" s="25" t="s">
        <v>458</v>
      </c>
      <c r="F417" s="25" t="s">
        <v>459</v>
      </c>
      <c r="G417" s="25" t="s">
        <v>138</v>
      </c>
      <c r="H417" s="18" t="s">
        <v>58</v>
      </c>
      <c r="I417" s="18" t="s">
        <v>180</v>
      </c>
      <c r="K417" s="25">
        <v>18</v>
      </c>
    </row>
    <row r="418" spans="2:22" hidden="1" x14ac:dyDescent="0.2">
      <c r="B418" s="18" t="s">
        <v>1080</v>
      </c>
      <c r="C418" s="18">
        <v>189</v>
      </c>
      <c r="D418" s="18">
        <v>2</v>
      </c>
      <c r="E418" s="25" t="s">
        <v>232</v>
      </c>
      <c r="F418" s="25" t="s">
        <v>233</v>
      </c>
      <c r="G418" s="25" t="s">
        <v>291</v>
      </c>
      <c r="H418" s="18" t="s">
        <v>58</v>
      </c>
      <c r="I418" s="18" t="s">
        <v>180</v>
      </c>
      <c r="K418" s="25">
        <v>24</v>
      </c>
      <c r="U418" s="29"/>
      <c r="V418" s="29"/>
    </row>
    <row r="419" spans="2:22" hidden="1" x14ac:dyDescent="0.2">
      <c r="B419" s="18" t="s">
        <v>1080</v>
      </c>
      <c r="C419" s="18">
        <v>189</v>
      </c>
      <c r="D419" s="18">
        <v>2</v>
      </c>
      <c r="E419" s="25" t="s">
        <v>237</v>
      </c>
      <c r="F419" s="25" t="s">
        <v>74</v>
      </c>
      <c r="G419" s="25" t="s">
        <v>215</v>
      </c>
      <c r="H419" s="18" t="s">
        <v>58</v>
      </c>
      <c r="I419" s="18" t="s">
        <v>180</v>
      </c>
      <c r="K419" s="25">
        <v>34</v>
      </c>
      <c r="U419" s="29"/>
      <c r="V419" s="29"/>
    </row>
    <row r="420" spans="2:22" hidden="1" x14ac:dyDescent="0.2">
      <c r="B420" s="18" t="s">
        <v>1080</v>
      </c>
      <c r="C420" s="18">
        <v>189</v>
      </c>
      <c r="D420" s="18">
        <v>2</v>
      </c>
      <c r="E420" s="25" t="s">
        <v>819</v>
      </c>
      <c r="F420" s="25" t="s">
        <v>244</v>
      </c>
      <c r="G420" s="25" t="s">
        <v>304</v>
      </c>
      <c r="H420" s="18" t="s">
        <v>58</v>
      </c>
      <c r="I420" s="18" t="s">
        <v>180</v>
      </c>
      <c r="K420" s="25">
        <v>33</v>
      </c>
      <c r="U420" s="29"/>
      <c r="V420" s="29"/>
    </row>
    <row r="421" spans="2:22" hidden="1" x14ac:dyDescent="0.2">
      <c r="B421" s="18" t="s">
        <v>1080</v>
      </c>
      <c r="C421" s="18">
        <v>189</v>
      </c>
      <c r="D421" s="18">
        <v>2</v>
      </c>
      <c r="E421" s="25" t="s">
        <v>969</v>
      </c>
      <c r="F421" s="25" t="s">
        <v>497</v>
      </c>
      <c r="G421" s="25" t="s">
        <v>79</v>
      </c>
      <c r="H421" s="18" t="s">
        <v>58</v>
      </c>
      <c r="I421" s="18" t="s">
        <v>180</v>
      </c>
      <c r="K421" s="25">
        <v>21</v>
      </c>
      <c r="U421" s="29"/>
      <c r="V421" s="29"/>
    </row>
    <row r="422" spans="2:22" hidden="1" x14ac:dyDescent="0.2">
      <c r="B422" s="18" t="s">
        <v>1080</v>
      </c>
      <c r="C422" s="18">
        <v>189</v>
      </c>
      <c r="D422" s="18">
        <v>2</v>
      </c>
      <c r="E422" s="25" t="s">
        <v>1095</v>
      </c>
      <c r="F422" s="25" t="s">
        <v>226</v>
      </c>
      <c r="G422" s="25" t="s">
        <v>459</v>
      </c>
      <c r="H422" s="18" t="s">
        <v>58</v>
      </c>
      <c r="I422" s="18" t="s">
        <v>180</v>
      </c>
      <c r="K422" s="25">
        <v>41</v>
      </c>
      <c r="U422" s="29"/>
    </row>
    <row r="423" spans="2:22" hidden="1" x14ac:dyDescent="0.2">
      <c r="B423" s="18" t="s">
        <v>1080</v>
      </c>
      <c r="C423" s="18">
        <v>189</v>
      </c>
      <c r="D423" s="18">
        <v>2</v>
      </c>
      <c r="E423" s="25" t="s">
        <v>1097</v>
      </c>
      <c r="F423" s="25" t="s">
        <v>382</v>
      </c>
      <c r="G423" s="25" t="s">
        <v>198</v>
      </c>
      <c r="H423" s="18" t="s">
        <v>58</v>
      </c>
      <c r="I423" s="18" t="s">
        <v>180</v>
      </c>
      <c r="K423" s="25">
        <v>40</v>
      </c>
      <c r="U423" s="29"/>
      <c r="V423" s="29"/>
    </row>
    <row r="424" spans="2:22" ht="25.5" hidden="1" x14ac:dyDescent="0.2">
      <c r="B424" s="18" t="s">
        <v>1080</v>
      </c>
      <c r="C424" s="18">
        <v>189</v>
      </c>
      <c r="D424" s="18">
        <v>2</v>
      </c>
      <c r="E424" s="25" t="s">
        <v>1099</v>
      </c>
      <c r="F424" s="25" t="s">
        <v>386</v>
      </c>
      <c r="G424" s="25" t="s">
        <v>94</v>
      </c>
      <c r="H424" s="18" t="s">
        <v>58</v>
      </c>
      <c r="I424" s="18" t="s">
        <v>180</v>
      </c>
      <c r="K424" s="25">
        <v>31</v>
      </c>
      <c r="U424" s="29"/>
    </row>
    <row r="425" spans="2:22" hidden="1" x14ac:dyDescent="0.2">
      <c r="B425" s="18" t="s">
        <v>1080</v>
      </c>
      <c r="C425" s="18">
        <v>189</v>
      </c>
      <c r="D425" s="18">
        <v>2</v>
      </c>
      <c r="E425" s="25" t="s">
        <v>541</v>
      </c>
      <c r="F425" s="25" t="s">
        <v>536</v>
      </c>
      <c r="G425" s="25" t="s">
        <v>179</v>
      </c>
      <c r="H425" s="18" t="s">
        <v>58</v>
      </c>
      <c r="I425" s="18" t="s">
        <v>180</v>
      </c>
      <c r="K425" s="25">
        <v>27</v>
      </c>
      <c r="U425" s="29"/>
      <c r="V425" s="29"/>
    </row>
    <row r="426" spans="2:22" hidden="1" x14ac:dyDescent="0.2">
      <c r="B426" s="18" t="s">
        <v>1080</v>
      </c>
      <c r="C426" s="18">
        <v>189</v>
      </c>
      <c r="D426" s="18">
        <v>2</v>
      </c>
      <c r="E426" s="25" t="s">
        <v>541</v>
      </c>
      <c r="F426" s="25" t="s">
        <v>536</v>
      </c>
      <c r="G426" s="25" t="s">
        <v>179</v>
      </c>
      <c r="H426" s="18" t="s">
        <v>58</v>
      </c>
      <c r="I426" s="18" t="s">
        <v>180</v>
      </c>
      <c r="K426" s="25">
        <v>27</v>
      </c>
      <c r="U426" s="29"/>
      <c r="V426" s="29"/>
    </row>
    <row r="427" spans="2:22" hidden="1" x14ac:dyDescent="0.2">
      <c r="B427" s="18" t="s">
        <v>1080</v>
      </c>
      <c r="C427" s="18">
        <v>189</v>
      </c>
      <c r="D427" s="18">
        <v>2</v>
      </c>
      <c r="E427" s="25" t="s">
        <v>63</v>
      </c>
      <c r="F427" s="25" t="s">
        <v>263</v>
      </c>
      <c r="G427" s="25" t="s">
        <v>352</v>
      </c>
      <c r="H427" s="18" t="s">
        <v>58</v>
      </c>
      <c r="I427" s="18" t="s">
        <v>180</v>
      </c>
      <c r="K427" s="25">
        <v>9</v>
      </c>
    </row>
    <row r="428" spans="2:22" hidden="1" x14ac:dyDescent="0.2">
      <c r="B428" s="18" t="s">
        <v>1080</v>
      </c>
      <c r="C428" s="18">
        <v>189</v>
      </c>
      <c r="D428" s="18">
        <v>2</v>
      </c>
      <c r="E428" s="25" t="s">
        <v>63</v>
      </c>
      <c r="F428" s="25" t="s">
        <v>263</v>
      </c>
      <c r="G428" s="25" t="s">
        <v>352</v>
      </c>
      <c r="H428" s="18" t="s">
        <v>58</v>
      </c>
      <c r="I428" s="18" t="s">
        <v>180</v>
      </c>
      <c r="K428" s="25">
        <v>9</v>
      </c>
    </row>
    <row r="429" spans="2:22" ht="25.5" hidden="1" x14ac:dyDescent="0.2">
      <c r="B429" s="18" t="s">
        <v>1105</v>
      </c>
      <c r="C429" s="18">
        <v>189</v>
      </c>
      <c r="D429" s="18">
        <v>2</v>
      </c>
      <c r="E429" s="25" t="s">
        <v>218</v>
      </c>
      <c r="F429" s="25" t="s">
        <v>89</v>
      </c>
      <c r="G429" s="25" t="s">
        <v>359</v>
      </c>
      <c r="H429" s="18" t="s">
        <v>58</v>
      </c>
      <c r="I429" s="18" t="s">
        <v>59</v>
      </c>
      <c r="K429" s="25">
        <v>20</v>
      </c>
    </row>
    <row r="430" spans="2:22" hidden="1" x14ac:dyDescent="0.2">
      <c r="B430" s="18" t="s">
        <v>1105</v>
      </c>
      <c r="C430" s="18">
        <v>189</v>
      </c>
      <c r="D430" s="18">
        <v>2</v>
      </c>
      <c r="E430" s="25" t="s">
        <v>221</v>
      </c>
      <c r="F430" s="25" t="s">
        <v>89</v>
      </c>
      <c r="G430" s="25" t="s">
        <v>57</v>
      </c>
      <c r="H430" s="18" t="s">
        <v>58</v>
      </c>
      <c r="I430" s="18" t="s">
        <v>59</v>
      </c>
      <c r="K430" s="25">
        <v>29</v>
      </c>
    </row>
    <row r="431" spans="2:22" hidden="1" x14ac:dyDescent="0.2">
      <c r="B431" s="18" t="s">
        <v>1105</v>
      </c>
      <c r="C431" s="18">
        <v>189</v>
      </c>
      <c r="D431" s="18">
        <v>2</v>
      </c>
      <c r="E431" s="25" t="s">
        <v>256</v>
      </c>
      <c r="F431" s="25" t="s">
        <v>258</v>
      </c>
      <c r="G431" s="25" t="s">
        <v>936</v>
      </c>
      <c r="H431" s="18" t="s">
        <v>58</v>
      </c>
      <c r="I431" s="18" t="s">
        <v>59</v>
      </c>
      <c r="U431" s="29"/>
    </row>
    <row r="432" spans="2:22" hidden="1" x14ac:dyDescent="0.2">
      <c r="B432" s="18" t="s">
        <v>1105</v>
      </c>
      <c r="C432" s="18">
        <v>189</v>
      </c>
      <c r="D432" s="18">
        <v>2</v>
      </c>
      <c r="E432" s="25" t="s">
        <v>939</v>
      </c>
      <c r="F432" s="25" t="s">
        <v>161</v>
      </c>
      <c r="G432" s="25" t="s">
        <v>348</v>
      </c>
      <c r="H432" s="18" t="s">
        <v>143</v>
      </c>
      <c r="I432" s="18" t="s">
        <v>59</v>
      </c>
      <c r="K432" s="25">
        <v>11</v>
      </c>
    </row>
    <row r="433" spans="1:28" hidden="1" x14ac:dyDescent="0.2">
      <c r="B433" s="18" t="s">
        <v>1105</v>
      </c>
      <c r="C433" s="18">
        <v>189</v>
      </c>
      <c r="D433" s="18">
        <v>2</v>
      </c>
      <c r="E433" s="25" t="s">
        <v>947</v>
      </c>
      <c r="F433" s="25" t="s">
        <v>161</v>
      </c>
      <c r="G433" s="25" t="s">
        <v>94</v>
      </c>
      <c r="H433" s="18" t="s">
        <v>58</v>
      </c>
      <c r="I433" s="18" t="s">
        <v>59</v>
      </c>
      <c r="K433" s="25">
        <v>31</v>
      </c>
      <c r="U433" s="29"/>
    </row>
    <row r="434" spans="1:28" hidden="1" x14ac:dyDescent="0.2">
      <c r="B434" s="18" t="s">
        <v>1105</v>
      </c>
      <c r="C434" s="18">
        <v>189</v>
      </c>
      <c r="D434" s="18">
        <v>2</v>
      </c>
      <c r="E434" s="25" t="s">
        <v>523</v>
      </c>
      <c r="F434" s="25" t="s">
        <v>527</v>
      </c>
      <c r="G434" s="25" t="s">
        <v>202</v>
      </c>
      <c r="H434" s="18" t="s">
        <v>58</v>
      </c>
      <c r="I434" s="18" t="s">
        <v>59</v>
      </c>
      <c r="K434" s="25">
        <v>50</v>
      </c>
      <c r="U434" s="29"/>
      <c r="V434" s="29"/>
    </row>
    <row r="435" spans="1:28" hidden="1" x14ac:dyDescent="0.2">
      <c r="B435" s="18" t="s">
        <v>1105</v>
      </c>
      <c r="C435" s="18">
        <v>189</v>
      </c>
      <c r="D435" s="18">
        <v>2</v>
      </c>
      <c r="E435" s="25" t="s">
        <v>82</v>
      </c>
      <c r="F435" s="25" t="s">
        <v>83</v>
      </c>
      <c r="G435" s="25" t="s">
        <v>84</v>
      </c>
      <c r="H435" s="18" t="s">
        <v>58</v>
      </c>
      <c r="I435" s="18" t="s">
        <v>59</v>
      </c>
      <c r="K435" s="25">
        <v>6</v>
      </c>
    </row>
    <row r="436" spans="1:28" hidden="1" x14ac:dyDescent="0.2">
      <c r="B436" s="18" t="s">
        <v>1105</v>
      </c>
      <c r="C436" s="18">
        <v>189</v>
      </c>
      <c r="D436" s="18">
        <v>2</v>
      </c>
      <c r="E436" s="25" t="s">
        <v>68</v>
      </c>
      <c r="F436" s="25" t="s">
        <v>69</v>
      </c>
      <c r="G436" s="25" t="s">
        <v>70</v>
      </c>
      <c r="H436" s="18" t="s">
        <v>58</v>
      </c>
      <c r="I436" s="18" t="s">
        <v>59</v>
      </c>
      <c r="K436" s="25">
        <v>22</v>
      </c>
    </row>
    <row r="437" spans="1:28" ht="25.5" hidden="1" x14ac:dyDescent="0.2">
      <c r="B437" s="18" t="s">
        <v>1112</v>
      </c>
      <c r="C437" s="18">
        <v>189</v>
      </c>
      <c r="D437" s="18">
        <v>2</v>
      </c>
      <c r="E437" s="25" t="s">
        <v>355</v>
      </c>
      <c r="F437" s="25" t="s">
        <v>176</v>
      </c>
      <c r="H437" s="18" t="s">
        <v>58</v>
      </c>
      <c r="I437" s="18" t="s">
        <v>59</v>
      </c>
    </row>
    <row r="438" spans="1:28" ht="25.5" hidden="1" x14ac:dyDescent="0.2">
      <c r="B438" s="18" t="s">
        <v>1112</v>
      </c>
      <c r="C438" s="18">
        <v>189</v>
      </c>
      <c r="D438" s="18">
        <v>2</v>
      </c>
      <c r="E438" s="25" t="s">
        <v>1115</v>
      </c>
      <c r="F438" s="25" t="s">
        <v>114</v>
      </c>
      <c r="H438" s="18" t="s">
        <v>58</v>
      </c>
      <c r="I438" s="18" t="s">
        <v>59</v>
      </c>
    </row>
    <row r="439" spans="1:28" ht="25.5" hidden="1" x14ac:dyDescent="0.2">
      <c r="B439" s="18" t="s">
        <v>1112</v>
      </c>
      <c r="C439" s="18">
        <v>189</v>
      </c>
      <c r="D439" s="18">
        <v>2</v>
      </c>
      <c r="E439" s="25" t="s">
        <v>743</v>
      </c>
      <c r="F439" s="25" t="s">
        <v>359</v>
      </c>
      <c r="G439" s="25" t="s">
        <v>352</v>
      </c>
      <c r="H439" s="18" t="s">
        <v>58</v>
      </c>
      <c r="I439" s="18" t="s">
        <v>59</v>
      </c>
      <c r="K439" s="25">
        <v>9</v>
      </c>
    </row>
    <row r="440" spans="1:28" ht="25.5" hidden="1" x14ac:dyDescent="0.2">
      <c r="B440" s="18" t="s">
        <v>1112</v>
      </c>
      <c r="C440" s="18">
        <v>189</v>
      </c>
      <c r="D440" s="18">
        <v>2</v>
      </c>
      <c r="E440" s="25" t="s">
        <v>358</v>
      </c>
      <c r="F440" s="25" t="s">
        <v>359</v>
      </c>
      <c r="G440" s="25" t="s">
        <v>497</v>
      </c>
      <c r="H440" s="18" t="s">
        <v>58</v>
      </c>
      <c r="I440" s="18" t="s">
        <v>59</v>
      </c>
      <c r="K440" s="25">
        <v>60</v>
      </c>
    </row>
    <row r="441" spans="1:28" ht="25.5" hidden="1" x14ac:dyDescent="0.2">
      <c r="B441" s="18" t="s">
        <v>1112</v>
      </c>
      <c r="C441" s="18">
        <v>189</v>
      </c>
      <c r="D441" s="18">
        <v>2</v>
      </c>
      <c r="E441" s="25" t="s">
        <v>1122</v>
      </c>
      <c r="F441" s="25" t="s">
        <v>79</v>
      </c>
      <c r="G441" s="25" t="s">
        <v>198</v>
      </c>
      <c r="H441" s="18" t="s">
        <v>58</v>
      </c>
      <c r="I441" s="18" t="s">
        <v>59</v>
      </c>
      <c r="K441" s="25">
        <v>40</v>
      </c>
    </row>
    <row r="442" spans="1:28" ht="25.5" hidden="1" x14ac:dyDescent="0.2">
      <c r="B442" s="18" t="s">
        <v>1112</v>
      </c>
      <c r="C442" s="18">
        <v>189</v>
      </c>
      <c r="D442" s="18">
        <v>2</v>
      </c>
      <c r="E442" s="25" t="s">
        <v>1125</v>
      </c>
      <c r="F442" s="25" t="s">
        <v>291</v>
      </c>
      <c r="G442" s="25" t="s">
        <v>497</v>
      </c>
      <c r="H442" s="18" t="s">
        <v>58</v>
      </c>
      <c r="I442" s="18" t="s">
        <v>59</v>
      </c>
      <c r="K442" s="25">
        <v>60</v>
      </c>
    </row>
    <row r="443" spans="1:28" ht="25.5" hidden="1" x14ac:dyDescent="0.2">
      <c r="B443" s="18" t="s">
        <v>1112</v>
      </c>
      <c r="C443" s="18">
        <v>189</v>
      </c>
      <c r="D443" s="18">
        <v>2</v>
      </c>
      <c r="E443" s="25" t="s">
        <v>1125</v>
      </c>
      <c r="F443" s="25" t="s">
        <v>291</v>
      </c>
      <c r="G443" s="25" t="s">
        <v>497</v>
      </c>
      <c r="H443" s="18" t="s">
        <v>58</v>
      </c>
      <c r="I443" s="18" t="s">
        <v>59</v>
      </c>
      <c r="K443" s="25">
        <v>60</v>
      </c>
    </row>
    <row r="444" spans="1:28" ht="25.5" hidden="1" x14ac:dyDescent="0.2">
      <c r="B444" s="18" t="s">
        <v>1112</v>
      </c>
      <c r="C444" s="18">
        <v>189</v>
      </c>
      <c r="D444" s="18">
        <v>2</v>
      </c>
      <c r="E444" s="25" t="s">
        <v>1130</v>
      </c>
      <c r="F444" s="25" t="s">
        <v>179</v>
      </c>
      <c r="H444" s="18" t="s">
        <v>58</v>
      </c>
      <c r="I444" s="18" t="s">
        <v>59</v>
      </c>
    </row>
    <row r="445" spans="1:28" ht="25.5" hidden="1" x14ac:dyDescent="0.2">
      <c r="B445" s="18" t="s">
        <v>1112</v>
      </c>
      <c r="C445" s="18">
        <v>189</v>
      </c>
      <c r="D445" s="18">
        <v>2</v>
      </c>
      <c r="E445" s="25" t="s">
        <v>366</v>
      </c>
      <c r="F445" s="25" t="s">
        <v>57</v>
      </c>
      <c r="H445" s="18" t="s">
        <v>58</v>
      </c>
      <c r="I445" s="18" t="s">
        <v>59</v>
      </c>
    </row>
    <row r="446" spans="1:28" ht="25.5" hidden="1" x14ac:dyDescent="0.2">
      <c r="B446" s="18" t="s">
        <v>1112</v>
      </c>
      <c r="C446" s="18">
        <v>189</v>
      </c>
      <c r="D446" s="18">
        <v>2</v>
      </c>
      <c r="E446" s="25" t="s">
        <v>1135</v>
      </c>
      <c r="F446" s="25" t="s">
        <v>268</v>
      </c>
      <c r="G446" s="25" t="s">
        <v>84</v>
      </c>
      <c r="H446" s="18" t="s">
        <v>143</v>
      </c>
      <c r="I446" s="18" t="s">
        <v>59</v>
      </c>
      <c r="K446" s="25">
        <v>6</v>
      </c>
    </row>
    <row r="447" spans="1:28" ht="25.5" hidden="1" x14ac:dyDescent="0.2">
      <c r="B447" s="18" t="s">
        <v>1112</v>
      </c>
      <c r="C447" s="18">
        <v>189</v>
      </c>
      <c r="D447" s="18">
        <v>2</v>
      </c>
      <c r="E447" s="25" t="s">
        <v>214</v>
      </c>
      <c r="F447" s="25" t="s">
        <v>304</v>
      </c>
      <c r="G447" s="25" t="s">
        <v>524</v>
      </c>
      <c r="H447" s="18" t="s">
        <v>143</v>
      </c>
      <c r="I447" s="18" t="s">
        <v>59</v>
      </c>
      <c r="K447" s="25">
        <v>42</v>
      </c>
    </row>
    <row r="448" spans="1:28" ht="38.25" x14ac:dyDescent="0.2">
      <c r="A448" s="24">
        <v>449</v>
      </c>
      <c r="B448" s="18" t="s">
        <v>1112</v>
      </c>
      <c r="C448" s="18">
        <v>189</v>
      </c>
      <c r="D448" s="18">
        <v>2</v>
      </c>
      <c r="E448" s="25" t="s">
        <v>852</v>
      </c>
      <c r="F448" s="25" t="s">
        <v>131</v>
      </c>
      <c r="H448" s="18" t="s">
        <v>185</v>
      </c>
      <c r="I448" s="18" t="s">
        <v>59</v>
      </c>
      <c r="J448" s="26">
        <v>36</v>
      </c>
      <c r="L448" s="25" t="s">
        <v>852</v>
      </c>
      <c r="R448" s="18" t="s">
        <v>1140</v>
      </c>
      <c r="S448" s="18" t="s">
        <v>1141</v>
      </c>
      <c r="U448" s="18" t="s">
        <v>2137</v>
      </c>
      <c r="W448" s="18" t="s">
        <v>2131</v>
      </c>
      <c r="X448" s="18" t="s">
        <v>2177</v>
      </c>
      <c r="AB448" s="27">
        <v>41141.646539351852</v>
      </c>
    </row>
    <row r="449" spans="2:21" hidden="1" x14ac:dyDescent="0.2">
      <c r="B449" s="18" t="s">
        <v>1112</v>
      </c>
      <c r="C449" s="18">
        <v>189</v>
      </c>
      <c r="D449" s="18">
        <v>2</v>
      </c>
      <c r="E449" s="25" t="s">
        <v>852</v>
      </c>
      <c r="F449" s="25" t="s">
        <v>131</v>
      </c>
      <c r="G449" s="25" t="s">
        <v>179</v>
      </c>
      <c r="H449" s="18" t="s">
        <v>58</v>
      </c>
      <c r="I449" s="18" t="s">
        <v>59</v>
      </c>
      <c r="K449" s="25">
        <v>27</v>
      </c>
    </row>
    <row r="450" spans="2:21" hidden="1" x14ac:dyDescent="0.2">
      <c r="B450" s="18" t="s">
        <v>1112</v>
      </c>
      <c r="C450" s="18">
        <v>189</v>
      </c>
      <c r="D450" s="18">
        <v>2</v>
      </c>
      <c r="E450" s="25" t="s">
        <v>852</v>
      </c>
      <c r="F450" s="25" t="s">
        <v>131</v>
      </c>
      <c r="G450" s="25" t="s">
        <v>268</v>
      </c>
      <c r="H450" s="18" t="s">
        <v>58</v>
      </c>
      <c r="I450" s="18" t="s">
        <v>59</v>
      </c>
      <c r="K450" s="25">
        <v>32</v>
      </c>
    </row>
    <row r="451" spans="2:21" hidden="1" x14ac:dyDescent="0.2">
      <c r="B451" s="18" t="s">
        <v>1112</v>
      </c>
      <c r="C451" s="18">
        <v>189</v>
      </c>
      <c r="D451" s="18">
        <v>2</v>
      </c>
      <c r="E451" s="25" t="s">
        <v>665</v>
      </c>
      <c r="F451" s="25" t="s">
        <v>104</v>
      </c>
      <c r="H451" s="18" t="s">
        <v>185</v>
      </c>
      <c r="I451" s="18" t="s">
        <v>59</v>
      </c>
    </row>
    <row r="452" spans="2:21" hidden="1" x14ac:dyDescent="0.2">
      <c r="B452" s="18" t="s">
        <v>1112</v>
      </c>
      <c r="C452" s="18">
        <v>189</v>
      </c>
      <c r="D452" s="18">
        <v>2</v>
      </c>
      <c r="E452" s="25" t="s">
        <v>458</v>
      </c>
      <c r="F452" s="25" t="s">
        <v>198</v>
      </c>
      <c r="H452" s="18" t="s">
        <v>143</v>
      </c>
      <c r="I452" s="18" t="s">
        <v>59</v>
      </c>
    </row>
    <row r="453" spans="2:21" hidden="1" x14ac:dyDescent="0.2">
      <c r="B453" s="18" t="s">
        <v>1112</v>
      </c>
      <c r="C453" s="18">
        <v>189</v>
      </c>
      <c r="D453" s="18">
        <v>2</v>
      </c>
      <c r="E453" s="25" t="s">
        <v>458</v>
      </c>
      <c r="F453" s="25" t="s">
        <v>459</v>
      </c>
      <c r="H453" s="18" t="s">
        <v>143</v>
      </c>
      <c r="I453" s="18" t="s">
        <v>59</v>
      </c>
    </row>
    <row r="454" spans="2:21" hidden="1" x14ac:dyDescent="0.2">
      <c r="B454" s="18" t="s">
        <v>1112</v>
      </c>
      <c r="C454" s="18">
        <v>189</v>
      </c>
      <c r="D454" s="18">
        <v>2</v>
      </c>
      <c r="E454" s="25" t="s">
        <v>458</v>
      </c>
      <c r="F454" s="25" t="s">
        <v>459</v>
      </c>
      <c r="H454" s="18" t="s">
        <v>58</v>
      </c>
      <c r="I454" s="18" t="s">
        <v>59</v>
      </c>
    </row>
    <row r="455" spans="2:21" hidden="1" x14ac:dyDescent="0.2">
      <c r="B455" s="18" t="s">
        <v>1112</v>
      </c>
      <c r="C455" s="18">
        <v>189</v>
      </c>
      <c r="D455" s="18">
        <v>2</v>
      </c>
      <c r="E455" s="25" t="s">
        <v>458</v>
      </c>
      <c r="F455" s="25" t="s">
        <v>459</v>
      </c>
      <c r="H455" s="18" t="s">
        <v>58</v>
      </c>
      <c r="I455" s="18" t="s">
        <v>59</v>
      </c>
    </row>
    <row r="456" spans="2:21" hidden="1" x14ac:dyDescent="0.2">
      <c r="B456" s="18" t="s">
        <v>1112</v>
      </c>
      <c r="C456" s="18">
        <v>189</v>
      </c>
      <c r="D456" s="18">
        <v>2</v>
      </c>
      <c r="E456" s="25" t="s">
        <v>458</v>
      </c>
      <c r="F456" s="25" t="s">
        <v>459</v>
      </c>
      <c r="H456" s="18" t="s">
        <v>58</v>
      </c>
      <c r="I456" s="18" t="s">
        <v>59</v>
      </c>
    </row>
    <row r="457" spans="2:21" hidden="1" x14ac:dyDescent="0.2">
      <c r="B457" s="18" t="s">
        <v>1112</v>
      </c>
      <c r="C457" s="18">
        <v>189</v>
      </c>
      <c r="D457" s="18">
        <v>2</v>
      </c>
      <c r="E457" s="25" t="s">
        <v>458</v>
      </c>
      <c r="F457" s="25" t="s">
        <v>524</v>
      </c>
      <c r="H457" s="18" t="s">
        <v>58</v>
      </c>
      <c r="I457" s="18" t="s">
        <v>59</v>
      </c>
    </row>
    <row r="458" spans="2:21" hidden="1" x14ac:dyDescent="0.2">
      <c r="B458" s="18" t="s">
        <v>1112</v>
      </c>
      <c r="C458" s="18">
        <v>189</v>
      </c>
      <c r="D458" s="18">
        <v>2</v>
      </c>
      <c r="E458" s="25" t="s">
        <v>1159</v>
      </c>
      <c r="F458" s="25" t="s">
        <v>1160</v>
      </c>
      <c r="G458" s="25" t="s">
        <v>215</v>
      </c>
      <c r="H458" s="18" t="s">
        <v>58</v>
      </c>
      <c r="I458" s="18" t="s">
        <v>59</v>
      </c>
      <c r="K458" s="25">
        <v>34</v>
      </c>
    </row>
    <row r="459" spans="2:21" hidden="1" x14ac:dyDescent="0.2">
      <c r="B459" s="18" t="s">
        <v>1112</v>
      </c>
      <c r="C459" s="18">
        <v>189</v>
      </c>
      <c r="D459" s="18">
        <v>2</v>
      </c>
      <c r="E459" s="25" t="s">
        <v>1159</v>
      </c>
      <c r="F459" s="25" t="s">
        <v>1160</v>
      </c>
      <c r="H459" s="18" t="s">
        <v>58</v>
      </c>
      <c r="I459" s="18" t="s">
        <v>59</v>
      </c>
    </row>
    <row r="460" spans="2:21" hidden="1" x14ac:dyDescent="0.2">
      <c r="B460" s="18" t="s">
        <v>1112</v>
      </c>
      <c r="C460" s="18">
        <v>189</v>
      </c>
      <c r="D460" s="18">
        <v>2</v>
      </c>
      <c r="E460" s="25" t="s">
        <v>1165</v>
      </c>
      <c r="F460" s="25" t="s">
        <v>1166</v>
      </c>
      <c r="G460" s="25" t="s">
        <v>234</v>
      </c>
      <c r="H460" s="18" t="s">
        <v>58</v>
      </c>
      <c r="I460" s="18" t="s">
        <v>59</v>
      </c>
      <c r="K460" s="25">
        <v>13</v>
      </c>
    </row>
    <row r="461" spans="2:21" hidden="1" x14ac:dyDescent="0.2">
      <c r="B461" s="18" t="s">
        <v>1169</v>
      </c>
      <c r="C461" s="18">
        <v>189</v>
      </c>
      <c r="D461" s="18">
        <v>2</v>
      </c>
      <c r="E461" s="25" t="s">
        <v>189</v>
      </c>
      <c r="F461" s="25" t="s">
        <v>190</v>
      </c>
      <c r="G461" s="25" t="s">
        <v>190</v>
      </c>
      <c r="H461" s="18" t="s">
        <v>143</v>
      </c>
      <c r="I461" s="18" t="s">
        <v>180</v>
      </c>
      <c r="K461" s="25">
        <v>5</v>
      </c>
    </row>
    <row r="462" spans="2:21" hidden="1" x14ac:dyDescent="0.2">
      <c r="B462" s="18" t="s">
        <v>1169</v>
      </c>
      <c r="C462" s="18">
        <v>189</v>
      </c>
      <c r="D462" s="18">
        <v>2</v>
      </c>
      <c r="E462" s="25" t="s">
        <v>764</v>
      </c>
      <c r="F462" s="25" t="s">
        <v>386</v>
      </c>
      <c r="G462" s="25" t="s">
        <v>211</v>
      </c>
      <c r="H462" s="18" t="s">
        <v>58</v>
      </c>
      <c r="I462" s="18" t="s">
        <v>180</v>
      </c>
      <c r="K462" s="25">
        <v>7</v>
      </c>
      <c r="U462" s="29"/>
    </row>
    <row r="463" spans="2:21" hidden="1" x14ac:dyDescent="0.2">
      <c r="B463" s="18" t="s">
        <v>1169</v>
      </c>
      <c r="C463" s="18">
        <v>189</v>
      </c>
      <c r="D463" s="18">
        <v>2</v>
      </c>
      <c r="E463" s="25" t="s">
        <v>165</v>
      </c>
      <c r="F463" s="25" t="s">
        <v>166</v>
      </c>
      <c r="G463" s="25" t="s">
        <v>1173</v>
      </c>
      <c r="H463" s="18" t="s">
        <v>143</v>
      </c>
      <c r="I463" s="18" t="s">
        <v>180</v>
      </c>
    </row>
    <row r="464" spans="2:21" hidden="1" x14ac:dyDescent="0.2">
      <c r="B464" s="18" t="s">
        <v>1169</v>
      </c>
      <c r="C464" s="18">
        <v>189</v>
      </c>
      <c r="D464" s="18">
        <v>2</v>
      </c>
      <c r="E464" s="25" t="s">
        <v>149</v>
      </c>
      <c r="F464" s="25" t="s">
        <v>1176</v>
      </c>
      <c r="G464" s="25" t="s">
        <v>198</v>
      </c>
      <c r="H464" s="18" t="s">
        <v>58</v>
      </c>
      <c r="I464" s="18" t="s">
        <v>180</v>
      </c>
      <c r="K464" s="25">
        <v>40</v>
      </c>
    </row>
    <row r="465" spans="1:28" ht="25.5" hidden="1" x14ac:dyDescent="0.2">
      <c r="B465" s="18" t="s">
        <v>1179</v>
      </c>
      <c r="C465" s="18">
        <v>189</v>
      </c>
      <c r="D465" s="18">
        <v>2</v>
      </c>
      <c r="E465" s="25" t="s">
        <v>87</v>
      </c>
      <c r="F465" s="25" t="s">
        <v>88</v>
      </c>
      <c r="G465" s="25" t="s">
        <v>215</v>
      </c>
      <c r="H465" s="18" t="s">
        <v>58</v>
      </c>
      <c r="I465" s="18" t="s">
        <v>59</v>
      </c>
      <c r="K465" s="25">
        <v>34</v>
      </c>
    </row>
    <row r="466" spans="1:28" hidden="1" x14ac:dyDescent="0.2">
      <c r="B466" s="18" t="s">
        <v>1182</v>
      </c>
      <c r="C466" s="18">
        <v>189</v>
      </c>
      <c r="D466" s="18">
        <v>2</v>
      </c>
      <c r="E466" s="25" t="s">
        <v>641</v>
      </c>
      <c r="F466" s="25" t="s">
        <v>637</v>
      </c>
      <c r="G466" s="25" t="s">
        <v>262</v>
      </c>
      <c r="H466" s="18" t="s">
        <v>58</v>
      </c>
      <c r="I466" s="18" t="s">
        <v>59</v>
      </c>
      <c r="K466" s="25">
        <v>46</v>
      </c>
      <c r="U466" s="29"/>
      <c r="V466" s="29"/>
    </row>
    <row r="467" spans="1:28" hidden="1" x14ac:dyDescent="0.2">
      <c r="B467" s="18" t="s">
        <v>1182</v>
      </c>
      <c r="C467" s="18">
        <v>189</v>
      </c>
      <c r="D467" s="18">
        <v>2</v>
      </c>
      <c r="E467" s="25" t="s">
        <v>260</v>
      </c>
      <c r="F467" s="25" t="s">
        <v>261</v>
      </c>
      <c r="G467" s="25" t="s">
        <v>262</v>
      </c>
      <c r="H467" s="18" t="s">
        <v>58</v>
      </c>
      <c r="I467" s="18" t="s">
        <v>59</v>
      </c>
      <c r="K467" s="25">
        <v>46</v>
      </c>
      <c r="U467" s="29"/>
    </row>
    <row r="468" spans="1:28" hidden="1" x14ac:dyDescent="0.2">
      <c r="B468" s="18" t="s">
        <v>1182</v>
      </c>
      <c r="C468" s="18">
        <v>189</v>
      </c>
      <c r="D468" s="18">
        <v>2</v>
      </c>
      <c r="E468" s="25" t="s">
        <v>243</v>
      </c>
      <c r="F468" s="25" t="s">
        <v>244</v>
      </c>
      <c r="G468" s="25" t="s">
        <v>245</v>
      </c>
      <c r="H468" s="18" t="s">
        <v>58</v>
      </c>
      <c r="I468" s="18" t="s">
        <v>59</v>
      </c>
      <c r="K468" s="25">
        <v>59</v>
      </c>
      <c r="U468" s="29"/>
    </row>
    <row r="469" spans="1:28" ht="25.5" hidden="1" x14ac:dyDescent="0.2">
      <c r="B469" s="18" t="s">
        <v>1188</v>
      </c>
      <c r="C469" s="18">
        <v>189</v>
      </c>
      <c r="D469" s="18">
        <v>2</v>
      </c>
      <c r="E469" s="25" t="s">
        <v>218</v>
      </c>
      <c r="F469" s="25" t="s">
        <v>89</v>
      </c>
      <c r="G469" s="25" t="s">
        <v>176</v>
      </c>
      <c r="H469" s="18" t="s">
        <v>58</v>
      </c>
      <c r="I469" s="18" t="s">
        <v>59</v>
      </c>
      <c r="K469" s="25">
        <v>17</v>
      </c>
    </row>
    <row r="470" spans="1:28" ht="25.5" hidden="1" x14ac:dyDescent="0.2">
      <c r="B470" s="18" t="s">
        <v>1188</v>
      </c>
      <c r="C470" s="18">
        <v>189</v>
      </c>
      <c r="D470" s="18">
        <v>2</v>
      </c>
      <c r="E470" s="25" t="s">
        <v>1191</v>
      </c>
      <c r="F470" s="25" t="s">
        <v>1192</v>
      </c>
      <c r="G470" s="25" t="s">
        <v>255</v>
      </c>
      <c r="H470" s="18" t="s">
        <v>58</v>
      </c>
      <c r="I470" s="18" t="s">
        <v>59</v>
      </c>
      <c r="K470" s="25">
        <v>4</v>
      </c>
      <c r="U470" s="29"/>
    </row>
    <row r="471" spans="1:28" ht="25.5" hidden="1" x14ac:dyDescent="0.2">
      <c r="B471" s="18" t="s">
        <v>1188</v>
      </c>
      <c r="C471" s="18">
        <v>189</v>
      </c>
      <c r="D471" s="18">
        <v>2</v>
      </c>
      <c r="E471" s="25" t="s">
        <v>82</v>
      </c>
      <c r="F471" s="25" t="s">
        <v>83</v>
      </c>
      <c r="G471" s="25" t="s">
        <v>455</v>
      </c>
      <c r="H471" s="18" t="s">
        <v>58</v>
      </c>
      <c r="I471" s="18" t="s">
        <v>59</v>
      </c>
      <c r="K471" s="25">
        <v>26</v>
      </c>
    </row>
    <row r="472" spans="1:28" ht="25.5" hidden="1" x14ac:dyDescent="0.2">
      <c r="B472" s="18" t="s">
        <v>1188</v>
      </c>
      <c r="C472" s="18">
        <v>189</v>
      </c>
      <c r="D472" s="18">
        <v>2</v>
      </c>
      <c r="E472" s="25" t="s">
        <v>798</v>
      </c>
      <c r="F472" s="25" t="s">
        <v>824</v>
      </c>
      <c r="G472" s="25" t="s">
        <v>74</v>
      </c>
      <c r="H472" s="18" t="s">
        <v>58</v>
      </c>
      <c r="I472" s="18" t="s">
        <v>59</v>
      </c>
      <c r="K472" s="25">
        <v>52</v>
      </c>
    </row>
    <row r="473" spans="1:28" ht="25.5" hidden="1" x14ac:dyDescent="0.2">
      <c r="B473" s="18" t="s">
        <v>1188</v>
      </c>
      <c r="C473" s="18">
        <v>189</v>
      </c>
      <c r="D473" s="18">
        <v>2</v>
      </c>
      <c r="E473" s="25" t="s">
        <v>221</v>
      </c>
      <c r="F473" s="25" t="s">
        <v>89</v>
      </c>
      <c r="G473" s="25" t="s">
        <v>94</v>
      </c>
      <c r="H473" s="18" t="s">
        <v>58</v>
      </c>
      <c r="I473" s="18" t="s">
        <v>59</v>
      </c>
      <c r="K473" s="25">
        <v>31</v>
      </c>
    </row>
    <row r="474" spans="1:28" ht="25.5" hidden="1" x14ac:dyDescent="0.2">
      <c r="B474" s="18" t="s">
        <v>1188</v>
      </c>
      <c r="C474" s="18">
        <v>189</v>
      </c>
      <c r="D474" s="18">
        <v>2</v>
      </c>
      <c r="E474" s="25" t="s">
        <v>221</v>
      </c>
      <c r="F474" s="25" t="s">
        <v>89</v>
      </c>
      <c r="G474" s="25" t="s">
        <v>215</v>
      </c>
      <c r="H474" s="18" t="s">
        <v>58</v>
      </c>
      <c r="I474" s="18" t="s">
        <v>59</v>
      </c>
      <c r="K474" s="25">
        <v>34</v>
      </c>
    </row>
    <row r="475" spans="1:28" ht="25.5" hidden="1" x14ac:dyDescent="0.2">
      <c r="B475" s="18" t="s">
        <v>1188</v>
      </c>
      <c r="C475" s="18">
        <v>189</v>
      </c>
      <c r="D475" s="18">
        <v>2</v>
      </c>
      <c r="E475" s="25" t="s">
        <v>221</v>
      </c>
      <c r="F475" s="25" t="s">
        <v>131</v>
      </c>
      <c r="G475" s="25" t="s">
        <v>84</v>
      </c>
      <c r="H475" s="18" t="s">
        <v>58</v>
      </c>
      <c r="I475" s="18" t="s">
        <v>59</v>
      </c>
      <c r="K475" s="25">
        <v>6</v>
      </c>
    </row>
    <row r="476" spans="1:28" ht="63.75" x14ac:dyDescent="0.2">
      <c r="A476" s="24">
        <v>477</v>
      </c>
      <c r="B476" s="18" t="s">
        <v>1188</v>
      </c>
      <c r="C476" s="18">
        <v>189</v>
      </c>
      <c r="D476" s="18">
        <v>2</v>
      </c>
      <c r="E476" s="25" t="s">
        <v>221</v>
      </c>
      <c r="F476" s="25" t="s">
        <v>131</v>
      </c>
      <c r="G476" s="25" t="s">
        <v>352</v>
      </c>
      <c r="H476" s="18" t="s">
        <v>58</v>
      </c>
      <c r="I476" s="18" t="s">
        <v>59</v>
      </c>
      <c r="J476" s="26">
        <v>36.090000152587891</v>
      </c>
      <c r="K476" s="25">
        <v>9</v>
      </c>
      <c r="L476" s="25" t="s">
        <v>221</v>
      </c>
      <c r="R476" s="18" t="s">
        <v>1205</v>
      </c>
      <c r="S476" s="18" t="s">
        <v>1206</v>
      </c>
      <c r="U476" s="18" t="s">
        <v>2137</v>
      </c>
      <c r="W476" s="18" t="s">
        <v>2131</v>
      </c>
      <c r="X476" s="18" t="s">
        <v>2268</v>
      </c>
      <c r="AB476" s="27">
        <v>41141.646539351852</v>
      </c>
    </row>
    <row r="477" spans="1:28" ht="76.5" x14ac:dyDescent="0.2">
      <c r="A477" s="24">
        <v>478</v>
      </c>
      <c r="B477" s="18" t="s">
        <v>1188</v>
      </c>
      <c r="C477" s="18">
        <v>189</v>
      </c>
      <c r="D477" s="18">
        <v>2</v>
      </c>
      <c r="E477" s="25" t="s">
        <v>221</v>
      </c>
      <c r="F477" s="25" t="s">
        <v>89</v>
      </c>
      <c r="G477" s="25" t="s">
        <v>249</v>
      </c>
      <c r="H477" s="18" t="s">
        <v>58</v>
      </c>
      <c r="I477" s="18" t="s">
        <v>59</v>
      </c>
      <c r="J477" s="26">
        <v>35.569999694824219</v>
      </c>
      <c r="K477" s="25">
        <v>57</v>
      </c>
      <c r="L477" s="25" t="s">
        <v>221</v>
      </c>
      <c r="R477" s="18" t="s">
        <v>1207</v>
      </c>
      <c r="S477" s="18" t="s">
        <v>1208</v>
      </c>
      <c r="U477" s="18" t="s">
        <v>2137</v>
      </c>
      <c r="W477" s="18" t="s">
        <v>2131</v>
      </c>
      <c r="X477" s="18" t="s">
        <v>2269</v>
      </c>
      <c r="AB477" s="27">
        <v>41141.646539351852</v>
      </c>
    </row>
    <row r="478" spans="1:28" ht="25.5" hidden="1" x14ac:dyDescent="0.2">
      <c r="B478" s="18" t="s">
        <v>1188</v>
      </c>
      <c r="C478" s="18">
        <v>189</v>
      </c>
      <c r="D478" s="18">
        <v>2</v>
      </c>
      <c r="E478" s="25" t="s">
        <v>496</v>
      </c>
      <c r="F478" s="25" t="s">
        <v>245</v>
      </c>
      <c r="G478" s="25" t="s">
        <v>108</v>
      </c>
      <c r="H478" s="18" t="s">
        <v>58</v>
      </c>
      <c r="I478" s="18" t="s">
        <v>59</v>
      </c>
      <c r="K478" s="25">
        <v>28</v>
      </c>
      <c r="U478" s="29"/>
      <c r="V478" s="29"/>
    </row>
    <row r="479" spans="1:28" ht="25.5" hidden="1" x14ac:dyDescent="0.2">
      <c r="B479" s="18" t="s">
        <v>1188</v>
      </c>
      <c r="C479" s="18">
        <v>189</v>
      </c>
      <c r="D479" s="18">
        <v>2</v>
      </c>
      <c r="E479" s="25" t="s">
        <v>479</v>
      </c>
      <c r="F479" s="25" t="s">
        <v>480</v>
      </c>
      <c r="G479" s="25" t="s">
        <v>176</v>
      </c>
      <c r="H479" s="18" t="s">
        <v>58</v>
      </c>
      <c r="I479" s="18" t="s">
        <v>59</v>
      </c>
      <c r="K479" s="25">
        <v>17</v>
      </c>
      <c r="U479" s="29"/>
    </row>
    <row r="480" spans="1:28" ht="25.5" hidden="1" x14ac:dyDescent="0.2">
      <c r="B480" s="18" t="s">
        <v>1188</v>
      </c>
      <c r="C480" s="18">
        <v>189</v>
      </c>
      <c r="D480" s="18">
        <v>2</v>
      </c>
      <c r="E480" s="25" t="s">
        <v>165</v>
      </c>
      <c r="F480" s="25" t="s">
        <v>166</v>
      </c>
      <c r="G480" s="25" t="s">
        <v>308</v>
      </c>
      <c r="H480" s="18" t="s">
        <v>58</v>
      </c>
      <c r="I480" s="18" t="s">
        <v>59</v>
      </c>
      <c r="K480" s="25">
        <v>30</v>
      </c>
      <c r="U480" s="29"/>
    </row>
    <row r="481" spans="2:21" ht="25.5" hidden="1" x14ac:dyDescent="0.2">
      <c r="B481" s="18" t="s">
        <v>1188</v>
      </c>
      <c r="C481" s="18">
        <v>189</v>
      </c>
      <c r="D481" s="18">
        <v>2</v>
      </c>
      <c r="E481" s="25" t="s">
        <v>157</v>
      </c>
      <c r="F481" s="25" t="s">
        <v>84</v>
      </c>
      <c r="G481" s="25" t="s">
        <v>268</v>
      </c>
      <c r="H481" s="18" t="s">
        <v>58</v>
      </c>
      <c r="I481" s="18" t="s">
        <v>59</v>
      </c>
      <c r="K481" s="25">
        <v>32</v>
      </c>
    </row>
    <row r="482" spans="2:21" ht="25.5" hidden="1" x14ac:dyDescent="0.2">
      <c r="B482" s="18" t="s">
        <v>1188</v>
      </c>
      <c r="C482" s="18">
        <v>189</v>
      </c>
      <c r="D482" s="18">
        <v>2</v>
      </c>
      <c r="E482" s="25" t="s">
        <v>157</v>
      </c>
      <c r="F482" s="25" t="s">
        <v>84</v>
      </c>
      <c r="G482" s="25" t="s">
        <v>225</v>
      </c>
      <c r="H482" s="18" t="s">
        <v>58</v>
      </c>
      <c r="I482" s="18" t="s">
        <v>59</v>
      </c>
      <c r="K482" s="25">
        <v>44</v>
      </c>
    </row>
    <row r="483" spans="2:21" ht="25.5" hidden="1" x14ac:dyDescent="0.2">
      <c r="B483" s="18" t="s">
        <v>1188</v>
      </c>
      <c r="C483" s="18">
        <v>189</v>
      </c>
      <c r="D483" s="18">
        <v>2</v>
      </c>
      <c r="E483" s="25" t="s">
        <v>157</v>
      </c>
      <c r="F483" s="25" t="s">
        <v>84</v>
      </c>
      <c r="G483" s="25" t="s">
        <v>74</v>
      </c>
      <c r="H483" s="18" t="s">
        <v>58</v>
      </c>
      <c r="I483" s="18" t="s">
        <v>59</v>
      </c>
      <c r="K483" s="25">
        <v>52</v>
      </c>
    </row>
    <row r="484" spans="2:21" ht="25.5" hidden="1" x14ac:dyDescent="0.2">
      <c r="B484" s="18" t="s">
        <v>1188</v>
      </c>
      <c r="C484" s="18">
        <v>189</v>
      </c>
      <c r="D484" s="18">
        <v>2</v>
      </c>
      <c r="E484" s="25" t="s">
        <v>157</v>
      </c>
      <c r="F484" s="25" t="s">
        <v>84</v>
      </c>
      <c r="G484" s="25" t="s">
        <v>122</v>
      </c>
      <c r="H484" s="18" t="s">
        <v>58</v>
      </c>
      <c r="I484" s="18" t="s">
        <v>59</v>
      </c>
      <c r="K484" s="25">
        <v>58</v>
      </c>
    </row>
    <row r="485" spans="2:21" ht="25.5" hidden="1" x14ac:dyDescent="0.2">
      <c r="B485" s="18" t="s">
        <v>1188</v>
      </c>
      <c r="C485" s="18">
        <v>189</v>
      </c>
      <c r="D485" s="18">
        <v>2</v>
      </c>
      <c r="E485" s="25" t="s">
        <v>157</v>
      </c>
      <c r="F485" s="25" t="s">
        <v>84</v>
      </c>
      <c r="G485" s="25" t="s">
        <v>94</v>
      </c>
      <c r="H485" s="18" t="s">
        <v>58</v>
      </c>
      <c r="I485" s="18" t="s">
        <v>59</v>
      </c>
      <c r="K485" s="25">
        <v>31</v>
      </c>
    </row>
    <row r="486" spans="2:21" ht="25.5" hidden="1" x14ac:dyDescent="0.2">
      <c r="B486" s="18" t="s">
        <v>1188</v>
      </c>
      <c r="C486" s="18">
        <v>189</v>
      </c>
      <c r="D486" s="18">
        <v>2</v>
      </c>
      <c r="E486" s="25" t="s">
        <v>256</v>
      </c>
      <c r="F486" s="25" t="s">
        <v>253</v>
      </c>
      <c r="G486" s="25" t="s">
        <v>194</v>
      </c>
      <c r="H486" s="18" t="s">
        <v>58</v>
      </c>
      <c r="I486" s="18" t="s">
        <v>59</v>
      </c>
      <c r="K486" s="25">
        <v>43</v>
      </c>
      <c r="U486" s="29"/>
    </row>
    <row r="487" spans="2:21" ht="25.5" hidden="1" x14ac:dyDescent="0.2">
      <c r="B487" s="18" t="s">
        <v>1188</v>
      </c>
      <c r="C487" s="18">
        <v>189</v>
      </c>
      <c r="D487" s="18">
        <v>2</v>
      </c>
      <c r="E487" s="25" t="s">
        <v>256</v>
      </c>
      <c r="F487" s="25" t="s">
        <v>253</v>
      </c>
      <c r="G487" s="25" t="s">
        <v>114</v>
      </c>
      <c r="H487" s="18" t="s">
        <v>58</v>
      </c>
      <c r="I487" s="18" t="s">
        <v>59</v>
      </c>
      <c r="K487" s="25">
        <v>19</v>
      </c>
      <c r="U487" s="29"/>
    </row>
    <row r="488" spans="2:21" ht="25.5" hidden="1" x14ac:dyDescent="0.2">
      <c r="B488" s="18" t="s">
        <v>1188</v>
      </c>
      <c r="C488" s="18">
        <v>189</v>
      </c>
      <c r="D488" s="18">
        <v>2</v>
      </c>
      <c r="E488" s="25" t="s">
        <v>189</v>
      </c>
      <c r="F488" s="25" t="s">
        <v>190</v>
      </c>
      <c r="G488" s="25" t="s">
        <v>304</v>
      </c>
      <c r="H488" s="18" t="s">
        <v>58</v>
      </c>
      <c r="I488" s="18" t="s">
        <v>59</v>
      </c>
      <c r="K488" s="25">
        <v>33</v>
      </c>
    </row>
    <row r="489" spans="2:21" ht="25.5" hidden="1" x14ac:dyDescent="0.2">
      <c r="B489" s="18" t="s">
        <v>1188</v>
      </c>
      <c r="C489" s="18">
        <v>189</v>
      </c>
      <c r="D489" s="18">
        <v>2</v>
      </c>
      <c r="E489" s="25" t="s">
        <v>189</v>
      </c>
      <c r="F489" s="25" t="s">
        <v>190</v>
      </c>
      <c r="G489" s="25" t="s">
        <v>304</v>
      </c>
      <c r="H489" s="18" t="s">
        <v>58</v>
      </c>
      <c r="I489" s="18" t="s">
        <v>59</v>
      </c>
      <c r="K489" s="25">
        <v>33</v>
      </c>
    </row>
    <row r="490" spans="2:21" ht="25.5" hidden="1" x14ac:dyDescent="0.2">
      <c r="B490" s="18" t="s">
        <v>1188</v>
      </c>
      <c r="C490" s="18">
        <v>189</v>
      </c>
      <c r="D490" s="18">
        <v>2</v>
      </c>
      <c r="E490" s="25" t="s">
        <v>189</v>
      </c>
      <c r="F490" s="25" t="s">
        <v>190</v>
      </c>
      <c r="G490" s="25" t="s">
        <v>304</v>
      </c>
      <c r="H490" s="18" t="s">
        <v>58</v>
      </c>
      <c r="I490" s="18" t="s">
        <v>59</v>
      </c>
      <c r="K490" s="25">
        <v>33</v>
      </c>
    </row>
    <row r="491" spans="2:21" ht="25.5" hidden="1" x14ac:dyDescent="0.2">
      <c r="B491" s="18" t="s">
        <v>1188</v>
      </c>
      <c r="C491" s="18">
        <v>189</v>
      </c>
      <c r="D491" s="18">
        <v>2</v>
      </c>
      <c r="E491" s="25" t="s">
        <v>157</v>
      </c>
      <c r="F491" s="25" t="s">
        <v>84</v>
      </c>
      <c r="G491" s="25" t="s">
        <v>455</v>
      </c>
      <c r="H491" s="18" t="s">
        <v>58</v>
      </c>
      <c r="I491" s="18" t="s">
        <v>59</v>
      </c>
      <c r="K491" s="25">
        <v>26</v>
      </c>
    </row>
    <row r="492" spans="2:21" ht="25.5" hidden="1" x14ac:dyDescent="0.2">
      <c r="B492" s="18" t="s">
        <v>1188</v>
      </c>
      <c r="C492" s="18">
        <v>189</v>
      </c>
      <c r="D492" s="18">
        <v>2</v>
      </c>
      <c r="E492" s="25" t="s">
        <v>84</v>
      </c>
      <c r="F492" s="25" t="s">
        <v>340</v>
      </c>
      <c r="G492" s="25" t="s">
        <v>359</v>
      </c>
      <c r="H492" s="18" t="s">
        <v>58</v>
      </c>
      <c r="I492" s="18" t="s">
        <v>59</v>
      </c>
      <c r="K492" s="25">
        <v>20</v>
      </c>
    </row>
    <row r="493" spans="2:21" ht="25.5" hidden="1" x14ac:dyDescent="0.2">
      <c r="B493" s="18" t="s">
        <v>1188</v>
      </c>
      <c r="C493" s="18">
        <v>189</v>
      </c>
      <c r="D493" s="18">
        <v>2</v>
      </c>
      <c r="E493" s="25" t="s">
        <v>1238</v>
      </c>
      <c r="F493" s="25" t="s">
        <v>304</v>
      </c>
      <c r="G493" s="25" t="s">
        <v>179</v>
      </c>
      <c r="H493" s="18" t="s">
        <v>58</v>
      </c>
      <c r="I493" s="18" t="s">
        <v>59</v>
      </c>
      <c r="K493" s="25">
        <v>27</v>
      </c>
    </row>
    <row r="494" spans="2:21" ht="25.5" hidden="1" x14ac:dyDescent="0.2">
      <c r="B494" s="18" t="s">
        <v>1188</v>
      </c>
      <c r="C494" s="18">
        <v>189</v>
      </c>
      <c r="D494" s="18">
        <v>2</v>
      </c>
      <c r="E494" s="25" t="s">
        <v>1241</v>
      </c>
      <c r="F494" s="25" t="s">
        <v>304</v>
      </c>
      <c r="G494" s="25" t="s">
        <v>179</v>
      </c>
      <c r="H494" s="18" t="s">
        <v>58</v>
      </c>
      <c r="I494" s="18" t="s">
        <v>59</v>
      </c>
      <c r="K494" s="25">
        <v>27</v>
      </c>
    </row>
    <row r="495" spans="2:21" ht="25.5" hidden="1" x14ac:dyDescent="0.2">
      <c r="B495" s="18" t="s">
        <v>1188</v>
      </c>
      <c r="C495" s="18">
        <v>189</v>
      </c>
      <c r="D495" s="18">
        <v>2</v>
      </c>
      <c r="E495" s="25" t="s">
        <v>1244</v>
      </c>
      <c r="F495" s="25" t="s">
        <v>304</v>
      </c>
      <c r="G495" s="25" t="s">
        <v>179</v>
      </c>
      <c r="H495" s="18" t="s">
        <v>58</v>
      </c>
      <c r="I495" s="18" t="s">
        <v>59</v>
      </c>
      <c r="K495" s="25">
        <v>27</v>
      </c>
    </row>
    <row r="496" spans="2:21" ht="25.5" hidden="1" x14ac:dyDescent="0.2">
      <c r="B496" s="18" t="s">
        <v>1188</v>
      </c>
      <c r="C496" s="18">
        <v>189</v>
      </c>
      <c r="D496" s="18">
        <v>2</v>
      </c>
      <c r="E496" s="25" t="s">
        <v>1246</v>
      </c>
      <c r="F496" s="25" t="s">
        <v>304</v>
      </c>
      <c r="G496" s="25" t="s">
        <v>304</v>
      </c>
      <c r="H496" s="18" t="s">
        <v>58</v>
      </c>
      <c r="I496" s="18" t="s">
        <v>59</v>
      </c>
      <c r="K496" s="25">
        <v>33</v>
      </c>
    </row>
    <row r="497" spans="2:21" ht="25.5" hidden="1" x14ac:dyDescent="0.2">
      <c r="B497" s="18" t="s">
        <v>1188</v>
      </c>
      <c r="C497" s="18">
        <v>189</v>
      </c>
      <c r="D497" s="18">
        <v>2</v>
      </c>
      <c r="E497" s="25" t="s">
        <v>1249</v>
      </c>
      <c r="F497" s="25" t="s">
        <v>215</v>
      </c>
      <c r="G497" s="25" t="s">
        <v>497</v>
      </c>
      <c r="H497" s="18" t="s">
        <v>58</v>
      </c>
      <c r="I497" s="18" t="s">
        <v>59</v>
      </c>
      <c r="K497" s="25">
        <v>60</v>
      </c>
    </row>
    <row r="498" spans="2:21" ht="25.5" hidden="1" x14ac:dyDescent="0.2">
      <c r="B498" s="18" t="s">
        <v>1188</v>
      </c>
      <c r="C498" s="18">
        <v>189</v>
      </c>
      <c r="D498" s="18">
        <v>2</v>
      </c>
      <c r="E498" s="25" t="s">
        <v>1252</v>
      </c>
      <c r="F498" s="25" t="s">
        <v>89</v>
      </c>
      <c r="G498" s="25" t="s">
        <v>84</v>
      </c>
      <c r="H498" s="18" t="s">
        <v>58</v>
      </c>
      <c r="I498" s="18" t="s">
        <v>59</v>
      </c>
      <c r="K498" s="25">
        <v>6</v>
      </c>
    </row>
    <row r="499" spans="2:21" ht="25.5" hidden="1" x14ac:dyDescent="0.2">
      <c r="B499" s="18" t="s">
        <v>1188</v>
      </c>
      <c r="C499" s="18">
        <v>189</v>
      </c>
      <c r="D499" s="18">
        <v>2</v>
      </c>
      <c r="E499" s="25" t="s">
        <v>1252</v>
      </c>
      <c r="F499" s="25" t="s">
        <v>89</v>
      </c>
      <c r="G499" s="25" t="s">
        <v>84</v>
      </c>
      <c r="H499" s="18" t="s">
        <v>58</v>
      </c>
      <c r="I499" s="18" t="s">
        <v>59</v>
      </c>
      <c r="K499" s="25">
        <v>6</v>
      </c>
    </row>
    <row r="500" spans="2:21" ht="25.5" hidden="1" x14ac:dyDescent="0.2">
      <c r="B500" s="18" t="s">
        <v>1188</v>
      </c>
      <c r="C500" s="18">
        <v>189</v>
      </c>
      <c r="D500" s="18">
        <v>2</v>
      </c>
      <c r="E500" s="25" t="s">
        <v>1257</v>
      </c>
      <c r="F500" s="25" t="s">
        <v>89</v>
      </c>
      <c r="G500" s="25" t="s">
        <v>340</v>
      </c>
      <c r="H500" s="18" t="s">
        <v>58</v>
      </c>
      <c r="I500" s="18" t="s">
        <v>59</v>
      </c>
      <c r="K500" s="25">
        <v>8</v>
      </c>
    </row>
    <row r="501" spans="2:21" ht="25.5" hidden="1" x14ac:dyDescent="0.2">
      <c r="B501" s="18" t="s">
        <v>1188</v>
      </c>
      <c r="C501" s="18">
        <v>189</v>
      </c>
      <c r="D501" s="18">
        <v>2</v>
      </c>
      <c r="E501" s="25" t="s">
        <v>1257</v>
      </c>
      <c r="F501" s="25" t="s">
        <v>89</v>
      </c>
      <c r="G501" s="25" t="s">
        <v>340</v>
      </c>
      <c r="H501" s="18" t="s">
        <v>58</v>
      </c>
      <c r="I501" s="18" t="s">
        <v>59</v>
      </c>
      <c r="K501" s="25">
        <v>8</v>
      </c>
    </row>
    <row r="502" spans="2:21" ht="25.5" hidden="1" x14ac:dyDescent="0.2">
      <c r="B502" s="18" t="s">
        <v>1188</v>
      </c>
      <c r="C502" s="18">
        <v>189</v>
      </c>
      <c r="D502" s="18">
        <v>2</v>
      </c>
      <c r="E502" s="25" t="s">
        <v>1262</v>
      </c>
      <c r="F502" s="25" t="s">
        <v>89</v>
      </c>
      <c r="G502" s="25" t="s">
        <v>340</v>
      </c>
      <c r="H502" s="18" t="s">
        <v>58</v>
      </c>
      <c r="I502" s="18" t="s">
        <v>59</v>
      </c>
      <c r="K502" s="25">
        <v>8</v>
      </c>
    </row>
    <row r="503" spans="2:21" ht="25.5" hidden="1" x14ac:dyDescent="0.2">
      <c r="B503" s="18" t="s">
        <v>1188</v>
      </c>
      <c r="C503" s="18">
        <v>189</v>
      </c>
      <c r="D503" s="18">
        <v>2</v>
      </c>
      <c r="E503" s="25" t="s">
        <v>1265</v>
      </c>
      <c r="F503" s="25" t="s">
        <v>89</v>
      </c>
      <c r="G503" s="25" t="s">
        <v>179</v>
      </c>
      <c r="H503" s="18" t="s">
        <v>58</v>
      </c>
      <c r="I503" s="18" t="s">
        <v>59</v>
      </c>
      <c r="K503" s="25">
        <v>27</v>
      </c>
    </row>
    <row r="504" spans="2:21" ht="25.5" hidden="1" x14ac:dyDescent="0.2">
      <c r="B504" s="18" t="s">
        <v>1188</v>
      </c>
      <c r="C504" s="18">
        <v>189</v>
      </c>
      <c r="D504" s="18">
        <v>2</v>
      </c>
      <c r="E504" s="25" t="s">
        <v>1268</v>
      </c>
      <c r="F504" s="25" t="s">
        <v>524</v>
      </c>
      <c r="G504" s="25" t="s">
        <v>65</v>
      </c>
      <c r="H504" s="18" t="s">
        <v>58</v>
      </c>
      <c r="I504" s="18" t="s">
        <v>59</v>
      </c>
      <c r="K504" s="25">
        <v>15</v>
      </c>
    </row>
    <row r="505" spans="2:21" ht="25.5" hidden="1" x14ac:dyDescent="0.2">
      <c r="B505" s="18" t="s">
        <v>1188</v>
      </c>
      <c r="C505" s="18">
        <v>189</v>
      </c>
      <c r="D505" s="18">
        <v>2</v>
      </c>
      <c r="E505" s="25" t="s">
        <v>1271</v>
      </c>
      <c r="F505" s="25" t="s">
        <v>258</v>
      </c>
      <c r="G505" s="25" t="s">
        <v>166</v>
      </c>
      <c r="H505" s="18" t="s">
        <v>58</v>
      </c>
      <c r="I505" s="18" t="s">
        <v>59</v>
      </c>
      <c r="K505" s="25">
        <v>54</v>
      </c>
      <c r="U505" s="29"/>
    </row>
    <row r="506" spans="2:21" ht="25.5" hidden="1" x14ac:dyDescent="0.2">
      <c r="B506" s="18" t="s">
        <v>1188</v>
      </c>
      <c r="C506" s="18">
        <v>189</v>
      </c>
      <c r="D506" s="18">
        <v>2</v>
      </c>
      <c r="E506" s="25" t="s">
        <v>1274</v>
      </c>
      <c r="F506" s="25" t="s">
        <v>524</v>
      </c>
      <c r="G506" s="25" t="s">
        <v>65</v>
      </c>
      <c r="H506" s="18" t="s">
        <v>58</v>
      </c>
      <c r="I506" s="18" t="s">
        <v>59</v>
      </c>
      <c r="K506" s="25">
        <v>15</v>
      </c>
    </row>
    <row r="507" spans="2:21" ht="25.5" hidden="1" x14ac:dyDescent="0.2">
      <c r="B507" s="18" t="s">
        <v>1188</v>
      </c>
      <c r="C507" s="18">
        <v>189</v>
      </c>
      <c r="D507" s="18">
        <v>2</v>
      </c>
      <c r="E507" s="25" t="s">
        <v>1277</v>
      </c>
      <c r="F507" s="25" t="s">
        <v>524</v>
      </c>
      <c r="G507" s="25" t="s">
        <v>65</v>
      </c>
      <c r="H507" s="18" t="s">
        <v>58</v>
      </c>
      <c r="I507" s="18" t="s">
        <v>59</v>
      </c>
      <c r="K507" s="25">
        <v>15</v>
      </c>
    </row>
    <row r="508" spans="2:21" ht="25.5" hidden="1" x14ac:dyDescent="0.2">
      <c r="B508" s="18" t="s">
        <v>1188</v>
      </c>
      <c r="C508" s="18">
        <v>189</v>
      </c>
      <c r="D508" s="18">
        <v>2</v>
      </c>
      <c r="E508" s="25" t="s">
        <v>165</v>
      </c>
      <c r="F508" s="25" t="s">
        <v>166</v>
      </c>
      <c r="G508" s="25" t="s">
        <v>308</v>
      </c>
      <c r="H508" s="18" t="s">
        <v>58</v>
      </c>
      <c r="I508" s="18" t="s">
        <v>59</v>
      </c>
      <c r="K508" s="25">
        <v>30</v>
      </c>
      <c r="U508" s="29"/>
    </row>
    <row r="509" spans="2:21" ht="25.5" hidden="1" x14ac:dyDescent="0.2">
      <c r="B509" s="18" t="s">
        <v>1188</v>
      </c>
      <c r="C509" s="18">
        <v>189</v>
      </c>
      <c r="D509" s="18">
        <v>2</v>
      </c>
      <c r="E509" s="25" t="s">
        <v>1282</v>
      </c>
      <c r="F509" s="25" t="s">
        <v>225</v>
      </c>
      <c r="G509" s="25" t="s">
        <v>240</v>
      </c>
      <c r="H509" s="18" t="s">
        <v>58</v>
      </c>
      <c r="I509" s="18" t="s">
        <v>59</v>
      </c>
      <c r="K509" s="25">
        <v>55</v>
      </c>
      <c r="U509" s="29"/>
    </row>
    <row r="510" spans="2:21" ht="25.5" hidden="1" x14ac:dyDescent="0.2">
      <c r="B510" s="18" t="s">
        <v>1188</v>
      </c>
      <c r="C510" s="18">
        <v>189</v>
      </c>
      <c r="D510" s="18">
        <v>2</v>
      </c>
      <c r="E510" s="25" t="s">
        <v>1285</v>
      </c>
      <c r="F510" s="25" t="s">
        <v>476</v>
      </c>
      <c r="G510" s="25" t="s">
        <v>127</v>
      </c>
      <c r="H510" s="18" t="s">
        <v>58</v>
      </c>
      <c r="I510" s="18" t="s">
        <v>59</v>
      </c>
      <c r="K510" s="25">
        <v>45</v>
      </c>
      <c r="U510" s="29"/>
    </row>
    <row r="511" spans="2:21" ht="25.5" hidden="1" x14ac:dyDescent="0.2">
      <c r="B511" s="18" t="s">
        <v>1188</v>
      </c>
      <c r="C511" s="18">
        <v>189</v>
      </c>
      <c r="D511" s="18">
        <v>2</v>
      </c>
      <c r="E511" s="25" t="s">
        <v>1287</v>
      </c>
      <c r="F511" s="25" t="s">
        <v>476</v>
      </c>
      <c r="G511" s="25" t="s">
        <v>127</v>
      </c>
      <c r="H511" s="18" t="s">
        <v>58</v>
      </c>
      <c r="I511" s="18" t="s">
        <v>59</v>
      </c>
      <c r="K511" s="25">
        <v>45</v>
      </c>
      <c r="U511" s="29"/>
    </row>
    <row r="512" spans="2:21" ht="25.5" hidden="1" x14ac:dyDescent="0.2">
      <c r="B512" s="18" t="s">
        <v>1188</v>
      </c>
      <c r="C512" s="18">
        <v>189</v>
      </c>
      <c r="D512" s="18">
        <v>2</v>
      </c>
      <c r="E512" s="25" t="s">
        <v>1289</v>
      </c>
      <c r="F512" s="25" t="s">
        <v>480</v>
      </c>
      <c r="G512" s="25" t="s">
        <v>304</v>
      </c>
      <c r="H512" s="18" t="s">
        <v>58</v>
      </c>
      <c r="I512" s="18" t="s">
        <v>59</v>
      </c>
      <c r="K512" s="25">
        <v>33</v>
      </c>
      <c r="U512" s="29"/>
    </row>
    <row r="513" spans="2:21" ht="25.5" hidden="1" x14ac:dyDescent="0.2">
      <c r="B513" s="18" t="s">
        <v>1188</v>
      </c>
      <c r="C513" s="18">
        <v>189</v>
      </c>
      <c r="D513" s="18">
        <v>2</v>
      </c>
      <c r="E513" s="25" t="s">
        <v>1292</v>
      </c>
      <c r="F513" s="25" t="s">
        <v>480</v>
      </c>
      <c r="G513" s="25" t="s">
        <v>304</v>
      </c>
      <c r="H513" s="18" t="s">
        <v>58</v>
      </c>
      <c r="I513" s="18" t="s">
        <v>59</v>
      </c>
      <c r="K513" s="25">
        <v>33</v>
      </c>
      <c r="U513" s="29"/>
    </row>
    <row r="514" spans="2:21" ht="25.5" hidden="1" x14ac:dyDescent="0.2">
      <c r="B514" s="18" t="s">
        <v>1188</v>
      </c>
      <c r="C514" s="18">
        <v>189</v>
      </c>
      <c r="D514" s="18">
        <v>2</v>
      </c>
      <c r="E514" s="25" t="s">
        <v>1294</v>
      </c>
      <c r="F514" s="25" t="s">
        <v>480</v>
      </c>
      <c r="G514" s="25" t="s">
        <v>304</v>
      </c>
      <c r="H514" s="18" t="s">
        <v>58</v>
      </c>
      <c r="I514" s="18" t="s">
        <v>59</v>
      </c>
      <c r="K514" s="25">
        <v>33</v>
      </c>
      <c r="U514" s="29"/>
    </row>
    <row r="515" spans="2:21" ht="25.5" hidden="1" x14ac:dyDescent="0.2">
      <c r="B515" s="18" t="s">
        <v>1188</v>
      </c>
      <c r="C515" s="18">
        <v>189</v>
      </c>
      <c r="D515" s="18">
        <v>2</v>
      </c>
      <c r="E515" s="25" t="s">
        <v>1296</v>
      </c>
      <c r="F515" s="25" t="s">
        <v>480</v>
      </c>
      <c r="G515" s="25" t="s">
        <v>304</v>
      </c>
      <c r="H515" s="18" t="s">
        <v>58</v>
      </c>
      <c r="I515" s="18" t="s">
        <v>59</v>
      </c>
      <c r="K515" s="25">
        <v>33</v>
      </c>
      <c r="U515" s="29"/>
    </row>
    <row r="516" spans="2:21" ht="25.5" hidden="1" x14ac:dyDescent="0.2">
      <c r="B516" s="18" t="s">
        <v>1188</v>
      </c>
      <c r="C516" s="18">
        <v>189</v>
      </c>
      <c r="D516" s="18">
        <v>2</v>
      </c>
      <c r="E516" s="25" t="s">
        <v>1297</v>
      </c>
      <c r="F516" s="25" t="s">
        <v>480</v>
      </c>
      <c r="G516" s="25" t="s">
        <v>304</v>
      </c>
      <c r="H516" s="18" t="s">
        <v>58</v>
      </c>
      <c r="I516" s="18" t="s">
        <v>59</v>
      </c>
      <c r="K516" s="25">
        <v>33</v>
      </c>
      <c r="U516" s="29"/>
    </row>
    <row r="517" spans="2:21" ht="25.5" hidden="1" x14ac:dyDescent="0.2">
      <c r="B517" s="18" t="s">
        <v>1188</v>
      </c>
      <c r="C517" s="18">
        <v>189</v>
      </c>
      <c r="D517" s="18">
        <v>2</v>
      </c>
      <c r="E517" s="25" t="s">
        <v>1298</v>
      </c>
      <c r="F517" s="25" t="s">
        <v>226</v>
      </c>
      <c r="G517" s="25" t="s">
        <v>524</v>
      </c>
      <c r="H517" s="18" t="s">
        <v>58</v>
      </c>
      <c r="I517" s="18" t="s">
        <v>59</v>
      </c>
      <c r="K517" s="25">
        <v>42</v>
      </c>
      <c r="U517" s="29"/>
    </row>
    <row r="518" spans="2:21" ht="25.5" hidden="1" x14ac:dyDescent="0.2">
      <c r="B518" s="18" t="s">
        <v>1188</v>
      </c>
      <c r="C518" s="18">
        <v>189</v>
      </c>
      <c r="D518" s="18">
        <v>2</v>
      </c>
      <c r="E518" s="25" t="s">
        <v>1300</v>
      </c>
      <c r="F518" s="25" t="s">
        <v>727</v>
      </c>
      <c r="G518" s="25" t="s">
        <v>202</v>
      </c>
      <c r="H518" s="18" t="s">
        <v>58</v>
      </c>
      <c r="I518" s="18" t="s">
        <v>59</v>
      </c>
      <c r="K518" s="25">
        <v>50</v>
      </c>
      <c r="U518" s="29"/>
    </row>
    <row r="519" spans="2:21" ht="25.5" hidden="1" x14ac:dyDescent="0.2">
      <c r="B519" s="18" t="s">
        <v>1188</v>
      </c>
      <c r="C519" s="18">
        <v>189</v>
      </c>
      <c r="D519" s="18">
        <v>2</v>
      </c>
      <c r="E519" s="25" t="s">
        <v>1303</v>
      </c>
      <c r="F519" s="25" t="s">
        <v>727</v>
      </c>
      <c r="G519" s="25" t="s">
        <v>202</v>
      </c>
      <c r="H519" s="18" t="s">
        <v>58</v>
      </c>
      <c r="I519" s="18" t="s">
        <v>59</v>
      </c>
      <c r="K519" s="25">
        <v>50</v>
      </c>
      <c r="U519" s="29"/>
    </row>
    <row r="520" spans="2:21" ht="25.5" hidden="1" x14ac:dyDescent="0.2">
      <c r="B520" s="18" t="s">
        <v>1188</v>
      </c>
      <c r="C520" s="18">
        <v>189</v>
      </c>
      <c r="D520" s="18">
        <v>2</v>
      </c>
      <c r="E520" s="25" t="s">
        <v>1306</v>
      </c>
      <c r="F520" s="25" t="s">
        <v>727</v>
      </c>
      <c r="G520" s="25" t="s">
        <v>244</v>
      </c>
      <c r="H520" s="18" t="s">
        <v>58</v>
      </c>
      <c r="I520" s="18" t="s">
        <v>59</v>
      </c>
      <c r="K520" s="25">
        <v>56</v>
      </c>
      <c r="U520" s="29"/>
    </row>
    <row r="521" spans="2:21" ht="25.5" hidden="1" x14ac:dyDescent="0.2">
      <c r="B521" s="18" t="s">
        <v>1188</v>
      </c>
      <c r="C521" s="18">
        <v>189</v>
      </c>
      <c r="D521" s="18">
        <v>2</v>
      </c>
      <c r="E521" s="25" t="s">
        <v>252</v>
      </c>
      <c r="F521" s="25" t="s">
        <v>727</v>
      </c>
      <c r="G521" s="25" t="s">
        <v>207</v>
      </c>
      <c r="H521" s="18" t="s">
        <v>58</v>
      </c>
      <c r="I521" s="18" t="s">
        <v>59</v>
      </c>
      <c r="K521" s="25">
        <v>62</v>
      </c>
      <c r="U521" s="29"/>
    </row>
    <row r="522" spans="2:21" ht="25.5" hidden="1" x14ac:dyDescent="0.2">
      <c r="B522" s="18" t="s">
        <v>1188</v>
      </c>
      <c r="C522" s="18">
        <v>189</v>
      </c>
      <c r="D522" s="18">
        <v>2</v>
      </c>
      <c r="E522" s="25" t="s">
        <v>1310</v>
      </c>
      <c r="F522" s="25" t="s">
        <v>253</v>
      </c>
      <c r="G522" s="25" t="s">
        <v>84</v>
      </c>
      <c r="H522" s="18" t="s">
        <v>58</v>
      </c>
      <c r="I522" s="18" t="s">
        <v>59</v>
      </c>
      <c r="K522" s="25">
        <v>6</v>
      </c>
      <c r="U522" s="29"/>
    </row>
    <row r="523" spans="2:21" ht="25.5" hidden="1" x14ac:dyDescent="0.2">
      <c r="B523" s="18" t="s">
        <v>1188</v>
      </c>
      <c r="C523" s="18">
        <v>189</v>
      </c>
      <c r="D523" s="18">
        <v>2</v>
      </c>
      <c r="E523" s="25" t="s">
        <v>1313</v>
      </c>
      <c r="F523" s="25" t="s">
        <v>253</v>
      </c>
      <c r="G523" s="25" t="s">
        <v>84</v>
      </c>
      <c r="H523" s="18" t="s">
        <v>58</v>
      </c>
      <c r="I523" s="18" t="s">
        <v>59</v>
      </c>
      <c r="K523" s="25">
        <v>6</v>
      </c>
      <c r="U523" s="29"/>
    </row>
    <row r="524" spans="2:21" ht="25.5" hidden="1" x14ac:dyDescent="0.2">
      <c r="B524" s="18" t="s">
        <v>1188</v>
      </c>
      <c r="C524" s="18">
        <v>189</v>
      </c>
      <c r="D524" s="18">
        <v>2</v>
      </c>
      <c r="E524" s="25" t="s">
        <v>1315</v>
      </c>
      <c r="F524" s="25" t="s">
        <v>253</v>
      </c>
      <c r="G524" s="25" t="s">
        <v>84</v>
      </c>
      <c r="H524" s="18" t="s">
        <v>58</v>
      </c>
      <c r="I524" s="18" t="s">
        <v>59</v>
      </c>
      <c r="K524" s="25">
        <v>6</v>
      </c>
      <c r="U524" s="29"/>
    </row>
    <row r="525" spans="2:21" ht="25.5" hidden="1" x14ac:dyDescent="0.2">
      <c r="B525" s="18" t="s">
        <v>1188</v>
      </c>
      <c r="C525" s="18">
        <v>189</v>
      </c>
      <c r="D525" s="18">
        <v>2</v>
      </c>
      <c r="E525" s="25" t="s">
        <v>1318</v>
      </c>
      <c r="F525" s="25" t="s">
        <v>253</v>
      </c>
      <c r="G525" s="25" t="s">
        <v>84</v>
      </c>
      <c r="H525" s="18" t="s">
        <v>58</v>
      </c>
      <c r="I525" s="18" t="s">
        <v>59</v>
      </c>
      <c r="K525" s="25">
        <v>6</v>
      </c>
      <c r="U525" s="29"/>
    </row>
    <row r="526" spans="2:21" ht="25.5" hidden="1" x14ac:dyDescent="0.2">
      <c r="B526" s="18" t="s">
        <v>1188</v>
      </c>
      <c r="C526" s="18">
        <v>189</v>
      </c>
      <c r="D526" s="18">
        <v>2</v>
      </c>
      <c r="E526" s="25" t="s">
        <v>1321</v>
      </c>
      <c r="F526" s="25" t="s">
        <v>253</v>
      </c>
      <c r="G526" s="25" t="s">
        <v>84</v>
      </c>
      <c r="H526" s="18" t="s">
        <v>58</v>
      </c>
      <c r="I526" s="18" t="s">
        <v>59</v>
      </c>
      <c r="K526" s="25">
        <v>6</v>
      </c>
      <c r="U526" s="29"/>
    </row>
    <row r="527" spans="2:21" ht="25.5" hidden="1" x14ac:dyDescent="0.2">
      <c r="B527" s="18" t="s">
        <v>1188</v>
      </c>
      <c r="C527" s="18">
        <v>189</v>
      </c>
      <c r="D527" s="18">
        <v>2</v>
      </c>
      <c r="E527" s="25" t="s">
        <v>1324</v>
      </c>
      <c r="F527" s="25" t="s">
        <v>253</v>
      </c>
      <c r="G527" s="25" t="s">
        <v>84</v>
      </c>
      <c r="H527" s="18" t="s">
        <v>58</v>
      </c>
      <c r="I527" s="18" t="s">
        <v>59</v>
      </c>
      <c r="K527" s="25">
        <v>6</v>
      </c>
      <c r="U527" s="29"/>
    </row>
    <row r="528" spans="2:21" ht="25.5" hidden="1" x14ac:dyDescent="0.2">
      <c r="B528" s="18" t="s">
        <v>1188</v>
      </c>
      <c r="C528" s="18">
        <v>189</v>
      </c>
      <c r="D528" s="18">
        <v>2</v>
      </c>
      <c r="E528" s="25" t="s">
        <v>1327</v>
      </c>
      <c r="F528" s="25" t="s">
        <v>253</v>
      </c>
      <c r="G528" s="25" t="s">
        <v>84</v>
      </c>
      <c r="H528" s="18" t="s">
        <v>58</v>
      </c>
      <c r="I528" s="18" t="s">
        <v>59</v>
      </c>
      <c r="K528" s="25">
        <v>6</v>
      </c>
      <c r="U528" s="29"/>
    </row>
    <row r="529" spans="1:28" ht="25.5" hidden="1" x14ac:dyDescent="0.2">
      <c r="B529" s="18" t="s">
        <v>1188</v>
      </c>
      <c r="C529" s="18">
        <v>189</v>
      </c>
      <c r="D529" s="18">
        <v>2</v>
      </c>
      <c r="E529" s="25" t="s">
        <v>63</v>
      </c>
      <c r="F529" s="25" t="s">
        <v>64</v>
      </c>
      <c r="G529" s="25" t="s">
        <v>99</v>
      </c>
      <c r="H529" s="18" t="s">
        <v>143</v>
      </c>
      <c r="I529" s="18" t="s">
        <v>59</v>
      </c>
      <c r="K529" s="25">
        <v>1</v>
      </c>
    </row>
    <row r="530" spans="1:28" ht="25.5" hidden="1" x14ac:dyDescent="0.2">
      <c r="B530" s="18" t="s">
        <v>1188</v>
      </c>
      <c r="C530" s="18">
        <v>189</v>
      </c>
      <c r="D530" s="18">
        <v>2</v>
      </c>
      <c r="E530" s="25" t="s">
        <v>1026</v>
      </c>
      <c r="F530" s="25" t="s">
        <v>113</v>
      </c>
      <c r="G530" s="25" t="s">
        <v>207</v>
      </c>
      <c r="H530" s="18" t="s">
        <v>58</v>
      </c>
      <c r="I530" s="18" t="s">
        <v>59</v>
      </c>
      <c r="K530" s="25">
        <v>62</v>
      </c>
    </row>
    <row r="531" spans="1:28" ht="25.5" hidden="1" x14ac:dyDescent="0.2">
      <c r="B531" s="18" t="s">
        <v>1188</v>
      </c>
      <c r="C531" s="18">
        <v>189</v>
      </c>
      <c r="D531" s="18">
        <v>2</v>
      </c>
      <c r="E531" s="25" t="s">
        <v>1029</v>
      </c>
      <c r="F531" s="25" t="s">
        <v>1030</v>
      </c>
      <c r="G531" s="25" t="s">
        <v>190</v>
      </c>
      <c r="H531" s="18" t="s">
        <v>58</v>
      </c>
      <c r="I531" s="18" t="s">
        <v>59</v>
      </c>
      <c r="K531" s="25">
        <v>5</v>
      </c>
    </row>
    <row r="532" spans="1:28" ht="25.5" hidden="1" x14ac:dyDescent="0.2">
      <c r="B532" s="18" t="s">
        <v>1188</v>
      </c>
      <c r="C532" s="18">
        <v>189</v>
      </c>
      <c r="D532" s="18">
        <v>2</v>
      </c>
      <c r="E532" s="25" t="s">
        <v>82</v>
      </c>
      <c r="F532" s="25" t="s">
        <v>583</v>
      </c>
      <c r="G532" s="25" t="s">
        <v>447</v>
      </c>
      <c r="H532" s="18" t="s">
        <v>143</v>
      </c>
      <c r="I532" s="18" t="s">
        <v>59</v>
      </c>
      <c r="K532" s="25">
        <v>14</v>
      </c>
    </row>
    <row r="533" spans="1:28" ht="25.5" hidden="1" x14ac:dyDescent="0.2">
      <c r="B533" s="18" t="s">
        <v>1188</v>
      </c>
      <c r="C533" s="18">
        <v>189</v>
      </c>
      <c r="D533" s="18">
        <v>2</v>
      </c>
      <c r="E533" s="25" t="s">
        <v>82</v>
      </c>
      <c r="F533" s="25" t="s">
        <v>121</v>
      </c>
      <c r="G533" s="25" t="s">
        <v>99</v>
      </c>
      <c r="H533" s="18" t="s">
        <v>143</v>
      </c>
      <c r="I533" s="18" t="s">
        <v>59</v>
      </c>
      <c r="K533" s="25">
        <v>1</v>
      </c>
    </row>
    <row r="534" spans="1:28" ht="25.5" hidden="1" x14ac:dyDescent="0.2">
      <c r="B534" s="18" t="s">
        <v>1188</v>
      </c>
      <c r="C534" s="18">
        <v>189</v>
      </c>
      <c r="D534" s="18">
        <v>2</v>
      </c>
      <c r="E534" s="25" t="s">
        <v>120</v>
      </c>
      <c r="F534" s="25" t="s">
        <v>121</v>
      </c>
      <c r="G534" s="25" t="s">
        <v>207</v>
      </c>
      <c r="H534" s="18" t="s">
        <v>58</v>
      </c>
      <c r="I534" s="18" t="s">
        <v>59</v>
      </c>
      <c r="K534" s="25">
        <v>62</v>
      </c>
    </row>
    <row r="535" spans="1:28" ht="25.5" hidden="1" x14ac:dyDescent="0.2">
      <c r="B535" s="18" t="s">
        <v>1188</v>
      </c>
      <c r="C535" s="18">
        <v>189</v>
      </c>
      <c r="D535" s="18">
        <v>2</v>
      </c>
      <c r="E535" s="25" t="s">
        <v>719</v>
      </c>
      <c r="F535" s="25" t="s">
        <v>88</v>
      </c>
      <c r="G535" s="25" t="s">
        <v>720</v>
      </c>
      <c r="H535" s="18" t="s">
        <v>143</v>
      </c>
      <c r="I535" s="18" t="s">
        <v>59</v>
      </c>
      <c r="K535" s="25">
        <v>12</v>
      </c>
    </row>
    <row r="536" spans="1:28" ht="25.5" hidden="1" x14ac:dyDescent="0.2">
      <c r="B536" s="18" t="s">
        <v>1188</v>
      </c>
      <c r="C536" s="18">
        <v>189</v>
      </c>
      <c r="D536" s="18">
        <v>2</v>
      </c>
      <c r="E536" s="25" t="s">
        <v>280</v>
      </c>
      <c r="F536" s="25" t="s">
        <v>126</v>
      </c>
      <c r="G536" s="25" t="s">
        <v>393</v>
      </c>
      <c r="H536" s="18" t="s">
        <v>143</v>
      </c>
      <c r="I536" s="18" t="s">
        <v>59</v>
      </c>
      <c r="K536" s="25">
        <v>10</v>
      </c>
    </row>
    <row r="537" spans="1:28" ht="25.5" hidden="1" x14ac:dyDescent="0.2">
      <c r="B537" s="18" t="s">
        <v>1188</v>
      </c>
      <c r="C537" s="18">
        <v>189</v>
      </c>
      <c r="D537" s="18">
        <v>2</v>
      </c>
      <c r="E537" s="25" t="s">
        <v>1038</v>
      </c>
      <c r="F537" s="25" t="s">
        <v>126</v>
      </c>
      <c r="G537" s="25" t="s">
        <v>249</v>
      </c>
      <c r="H537" s="18" t="s">
        <v>58</v>
      </c>
      <c r="I537" s="18" t="s">
        <v>59</v>
      </c>
      <c r="K537" s="25">
        <v>57</v>
      </c>
    </row>
    <row r="538" spans="1:28" ht="25.5" hidden="1" x14ac:dyDescent="0.2">
      <c r="B538" s="18" t="s">
        <v>1188</v>
      </c>
      <c r="C538" s="18">
        <v>189</v>
      </c>
      <c r="D538" s="18">
        <v>2</v>
      </c>
      <c r="F538" s="25" t="s">
        <v>98</v>
      </c>
      <c r="H538" s="18" t="s">
        <v>143</v>
      </c>
      <c r="I538" s="18" t="s">
        <v>59</v>
      </c>
    </row>
    <row r="539" spans="1:28" ht="25.5" hidden="1" x14ac:dyDescent="0.2">
      <c r="B539" s="18" t="s">
        <v>1188</v>
      </c>
      <c r="C539" s="18">
        <v>189</v>
      </c>
      <c r="D539" s="18">
        <v>2</v>
      </c>
      <c r="E539" s="25" t="s">
        <v>1041</v>
      </c>
      <c r="F539" s="25" t="s">
        <v>98</v>
      </c>
      <c r="G539" s="25" t="s">
        <v>376</v>
      </c>
      <c r="H539" s="18" t="s">
        <v>58</v>
      </c>
      <c r="I539" s="18" t="s">
        <v>59</v>
      </c>
      <c r="K539" s="25">
        <v>65</v>
      </c>
    </row>
    <row r="540" spans="1:28" ht="25.5" hidden="1" x14ac:dyDescent="0.2">
      <c r="B540" s="18" t="s">
        <v>1188</v>
      </c>
      <c r="C540" s="18">
        <v>189</v>
      </c>
      <c r="D540" s="18">
        <v>2</v>
      </c>
      <c r="E540" s="25" t="s">
        <v>1043</v>
      </c>
      <c r="F540" s="25" t="s">
        <v>789</v>
      </c>
      <c r="G540" s="25" t="s">
        <v>225</v>
      </c>
      <c r="H540" s="18" t="s">
        <v>58</v>
      </c>
      <c r="I540" s="18" t="s">
        <v>59</v>
      </c>
      <c r="K540" s="25">
        <v>44</v>
      </c>
    </row>
    <row r="541" spans="1:28" ht="25.5" hidden="1" x14ac:dyDescent="0.2">
      <c r="B541" s="18" t="s">
        <v>1188</v>
      </c>
      <c r="C541" s="18">
        <v>189</v>
      </c>
      <c r="D541" s="18">
        <v>2</v>
      </c>
      <c r="E541" s="25" t="s">
        <v>1043</v>
      </c>
      <c r="F541" s="25" t="s">
        <v>789</v>
      </c>
      <c r="G541" s="25" t="s">
        <v>480</v>
      </c>
      <c r="H541" s="18" t="s">
        <v>143</v>
      </c>
      <c r="I541" s="18" t="s">
        <v>59</v>
      </c>
      <c r="K541" s="25">
        <v>49</v>
      </c>
    </row>
    <row r="542" spans="1:28" ht="25.5" hidden="1" x14ac:dyDescent="0.2">
      <c r="B542" s="18" t="s">
        <v>1188</v>
      </c>
      <c r="C542" s="18">
        <v>189</v>
      </c>
      <c r="D542" s="18">
        <v>2</v>
      </c>
      <c r="E542" s="25" t="s">
        <v>145</v>
      </c>
      <c r="F542" s="25" t="s">
        <v>142</v>
      </c>
      <c r="G542" s="25" t="s">
        <v>245</v>
      </c>
      <c r="H542" s="18" t="s">
        <v>58</v>
      </c>
      <c r="I542" s="18" t="s">
        <v>59</v>
      </c>
      <c r="K542" s="25">
        <v>59</v>
      </c>
    </row>
    <row r="543" spans="1:28" ht="38.25" x14ac:dyDescent="0.2">
      <c r="A543" s="24">
        <v>544</v>
      </c>
      <c r="B543" s="18" t="s">
        <v>1188</v>
      </c>
      <c r="C543" s="18">
        <v>189</v>
      </c>
      <c r="D543" s="18">
        <v>2</v>
      </c>
      <c r="E543" s="25" t="s">
        <v>1048</v>
      </c>
      <c r="F543" s="25" t="s">
        <v>1049</v>
      </c>
      <c r="G543" s="25" t="s">
        <v>99</v>
      </c>
      <c r="H543" s="18" t="s">
        <v>58</v>
      </c>
      <c r="I543" s="18" t="s">
        <v>59</v>
      </c>
      <c r="J543" s="26">
        <v>252.00999450683594</v>
      </c>
      <c r="K543" s="25">
        <v>1</v>
      </c>
      <c r="L543" s="25" t="s">
        <v>1048</v>
      </c>
      <c r="R543" s="18" t="s">
        <v>1050</v>
      </c>
      <c r="S543" s="18" t="s">
        <v>1025</v>
      </c>
      <c r="U543" s="18" t="s">
        <v>2137</v>
      </c>
      <c r="W543" s="18" t="s">
        <v>2131</v>
      </c>
      <c r="X543" s="18" t="s">
        <v>2267</v>
      </c>
      <c r="AB543" s="27">
        <v>41141.646539351852</v>
      </c>
    </row>
    <row r="544" spans="1:28" ht="38.25" x14ac:dyDescent="0.2">
      <c r="A544" s="24">
        <v>545</v>
      </c>
      <c r="B544" s="18" t="s">
        <v>1188</v>
      </c>
      <c r="C544" s="18">
        <v>189</v>
      </c>
      <c r="D544" s="18">
        <v>2</v>
      </c>
      <c r="E544" s="25" t="s">
        <v>1051</v>
      </c>
      <c r="F544" s="25" t="s">
        <v>587</v>
      </c>
      <c r="G544" s="25" t="s">
        <v>99</v>
      </c>
      <c r="H544" s="18" t="s">
        <v>185</v>
      </c>
      <c r="I544" s="18" t="s">
        <v>59</v>
      </c>
      <c r="J544" s="26">
        <v>254.00999450683594</v>
      </c>
      <c r="K544" s="25">
        <v>1</v>
      </c>
      <c r="L544" s="25" t="s">
        <v>1051</v>
      </c>
      <c r="R544" s="18" t="s">
        <v>1052</v>
      </c>
      <c r="S544" s="18" t="s">
        <v>1025</v>
      </c>
      <c r="U544" s="18" t="s">
        <v>2137</v>
      </c>
      <c r="W544" s="18" t="s">
        <v>2131</v>
      </c>
      <c r="X544" s="18" t="s">
        <v>2267</v>
      </c>
      <c r="AB544" s="27">
        <v>41141.646539351852</v>
      </c>
    </row>
    <row r="545" spans="1:28" ht="25.5" hidden="1" x14ac:dyDescent="0.2">
      <c r="B545" s="18" t="s">
        <v>1188</v>
      </c>
      <c r="C545" s="18">
        <v>189</v>
      </c>
      <c r="D545" s="18">
        <v>2</v>
      </c>
      <c r="E545" s="25" t="s">
        <v>149</v>
      </c>
      <c r="F545" s="25" t="s">
        <v>103</v>
      </c>
      <c r="G545" s="25" t="s">
        <v>99</v>
      </c>
      <c r="H545" s="18" t="s">
        <v>58</v>
      </c>
      <c r="I545" s="18" t="s">
        <v>59</v>
      </c>
      <c r="K545" s="25">
        <v>1</v>
      </c>
    </row>
    <row r="546" spans="1:28" ht="25.5" hidden="1" x14ac:dyDescent="0.2">
      <c r="B546" s="18" t="s">
        <v>1188</v>
      </c>
      <c r="C546" s="18">
        <v>189</v>
      </c>
      <c r="D546" s="18">
        <v>2</v>
      </c>
      <c r="E546" s="25" t="s">
        <v>1055</v>
      </c>
      <c r="F546" s="25" t="s">
        <v>1056</v>
      </c>
      <c r="G546" s="25" t="s">
        <v>262</v>
      </c>
      <c r="H546" s="18" t="s">
        <v>58</v>
      </c>
      <c r="I546" s="18" t="s">
        <v>59</v>
      </c>
      <c r="K546" s="25">
        <v>46</v>
      </c>
    </row>
    <row r="547" spans="1:28" ht="25.5" hidden="1" x14ac:dyDescent="0.2">
      <c r="B547" s="18" t="s">
        <v>1188</v>
      </c>
      <c r="C547" s="18">
        <v>189</v>
      </c>
      <c r="D547" s="18">
        <v>2</v>
      </c>
      <c r="E547" s="25" t="s">
        <v>152</v>
      </c>
      <c r="F547" s="25" t="s">
        <v>1058</v>
      </c>
      <c r="G547" s="25" t="s">
        <v>99</v>
      </c>
      <c r="H547" s="18" t="s">
        <v>58</v>
      </c>
      <c r="I547" s="18" t="s">
        <v>59</v>
      </c>
      <c r="K547" s="25">
        <v>1</v>
      </c>
      <c r="U547" s="29"/>
    </row>
    <row r="548" spans="1:28" ht="25.5" hidden="1" x14ac:dyDescent="0.2">
      <c r="B548" s="18" t="s">
        <v>1188</v>
      </c>
      <c r="C548" s="18">
        <v>189</v>
      </c>
      <c r="D548" s="18">
        <v>2</v>
      </c>
      <c r="E548" s="25" t="s">
        <v>1329</v>
      </c>
      <c r="F548" s="25" t="s">
        <v>253</v>
      </c>
      <c r="G548" s="25" t="s">
        <v>84</v>
      </c>
      <c r="H548" s="18" t="s">
        <v>58</v>
      </c>
      <c r="I548" s="18" t="s">
        <v>59</v>
      </c>
      <c r="K548" s="25">
        <v>6</v>
      </c>
      <c r="U548" s="29"/>
    </row>
    <row r="549" spans="1:28" ht="25.5" hidden="1" x14ac:dyDescent="0.2">
      <c r="B549" s="18" t="s">
        <v>1188</v>
      </c>
      <c r="C549" s="18">
        <v>189</v>
      </c>
      <c r="D549" s="18">
        <v>2</v>
      </c>
      <c r="E549" s="25" t="s">
        <v>1332</v>
      </c>
      <c r="F549" s="25" t="s">
        <v>253</v>
      </c>
      <c r="G549" s="25" t="s">
        <v>84</v>
      </c>
      <c r="H549" s="18" t="s">
        <v>58</v>
      </c>
      <c r="I549" s="18" t="s">
        <v>59</v>
      </c>
      <c r="K549" s="25">
        <v>6</v>
      </c>
      <c r="U549" s="29"/>
    </row>
    <row r="550" spans="1:28" ht="25.5" hidden="1" x14ac:dyDescent="0.2">
      <c r="B550" s="18" t="s">
        <v>1188</v>
      </c>
      <c r="C550" s="18">
        <v>189</v>
      </c>
      <c r="D550" s="18">
        <v>2</v>
      </c>
      <c r="E550" s="25" t="s">
        <v>1332</v>
      </c>
      <c r="F550" s="25" t="s">
        <v>253</v>
      </c>
      <c r="G550" s="25" t="s">
        <v>84</v>
      </c>
      <c r="H550" s="18" t="s">
        <v>58</v>
      </c>
      <c r="I550" s="18" t="s">
        <v>59</v>
      </c>
      <c r="K550" s="25">
        <v>6</v>
      </c>
      <c r="U550" s="29"/>
    </row>
    <row r="551" spans="1:28" ht="25.5" hidden="1" x14ac:dyDescent="0.2">
      <c r="B551" s="18" t="s">
        <v>1188</v>
      </c>
      <c r="C551" s="18">
        <v>189</v>
      </c>
      <c r="D551" s="18">
        <v>2</v>
      </c>
      <c r="E551" s="25" t="s">
        <v>1335</v>
      </c>
      <c r="F551" s="25" t="s">
        <v>253</v>
      </c>
      <c r="G551" s="25" t="s">
        <v>84</v>
      </c>
      <c r="H551" s="18" t="s">
        <v>58</v>
      </c>
      <c r="I551" s="18" t="s">
        <v>59</v>
      </c>
      <c r="K551" s="25">
        <v>6</v>
      </c>
      <c r="U551" s="29"/>
    </row>
    <row r="552" spans="1:28" ht="25.5" hidden="1" x14ac:dyDescent="0.2">
      <c r="B552" s="18" t="s">
        <v>1188</v>
      </c>
      <c r="C552" s="18">
        <v>189</v>
      </c>
      <c r="D552" s="18">
        <v>2</v>
      </c>
      <c r="E552" s="25" t="s">
        <v>1338</v>
      </c>
      <c r="F552" s="25" t="s">
        <v>612</v>
      </c>
      <c r="G552" s="25" t="s">
        <v>99</v>
      </c>
      <c r="H552" s="18" t="s">
        <v>58</v>
      </c>
      <c r="I552" s="18" t="s">
        <v>59</v>
      </c>
      <c r="K552" s="25">
        <v>1</v>
      </c>
      <c r="U552" s="29"/>
    </row>
    <row r="553" spans="1:28" ht="25.5" hidden="1" x14ac:dyDescent="0.2">
      <c r="B553" s="18" t="s">
        <v>1188</v>
      </c>
      <c r="C553" s="18">
        <v>189</v>
      </c>
      <c r="D553" s="18">
        <v>2</v>
      </c>
      <c r="E553" s="25" t="s">
        <v>224</v>
      </c>
      <c r="F553" s="25" t="s">
        <v>225</v>
      </c>
      <c r="G553" s="25" t="s">
        <v>171</v>
      </c>
      <c r="H553" s="18" t="s">
        <v>58</v>
      </c>
      <c r="I553" s="18" t="s">
        <v>59</v>
      </c>
      <c r="K553" s="25">
        <v>61</v>
      </c>
      <c r="U553" s="29"/>
    </row>
    <row r="554" spans="1:28" ht="25.5" hidden="1" x14ac:dyDescent="0.2">
      <c r="B554" s="18" t="s">
        <v>1188</v>
      </c>
      <c r="C554" s="18">
        <v>189</v>
      </c>
      <c r="D554" s="18">
        <v>2</v>
      </c>
      <c r="E554" s="25" t="s">
        <v>1343</v>
      </c>
      <c r="F554" s="25" t="s">
        <v>261</v>
      </c>
      <c r="G554" s="25" t="s">
        <v>104</v>
      </c>
      <c r="H554" s="18" t="s">
        <v>58</v>
      </c>
      <c r="I554" s="18" t="s">
        <v>59</v>
      </c>
      <c r="K554" s="25">
        <v>37</v>
      </c>
      <c r="U554" s="29"/>
    </row>
    <row r="555" spans="1:28" ht="25.5" hidden="1" x14ac:dyDescent="0.2">
      <c r="B555" s="18" t="s">
        <v>1188</v>
      </c>
      <c r="C555" s="18">
        <v>189</v>
      </c>
      <c r="D555" s="18">
        <v>2</v>
      </c>
      <c r="E555" s="25" t="s">
        <v>1346</v>
      </c>
      <c r="F555" s="25" t="s">
        <v>261</v>
      </c>
      <c r="G555" s="25" t="s">
        <v>104</v>
      </c>
      <c r="H555" s="18" t="s">
        <v>58</v>
      </c>
      <c r="I555" s="18" t="s">
        <v>59</v>
      </c>
      <c r="K555" s="25">
        <v>37</v>
      </c>
      <c r="U555" s="29"/>
    </row>
    <row r="556" spans="1:28" ht="51" x14ac:dyDescent="0.2">
      <c r="A556" s="24">
        <v>557</v>
      </c>
      <c r="B556" s="18" t="s">
        <v>1188</v>
      </c>
      <c r="C556" s="18">
        <v>189</v>
      </c>
      <c r="D556" s="18">
        <v>2</v>
      </c>
      <c r="E556" s="25" t="s">
        <v>221</v>
      </c>
      <c r="F556" s="25" t="s">
        <v>89</v>
      </c>
      <c r="G556" s="25" t="s">
        <v>249</v>
      </c>
      <c r="H556" s="18" t="s">
        <v>58</v>
      </c>
      <c r="I556" s="18" t="s">
        <v>59</v>
      </c>
      <c r="J556" s="26">
        <v>35.569999694824219</v>
      </c>
      <c r="K556" s="25">
        <v>57</v>
      </c>
      <c r="L556" s="25" t="s">
        <v>221</v>
      </c>
      <c r="R556" s="18" t="s">
        <v>1349</v>
      </c>
      <c r="S556" s="18" t="s">
        <v>1350</v>
      </c>
      <c r="U556" s="18" t="s">
        <v>2137</v>
      </c>
      <c r="W556" s="18" t="s">
        <v>2131</v>
      </c>
      <c r="X556" s="18" t="s">
        <v>2177</v>
      </c>
      <c r="AB556" s="27">
        <v>41141.646539351852</v>
      </c>
    </row>
    <row r="557" spans="1:28" ht="25.5" hidden="1" x14ac:dyDescent="0.2">
      <c r="B557" s="18" t="s">
        <v>1188</v>
      </c>
      <c r="C557" s="18">
        <v>189</v>
      </c>
      <c r="D557" s="18">
        <v>2</v>
      </c>
      <c r="E557" s="25" t="s">
        <v>221</v>
      </c>
      <c r="F557" s="25" t="s">
        <v>89</v>
      </c>
      <c r="G557" s="25" t="s">
        <v>171</v>
      </c>
      <c r="H557" s="18" t="s">
        <v>143</v>
      </c>
      <c r="I557" s="18" t="s">
        <v>59</v>
      </c>
      <c r="K557" s="25">
        <v>61</v>
      </c>
    </row>
    <row r="558" spans="1:28" ht="25.5" hidden="1" x14ac:dyDescent="0.2">
      <c r="B558" s="18" t="s">
        <v>1188</v>
      </c>
      <c r="C558" s="18">
        <v>189</v>
      </c>
      <c r="D558" s="18">
        <v>2</v>
      </c>
      <c r="E558" s="25" t="s">
        <v>221</v>
      </c>
      <c r="F558" s="25" t="s">
        <v>131</v>
      </c>
      <c r="G558" s="25" t="s">
        <v>238</v>
      </c>
      <c r="H558" s="18" t="s">
        <v>58</v>
      </c>
      <c r="I558" s="18" t="s">
        <v>59</v>
      </c>
      <c r="K558" s="25">
        <v>2</v>
      </c>
    </row>
    <row r="559" spans="1:28" ht="25.5" hidden="1" x14ac:dyDescent="0.2">
      <c r="B559" s="18" t="s">
        <v>1188</v>
      </c>
      <c r="C559" s="18">
        <v>189</v>
      </c>
      <c r="D559" s="18">
        <v>2</v>
      </c>
      <c r="E559" s="25" t="s">
        <v>221</v>
      </c>
      <c r="F559" s="25" t="s">
        <v>131</v>
      </c>
      <c r="G559" s="25" t="s">
        <v>348</v>
      </c>
      <c r="H559" s="18" t="s">
        <v>143</v>
      </c>
      <c r="I559" s="18" t="s">
        <v>59</v>
      </c>
      <c r="K559" s="25">
        <v>11</v>
      </c>
    </row>
    <row r="560" spans="1:28" ht="25.5" hidden="1" x14ac:dyDescent="0.2">
      <c r="B560" s="18" t="s">
        <v>1188</v>
      </c>
      <c r="C560" s="18">
        <v>189</v>
      </c>
      <c r="D560" s="18">
        <v>2</v>
      </c>
      <c r="E560" s="25" t="s">
        <v>458</v>
      </c>
      <c r="F560" s="25" t="s">
        <v>198</v>
      </c>
      <c r="G560" s="25" t="s">
        <v>154</v>
      </c>
      <c r="H560" s="18" t="s">
        <v>143</v>
      </c>
      <c r="I560" s="18" t="s">
        <v>59</v>
      </c>
      <c r="K560" s="25">
        <v>3</v>
      </c>
    </row>
    <row r="561" spans="1:28" ht="25.5" hidden="1" x14ac:dyDescent="0.2">
      <c r="B561" s="18" t="s">
        <v>1188</v>
      </c>
      <c r="C561" s="18">
        <v>189</v>
      </c>
      <c r="D561" s="18">
        <v>2</v>
      </c>
      <c r="E561" s="25" t="s">
        <v>458</v>
      </c>
      <c r="F561" s="25" t="s">
        <v>198</v>
      </c>
      <c r="G561" s="25" t="s">
        <v>340</v>
      </c>
      <c r="H561" s="18" t="s">
        <v>58</v>
      </c>
      <c r="I561" s="18" t="s">
        <v>59</v>
      </c>
      <c r="K561" s="25">
        <v>8</v>
      </c>
    </row>
    <row r="562" spans="1:28" ht="25.5" hidden="1" x14ac:dyDescent="0.2">
      <c r="B562" s="18" t="s">
        <v>1188</v>
      </c>
      <c r="C562" s="18">
        <v>189</v>
      </c>
      <c r="D562" s="18">
        <v>2</v>
      </c>
      <c r="E562" s="25" t="s">
        <v>458</v>
      </c>
      <c r="F562" s="25" t="s">
        <v>459</v>
      </c>
      <c r="G562" s="25" t="s">
        <v>79</v>
      </c>
      <c r="H562" s="18" t="s">
        <v>58</v>
      </c>
      <c r="I562" s="18" t="s">
        <v>59</v>
      </c>
      <c r="K562" s="25">
        <v>21</v>
      </c>
    </row>
    <row r="563" spans="1:28" ht="25.5" hidden="1" x14ac:dyDescent="0.2">
      <c r="B563" s="18" t="s">
        <v>1188</v>
      </c>
      <c r="C563" s="18">
        <v>189</v>
      </c>
      <c r="D563" s="18">
        <v>2</v>
      </c>
      <c r="E563" s="25" t="s">
        <v>483</v>
      </c>
      <c r="F563" s="25" t="s">
        <v>480</v>
      </c>
      <c r="G563" s="25" t="s">
        <v>244</v>
      </c>
      <c r="H563" s="18" t="s">
        <v>185</v>
      </c>
      <c r="I563" s="18" t="s">
        <v>59</v>
      </c>
      <c r="K563" s="25">
        <v>56</v>
      </c>
    </row>
    <row r="564" spans="1:28" ht="25.5" hidden="1" x14ac:dyDescent="0.2">
      <c r="B564" s="18" t="s">
        <v>1188</v>
      </c>
      <c r="C564" s="18">
        <v>189</v>
      </c>
      <c r="D564" s="18">
        <v>2</v>
      </c>
      <c r="E564" s="25" t="s">
        <v>819</v>
      </c>
      <c r="F564" s="25" t="s">
        <v>154</v>
      </c>
      <c r="G564" s="25" t="s">
        <v>154</v>
      </c>
      <c r="H564" s="18" t="s">
        <v>143</v>
      </c>
      <c r="I564" s="18" t="s">
        <v>59</v>
      </c>
      <c r="K564" s="25">
        <v>3</v>
      </c>
    </row>
    <row r="565" spans="1:28" ht="25.5" hidden="1" x14ac:dyDescent="0.2">
      <c r="B565" s="18" t="s">
        <v>1188</v>
      </c>
      <c r="C565" s="18">
        <v>189</v>
      </c>
      <c r="D565" s="18">
        <v>2</v>
      </c>
      <c r="E565" s="25" t="s">
        <v>969</v>
      </c>
      <c r="F565" s="25" t="s">
        <v>497</v>
      </c>
      <c r="G565" s="25" t="s">
        <v>114</v>
      </c>
      <c r="H565" s="18" t="s">
        <v>185</v>
      </c>
      <c r="I565" s="18" t="s">
        <v>59</v>
      </c>
      <c r="K565" s="25">
        <v>19</v>
      </c>
    </row>
    <row r="566" spans="1:28" ht="25.5" hidden="1" x14ac:dyDescent="0.2">
      <c r="B566" s="18" t="s">
        <v>1188</v>
      </c>
      <c r="C566" s="18">
        <v>189</v>
      </c>
      <c r="D566" s="18">
        <v>2</v>
      </c>
      <c r="E566" s="25" t="s">
        <v>417</v>
      </c>
      <c r="F566" s="25" t="s">
        <v>171</v>
      </c>
      <c r="G566" s="25" t="s">
        <v>154</v>
      </c>
      <c r="H566" s="18" t="s">
        <v>143</v>
      </c>
      <c r="I566" s="18" t="s">
        <v>59</v>
      </c>
      <c r="K566" s="25">
        <v>3</v>
      </c>
    </row>
    <row r="567" spans="1:28" ht="25.5" hidden="1" x14ac:dyDescent="0.2">
      <c r="B567" s="18" t="s">
        <v>1188</v>
      </c>
      <c r="C567" s="18">
        <v>189</v>
      </c>
      <c r="D567" s="18">
        <v>2</v>
      </c>
      <c r="E567" s="25" t="s">
        <v>402</v>
      </c>
      <c r="F567" s="25" t="s">
        <v>1366</v>
      </c>
      <c r="G567" s="25" t="s">
        <v>70</v>
      </c>
      <c r="H567" s="18" t="s">
        <v>143</v>
      </c>
      <c r="I567" s="18" t="s">
        <v>59</v>
      </c>
      <c r="K567" s="25">
        <v>22</v>
      </c>
    </row>
    <row r="568" spans="1:28" ht="25.5" hidden="1" x14ac:dyDescent="0.2">
      <c r="B568" s="18" t="s">
        <v>1188</v>
      </c>
      <c r="C568" s="18">
        <v>189</v>
      </c>
      <c r="D568" s="18">
        <v>2</v>
      </c>
      <c r="E568" s="25" t="s">
        <v>256</v>
      </c>
      <c r="F568" s="25" t="s">
        <v>258</v>
      </c>
      <c r="G568" s="25" t="s">
        <v>225</v>
      </c>
      <c r="H568" s="18" t="s">
        <v>143</v>
      </c>
      <c r="I568" s="18" t="s">
        <v>59</v>
      </c>
      <c r="K568" s="25">
        <v>44</v>
      </c>
    </row>
    <row r="569" spans="1:28" ht="25.5" hidden="1" x14ac:dyDescent="0.2">
      <c r="B569" s="18" t="s">
        <v>1188</v>
      </c>
      <c r="C569" s="18">
        <v>189</v>
      </c>
      <c r="D569" s="18">
        <v>2</v>
      </c>
      <c r="E569" s="25" t="s">
        <v>939</v>
      </c>
      <c r="F569" s="25" t="s">
        <v>161</v>
      </c>
      <c r="G569" s="25" t="s">
        <v>79</v>
      </c>
      <c r="H569" s="18" t="s">
        <v>58</v>
      </c>
      <c r="I569" s="18" t="s">
        <v>59</v>
      </c>
      <c r="K569" s="25">
        <v>21</v>
      </c>
      <c r="U569" s="29"/>
      <c r="V569" s="29"/>
    </row>
    <row r="570" spans="1:28" ht="25.5" hidden="1" x14ac:dyDescent="0.2">
      <c r="B570" s="18" t="s">
        <v>1188</v>
      </c>
      <c r="C570" s="18">
        <v>189</v>
      </c>
      <c r="D570" s="18">
        <v>2</v>
      </c>
      <c r="E570" s="25" t="s">
        <v>1372</v>
      </c>
      <c r="F570" s="25" t="s">
        <v>161</v>
      </c>
      <c r="G570" s="25" t="s">
        <v>455</v>
      </c>
      <c r="H570" s="18" t="s">
        <v>143</v>
      </c>
      <c r="I570" s="18" t="s">
        <v>59</v>
      </c>
      <c r="K570" s="25">
        <v>26</v>
      </c>
    </row>
    <row r="571" spans="1:28" ht="38.25" x14ac:dyDescent="0.2">
      <c r="A571" s="24">
        <v>572</v>
      </c>
      <c r="B571" s="18" t="s">
        <v>1188</v>
      </c>
      <c r="C571" s="18">
        <v>189</v>
      </c>
      <c r="D571" s="18">
        <v>2</v>
      </c>
      <c r="E571" s="25" t="s">
        <v>260</v>
      </c>
      <c r="F571" s="25" t="s">
        <v>261</v>
      </c>
      <c r="G571" s="25" t="s">
        <v>146</v>
      </c>
      <c r="H571" s="18" t="s">
        <v>58</v>
      </c>
      <c r="I571" s="18" t="s">
        <v>59</v>
      </c>
      <c r="J571" s="26">
        <v>75.529998779296875</v>
      </c>
      <c r="K571" s="25">
        <v>53</v>
      </c>
      <c r="L571" s="25" t="s">
        <v>260</v>
      </c>
      <c r="R571" s="18" t="s">
        <v>1374</v>
      </c>
      <c r="S571" s="18" t="s">
        <v>1352</v>
      </c>
      <c r="U571" s="29" t="s">
        <v>2137</v>
      </c>
      <c r="W571" s="18" t="s">
        <v>2131</v>
      </c>
      <c r="X571" s="18" t="s">
        <v>2177</v>
      </c>
      <c r="AB571" s="27">
        <v>41141.646539351852</v>
      </c>
    </row>
    <row r="572" spans="1:28" ht="25.5" hidden="1" x14ac:dyDescent="0.2">
      <c r="B572" s="18" t="s">
        <v>1188</v>
      </c>
      <c r="C572" s="18">
        <v>189</v>
      </c>
      <c r="D572" s="18">
        <v>2</v>
      </c>
      <c r="E572" s="25" t="s">
        <v>398</v>
      </c>
      <c r="F572" s="25" t="s">
        <v>399</v>
      </c>
      <c r="G572" s="25" t="s">
        <v>393</v>
      </c>
      <c r="H572" s="18" t="s">
        <v>58</v>
      </c>
      <c r="I572" s="18" t="s">
        <v>59</v>
      </c>
      <c r="K572" s="25">
        <v>10</v>
      </c>
      <c r="U572" s="29"/>
      <c r="V572" s="29"/>
    </row>
    <row r="573" spans="1:28" ht="25.5" hidden="1" x14ac:dyDescent="0.2">
      <c r="B573" s="18" t="s">
        <v>1188</v>
      </c>
      <c r="C573" s="18">
        <v>189</v>
      </c>
      <c r="D573" s="18">
        <v>2</v>
      </c>
      <c r="E573" s="25" t="s">
        <v>523</v>
      </c>
      <c r="F573" s="25" t="s">
        <v>399</v>
      </c>
      <c r="G573" s="25" t="s">
        <v>476</v>
      </c>
      <c r="H573" s="18" t="s">
        <v>58</v>
      </c>
      <c r="I573" s="18" t="s">
        <v>59</v>
      </c>
      <c r="K573" s="25">
        <v>48</v>
      </c>
      <c r="U573" s="29"/>
      <c r="V573" s="29"/>
    </row>
    <row r="574" spans="1:28" ht="25.5" hidden="1" x14ac:dyDescent="0.2">
      <c r="B574" s="18" t="s">
        <v>1188</v>
      </c>
      <c r="C574" s="18">
        <v>189</v>
      </c>
      <c r="D574" s="18">
        <v>2</v>
      </c>
      <c r="E574" s="25" t="s">
        <v>523</v>
      </c>
      <c r="F574" s="25" t="s">
        <v>536</v>
      </c>
      <c r="G574" s="25" t="s">
        <v>84</v>
      </c>
      <c r="H574" s="18" t="s">
        <v>58</v>
      </c>
      <c r="I574" s="18" t="s">
        <v>59</v>
      </c>
      <c r="K574" s="25">
        <v>6</v>
      </c>
      <c r="U574" s="29"/>
      <c r="V574" s="29"/>
    </row>
    <row r="575" spans="1:28" ht="25.5" hidden="1" x14ac:dyDescent="0.2">
      <c r="B575" s="18" t="s">
        <v>1188</v>
      </c>
      <c r="C575" s="18">
        <v>189</v>
      </c>
      <c r="D575" s="18">
        <v>2</v>
      </c>
      <c r="E575" s="25" t="s">
        <v>1380</v>
      </c>
      <c r="F575" s="25" t="s">
        <v>1381</v>
      </c>
      <c r="G575" s="25" t="s">
        <v>238</v>
      </c>
      <c r="H575" s="18" t="s">
        <v>143</v>
      </c>
      <c r="I575" s="18" t="s">
        <v>59</v>
      </c>
      <c r="K575" s="25">
        <v>2</v>
      </c>
    </row>
    <row r="576" spans="1:28" ht="25.5" hidden="1" x14ac:dyDescent="0.2">
      <c r="B576" s="18" t="s">
        <v>1188</v>
      </c>
      <c r="C576" s="18">
        <v>189</v>
      </c>
      <c r="D576" s="18">
        <v>2</v>
      </c>
      <c r="E576" s="25" t="s">
        <v>1380</v>
      </c>
      <c r="F576" s="25" t="s">
        <v>1381</v>
      </c>
      <c r="G576" s="25" t="s">
        <v>211</v>
      </c>
      <c r="H576" s="18" t="s">
        <v>143</v>
      </c>
      <c r="I576" s="18" t="s">
        <v>59</v>
      </c>
      <c r="K576" s="25">
        <v>7</v>
      </c>
    </row>
    <row r="577" spans="2:11" ht="25.5" hidden="1" x14ac:dyDescent="0.2">
      <c r="B577" s="18" t="s">
        <v>1188</v>
      </c>
      <c r="C577" s="18">
        <v>189</v>
      </c>
      <c r="D577" s="18">
        <v>2</v>
      </c>
      <c r="E577" s="25" t="s">
        <v>1384</v>
      </c>
      <c r="F577" s="25" t="s">
        <v>1381</v>
      </c>
      <c r="G577" s="25" t="s">
        <v>194</v>
      </c>
      <c r="H577" s="18" t="s">
        <v>143</v>
      </c>
      <c r="I577" s="18" t="s">
        <v>59</v>
      </c>
      <c r="K577" s="25">
        <v>43</v>
      </c>
    </row>
    <row r="578" spans="2:11" ht="25.5" hidden="1" x14ac:dyDescent="0.2">
      <c r="B578" s="18" t="s">
        <v>1188</v>
      </c>
      <c r="C578" s="18">
        <v>189</v>
      </c>
      <c r="D578" s="18">
        <v>2</v>
      </c>
      <c r="E578" s="25" t="s">
        <v>568</v>
      </c>
      <c r="F578" s="25" t="s">
        <v>56</v>
      </c>
      <c r="G578" s="25" t="s">
        <v>94</v>
      </c>
      <c r="H578" s="18" t="s">
        <v>143</v>
      </c>
      <c r="I578" s="18" t="s">
        <v>59</v>
      </c>
      <c r="K578" s="25">
        <v>31</v>
      </c>
    </row>
    <row r="579" spans="2:11" hidden="1" x14ac:dyDescent="0.2">
      <c r="B579" s="18" t="s">
        <v>1388</v>
      </c>
      <c r="C579" s="18">
        <v>189</v>
      </c>
      <c r="D579" s="18">
        <v>2</v>
      </c>
      <c r="E579" s="25" t="s">
        <v>63</v>
      </c>
      <c r="F579" s="25" t="s">
        <v>263</v>
      </c>
      <c r="G579" s="25" t="s">
        <v>1389</v>
      </c>
      <c r="H579" s="18" t="s">
        <v>58</v>
      </c>
      <c r="I579" s="18" t="s">
        <v>59</v>
      </c>
    </row>
    <row r="580" spans="2:11" hidden="1" x14ac:dyDescent="0.2">
      <c r="B580" s="18" t="s">
        <v>1388</v>
      </c>
      <c r="C580" s="18">
        <v>189</v>
      </c>
      <c r="D580" s="18">
        <v>2</v>
      </c>
      <c r="E580" s="25" t="s">
        <v>63</v>
      </c>
      <c r="F580" s="25" t="s">
        <v>64</v>
      </c>
      <c r="G580" s="25" t="s">
        <v>65</v>
      </c>
      <c r="H580" s="18" t="s">
        <v>58</v>
      </c>
      <c r="I580" s="18" t="s">
        <v>59</v>
      </c>
      <c r="K580" s="25">
        <v>15</v>
      </c>
    </row>
    <row r="581" spans="2:11" hidden="1" x14ac:dyDescent="0.2">
      <c r="B581" s="18" t="s">
        <v>1388</v>
      </c>
      <c r="C581" s="18">
        <v>189</v>
      </c>
      <c r="D581" s="18">
        <v>2</v>
      </c>
      <c r="E581" s="25" t="s">
        <v>267</v>
      </c>
      <c r="F581" s="25" t="s">
        <v>113</v>
      </c>
      <c r="H581" s="18" t="s">
        <v>58</v>
      </c>
      <c r="I581" s="18" t="s">
        <v>59</v>
      </c>
    </row>
    <row r="582" spans="2:11" hidden="1" x14ac:dyDescent="0.2">
      <c r="B582" s="18" t="s">
        <v>1388</v>
      </c>
      <c r="C582" s="18">
        <v>189</v>
      </c>
      <c r="D582" s="18">
        <v>2</v>
      </c>
      <c r="E582" s="25" t="s">
        <v>267</v>
      </c>
      <c r="F582" s="25" t="s">
        <v>113</v>
      </c>
      <c r="H582" s="18" t="s">
        <v>185</v>
      </c>
      <c r="I582" s="18" t="s">
        <v>59</v>
      </c>
    </row>
    <row r="583" spans="2:11" hidden="1" x14ac:dyDescent="0.2">
      <c r="B583" s="18" t="s">
        <v>1388</v>
      </c>
      <c r="C583" s="18">
        <v>189</v>
      </c>
      <c r="D583" s="18">
        <v>2</v>
      </c>
      <c r="E583" s="25" t="s">
        <v>267</v>
      </c>
      <c r="F583" s="25" t="s">
        <v>113</v>
      </c>
      <c r="G583" s="25" t="s">
        <v>1398</v>
      </c>
      <c r="H583" s="18" t="s">
        <v>143</v>
      </c>
      <c r="I583" s="18" t="s">
        <v>59</v>
      </c>
    </row>
    <row r="584" spans="2:11" hidden="1" x14ac:dyDescent="0.2">
      <c r="B584" s="18" t="s">
        <v>1388</v>
      </c>
      <c r="C584" s="18">
        <v>189</v>
      </c>
      <c r="D584" s="18">
        <v>2</v>
      </c>
      <c r="E584" s="25" t="s">
        <v>267</v>
      </c>
      <c r="F584" s="25" t="s">
        <v>113</v>
      </c>
      <c r="G584" s="25" t="s">
        <v>131</v>
      </c>
      <c r="H584" s="18" t="s">
        <v>58</v>
      </c>
      <c r="I584" s="18" t="s">
        <v>59</v>
      </c>
      <c r="K584" s="25">
        <v>36</v>
      </c>
    </row>
    <row r="585" spans="2:11" hidden="1" x14ac:dyDescent="0.2">
      <c r="B585" s="18" t="s">
        <v>1388</v>
      </c>
      <c r="C585" s="18">
        <v>189</v>
      </c>
      <c r="D585" s="18">
        <v>2</v>
      </c>
      <c r="E585" s="25" t="s">
        <v>267</v>
      </c>
      <c r="F585" s="25" t="s">
        <v>1403</v>
      </c>
      <c r="H585" s="18" t="s">
        <v>143</v>
      </c>
      <c r="I585" s="18" t="s">
        <v>59</v>
      </c>
    </row>
    <row r="586" spans="2:11" hidden="1" x14ac:dyDescent="0.2">
      <c r="B586" s="18" t="s">
        <v>1388</v>
      </c>
      <c r="C586" s="18">
        <v>189</v>
      </c>
      <c r="D586" s="18">
        <v>2</v>
      </c>
      <c r="E586" s="25" t="s">
        <v>68</v>
      </c>
      <c r="F586" s="25" t="s">
        <v>69</v>
      </c>
      <c r="H586" s="18" t="s">
        <v>143</v>
      </c>
      <c r="I586" s="18" t="s">
        <v>59</v>
      </c>
    </row>
    <row r="587" spans="2:11" hidden="1" x14ac:dyDescent="0.2">
      <c r="B587" s="18" t="s">
        <v>1388</v>
      </c>
      <c r="C587" s="18">
        <v>189</v>
      </c>
      <c r="D587" s="18">
        <v>2</v>
      </c>
      <c r="E587" s="25" t="s">
        <v>73</v>
      </c>
      <c r="F587" s="25" t="s">
        <v>69</v>
      </c>
      <c r="G587" s="25" t="s">
        <v>957</v>
      </c>
      <c r="H587" s="18" t="s">
        <v>185</v>
      </c>
      <c r="I587" s="18" t="s">
        <v>59</v>
      </c>
    </row>
    <row r="588" spans="2:11" ht="25.5" hidden="1" x14ac:dyDescent="0.2">
      <c r="B588" s="18" t="s">
        <v>1388</v>
      </c>
      <c r="C588" s="18">
        <v>189</v>
      </c>
      <c r="D588" s="18">
        <v>2</v>
      </c>
      <c r="E588" s="25" t="s">
        <v>73</v>
      </c>
      <c r="F588" s="25" t="s">
        <v>69</v>
      </c>
      <c r="G588" s="25" t="s">
        <v>1409</v>
      </c>
      <c r="H588" s="18" t="s">
        <v>58</v>
      </c>
      <c r="I588" s="18" t="s">
        <v>59</v>
      </c>
    </row>
    <row r="589" spans="2:11" ht="25.5" hidden="1" x14ac:dyDescent="0.2">
      <c r="B589" s="18" t="s">
        <v>1388</v>
      </c>
      <c r="C589" s="18">
        <v>189</v>
      </c>
      <c r="D589" s="18">
        <v>2</v>
      </c>
      <c r="E589" s="25" t="s">
        <v>1412</v>
      </c>
      <c r="F589" s="25" t="s">
        <v>69</v>
      </c>
      <c r="G589" s="25" t="s">
        <v>1413</v>
      </c>
      <c r="H589" s="18" t="s">
        <v>58</v>
      </c>
      <c r="I589" s="18" t="s">
        <v>59</v>
      </c>
    </row>
    <row r="590" spans="2:11" ht="25.5" hidden="1" x14ac:dyDescent="0.2">
      <c r="B590" s="18" t="s">
        <v>1388</v>
      </c>
      <c r="C590" s="18">
        <v>189</v>
      </c>
      <c r="D590" s="18">
        <v>2</v>
      </c>
      <c r="E590" s="25" t="s">
        <v>1415</v>
      </c>
      <c r="F590" s="25" t="s">
        <v>1416</v>
      </c>
      <c r="G590" s="25" t="s">
        <v>1417</v>
      </c>
      <c r="H590" s="18" t="s">
        <v>58</v>
      </c>
      <c r="I590" s="18" t="s">
        <v>59</v>
      </c>
    </row>
    <row r="591" spans="2:11" ht="25.5" hidden="1" x14ac:dyDescent="0.2">
      <c r="B591" s="18" t="s">
        <v>1388</v>
      </c>
      <c r="C591" s="18">
        <v>189</v>
      </c>
      <c r="D591" s="18">
        <v>2</v>
      </c>
      <c r="E591" s="25" t="s">
        <v>1415</v>
      </c>
      <c r="F591" s="25" t="s">
        <v>1416</v>
      </c>
      <c r="G591" s="25" t="s">
        <v>1420</v>
      </c>
      <c r="H591" s="18" t="s">
        <v>58</v>
      </c>
      <c r="I591" s="18" t="s">
        <v>59</v>
      </c>
    </row>
    <row r="592" spans="2:11" hidden="1" x14ac:dyDescent="0.2">
      <c r="B592" s="18" t="s">
        <v>1388</v>
      </c>
      <c r="C592" s="18">
        <v>189</v>
      </c>
      <c r="D592" s="18">
        <v>2</v>
      </c>
      <c r="E592" s="25" t="s">
        <v>1159</v>
      </c>
      <c r="F592" s="25" t="s">
        <v>1160</v>
      </c>
      <c r="H592" s="18" t="s">
        <v>58</v>
      </c>
      <c r="I592" s="18" t="s">
        <v>59</v>
      </c>
    </row>
    <row r="593" spans="2:11" ht="25.5" hidden="1" x14ac:dyDescent="0.2">
      <c r="B593" s="18" t="s">
        <v>1388</v>
      </c>
      <c r="C593" s="18">
        <v>189</v>
      </c>
      <c r="D593" s="18">
        <v>2</v>
      </c>
      <c r="E593" s="25" t="s">
        <v>1159</v>
      </c>
      <c r="F593" s="25" t="s">
        <v>1160</v>
      </c>
      <c r="G593" s="25" t="s">
        <v>1424</v>
      </c>
      <c r="H593" s="18" t="s">
        <v>58</v>
      </c>
      <c r="I593" s="18" t="s">
        <v>59</v>
      </c>
    </row>
    <row r="594" spans="2:11" hidden="1" x14ac:dyDescent="0.2">
      <c r="B594" s="18" t="s">
        <v>1388</v>
      </c>
      <c r="C594" s="18">
        <v>189</v>
      </c>
      <c r="D594" s="18">
        <v>2</v>
      </c>
      <c r="E594" s="25" t="s">
        <v>1159</v>
      </c>
      <c r="F594" s="25" t="s">
        <v>1160</v>
      </c>
      <c r="G594" s="25" t="s">
        <v>215</v>
      </c>
      <c r="H594" s="18" t="s">
        <v>58</v>
      </c>
      <c r="I594" s="18" t="s">
        <v>59</v>
      </c>
      <c r="K594" s="25">
        <v>34</v>
      </c>
    </row>
    <row r="595" spans="2:11" hidden="1" x14ac:dyDescent="0.2">
      <c r="B595" s="18" t="s">
        <v>1388</v>
      </c>
      <c r="C595" s="18">
        <v>189</v>
      </c>
      <c r="D595" s="18">
        <v>2</v>
      </c>
      <c r="E595" s="25" t="s">
        <v>1159</v>
      </c>
      <c r="F595" s="25" t="s">
        <v>1160</v>
      </c>
      <c r="H595" s="18" t="s">
        <v>58</v>
      </c>
      <c r="I595" s="18" t="s">
        <v>59</v>
      </c>
    </row>
    <row r="596" spans="2:11" hidden="1" x14ac:dyDescent="0.2">
      <c r="B596" s="18" t="s">
        <v>1388</v>
      </c>
      <c r="C596" s="18">
        <v>189</v>
      </c>
      <c r="D596" s="18">
        <v>2</v>
      </c>
      <c r="E596" s="25" t="s">
        <v>82</v>
      </c>
      <c r="F596" s="25" t="s">
        <v>83</v>
      </c>
      <c r="G596" s="25" t="s">
        <v>304</v>
      </c>
      <c r="H596" s="18" t="s">
        <v>143</v>
      </c>
      <c r="I596" s="18" t="s">
        <v>59</v>
      </c>
      <c r="K596" s="25">
        <v>33</v>
      </c>
    </row>
    <row r="597" spans="2:11" hidden="1" x14ac:dyDescent="0.2">
      <c r="B597" s="18" t="s">
        <v>1388</v>
      </c>
      <c r="C597" s="18">
        <v>189</v>
      </c>
      <c r="D597" s="18">
        <v>2</v>
      </c>
      <c r="E597" s="25" t="s">
        <v>82</v>
      </c>
      <c r="F597" s="25" t="s">
        <v>83</v>
      </c>
      <c r="G597" s="25" t="s">
        <v>304</v>
      </c>
      <c r="H597" s="18" t="s">
        <v>185</v>
      </c>
      <c r="I597" s="18" t="s">
        <v>59</v>
      </c>
      <c r="K597" s="25">
        <v>33</v>
      </c>
    </row>
    <row r="598" spans="2:11" hidden="1" x14ac:dyDescent="0.2">
      <c r="B598" s="18" t="s">
        <v>1388</v>
      </c>
      <c r="C598" s="18">
        <v>189</v>
      </c>
      <c r="D598" s="18">
        <v>2</v>
      </c>
      <c r="E598" s="25" t="s">
        <v>82</v>
      </c>
      <c r="F598" s="25" t="s">
        <v>83</v>
      </c>
      <c r="G598" s="25" t="s">
        <v>304</v>
      </c>
      <c r="H598" s="18" t="s">
        <v>58</v>
      </c>
      <c r="I598" s="18" t="s">
        <v>59</v>
      </c>
      <c r="K598" s="25">
        <v>33</v>
      </c>
    </row>
    <row r="599" spans="2:11" hidden="1" x14ac:dyDescent="0.2">
      <c r="B599" s="18" t="s">
        <v>1388</v>
      </c>
      <c r="C599" s="18">
        <v>189</v>
      </c>
      <c r="D599" s="18">
        <v>2</v>
      </c>
      <c r="E599" s="25" t="s">
        <v>82</v>
      </c>
      <c r="F599" s="25" t="s">
        <v>83</v>
      </c>
      <c r="G599" s="25" t="s">
        <v>233</v>
      </c>
      <c r="H599" s="18" t="s">
        <v>143</v>
      </c>
      <c r="I599" s="18" t="s">
        <v>59</v>
      </c>
      <c r="K599" s="25">
        <v>51</v>
      </c>
    </row>
    <row r="600" spans="2:11" ht="25.5" hidden="1" x14ac:dyDescent="0.2">
      <c r="B600" s="18" t="s">
        <v>1388</v>
      </c>
      <c r="C600" s="18">
        <v>189</v>
      </c>
      <c r="D600" s="18">
        <v>2</v>
      </c>
      <c r="E600" s="25" t="s">
        <v>82</v>
      </c>
      <c r="F600" s="25" t="s">
        <v>83</v>
      </c>
      <c r="G600" s="25" t="s">
        <v>1437</v>
      </c>
      <c r="H600" s="18" t="s">
        <v>143</v>
      </c>
      <c r="I600" s="18" t="s">
        <v>59</v>
      </c>
    </row>
    <row r="601" spans="2:11" ht="76.5" hidden="1" x14ac:dyDescent="0.2">
      <c r="B601" s="18" t="s">
        <v>1388</v>
      </c>
      <c r="C601" s="18">
        <v>189</v>
      </c>
      <c r="D601" s="18">
        <v>2</v>
      </c>
      <c r="E601" s="25" t="s">
        <v>82</v>
      </c>
      <c r="F601" s="25" t="s">
        <v>83</v>
      </c>
      <c r="G601" s="25" t="s">
        <v>1440</v>
      </c>
      <c r="H601" s="18" t="s">
        <v>143</v>
      </c>
      <c r="I601" s="18" t="s">
        <v>59</v>
      </c>
    </row>
    <row r="602" spans="2:11" ht="76.5" hidden="1" x14ac:dyDescent="0.2">
      <c r="B602" s="18" t="s">
        <v>1388</v>
      </c>
      <c r="C602" s="18">
        <v>189</v>
      </c>
      <c r="D602" s="18">
        <v>2</v>
      </c>
      <c r="E602" s="25" t="s">
        <v>82</v>
      </c>
      <c r="F602" s="25" t="s">
        <v>83</v>
      </c>
      <c r="G602" s="25" t="s">
        <v>1443</v>
      </c>
      <c r="H602" s="18" t="s">
        <v>58</v>
      </c>
      <c r="I602" s="18" t="s">
        <v>59</v>
      </c>
    </row>
    <row r="603" spans="2:11" ht="25.5" hidden="1" x14ac:dyDescent="0.2">
      <c r="B603" s="18" t="s">
        <v>1388</v>
      </c>
      <c r="C603" s="18">
        <v>189</v>
      </c>
      <c r="D603" s="18">
        <v>2</v>
      </c>
      <c r="E603" s="25" t="s">
        <v>82</v>
      </c>
      <c r="F603" s="25" t="s">
        <v>1446</v>
      </c>
      <c r="G603" s="25" t="s">
        <v>1447</v>
      </c>
      <c r="H603" s="18" t="s">
        <v>58</v>
      </c>
      <c r="I603" s="18" t="s">
        <v>59</v>
      </c>
    </row>
    <row r="604" spans="2:11" hidden="1" x14ac:dyDescent="0.2">
      <c r="B604" s="18" t="s">
        <v>1388</v>
      </c>
      <c r="C604" s="18">
        <v>189</v>
      </c>
      <c r="D604" s="18">
        <v>2</v>
      </c>
      <c r="E604" s="25" t="s">
        <v>130</v>
      </c>
      <c r="F604" s="25" t="s">
        <v>93</v>
      </c>
      <c r="G604" s="25" t="s">
        <v>131</v>
      </c>
      <c r="H604" s="18" t="s">
        <v>58</v>
      </c>
      <c r="I604" s="18" t="s">
        <v>59</v>
      </c>
      <c r="K604" s="25">
        <v>36</v>
      </c>
    </row>
    <row r="605" spans="2:11" hidden="1" x14ac:dyDescent="0.2">
      <c r="B605" s="18" t="s">
        <v>1388</v>
      </c>
      <c r="C605" s="18">
        <v>189</v>
      </c>
      <c r="D605" s="18">
        <v>2</v>
      </c>
      <c r="E605" s="25" t="s">
        <v>1450</v>
      </c>
      <c r="F605" s="25" t="s">
        <v>93</v>
      </c>
      <c r="H605" s="18" t="s">
        <v>58</v>
      </c>
      <c r="I605" s="18" t="s">
        <v>59</v>
      </c>
    </row>
    <row r="606" spans="2:11" hidden="1" x14ac:dyDescent="0.2">
      <c r="B606" s="18" t="s">
        <v>1388</v>
      </c>
      <c r="C606" s="18">
        <v>189</v>
      </c>
      <c r="D606" s="18">
        <v>2</v>
      </c>
      <c r="E606" s="25" t="s">
        <v>1165</v>
      </c>
      <c r="F606" s="25" t="s">
        <v>1166</v>
      </c>
      <c r="G606" s="25" t="s">
        <v>234</v>
      </c>
      <c r="H606" s="18" t="s">
        <v>58</v>
      </c>
      <c r="I606" s="18" t="s">
        <v>59</v>
      </c>
      <c r="K606" s="25">
        <v>13</v>
      </c>
    </row>
    <row r="607" spans="2:11" hidden="1" x14ac:dyDescent="0.2">
      <c r="B607" s="18" t="s">
        <v>1455</v>
      </c>
      <c r="C607" s="18">
        <v>189</v>
      </c>
      <c r="D607" s="18">
        <v>2</v>
      </c>
      <c r="E607" s="25" t="s">
        <v>157</v>
      </c>
      <c r="F607" s="25" t="s">
        <v>84</v>
      </c>
      <c r="G607" s="25" t="s">
        <v>94</v>
      </c>
      <c r="H607" s="18" t="s">
        <v>58</v>
      </c>
      <c r="I607" s="18" t="s">
        <v>59</v>
      </c>
      <c r="K607" s="25">
        <v>31</v>
      </c>
    </row>
    <row r="608" spans="2:11" hidden="1" x14ac:dyDescent="0.2">
      <c r="B608" s="18" t="s">
        <v>1455</v>
      </c>
      <c r="C608" s="18">
        <v>189</v>
      </c>
      <c r="D608" s="18">
        <v>2</v>
      </c>
      <c r="E608" s="25" t="s">
        <v>210</v>
      </c>
      <c r="F608" s="25" t="s">
        <v>211</v>
      </c>
      <c r="G608" s="25" t="s">
        <v>99</v>
      </c>
      <c r="H608" s="18" t="s">
        <v>185</v>
      </c>
      <c r="I608" s="18" t="s">
        <v>59</v>
      </c>
      <c r="K608" s="25">
        <v>1</v>
      </c>
    </row>
    <row r="609" spans="1:28" ht="25.5" hidden="1" x14ac:dyDescent="0.2">
      <c r="B609" s="18" t="s">
        <v>1455</v>
      </c>
      <c r="C609" s="18">
        <v>189</v>
      </c>
      <c r="D609" s="18">
        <v>2</v>
      </c>
      <c r="E609" s="25" t="s">
        <v>1460</v>
      </c>
      <c r="F609" s="25" t="s">
        <v>211</v>
      </c>
      <c r="G609" s="25" t="s">
        <v>393</v>
      </c>
      <c r="H609" s="18" t="s">
        <v>143</v>
      </c>
      <c r="I609" s="18" t="s">
        <v>180</v>
      </c>
      <c r="K609" s="25">
        <v>10</v>
      </c>
    </row>
    <row r="610" spans="1:28" ht="25.5" hidden="1" x14ac:dyDescent="0.2">
      <c r="B610" s="18" t="s">
        <v>1455</v>
      </c>
      <c r="C610" s="18">
        <v>189</v>
      </c>
      <c r="D610" s="18">
        <v>2</v>
      </c>
      <c r="E610" s="25" t="s">
        <v>1460</v>
      </c>
      <c r="F610" s="25" t="s">
        <v>487</v>
      </c>
      <c r="G610" s="25" t="s">
        <v>487</v>
      </c>
      <c r="H610" s="18" t="s">
        <v>143</v>
      </c>
      <c r="I610" s="18" t="s">
        <v>180</v>
      </c>
      <c r="K610" s="25">
        <v>23</v>
      </c>
    </row>
    <row r="611" spans="1:28" ht="25.5" hidden="1" x14ac:dyDescent="0.2">
      <c r="B611" s="18" t="s">
        <v>1455</v>
      </c>
      <c r="C611" s="18">
        <v>189</v>
      </c>
      <c r="D611" s="18">
        <v>2</v>
      </c>
      <c r="E611" s="25" t="s">
        <v>214</v>
      </c>
      <c r="F611" s="25" t="s">
        <v>215</v>
      </c>
      <c r="G611" s="25" t="s">
        <v>84</v>
      </c>
      <c r="H611" s="18" t="s">
        <v>143</v>
      </c>
      <c r="I611" s="18" t="s">
        <v>180</v>
      </c>
      <c r="K611" s="25">
        <v>6</v>
      </c>
    </row>
    <row r="612" spans="1:28" hidden="1" x14ac:dyDescent="0.2">
      <c r="B612" s="18" t="s">
        <v>1455</v>
      </c>
      <c r="C612" s="18">
        <v>189</v>
      </c>
      <c r="D612" s="18">
        <v>2</v>
      </c>
      <c r="E612" s="25" t="s">
        <v>458</v>
      </c>
      <c r="F612" s="25" t="s">
        <v>459</v>
      </c>
      <c r="G612" s="25" t="s">
        <v>99</v>
      </c>
      <c r="H612" s="18" t="s">
        <v>185</v>
      </c>
      <c r="I612" s="18" t="s">
        <v>59</v>
      </c>
      <c r="K612" s="25">
        <v>1</v>
      </c>
    </row>
    <row r="613" spans="1:28" hidden="1" x14ac:dyDescent="0.2">
      <c r="B613" s="18" t="s">
        <v>1455</v>
      </c>
      <c r="C613" s="18">
        <v>189</v>
      </c>
      <c r="D613" s="18">
        <v>2</v>
      </c>
      <c r="E613" s="25" t="s">
        <v>483</v>
      </c>
      <c r="F613" s="25" t="s">
        <v>202</v>
      </c>
      <c r="G613" s="25" t="s">
        <v>179</v>
      </c>
      <c r="H613" s="18" t="s">
        <v>58</v>
      </c>
      <c r="I613" s="18" t="s">
        <v>59</v>
      </c>
      <c r="K613" s="25">
        <v>27</v>
      </c>
      <c r="U613" s="29"/>
      <c r="V613" s="29"/>
    </row>
    <row r="614" spans="1:28" hidden="1" x14ac:dyDescent="0.2">
      <c r="B614" s="18" t="s">
        <v>1455</v>
      </c>
      <c r="C614" s="18">
        <v>189</v>
      </c>
      <c r="D614" s="18">
        <v>2</v>
      </c>
      <c r="E614" s="25" t="s">
        <v>486</v>
      </c>
      <c r="F614" s="25" t="s">
        <v>166</v>
      </c>
      <c r="G614" s="25" t="s">
        <v>65</v>
      </c>
      <c r="H614" s="18" t="s">
        <v>58</v>
      </c>
      <c r="I614" s="18" t="s">
        <v>59</v>
      </c>
      <c r="K614" s="25">
        <v>15</v>
      </c>
      <c r="U614" s="29"/>
    </row>
    <row r="615" spans="1:28" hidden="1" x14ac:dyDescent="0.2">
      <c r="B615" s="18" t="s">
        <v>1455</v>
      </c>
      <c r="C615" s="18">
        <v>189</v>
      </c>
      <c r="D615" s="18">
        <v>2</v>
      </c>
      <c r="E615" s="25" t="s">
        <v>1470</v>
      </c>
      <c r="F615" s="25" t="s">
        <v>424</v>
      </c>
      <c r="G615" s="25" t="s">
        <v>476</v>
      </c>
      <c r="H615" s="18" t="s">
        <v>58</v>
      </c>
      <c r="I615" s="18" t="s">
        <v>180</v>
      </c>
      <c r="K615" s="25">
        <v>48</v>
      </c>
      <c r="L615" s="28"/>
      <c r="U615" s="29"/>
      <c r="V615" s="29"/>
    </row>
    <row r="616" spans="1:28" ht="114.75" x14ac:dyDescent="0.2">
      <c r="A616" s="24">
        <v>617</v>
      </c>
      <c r="B616" s="18" t="s">
        <v>1455</v>
      </c>
      <c r="C616" s="18">
        <v>189</v>
      </c>
      <c r="D616" s="18">
        <v>2</v>
      </c>
      <c r="E616" s="25" t="s">
        <v>402</v>
      </c>
      <c r="F616" s="25" t="s">
        <v>392</v>
      </c>
      <c r="G616" s="25" t="s">
        <v>524</v>
      </c>
      <c r="H616" s="18" t="s">
        <v>185</v>
      </c>
      <c r="I616" s="18" t="s">
        <v>180</v>
      </c>
      <c r="J616" s="26">
        <v>68.419998168945313</v>
      </c>
      <c r="K616" s="25">
        <v>42</v>
      </c>
      <c r="L616" s="25" t="s">
        <v>402</v>
      </c>
      <c r="R616" s="18" t="s">
        <v>1472</v>
      </c>
      <c r="S616" s="18" t="s">
        <v>1462</v>
      </c>
      <c r="U616" s="18" t="s">
        <v>2137</v>
      </c>
      <c r="W616" s="18" t="s">
        <v>2131</v>
      </c>
      <c r="X616" s="18" t="s">
        <v>2177</v>
      </c>
      <c r="AB616" s="27">
        <v>41141.646539351852</v>
      </c>
    </row>
    <row r="617" spans="1:28" hidden="1" x14ac:dyDescent="0.2">
      <c r="B617" s="18" t="s">
        <v>1455</v>
      </c>
      <c r="C617" s="18">
        <v>189</v>
      </c>
      <c r="D617" s="18">
        <v>2</v>
      </c>
      <c r="E617" s="25" t="s">
        <v>402</v>
      </c>
      <c r="F617" s="25" t="s">
        <v>1366</v>
      </c>
      <c r="G617" s="25" t="s">
        <v>176</v>
      </c>
      <c r="H617" s="18" t="s">
        <v>143</v>
      </c>
      <c r="I617" s="18" t="s">
        <v>180</v>
      </c>
      <c r="K617" s="25">
        <v>17</v>
      </c>
    </row>
    <row r="618" spans="1:28" hidden="1" x14ac:dyDescent="0.2">
      <c r="B618" s="18" t="s">
        <v>1455</v>
      </c>
      <c r="C618" s="18">
        <v>189</v>
      </c>
      <c r="D618" s="18">
        <v>2</v>
      </c>
      <c r="E618" s="25" t="s">
        <v>256</v>
      </c>
      <c r="F618" s="25" t="s">
        <v>258</v>
      </c>
      <c r="G618" s="25" t="s">
        <v>127</v>
      </c>
      <c r="H618" s="18" t="s">
        <v>143</v>
      </c>
      <c r="I618" s="18" t="s">
        <v>180</v>
      </c>
      <c r="K618" s="25">
        <v>45</v>
      </c>
    </row>
    <row r="619" spans="1:28" hidden="1" x14ac:dyDescent="0.2">
      <c r="B619" s="18" t="s">
        <v>1455</v>
      </c>
      <c r="C619" s="18">
        <v>189</v>
      </c>
      <c r="D619" s="18">
        <v>2</v>
      </c>
      <c r="E619" s="25" t="s">
        <v>939</v>
      </c>
      <c r="F619" s="25" t="s">
        <v>161</v>
      </c>
      <c r="G619" s="25" t="s">
        <v>79</v>
      </c>
      <c r="H619" s="18" t="s">
        <v>143</v>
      </c>
      <c r="I619" s="18" t="s">
        <v>180</v>
      </c>
      <c r="K619" s="25">
        <v>21</v>
      </c>
    </row>
    <row r="620" spans="1:28" hidden="1" x14ac:dyDescent="0.2">
      <c r="B620" s="18" t="s">
        <v>1455</v>
      </c>
      <c r="C620" s="18">
        <v>189</v>
      </c>
      <c r="D620" s="18">
        <v>2</v>
      </c>
      <c r="E620" s="25" t="s">
        <v>260</v>
      </c>
      <c r="F620" s="25" t="s">
        <v>513</v>
      </c>
      <c r="G620" s="25" t="s">
        <v>238</v>
      </c>
      <c r="H620" s="18" t="s">
        <v>143</v>
      </c>
      <c r="I620" s="18" t="s">
        <v>180</v>
      </c>
      <c r="K620" s="25">
        <v>2</v>
      </c>
    </row>
    <row r="621" spans="1:28" hidden="1" x14ac:dyDescent="0.2">
      <c r="B621" s="18" t="s">
        <v>1455</v>
      </c>
      <c r="C621" s="18">
        <v>189</v>
      </c>
      <c r="D621" s="18">
        <v>2</v>
      </c>
      <c r="E621" s="25" t="s">
        <v>1478</v>
      </c>
      <c r="F621" s="25" t="s">
        <v>518</v>
      </c>
      <c r="G621" s="25" t="s">
        <v>497</v>
      </c>
      <c r="H621" s="18" t="s">
        <v>143</v>
      </c>
      <c r="I621" s="18" t="s">
        <v>180</v>
      </c>
      <c r="K621" s="25">
        <v>60</v>
      </c>
    </row>
    <row r="622" spans="1:28" hidden="1" x14ac:dyDescent="0.2">
      <c r="B622" s="18" t="s">
        <v>1455</v>
      </c>
      <c r="C622" s="18">
        <v>189</v>
      </c>
      <c r="D622" s="18">
        <v>2</v>
      </c>
      <c r="E622" s="25" t="s">
        <v>315</v>
      </c>
      <c r="F622" s="25" t="s">
        <v>238</v>
      </c>
      <c r="G622" s="25" t="s">
        <v>117</v>
      </c>
      <c r="H622" s="18" t="s">
        <v>143</v>
      </c>
      <c r="I622" s="18" t="s">
        <v>180</v>
      </c>
      <c r="K622" s="25">
        <v>47</v>
      </c>
    </row>
    <row r="623" spans="1:28" hidden="1" x14ac:dyDescent="0.2">
      <c r="B623" s="18" t="s">
        <v>1455</v>
      </c>
      <c r="C623" s="18">
        <v>189</v>
      </c>
      <c r="D623" s="18">
        <v>2</v>
      </c>
      <c r="E623" s="25" t="s">
        <v>541</v>
      </c>
      <c r="F623" s="25" t="s">
        <v>536</v>
      </c>
      <c r="G623" s="25" t="s">
        <v>166</v>
      </c>
      <c r="H623" s="18" t="s">
        <v>58</v>
      </c>
      <c r="I623" s="18" t="s">
        <v>180</v>
      </c>
      <c r="K623" s="25">
        <v>54</v>
      </c>
      <c r="U623" s="29"/>
    </row>
    <row r="624" spans="1:28" hidden="1" x14ac:dyDescent="0.2">
      <c r="B624" s="18" t="s">
        <v>1455</v>
      </c>
      <c r="C624" s="18">
        <v>189</v>
      </c>
      <c r="D624" s="18">
        <v>2</v>
      </c>
      <c r="E624" s="25" t="s">
        <v>1384</v>
      </c>
      <c r="F624" s="25" t="s">
        <v>1381</v>
      </c>
      <c r="G624" s="25" t="s">
        <v>138</v>
      </c>
      <c r="H624" s="18" t="s">
        <v>58</v>
      </c>
      <c r="I624" s="18" t="s">
        <v>59</v>
      </c>
      <c r="K624" s="25">
        <v>18</v>
      </c>
      <c r="U624" s="29"/>
      <c r="V624" s="29"/>
    </row>
    <row r="625" spans="2:22" hidden="1" x14ac:dyDescent="0.2">
      <c r="B625" s="18" t="s">
        <v>1455</v>
      </c>
      <c r="C625" s="18">
        <v>189</v>
      </c>
      <c r="D625" s="18">
        <v>2</v>
      </c>
      <c r="E625" s="25" t="s">
        <v>568</v>
      </c>
      <c r="F625" s="25" t="s">
        <v>56</v>
      </c>
      <c r="G625" s="25" t="s">
        <v>524</v>
      </c>
      <c r="H625" s="18" t="s">
        <v>143</v>
      </c>
      <c r="I625" s="18" t="s">
        <v>180</v>
      </c>
      <c r="K625" s="25">
        <v>42</v>
      </c>
    </row>
    <row r="626" spans="2:22" hidden="1" x14ac:dyDescent="0.2">
      <c r="B626" s="18" t="s">
        <v>1455</v>
      </c>
      <c r="C626" s="18">
        <v>189</v>
      </c>
      <c r="D626" s="18">
        <v>2</v>
      </c>
      <c r="E626" s="25" t="s">
        <v>574</v>
      </c>
      <c r="F626" s="25" t="s">
        <v>575</v>
      </c>
      <c r="G626" s="25" t="s">
        <v>211</v>
      </c>
      <c r="H626" s="18" t="s">
        <v>143</v>
      </c>
      <c r="I626" s="18" t="s">
        <v>180</v>
      </c>
      <c r="K626" s="25">
        <v>7</v>
      </c>
    </row>
    <row r="627" spans="2:22" hidden="1" x14ac:dyDescent="0.2">
      <c r="B627" s="18" t="s">
        <v>1455</v>
      </c>
      <c r="C627" s="18">
        <v>189</v>
      </c>
      <c r="D627" s="18">
        <v>2</v>
      </c>
      <c r="E627" s="25" t="s">
        <v>574</v>
      </c>
      <c r="F627" s="25" t="s">
        <v>575</v>
      </c>
      <c r="G627" s="25" t="s">
        <v>348</v>
      </c>
      <c r="H627" s="18" t="s">
        <v>58</v>
      </c>
      <c r="I627" s="18" t="s">
        <v>59</v>
      </c>
      <c r="K627" s="25">
        <v>11</v>
      </c>
      <c r="U627" s="29"/>
      <c r="V627" s="29"/>
    </row>
    <row r="628" spans="2:22" ht="25.5" hidden="1" x14ac:dyDescent="0.2">
      <c r="B628" s="18" t="s">
        <v>1188</v>
      </c>
      <c r="C628" s="18">
        <v>189</v>
      </c>
      <c r="D628" s="18">
        <v>2</v>
      </c>
      <c r="E628" s="25" t="s">
        <v>315</v>
      </c>
      <c r="F628" s="25" t="s">
        <v>238</v>
      </c>
      <c r="G628" s="25" t="s">
        <v>117</v>
      </c>
      <c r="H628" s="18" t="s">
        <v>185</v>
      </c>
      <c r="I628" s="18" t="s">
        <v>59</v>
      </c>
      <c r="K628" s="25">
        <v>47</v>
      </c>
    </row>
    <row r="629" spans="2:22" ht="25.5" hidden="1" x14ac:dyDescent="0.2">
      <c r="B629" s="18" t="s">
        <v>1188</v>
      </c>
      <c r="C629" s="18">
        <v>189</v>
      </c>
      <c r="D629" s="18">
        <v>2</v>
      </c>
      <c r="E629" s="25" t="s">
        <v>315</v>
      </c>
      <c r="F629" s="25" t="s">
        <v>238</v>
      </c>
      <c r="G629" s="25" t="s">
        <v>171</v>
      </c>
      <c r="H629" s="18" t="s">
        <v>185</v>
      </c>
      <c r="I629" s="18" t="s">
        <v>59</v>
      </c>
      <c r="K629" s="25">
        <v>61</v>
      </c>
    </row>
    <row r="630" spans="2:22" ht="25.5" hidden="1" x14ac:dyDescent="0.2">
      <c r="B630" s="18" t="s">
        <v>1188</v>
      </c>
      <c r="C630" s="18">
        <v>189</v>
      </c>
      <c r="D630" s="18">
        <v>2</v>
      </c>
      <c r="E630" s="25" t="s">
        <v>189</v>
      </c>
      <c r="F630" s="25" t="s">
        <v>255</v>
      </c>
      <c r="G630" s="25" t="s">
        <v>244</v>
      </c>
      <c r="H630" s="18" t="s">
        <v>185</v>
      </c>
      <c r="I630" s="18" t="s">
        <v>59</v>
      </c>
      <c r="K630" s="25">
        <v>56</v>
      </c>
    </row>
    <row r="631" spans="2:22" ht="25.5" hidden="1" x14ac:dyDescent="0.2">
      <c r="B631" s="18" t="s">
        <v>1188</v>
      </c>
      <c r="C631" s="18">
        <v>189</v>
      </c>
      <c r="D631" s="18">
        <v>2</v>
      </c>
      <c r="E631" s="25" t="s">
        <v>189</v>
      </c>
      <c r="F631" s="25" t="s">
        <v>190</v>
      </c>
      <c r="G631" s="25" t="s">
        <v>108</v>
      </c>
      <c r="H631" s="18" t="s">
        <v>143</v>
      </c>
      <c r="I631" s="18" t="s">
        <v>59</v>
      </c>
      <c r="K631" s="25">
        <v>28</v>
      </c>
    </row>
    <row r="632" spans="2:22" hidden="1" x14ac:dyDescent="0.2">
      <c r="B632" s="18" t="s">
        <v>1494</v>
      </c>
      <c r="C632" s="18">
        <v>189</v>
      </c>
      <c r="D632" s="18">
        <v>2</v>
      </c>
      <c r="E632" s="25" t="s">
        <v>307</v>
      </c>
      <c r="F632" s="25" t="s">
        <v>238</v>
      </c>
      <c r="G632" s="25" t="s">
        <v>215</v>
      </c>
      <c r="H632" s="18" t="s">
        <v>58</v>
      </c>
      <c r="I632" s="18" t="s">
        <v>180</v>
      </c>
      <c r="K632" s="25">
        <v>34</v>
      </c>
    </row>
    <row r="633" spans="2:22" hidden="1" x14ac:dyDescent="0.2">
      <c r="B633" s="18" t="s">
        <v>1494</v>
      </c>
      <c r="C633" s="18">
        <v>189</v>
      </c>
      <c r="D633" s="18">
        <v>2</v>
      </c>
      <c r="E633" s="25" t="s">
        <v>210</v>
      </c>
      <c r="F633" s="25" t="s">
        <v>211</v>
      </c>
      <c r="G633" s="25" t="s">
        <v>79</v>
      </c>
      <c r="H633" s="18" t="s">
        <v>58</v>
      </c>
      <c r="I633" s="18" t="s">
        <v>180</v>
      </c>
      <c r="K633" s="25">
        <v>21</v>
      </c>
    </row>
    <row r="634" spans="2:22" hidden="1" x14ac:dyDescent="0.2">
      <c r="B634" s="18" t="s">
        <v>1494</v>
      </c>
      <c r="C634" s="18">
        <v>189</v>
      </c>
      <c r="D634" s="18">
        <v>2</v>
      </c>
      <c r="E634" s="25" t="s">
        <v>641</v>
      </c>
      <c r="F634" s="25" t="s">
        <v>161</v>
      </c>
      <c r="G634" s="25" t="s">
        <v>240</v>
      </c>
      <c r="H634" s="18" t="s">
        <v>58</v>
      </c>
      <c r="I634" s="18" t="s">
        <v>180</v>
      </c>
      <c r="K634" s="25">
        <v>55</v>
      </c>
      <c r="U634" s="29"/>
      <c r="V634" s="29"/>
    </row>
    <row r="635" spans="2:22" hidden="1" x14ac:dyDescent="0.2">
      <c r="B635" s="18" t="s">
        <v>1494</v>
      </c>
      <c r="C635" s="18">
        <v>189</v>
      </c>
      <c r="D635" s="18">
        <v>2</v>
      </c>
      <c r="E635" s="25" t="s">
        <v>636</v>
      </c>
      <c r="F635" s="25" t="s">
        <v>261</v>
      </c>
      <c r="G635" s="25" t="s">
        <v>238</v>
      </c>
      <c r="H635" s="18" t="s">
        <v>58</v>
      </c>
      <c r="I635" s="18" t="s">
        <v>180</v>
      </c>
      <c r="K635" s="25">
        <v>2</v>
      </c>
      <c r="U635" s="29"/>
    </row>
    <row r="636" spans="2:22" hidden="1" x14ac:dyDescent="0.2">
      <c r="B636" s="18" t="s">
        <v>1494</v>
      </c>
      <c r="C636" s="18">
        <v>189</v>
      </c>
      <c r="D636" s="18">
        <v>2</v>
      </c>
      <c r="E636" s="25" t="s">
        <v>260</v>
      </c>
      <c r="F636" s="25" t="s">
        <v>261</v>
      </c>
      <c r="G636" s="25" t="s">
        <v>194</v>
      </c>
      <c r="H636" s="18" t="s">
        <v>58</v>
      </c>
      <c r="I636" s="18" t="s">
        <v>180</v>
      </c>
      <c r="K636" s="25">
        <v>43</v>
      </c>
      <c r="U636" s="29"/>
    </row>
    <row r="637" spans="2:22" hidden="1" x14ac:dyDescent="0.2">
      <c r="B637" s="18" t="s">
        <v>1494</v>
      </c>
      <c r="C637" s="18">
        <v>189</v>
      </c>
      <c r="D637" s="18">
        <v>2</v>
      </c>
      <c r="E637" s="25" t="s">
        <v>512</v>
      </c>
      <c r="F637" s="25" t="s">
        <v>513</v>
      </c>
      <c r="G637" s="25" t="s">
        <v>74</v>
      </c>
      <c r="H637" s="18" t="s">
        <v>58</v>
      </c>
      <c r="I637" s="18" t="s">
        <v>180</v>
      </c>
      <c r="K637" s="25">
        <v>52</v>
      </c>
      <c r="U637" s="29"/>
    </row>
    <row r="638" spans="2:22" hidden="1" x14ac:dyDescent="0.2">
      <c r="B638" s="18" t="s">
        <v>1494</v>
      </c>
      <c r="C638" s="18">
        <v>189</v>
      </c>
      <c r="D638" s="18">
        <v>2</v>
      </c>
      <c r="E638" s="25" t="s">
        <v>512</v>
      </c>
      <c r="F638" s="25" t="s">
        <v>513</v>
      </c>
      <c r="G638" s="25" t="s">
        <v>207</v>
      </c>
      <c r="H638" s="18" t="s">
        <v>58</v>
      </c>
      <c r="I638" s="18" t="s">
        <v>180</v>
      </c>
      <c r="K638" s="25">
        <v>62</v>
      </c>
      <c r="U638" s="29"/>
    </row>
    <row r="639" spans="2:22" hidden="1" x14ac:dyDescent="0.2">
      <c r="B639" s="18" t="s">
        <v>1494</v>
      </c>
      <c r="C639" s="18">
        <v>189</v>
      </c>
      <c r="D639" s="18">
        <v>2</v>
      </c>
      <c r="E639" s="25" t="s">
        <v>1478</v>
      </c>
      <c r="F639" s="25" t="s">
        <v>518</v>
      </c>
      <c r="G639" s="25" t="s">
        <v>308</v>
      </c>
      <c r="H639" s="18" t="s">
        <v>58</v>
      </c>
      <c r="I639" s="18" t="s">
        <v>180</v>
      </c>
      <c r="K639" s="25">
        <v>30</v>
      </c>
      <c r="U639" s="29"/>
      <c r="V639" s="29"/>
    </row>
    <row r="640" spans="2:22" hidden="1" x14ac:dyDescent="0.2">
      <c r="B640" s="18" t="s">
        <v>1494</v>
      </c>
      <c r="C640" s="18">
        <v>189</v>
      </c>
      <c r="D640" s="18">
        <v>2</v>
      </c>
      <c r="E640" s="25" t="s">
        <v>1478</v>
      </c>
      <c r="F640" s="25" t="s">
        <v>518</v>
      </c>
      <c r="G640" s="25" t="s">
        <v>166</v>
      </c>
      <c r="H640" s="18" t="s">
        <v>143</v>
      </c>
      <c r="I640" s="18" t="s">
        <v>180</v>
      </c>
      <c r="K640" s="25">
        <v>54</v>
      </c>
    </row>
    <row r="641" spans="2:22" hidden="1" x14ac:dyDescent="0.2">
      <c r="B641" s="18" t="s">
        <v>1494</v>
      </c>
      <c r="C641" s="18">
        <v>189</v>
      </c>
      <c r="D641" s="18">
        <v>2</v>
      </c>
      <c r="E641" s="25" t="s">
        <v>574</v>
      </c>
      <c r="F641" s="25" t="s">
        <v>575</v>
      </c>
      <c r="G641" s="25" t="s">
        <v>348</v>
      </c>
      <c r="H641" s="18" t="s">
        <v>58</v>
      </c>
      <c r="I641" s="18" t="s">
        <v>180</v>
      </c>
      <c r="K641" s="25">
        <v>11</v>
      </c>
      <c r="U641" s="29"/>
      <c r="V641" s="29"/>
    </row>
    <row r="642" spans="2:22" hidden="1" x14ac:dyDescent="0.2">
      <c r="B642" s="18" t="s">
        <v>1512</v>
      </c>
      <c r="C642" s="18">
        <v>189</v>
      </c>
      <c r="D642" s="18">
        <v>2</v>
      </c>
      <c r="E642" s="25" t="s">
        <v>307</v>
      </c>
      <c r="F642" s="25" t="s">
        <v>238</v>
      </c>
      <c r="G642" s="25" t="s">
        <v>308</v>
      </c>
      <c r="H642" s="18" t="s">
        <v>58</v>
      </c>
      <c r="I642" s="18" t="s">
        <v>59</v>
      </c>
      <c r="K642" s="25">
        <v>30</v>
      </c>
    </row>
    <row r="643" spans="2:22" hidden="1" x14ac:dyDescent="0.2">
      <c r="B643" s="18" t="s">
        <v>1512</v>
      </c>
      <c r="C643" s="18">
        <v>189</v>
      </c>
      <c r="D643" s="18">
        <v>2</v>
      </c>
      <c r="E643" s="25" t="s">
        <v>210</v>
      </c>
      <c r="F643" s="25" t="s">
        <v>211</v>
      </c>
      <c r="G643" s="25" t="s">
        <v>84</v>
      </c>
      <c r="H643" s="18" t="s">
        <v>143</v>
      </c>
      <c r="I643" s="18" t="s">
        <v>180</v>
      </c>
      <c r="K643" s="25">
        <v>6</v>
      </c>
    </row>
    <row r="644" spans="2:22" hidden="1" x14ac:dyDescent="0.2">
      <c r="B644" s="18" t="s">
        <v>1512</v>
      </c>
      <c r="C644" s="18">
        <v>189</v>
      </c>
      <c r="D644" s="18">
        <v>2</v>
      </c>
      <c r="E644" s="25" t="s">
        <v>315</v>
      </c>
      <c r="F644" s="25" t="s">
        <v>238</v>
      </c>
      <c r="G644" s="25" t="s">
        <v>166</v>
      </c>
      <c r="H644" s="18" t="s">
        <v>143</v>
      </c>
      <c r="I644" s="18" t="s">
        <v>59</v>
      </c>
      <c r="K644" s="25">
        <v>54</v>
      </c>
    </row>
    <row r="645" spans="2:22" hidden="1" x14ac:dyDescent="0.2">
      <c r="B645" s="18" t="s">
        <v>1512</v>
      </c>
      <c r="C645" s="18">
        <v>189</v>
      </c>
      <c r="D645" s="18">
        <v>2</v>
      </c>
      <c r="E645" s="25" t="s">
        <v>189</v>
      </c>
      <c r="F645" s="25" t="s">
        <v>255</v>
      </c>
      <c r="G645" s="25" t="s">
        <v>74</v>
      </c>
      <c r="H645" s="18" t="s">
        <v>58</v>
      </c>
      <c r="I645" s="18" t="s">
        <v>59</v>
      </c>
      <c r="K645" s="25">
        <v>52</v>
      </c>
    </row>
    <row r="646" spans="2:22" hidden="1" x14ac:dyDescent="0.2">
      <c r="B646" s="18" t="s">
        <v>1512</v>
      </c>
      <c r="C646" s="18">
        <v>189</v>
      </c>
      <c r="D646" s="18">
        <v>2</v>
      </c>
      <c r="E646" s="25" t="s">
        <v>189</v>
      </c>
      <c r="F646" s="25" t="s">
        <v>255</v>
      </c>
      <c r="G646" s="25" t="s">
        <v>74</v>
      </c>
      <c r="H646" s="18" t="s">
        <v>143</v>
      </c>
      <c r="I646" s="18" t="s">
        <v>180</v>
      </c>
      <c r="K646" s="25">
        <v>52</v>
      </c>
    </row>
    <row r="647" spans="2:22" hidden="1" x14ac:dyDescent="0.2">
      <c r="B647" s="18" t="s">
        <v>1512</v>
      </c>
      <c r="C647" s="18">
        <v>189</v>
      </c>
      <c r="D647" s="18">
        <v>2</v>
      </c>
      <c r="E647" s="25" t="s">
        <v>328</v>
      </c>
      <c r="F647" s="25" t="s">
        <v>84</v>
      </c>
      <c r="G647" s="25" t="s">
        <v>114</v>
      </c>
      <c r="H647" s="18" t="s">
        <v>143</v>
      </c>
      <c r="I647" s="18" t="s">
        <v>180</v>
      </c>
      <c r="K647" s="25">
        <v>19</v>
      </c>
    </row>
    <row r="648" spans="2:22" hidden="1" x14ac:dyDescent="0.2">
      <c r="B648" s="18" t="s">
        <v>1512</v>
      </c>
      <c r="C648" s="18">
        <v>189</v>
      </c>
      <c r="D648" s="18">
        <v>2</v>
      </c>
      <c r="E648" s="25" t="s">
        <v>636</v>
      </c>
      <c r="F648" s="25" t="s">
        <v>161</v>
      </c>
      <c r="G648" s="25" t="s">
        <v>198</v>
      </c>
      <c r="H648" s="18" t="s">
        <v>58</v>
      </c>
      <c r="I648" s="18" t="s">
        <v>59</v>
      </c>
      <c r="K648" s="25">
        <v>40</v>
      </c>
      <c r="U648" s="29"/>
      <c r="V648" s="29"/>
    </row>
    <row r="649" spans="2:22" hidden="1" x14ac:dyDescent="0.2">
      <c r="B649" s="18" t="s">
        <v>1512</v>
      </c>
      <c r="C649" s="18">
        <v>189</v>
      </c>
      <c r="D649" s="18">
        <v>2</v>
      </c>
      <c r="E649" s="25" t="s">
        <v>160</v>
      </c>
      <c r="F649" s="25" t="s">
        <v>161</v>
      </c>
      <c r="G649" s="25" t="s">
        <v>211</v>
      </c>
      <c r="H649" s="18" t="s">
        <v>143</v>
      </c>
      <c r="I649" s="18" t="s">
        <v>180</v>
      </c>
      <c r="K649" s="25">
        <v>7</v>
      </c>
    </row>
    <row r="650" spans="2:22" hidden="1" x14ac:dyDescent="0.2">
      <c r="B650" s="18" t="s">
        <v>1512</v>
      </c>
      <c r="C650" s="18">
        <v>189</v>
      </c>
      <c r="D650" s="18">
        <v>2</v>
      </c>
      <c r="E650" s="25" t="s">
        <v>1529</v>
      </c>
      <c r="F650" s="25" t="s">
        <v>359</v>
      </c>
      <c r="G650" s="25" t="s">
        <v>262</v>
      </c>
      <c r="H650" s="18" t="s">
        <v>58</v>
      </c>
      <c r="I650" s="18" t="s">
        <v>59</v>
      </c>
      <c r="K650" s="25">
        <v>46</v>
      </c>
    </row>
    <row r="651" spans="2:22" hidden="1" x14ac:dyDescent="0.2">
      <c r="B651" s="18" t="s">
        <v>1532</v>
      </c>
      <c r="C651" s="18">
        <v>189</v>
      </c>
      <c r="D651" s="18">
        <v>2</v>
      </c>
      <c r="E651" s="25" t="s">
        <v>267</v>
      </c>
      <c r="F651" s="25" t="s">
        <v>1403</v>
      </c>
      <c r="G651" s="25" t="s">
        <v>720</v>
      </c>
      <c r="H651" s="18" t="s">
        <v>58</v>
      </c>
      <c r="I651" s="18" t="s">
        <v>59</v>
      </c>
      <c r="K651" s="25">
        <v>12</v>
      </c>
    </row>
    <row r="652" spans="2:22" hidden="1" x14ac:dyDescent="0.2">
      <c r="B652" s="18" t="s">
        <v>1532</v>
      </c>
      <c r="C652" s="18">
        <v>189</v>
      </c>
      <c r="D652" s="18">
        <v>2</v>
      </c>
      <c r="E652" s="25" t="s">
        <v>1535</v>
      </c>
      <c r="F652" s="25" t="s">
        <v>1416</v>
      </c>
      <c r="G652" s="25" t="s">
        <v>359</v>
      </c>
      <c r="H652" s="18" t="s">
        <v>143</v>
      </c>
      <c r="I652" s="18" t="s">
        <v>59</v>
      </c>
      <c r="K652" s="25">
        <v>20</v>
      </c>
    </row>
    <row r="653" spans="2:22" hidden="1" x14ac:dyDescent="0.2">
      <c r="B653" s="18" t="s">
        <v>1532</v>
      </c>
      <c r="C653" s="18">
        <v>189</v>
      </c>
      <c r="D653" s="18">
        <v>2</v>
      </c>
      <c r="E653" s="25" t="s">
        <v>82</v>
      </c>
      <c r="F653" s="25" t="s">
        <v>1446</v>
      </c>
      <c r="G653" s="25" t="s">
        <v>84</v>
      </c>
      <c r="H653" s="18" t="s">
        <v>58</v>
      </c>
      <c r="I653" s="18" t="s">
        <v>59</v>
      </c>
      <c r="K653" s="25">
        <v>6</v>
      </c>
    </row>
    <row r="654" spans="2:22" hidden="1" x14ac:dyDescent="0.2">
      <c r="B654" s="18" t="s">
        <v>1532</v>
      </c>
      <c r="C654" s="18">
        <v>189</v>
      </c>
      <c r="D654" s="18">
        <v>2</v>
      </c>
      <c r="E654" s="25" t="s">
        <v>82</v>
      </c>
      <c r="F654" s="25" t="s">
        <v>1446</v>
      </c>
      <c r="G654" s="25" t="s">
        <v>268</v>
      </c>
      <c r="H654" s="18" t="s">
        <v>58</v>
      </c>
      <c r="I654" s="18" t="s">
        <v>59</v>
      </c>
      <c r="K654" s="25">
        <v>32</v>
      </c>
    </row>
    <row r="655" spans="2:22" hidden="1" x14ac:dyDescent="0.2">
      <c r="B655" s="18" t="s">
        <v>1532</v>
      </c>
      <c r="C655" s="18">
        <v>189</v>
      </c>
      <c r="D655" s="18">
        <v>2</v>
      </c>
      <c r="E655" s="25" t="s">
        <v>82</v>
      </c>
      <c r="F655" s="25" t="s">
        <v>121</v>
      </c>
      <c r="G655" s="25" t="s">
        <v>455</v>
      </c>
      <c r="H655" s="18" t="s">
        <v>143</v>
      </c>
      <c r="I655" s="18" t="s">
        <v>59</v>
      </c>
      <c r="K655" s="25">
        <v>26</v>
      </c>
    </row>
    <row r="656" spans="2:22" hidden="1" x14ac:dyDescent="0.2">
      <c r="B656" s="18" t="s">
        <v>1532</v>
      </c>
      <c r="C656" s="18">
        <v>189</v>
      </c>
      <c r="D656" s="18">
        <v>2</v>
      </c>
      <c r="E656" s="25" t="s">
        <v>130</v>
      </c>
      <c r="F656" s="25" t="s">
        <v>93</v>
      </c>
      <c r="G656" s="25" t="s">
        <v>131</v>
      </c>
      <c r="H656" s="18" t="s">
        <v>143</v>
      </c>
      <c r="I656" s="18" t="s">
        <v>59</v>
      </c>
      <c r="K656" s="25">
        <v>36</v>
      </c>
    </row>
    <row r="657" spans="2:22" hidden="1" x14ac:dyDescent="0.2">
      <c r="B657" s="18" t="s">
        <v>1532</v>
      </c>
      <c r="C657" s="18">
        <v>189</v>
      </c>
      <c r="D657" s="18">
        <v>2</v>
      </c>
      <c r="E657" s="25" t="s">
        <v>82</v>
      </c>
      <c r="F657" s="25" t="s">
        <v>1446</v>
      </c>
      <c r="G657" s="25" t="s">
        <v>268</v>
      </c>
      <c r="H657" s="18" t="s">
        <v>58</v>
      </c>
      <c r="I657" s="18" t="s">
        <v>59</v>
      </c>
      <c r="K657" s="25">
        <v>32</v>
      </c>
    </row>
    <row r="658" spans="2:22" ht="25.5" hidden="1" x14ac:dyDescent="0.2">
      <c r="B658" s="18" t="s">
        <v>1532</v>
      </c>
      <c r="C658" s="18">
        <v>189</v>
      </c>
      <c r="D658" s="18">
        <v>2</v>
      </c>
      <c r="E658" s="25" t="s">
        <v>1043</v>
      </c>
      <c r="F658" s="25" t="s">
        <v>789</v>
      </c>
      <c r="G658" s="25" t="s">
        <v>117</v>
      </c>
      <c r="H658" s="18" t="s">
        <v>58</v>
      </c>
      <c r="I658" s="18" t="s">
        <v>59</v>
      </c>
      <c r="K658" s="25">
        <v>47</v>
      </c>
    </row>
    <row r="659" spans="2:22" hidden="1" x14ac:dyDescent="0.2">
      <c r="B659" s="18" t="s">
        <v>1532</v>
      </c>
      <c r="C659" s="18">
        <v>189</v>
      </c>
      <c r="D659" s="18">
        <v>2</v>
      </c>
      <c r="E659" s="25" t="s">
        <v>798</v>
      </c>
      <c r="F659" s="25" t="s">
        <v>824</v>
      </c>
      <c r="G659" s="25" t="s">
        <v>179</v>
      </c>
      <c r="H659" s="18" t="s">
        <v>58</v>
      </c>
      <c r="I659" s="18" t="s">
        <v>59</v>
      </c>
      <c r="K659" s="25">
        <v>27</v>
      </c>
    </row>
    <row r="660" spans="2:22" hidden="1" x14ac:dyDescent="0.2">
      <c r="B660" s="18" t="s">
        <v>1532</v>
      </c>
      <c r="C660" s="18">
        <v>189</v>
      </c>
      <c r="D660" s="18">
        <v>2</v>
      </c>
      <c r="E660" s="25" t="s">
        <v>798</v>
      </c>
      <c r="F660" s="25" t="s">
        <v>799</v>
      </c>
      <c r="G660" s="25" t="s">
        <v>65</v>
      </c>
      <c r="H660" s="18" t="s">
        <v>58</v>
      </c>
      <c r="I660" s="18" t="s">
        <v>59</v>
      </c>
      <c r="K660" s="25">
        <v>15</v>
      </c>
    </row>
    <row r="661" spans="2:22" hidden="1" x14ac:dyDescent="0.2">
      <c r="B661" s="18" t="s">
        <v>1532</v>
      </c>
      <c r="C661" s="18">
        <v>189</v>
      </c>
      <c r="D661" s="18">
        <v>2</v>
      </c>
      <c r="E661" s="25" t="s">
        <v>63</v>
      </c>
      <c r="F661" s="25" t="s">
        <v>263</v>
      </c>
      <c r="G661" s="25" t="s">
        <v>497</v>
      </c>
      <c r="H661" s="18" t="s">
        <v>143</v>
      </c>
      <c r="I661" s="18" t="s">
        <v>59</v>
      </c>
      <c r="K661" s="25">
        <v>60</v>
      </c>
    </row>
    <row r="662" spans="2:22" hidden="1" x14ac:dyDescent="0.2">
      <c r="B662" s="18" t="s">
        <v>1532</v>
      </c>
      <c r="C662" s="18">
        <v>189</v>
      </c>
      <c r="D662" s="18">
        <v>2</v>
      </c>
      <c r="H662" s="18" t="s">
        <v>143</v>
      </c>
      <c r="I662" s="18" t="s">
        <v>59</v>
      </c>
    </row>
    <row r="663" spans="2:22" hidden="1" x14ac:dyDescent="0.2">
      <c r="B663" s="18" t="s">
        <v>1532</v>
      </c>
      <c r="C663" s="18">
        <v>189</v>
      </c>
      <c r="D663" s="18">
        <v>2</v>
      </c>
      <c r="E663" s="25" t="s">
        <v>141</v>
      </c>
      <c r="F663" s="25" t="s">
        <v>142</v>
      </c>
      <c r="G663" s="25" t="s">
        <v>234</v>
      </c>
      <c r="H663" s="18" t="s">
        <v>143</v>
      </c>
      <c r="I663" s="18" t="s">
        <v>59</v>
      </c>
      <c r="K663" s="25">
        <v>13</v>
      </c>
    </row>
    <row r="664" spans="2:22" hidden="1" x14ac:dyDescent="0.2">
      <c r="B664" s="18" t="s">
        <v>1532</v>
      </c>
      <c r="C664" s="18">
        <v>189</v>
      </c>
      <c r="D664" s="18">
        <v>2</v>
      </c>
      <c r="E664" s="25" t="s">
        <v>141</v>
      </c>
      <c r="F664" s="25" t="s">
        <v>142</v>
      </c>
      <c r="G664" s="25" t="s">
        <v>455</v>
      </c>
      <c r="H664" s="18" t="s">
        <v>143</v>
      </c>
      <c r="I664" s="18" t="s">
        <v>59</v>
      </c>
      <c r="K664" s="25">
        <v>26</v>
      </c>
    </row>
    <row r="665" spans="2:22" ht="25.5" hidden="1" x14ac:dyDescent="0.2">
      <c r="B665" s="18" t="s">
        <v>1532</v>
      </c>
      <c r="C665" s="18">
        <v>189</v>
      </c>
      <c r="D665" s="18">
        <v>2</v>
      </c>
      <c r="E665" s="25" t="s">
        <v>1560</v>
      </c>
      <c r="F665" s="25" t="s">
        <v>1561</v>
      </c>
      <c r="G665" s="25" t="s">
        <v>447</v>
      </c>
      <c r="H665" s="18" t="s">
        <v>143</v>
      </c>
      <c r="I665" s="18" t="s">
        <v>59</v>
      </c>
      <c r="K665" s="25">
        <v>14</v>
      </c>
    </row>
    <row r="666" spans="2:22" hidden="1" x14ac:dyDescent="0.2">
      <c r="B666" s="18" t="s">
        <v>1532</v>
      </c>
      <c r="C666" s="18">
        <v>189</v>
      </c>
      <c r="D666" s="18">
        <v>2</v>
      </c>
      <c r="E666" s="25" t="s">
        <v>541</v>
      </c>
      <c r="F666" s="25" t="s">
        <v>536</v>
      </c>
      <c r="H666" s="18" t="s">
        <v>58</v>
      </c>
      <c r="I666" s="18" t="s">
        <v>59</v>
      </c>
      <c r="U666" s="29"/>
      <c r="V666" s="29"/>
    </row>
    <row r="667" spans="2:22" hidden="1" x14ac:dyDescent="0.2">
      <c r="B667" s="18" t="s">
        <v>1532</v>
      </c>
      <c r="C667" s="18">
        <v>189</v>
      </c>
      <c r="D667" s="18">
        <v>2</v>
      </c>
      <c r="E667" s="25" t="s">
        <v>541</v>
      </c>
      <c r="F667" s="25" t="s">
        <v>536</v>
      </c>
      <c r="H667" s="18" t="s">
        <v>58</v>
      </c>
      <c r="I667" s="18" t="s">
        <v>59</v>
      </c>
      <c r="U667" s="29"/>
      <c r="V667" s="29"/>
    </row>
    <row r="668" spans="2:22" hidden="1" x14ac:dyDescent="0.2">
      <c r="B668" s="18" t="s">
        <v>1532</v>
      </c>
      <c r="C668" s="18">
        <v>189</v>
      </c>
      <c r="D668" s="18">
        <v>2</v>
      </c>
      <c r="E668" s="25" t="s">
        <v>1568</v>
      </c>
      <c r="F668" s="25" t="s">
        <v>1569</v>
      </c>
      <c r="H668" s="18" t="s">
        <v>58</v>
      </c>
      <c r="I668" s="18" t="s">
        <v>59</v>
      </c>
      <c r="U668" s="29"/>
    </row>
    <row r="669" spans="2:22" hidden="1" x14ac:dyDescent="0.2">
      <c r="B669" s="18" t="s">
        <v>1532</v>
      </c>
      <c r="C669" s="18">
        <v>189</v>
      </c>
      <c r="D669" s="18">
        <v>2</v>
      </c>
      <c r="E669" s="25" t="s">
        <v>1384</v>
      </c>
      <c r="F669" s="25" t="s">
        <v>1381</v>
      </c>
      <c r="H669" s="18" t="s">
        <v>58</v>
      </c>
      <c r="I669" s="18" t="s">
        <v>59</v>
      </c>
      <c r="U669" s="29"/>
    </row>
    <row r="670" spans="2:22" hidden="1" x14ac:dyDescent="0.2">
      <c r="B670" s="18" t="s">
        <v>1532</v>
      </c>
      <c r="C670" s="18">
        <v>189</v>
      </c>
      <c r="D670" s="18">
        <v>2</v>
      </c>
      <c r="E670" s="25" t="s">
        <v>641</v>
      </c>
      <c r="F670" s="25" t="s">
        <v>261</v>
      </c>
      <c r="H670" s="18" t="s">
        <v>143</v>
      </c>
      <c r="I670" s="18" t="s">
        <v>59</v>
      </c>
    </row>
    <row r="671" spans="2:22" hidden="1" x14ac:dyDescent="0.2">
      <c r="B671" s="18" t="s">
        <v>1532</v>
      </c>
      <c r="C671" s="18">
        <v>189</v>
      </c>
      <c r="D671" s="18">
        <v>2</v>
      </c>
      <c r="E671" s="25" t="s">
        <v>641</v>
      </c>
      <c r="F671" s="25" t="s">
        <v>261</v>
      </c>
      <c r="H671" s="18" t="s">
        <v>58</v>
      </c>
      <c r="I671" s="18" t="s">
        <v>59</v>
      </c>
      <c r="U671" s="29"/>
    </row>
    <row r="672" spans="2:22" hidden="1" x14ac:dyDescent="0.2">
      <c r="B672" s="18" t="s">
        <v>1532</v>
      </c>
      <c r="C672" s="18">
        <v>189</v>
      </c>
      <c r="D672" s="18">
        <v>2</v>
      </c>
      <c r="E672" s="25" t="s">
        <v>398</v>
      </c>
      <c r="F672" s="25" t="s">
        <v>399</v>
      </c>
      <c r="H672" s="18" t="s">
        <v>58</v>
      </c>
      <c r="I672" s="18" t="s">
        <v>59</v>
      </c>
      <c r="U672" s="29"/>
      <c r="V672" s="29"/>
    </row>
    <row r="673" spans="2:22" hidden="1" x14ac:dyDescent="0.2">
      <c r="B673" s="18" t="s">
        <v>1532</v>
      </c>
      <c r="C673" s="18">
        <v>189</v>
      </c>
      <c r="D673" s="18">
        <v>2</v>
      </c>
      <c r="E673" s="25" t="s">
        <v>523</v>
      </c>
      <c r="F673" s="25" t="s">
        <v>527</v>
      </c>
      <c r="H673" s="18" t="s">
        <v>58</v>
      </c>
      <c r="I673" s="18" t="s">
        <v>59</v>
      </c>
      <c r="U673" s="29"/>
      <c r="V673" s="29"/>
    </row>
    <row r="674" spans="2:22" hidden="1" x14ac:dyDescent="0.2">
      <c r="B674" s="18" t="s">
        <v>1582</v>
      </c>
      <c r="C674" s="18">
        <v>189</v>
      </c>
      <c r="D674" s="18">
        <v>2</v>
      </c>
      <c r="E674" s="25" t="s">
        <v>307</v>
      </c>
      <c r="F674" s="25" t="s">
        <v>238</v>
      </c>
      <c r="G674" s="25" t="s">
        <v>455</v>
      </c>
      <c r="H674" s="18" t="s">
        <v>58</v>
      </c>
      <c r="I674" s="18" t="s">
        <v>59</v>
      </c>
      <c r="K674" s="25">
        <v>26</v>
      </c>
    </row>
    <row r="675" spans="2:22" hidden="1" x14ac:dyDescent="0.2">
      <c r="B675" s="18" t="s">
        <v>1582</v>
      </c>
      <c r="C675" s="18">
        <v>189</v>
      </c>
      <c r="D675" s="18">
        <v>2</v>
      </c>
      <c r="E675" s="25" t="s">
        <v>315</v>
      </c>
      <c r="F675" s="25" t="s">
        <v>238</v>
      </c>
      <c r="G675" s="25" t="s">
        <v>198</v>
      </c>
      <c r="H675" s="18" t="s">
        <v>58</v>
      </c>
      <c r="I675" s="18" t="s">
        <v>59</v>
      </c>
      <c r="K675" s="25">
        <v>40</v>
      </c>
    </row>
    <row r="676" spans="2:22" hidden="1" x14ac:dyDescent="0.2">
      <c r="B676" s="18" t="s">
        <v>1582</v>
      </c>
      <c r="C676" s="18">
        <v>189</v>
      </c>
      <c r="D676" s="18">
        <v>2</v>
      </c>
      <c r="E676" s="25" t="s">
        <v>315</v>
      </c>
      <c r="F676" s="25" t="s">
        <v>238</v>
      </c>
      <c r="G676" s="25" t="s">
        <v>225</v>
      </c>
      <c r="H676" s="18" t="s">
        <v>58</v>
      </c>
      <c r="I676" s="18" t="s">
        <v>59</v>
      </c>
      <c r="K676" s="25">
        <v>44</v>
      </c>
    </row>
    <row r="677" spans="2:22" hidden="1" x14ac:dyDescent="0.2">
      <c r="B677" s="18" t="s">
        <v>1582</v>
      </c>
      <c r="C677" s="18">
        <v>189</v>
      </c>
      <c r="D677" s="18">
        <v>2</v>
      </c>
      <c r="E677" s="25" t="s">
        <v>315</v>
      </c>
      <c r="F677" s="25" t="s">
        <v>238</v>
      </c>
      <c r="G677" s="25" t="s">
        <v>117</v>
      </c>
      <c r="H677" s="18" t="s">
        <v>58</v>
      </c>
      <c r="I677" s="18" t="s">
        <v>59</v>
      </c>
      <c r="K677" s="25">
        <v>47</v>
      </c>
    </row>
    <row r="678" spans="2:22" hidden="1" x14ac:dyDescent="0.2">
      <c r="B678" s="18" t="s">
        <v>1582</v>
      </c>
      <c r="C678" s="18">
        <v>189</v>
      </c>
      <c r="D678" s="18">
        <v>2</v>
      </c>
      <c r="E678" s="25" t="s">
        <v>315</v>
      </c>
      <c r="F678" s="25" t="s">
        <v>154</v>
      </c>
      <c r="G678" s="25" t="s">
        <v>190</v>
      </c>
      <c r="H678" s="18" t="s">
        <v>58</v>
      </c>
      <c r="I678" s="18" t="s">
        <v>59</v>
      </c>
      <c r="K678" s="25">
        <v>5</v>
      </c>
    </row>
    <row r="679" spans="2:22" hidden="1" x14ac:dyDescent="0.2">
      <c r="B679" s="18" t="s">
        <v>1582</v>
      </c>
      <c r="C679" s="18">
        <v>189</v>
      </c>
      <c r="D679" s="18">
        <v>2</v>
      </c>
      <c r="E679" s="25" t="s">
        <v>315</v>
      </c>
      <c r="F679" s="25" t="s">
        <v>154</v>
      </c>
      <c r="G679" s="25" t="s">
        <v>524</v>
      </c>
      <c r="H679" s="18" t="s">
        <v>58</v>
      </c>
      <c r="I679" s="18" t="s">
        <v>59</v>
      </c>
      <c r="K679" s="25">
        <v>42</v>
      </c>
    </row>
    <row r="680" spans="2:22" hidden="1" x14ac:dyDescent="0.2">
      <c r="B680" s="18" t="s">
        <v>1582</v>
      </c>
      <c r="C680" s="18">
        <v>189</v>
      </c>
      <c r="D680" s="18">
        <v>2</v>
      </c>
      <c r="E680" s="25" t="s">
        <v>315</v>
      </c>
      <c r="F680" s="25" t="s">
        <v>154</v>
      </c>
      <c r="G680" s="25" t="s">
        <v>244</v>
      </c>
      <c r="H680" s="18" t="s">
        <v>58</v>
      </c>
      <c r="I680" s="18" t="s">
        <v>59</v>
      </c>
      <c r="K680" s="25">
        <v>56</v>
      </c>
    </row>
    <row r="681" spans="2:22" hidden="1" x14ac:dyDescent="0.2">
      <c r="B681" s="18" t="s">
        <v>1582</v>
      </c>
      <c r="C681" s="18">
        <v>189</v>
      </c>
      <c r="D681" s="18">
        <v>2</v>
      </c>
      <c r="E681" s="25" t="s">
        <v>315</v>
      </c>
      <c r="F681" s="25" t="s">
        <v>255</v>
      </c>
      <c r="G681" s="25" t="s">
        <v>487</v>
      </c>
      <c r="H681" s="18" t="s">
        <v>58</v>
      </c>
      <c r="I681" s="18" t="s">
        <v>59</v>
      </c>
      <c r="K681" s="25">
        <v>23</v>
      </c>
    </row>
    <row r="682" spans="2:22" hidden="1" x14ac:dyDescent="0.2">
      <c r="B682" s="18" t="s">
        <v>1582</v>
      </c>
      <c r="C682" s="18">
        <v>189</v>
      </c>
      <c r="D682" s="18">
        <v>2</v>
      </c>
      <c r="E682" s="25" t="s">
        <v>315</v>
      </c>
      <c r="F682" s="25" t="s">
        <v>255</v>
      </c>
      <c r="G682" s="25" t="s">
        <v>127</v>
      </c>
      <c r="H682" s="18" t="s">
        <v>58</v>
      </c>
      <c r="I682" s="18" t="s">
        <v>59</v>
      </c>
      <c r="K682" s="25">
        <v>45</v>
      </c>
    </row>
    <row r="683" spans="2:22" hidden="1" x14ac:dyDescent="0.2">
      <c r="B683" s="18" t="s">
        <v>1582</v>
      </c>
      <c r="C683" s="18">
        <v>189</v>
      </c>
      <c r="D683" s="18">
        <v>2</v>
      </c>
      <c r="E683" s="25" t="s">
        <v>189</v>
      </c>
      <c r="F683" s="25" t="s">
        <v>255</v>
      </c>
      <c r="G683" s="25" t="s">
        <v>244</v>
      </c>
      <c r="H683" s="18" t="s">
        <v>58</v>
      </c>
      <c r="I683" s="18" t="s">
        <v>59</v>
      </c>
      <c r="K683" s="25">
        <v>56</v>
      </c>
    </row>
    <row r="684" spans="2:22" hidden="1" x14ac:dyDescent="0.2">
      <c r="B684" s="18" t="s">
        <v>1582</v>
      </c>
      <c r="C684" s="18">
        <v>189</v>
      </c>
      <c r="D684" s="18">
        <v>2</v>
      </c>
      <c r="E684" s="25" t="s">
        <v>189</v>
      </c>
      <c r="F684" s="25" t="s">
        <v>255</v>
      </c>
      <c r="G684" s="25" t="s">
        <v>497</v>
      </c>
      <c r="H684" s="18" t="s">
        <v>58</v>
      </c>
      <c r="I684" s="18" t="s">
        <v>180</v>
      </c>
      <c r="K684" s="25">
        <v>60</v>
      </c>
    </row>
    <row r="685" spans="2:22" hidden="1" x14ac:dyDescent="0.2">
      <c r="B685" s="18" t="s">
        <v>1582</v>
      </c>
      <c r="C685" s="18">
        <v>189</v>
      </c>
      <c r="D685" s="18">
        <v>2</v>
      </c>
      <c r="E685" s="25" t="s">
        <v>189</v>
      </c>
      <c r="F685" s="25" t="s">
        <v>190</v>
      </c>
      <c r="G685" s="25" t="s">
        <v>238</v>
      </c>
      <c r="H685" s="18" t="s">
        <v>58</v>
      </c>
      <c r="I685" s="18" t="s">
        <v>180</v>
      </c>
      <c r="K685" s="25">
        <v>2</v>
      </c>
    </row>
    <row r="686" spans="2:22" hidden="1" x14ac:dyDescent="0.2">
      <c r="B686" s="18" t="s">
        <v>1582</v>
      </c>
      <c r="C686" s="18">
        <v>189</v>
      </c>
      <c r="D686" s="18">
        <v>2</v>
      </c>
      <c r="E686" s="25" t="s">
        <v>189</v>
      </c>
      <c r="F686" s="25" t="s">
        <v>190</v>
      </c>
      <c r="G686" s="25" t="s">
        <v>268</v>
      </c>
      <c r="H686" s="18" t="s">
        <v>58</v>
      </c>
      <c r="I686" s="18" t="s">
        <v>180</v>
      </c>
      <c r="K686" s="25">
        <v>32</v>
      </c>
    </row>
    <row r="687" spans="2:22" hidden="1" x14ac:dyDescent="0.2">
      <c r="B687" s="18" t="s">
        <v>1582</v>
      </c>
      <c r="C687" s="18">
        <v>189</v>
      </c>
      <c r="D687" s="18">
        <v>2</v>
      </c>
      <c r="E687" s="25" t="s">
        <v>189</v>
      </c>
      <c r="F687" s="25" t="s">
        <v>190</v>
      </c>
      <c r="G687" s="25" t="s">
        <v>131</v>
      </c>
      <c r="H687" s="18" t="s">
        <v>58</v>
      </c>
      <c r="I687" s="18" t="s">
        <v>180</v>
      </c>
      <c r="K687" s="25">
        <v>36</v>
      </c>
    </row>
    <row r="688" spans="2:22" hidden="1" x14ac:dyDescent="0.2">
      <c r="B688" s="18" t="s">
        <v>1582</v>
      </c>
      <c r="C688" s="18">
        <v>189</v>
      </c>
      <c r="D688" s="18">
        <v>2</v>
      </c>
      <c r="E688" s="25" t="s">
        <v>157</v>
      </c>
      <c r="F688" s="25" t="s">
        <v>84</v>
      </c>
      <c r="G688" s="25" t="s">
        <v>131</v>
      </c>
      <c r="H688" s="18" t="s">
        <v>58</v>
      </c>
      <c r="I688" s="18" t="s">
        <v>59</v>
      </c>
      <c r="K688" s="25">
        <v>36</v>
      </c>
    </row>
    <row r="689" spans="2:11" hidden="1" x14ac:dyDescent="0.2">
      <c r="B689" s="18" t="s">
        <v>1582</v>
      </c>
      <c r="C689" s="18">
        <v>189</v>
      </c>
      <c r="D689" s="18">
        <v>2</v>
      </c>
      <c r="E689" s="25" t="s">
        <v>157</v>
      </c>
      <c r="F689" s="25" t="s">
        <v>84</v>
      </c>
      <c r="G689" s="25" t="s">
        <v>240</v>
      </c>
      <c r="H689" s="18" t="s">
        <v>58</v>
      </c>
      <c r="I689" s="18" t="s">
        <v>59</v>
      </c>
      <c r="K689" s="25">
        <v>55</v>
      </c>
    </row>
    <row r="690" spans="2:11" hidden="1" x14ac:dyDescent="0.2">
      <c r="B690" s="18" t="s">
        <v>1582</v>
      </c>
      <c r="C690" s="18">
        <v>189</v>
      </c>
      <c r="D690" s="18">
        <v>2</v>
      </c>
      <c r="E690" s="25" t="s">
        <v>210</v>
      </c>
      <c r="F690" s="25" t="s">
        <v>211</v>
      </c>
      <c r="G690" s="25" t="s">
        <v>308</v>
      </c>
      <c r="H690" s="18" t="s">
        <v>58</v>
      </c>
      <c r="I690" s="18" t="s">
        <v>59</v>
      </c>
      <c r="K690" s="25">
        <v>30</v>
      </c>
    </row>
    <row r="691" spans="2:11" ht="25.5" hidden="1" x14ac:dyDescent="0.2">
      <c r="B691" s="18" t="s">
        <v>1582</v>
      </c>
      <c r="C691" s="18">
        <v>189</v>
      </c>
      <c r="D691" s="18">
        <v>2</v>
      </c>
      <c r="E691" s="25" t="s">
        <v>214</v>
      </c>
      <c r="F691" s="25" t="s">
        <v>215</v>
      </c>
      <c r="G691" s="25" t="s">
        <v>308</v>
      </c>
      <c r="H691" s="18" t="s">
        <v>58</v>
      </c>
      <c r="I691" s="18" t="s">
        <v>59</v>
      </c>
      <c r="K691" s="25">
        <v>30</v>
      </c>
    </row>
    <row r="692" spans="2:11" hidden="1" x14ac:dyDescent="0.2">
      <c r="B692" s="18" t="s">
        <v>1582</v>
      </c>
      <c r="C692" s="18">
        <v>189</v>
      </c>
      <c r="D692" s="18">
        <v>2</v>
      </c>
      <c r="E692" s="25" t="s">
        <v>852</v>
      </c>
      <c r="F692" s="25" t="s">
        <v>131</v>
      </c>
      <c r="G692" s="25" t="s">
        <v>304</v>
      </c>
      <c r="H692" s="18" t="s">
        <v>58</v>
      </c>
      <c r="I692" s="18" t="s">
        <v>59</v>
      </c>
      <c r="K692" s="25">
        <v>33</v>
      </c>
    </row>
    <row r="693" spans="2:11" hidden="1" x14ac:dyDescent="0.2">
      <c r="B693" s="18" t="s">
        <v>1582</v>
      </c>
      <c r="C693" s="18">
        <v>189</v>
      </c>
      <c r="D693" s="18">
        <v>2</v>
      </c>
      <c r="E693" s="25" t="s">
        <v>665</v>
      </c>
      <c r="F693" s="25" t="s">
        <v>131</v>
      </c>
      <c r="G693" s="25" t="s">
        <v>249</v>
      </c>
      <c r="H693" s="18" t="s">
        <v>58</v>
      </c>
      <c r="I693" s="18" t="s">
        <v>59</v>
      </c>
      <c r="K693" s="25">
        <v>57</v>
      </c>
    </row>
    <row r="694" spans="2:11" hidden="1" x14ac:dyDescent="0.2">
      <c r="B694" s="18" t="s">
        <v>1582</v>
      </c>
      <c r="C694" s="18">
        <v>189</v>
      </c>
      <c r="D694" s="18">
        <v>2</v>
      </c>
      <c r="E694" s="25" t="s">
        <v>999</v>
      </c>
      <c r="F694" s="25" t="s">
        <v>638</v>
      </c>
      <c r="G694" s="25" t="s">
        <v>184</v>
      </c>
      <c r="H694" s="18" t="s">
        <v>58</v>
      </c>
      <c r="I694" s="18" t="s">
        <v>59</v>
      </c>
      <c r="K694" s="25">
        <v>39</v>
      </c>
    </row>
    <row r="695" spans="2:11" hidden="1" x14ac:dyDescent="0.2">
      <c r="B695" s="18" t="s">
        <v>1582</v>
      </c>
      <c r="C695" s="18">
        <v>189</v>
      </c>
      <c r="D695" s="18">
        <v>2</v>
      </c>
      <c r="E695" s="25" t="s">
        <v>452</v>
      </c>
      <c r="F695" s="25" t="s">
        <v>184</v>
      </c>
      <c r="G695" s="25" t="s">
        <v>211</v>
      </c>
      <c r="H695" s="18" t="s">
        <v>58</v>
      </c>
      <c r="I695" s="18" t="s">
        <v>59</v>
      </c>
      <c r="K695" s="25">
        <v>7</v>
      </c>
    </row>
    <row r="696" spans="2:11" hidden="1" x14ac:dyDescent="0.2">
      <c r="B696" s="18" t="s">
        <v>1582</v>
      </c>
      <c r="C696" s="18">
        <v>189</v>
      </c>
      <c r="D696" s="18">
        <v>2</v>
      </c>
      <c r="E696" s="25" t="s">
        <v>452</v>
      </c>
      <c r="F696" s="25" t="s">
        <v>184</v>
      </c>
      <c r="G696" s="25" t="s">
        <v>114</v>
      </c>
      <c r="H696" s="18" t="s">
        <v>58</v>
      </c>
      <c r="I696" s="18" t="s">
        <v>59</v>
      </c>
      <c r="K696" s="25">
        <v>19</v>
      </c>
    </row>
    <row r="697" spans="2:11" hidden="1" x14ac:dyDescent="0.2">
      <c r="B697" s="18" t="s">
        <v>1582</v>
      </c>
      <c r="C697" s="18">
        <v>189</v>
      </c>
      <c r="D697" s="18">
        <v>2</v>
      </c>
      <c r="E697" s="25" t="s">
        <v>452</v>
      </c>
      <c r="F697" s="25" t="s">
        <v>184</v>
      </c>
      <c r="G697" s="25" t="s">
        <v>487</v>
      </c>
      <c r="H697" s="18" t="s">
        <v>58</v>
      </c>
      <c r="I697" s="18" t="s">
        <v>59</v>
      </c>
      <c r="K697" s="25">
        <v>23</v>
      </c>
    </row>
    <row r="698" spans="2:11" hidden="1" x14ac:dyDescent="0.2">
      <c r="B698" s="18" t="s">
        <v>1582</v>
      </c>
      <c r="C698" s="18">
        <v>189</v>
      </c>
      <c r="D698" s="18">
        <v>2</v>
      </c>
      <c r="E698" s="25" t="s">
        <v>452</v>
      </c>
      <c r="F698" s="25" t="s">
        <v>184</v>
      </c>
      <c r="G698" s="25" t="s">
        <v>638</v>
      </c>
      <c r="H698" s="18" t="s">
        <v>58</v>
      </c>
      <c r="I698" s="18" t="s">
        <v>59</v>
      </c>
      <c r="K698" s="25">
        <v>38</v>
      </c>
    </row>
    <row r="699" spans="2:11" hidden="1" x14ac:dyDescent="0.2">
      <c r="B699" s="18" t="s">
        <v>1582</v>
      </c>
      <c r="C699" s="18">
        <v>189</v>
      </c>
      <c r="D699" s="18">
        <v>2</v>
      </c>
      <c r="E699" s="25" t="s">
        <v>452</v>
      </c>
      <c r="F699" s="25" t="s">
        <v>184</v>
      </c>
      <c r="G699" s="25" t="s">
        <v>117</v>
      </c>
      <c r="H699" s="18" t="s">
        <v>58</v>
      </c>
      <c r="I699" s="18" t="s">
        <v>59</v>
      </c>
      <c r="K699" s="25">
        <v>47</v>
      </c>
    </row>
    <row r="700" spans="2:11" hidden="1" x14ac:dyDescent="0.2">
      <c r="B700" s="18" t="s">
        <v>1582</v>
      </c>
      <c r="C700" s="18">
        <v>189</v>
      </c>
      <c r="D700" s="18">
        <v>2</v>
      </c>
      <c r="E700" s="25" t="s">
        <v>452</v>
      </c>
      <c r="F700" s="25" t="s">
        <v>184</v>
      </c>
      <c r="G700" s="25" t="s">
        <v>244</v>
      </c>
      <c r="H700" s="18" t="s">
        <v>58</v>
      </c>
      <c r="I700" s="18" t="s">
        <v>59</v>
      </c>
      <c r="K700" s="25">
        <v>56</v>
      </c>
    </row>
    <row r="701" spans="2:11" hidden="1" x14ac:dyDescent="0.2">
      <c r="B701" s="18" t="s">
        <v>1582</v>
      </c>
      <c r="C701" s="18">
        <v>189</v>
      </c>
      <c r="D701" s="18">
        <v>2</v>
      </c>
      <c r="E701" s="25" t="s">
        <v>458</v>
      </c>
      <c r="F701" s="25" t="s">
        <v>198</v>
      </c>
      <c r="G701" s="25" t="s">
        <v>487</v>
      </c>
      <c r="H701" s="18" t="s">
        <v>58</v>
      </c>
      <c r="I701" s="18" t="s">
        <v>59</v>
      </c>
      <c r="K701" s="25">
        <v>23</v>
      </c>
    </row>
    <row r="702" spans="2:11" hidden="1" x14ac:dyDescent="0.2">
      <c r="B702" s="18" t="s">
        <v>1582</v>
      </c>
      <c r="C702" s="18">
        <v>189</v>
      </c>
      <c r="D702" s="18">
        <v>2</v>
      </c>
      <c r="E702" s="25" t="s">
        <v>458</v>
      </c>
      <c r="F702" s="25" t="s">
        <v>459</v>
      </c>
      <c r="G702" s="25" t="s">
        <v>211</v>
      </c>
      <c r="H702" s="18" t="s">
        <v>58</v>
      </c>
      <c r="I702" s="18" t="s">
        <v>59</v>
      </c>
      <c r="K702" s="25">
        <v>7</v>
      </c>
    </row>
    <row r="703" spans="2:11" hidden="1" x14ac:dyDescent="0.2">
      <c r="B703" s="18" t="s">
        <v>1582</v>
      </c>
      <c r="C703" s="18">
        <v>189</v>
      </c>
      <c r="D703" s="18">
        <v>2</v>
      </c>
      <c r="E703" s="25" t="s">
        <v>458</v>
      </c>
      <c r="F703" s="25" t="s">
        <v>459</v>
      </c>
      <c r="G703" s="25" t="s">
        <v>348</v>
      </c>
      <c r="H703" s="18" t="s">
        <v>58</v>
      </c>
      <c r="I703" s="18" t="s">
        <v>59</v>
      </c>
      <c r="K703" s="25">
        <v>11</v>
      </c>
    </row>
    <row r="704" spans="2:11" hidden="1" x14ac:dyDescent="0.2">
      <c r="B704" s="18" t="s">
        <v>1582</v>
      </c>
      <c r="C704" s="18">
        <v>189</v>
      </c>
      <c r="D704" s="18">
        <v>2</v>
      </c>
      <c r="E704" s="25" t="s">
        <v>458</v>
      </c>
      <c r="F704" s="25" t="s">
        <v>459</v>
      </c>
      <c r="G704" s="25" t="s">
        <v>114</v>
      </c>
      <c r="H704" s="18" t="s">
        <v>58</v>
      </c>
      <c r="I704" s="18" t="s">
        <v>59</v>
      </c>
      <c r="K704" s="25">
        <v>19</v>
      </c>
    </row>
    <row r="705" spans="1:28" hidden="1" x14ac:dyDescent="0.2">
      <c r="B705" s="18" t="s">
        <v>1582</v>
      </c>
      <c r="C705" s="18">
        <v>189</v>
      </c>
      <c r="D705" s="18">
        <v>2</v>
      </c>
      <c r="E705" s="25" t="s">
        <v>458</v>
      </c>
      <c r="F705" s="25" t="s">
        <v>459</v>
      </c>
      <c r="G705" s="25" t="s">
        <v>455</v>
      </c>
      <c r="H705" s="18" t="s">
        <v>58</v>
      </c>
      <c r="I705" s="18" t="s">
        <v>59</v>
      </c>
      <c r="K705" s="25">
        <v>26</v>
      </c>
    </row>
    <row r="706" spans="1:28" hidden="1" x14ac:dyDescent="0.2">
      <c r="B706" s="18" t="s">
        <v>1582</v>
      </c>
      <c r="C706" s="18">
        <v>189</v>
      </c>
      <c r="D706" s="18">
        <v>2</v>
      </c>
      <c r="E706" s="25" t="s">
        <v>458</v>
      </c>
      <c r="F706" s="25" t="s">
        <v>459</v>
      </c>
      <c r="G706" s="25" t="s">
        <v>638</v>
      </c>
      <c r="H706" s="18" t="s">
        <v>58</v>
      </c>
      <c r="I706" s="18" t="s">
        <v>59</v>
      </c>
      <c r="K706" s="25">
        <v>38</v>
      </c>
    </row>
    <row r="707" spans="1:28" hidden="1" x14ac:dyDescent="0.2">
      <c r="B707" s="18" t="s">
        <v>1582</v>
      </c>
      <c r="C707" s="18">
        <v>189</v>
      </c>
      <c r="D707" s="18">
        <v>2</v>
      </c>
      <c r="E707" s="25" t="s">
        <v>458</v>
      </c>
      <c r="F707" s="25" t="s">
        <v>459</v>
      </c>
      <c r="G707" s="25" t="s">
        <v>524</v>
      </c>
      <c r="H707" s="18" t="s">
        <v>58</v>
      </c>
      <c r="I707" s="18" t="s">
        <v>59</v>
      </c>
      <c r="K707" s="25">
        <v>42</v>
      </c>
    </row>
    <row r="708" spans="1:28" hidden="1" x14ac:dyDescent="0.2">
      <c r="B708" s="18" t="s">
        <v>1582</v>
      </c>
      <c r="C708" s="18">
        <v>189</v>
      </c>
      <c r="D708" s="18">
        <v>2</v>
      </c>
      <c r="E708" s="25" t="s">
        <v>458</v>
      </c>
      <c r="F708" s="25" t="s">
        <v>459</v>
      </c>
      <c r="G708" s="25" t="s">
        <v>202</v>
      </c>
      <c r="H708" s="18" t="s">
        <v>58</v>
      </c>
      <c r="I708" s="18" t="s">
        <v>59</v>
      </c>
      <c r="K708" s="25">
        <v>50</v>
      </c>
    </row>
    <row r="709" spans="1:28" hidden="1" x14ac:dyDescent="0.2">
      <c r="B709" s="18" t="s">
        <v>1582</v>
      </c>
      <c r="C709" s="18">
        <v>189</v>
      </c>
      <c r="D709" s="18">
        <v>2</v>
      </c>
      <c r="E709" s="25" t="s">
        <v>458</v>
      </c>
      <c r="F709" s="25" t="s">
        <v>459</v>
      </c>
      <c r="G709" s="25" t="s">
        <v>240</v>
      </c>
      <c r="H709" s="18" t="s">
        <v>58</v>
      </c>
      <c r="I709" s="18" t="s">
        <v>59</v>
      </c>
      <c r="K709" s="25">
        <v>55</v>
      </c>
    </row>
    <row r="710" spans="1:28" hidden="1" x14ac:dyDescent="0.2">
      <c r="B710" s="18" t="s">
        <v>1582</v>
      </c>
      <c r="C710" s="18">
        <v>189</v>
      </c>
      <c r="D710" s="18">
        <v>2</v>
      </c>
      <c r="E710" s="25" t="s">
        <v>458</v>
      </c>
      <c r="F710" s="25" t="s">
        <v>459</v>
      </c>
      <c r="G710" s="25" t="s">
        <v>179</v>
      </c>
      <c r="H710" s="18" t="s">
        <v>58</v>
      </c>
      <c r="I710" s="18" t="s">
        <v>59</v>
      </c>
      <c r="K710" s="25">
        <v>27</v>
      </c>
    </row>
    <row r="711" spans="1:28" hidden="1" x14ac:dyDescent="0.2">
      <c r="B711" s="18" t="s">
        <v>1582</v>
      </c>
      <c r="C711" s="18">
        <v>189</v>
      </c>
      <c r="D711" s="18">
        <v>2</v>
      </c>
      <c r="E711" s="25" t="s">
        <v>1615</v>
      </c>
      <c r="H711" s="18" t="s">
        <v>185</v>
      </c>
      <c r="I711" s="18" t="s">
        <v>180</v>
      </c>
    </row>
    <row r="712" spans="1:28" ht="25.5" hidden="1" x14ac:dyDescent="0.2">
      <c r="B712" s="18" t="s">
        <v>1582</v>
      </c>
      <c r="C712" s="18">
        <v>189</v>
      </c>
      <c r="D712" s="18">
        <v>2</v>
      </c>
      <c r="E712" s="25" t="s">
        <v>458</v>
      </c>
      <c r="F712" s="25" t="s">
        <v>524</v>
      </c>
      <c r="G712" s="25" t="s">
        <v>1618</v>
      </c>
      <c r="H712" s="18" t="s">
        <v>58</v>
      </c>
      <c r="I712" s="18" t="s">
        <v>59</v>
      </c>
    </row>
    <row r="713" spans="1:28" ht="25.5" hidden="1" x14ac:dyDescent="0.2">
      <c r="B713" s="18" t="s">
        <v>1582</v>
      </c>
      <c r="C713" s="18">
        <v>189</v>
      </c>
      <c r="D713" s="18">
        <v>2</v>
      </c>
      <c r="E713" s="25" t="s">
        <v>423</v>
      </c>
      <c r="F713" s="25" t="s">
        <v>117</v>
      </c>
      <c r="G713" s="25" t="s">
        <v>226</v>
      </c>
      <c r="H713" s="18" t="s">
        <v>143</v>
      </c>
      <c r="I713" s="18" t="s">
        <v>59</v>
      </c>
      <c r="K713" s="25">
        <v>64</v>
      </c>
    </row>
    <row r="714" spans="1:28" ht="25.5" x14ac:dyDescent="0.2">
      <c r="A714" s="24">
        <v>715</v>
      </c>
      <c r="B714" s="18" t="s">
        <v>1582</v>
      </c>
      <c r="C714" s="18">
        <v>189</v>
      </c>
      <c r="D714" s="18">
        <v>2</v>
      </c>
      <c r="E714" s="25" t="s">
        <v>714</v>
      </c>
      <c r="F714" s="25" t="s">
        <v>480</v>
      </c>
      <c r="G714" s="25" t="s">
        <v>255</v>
      </c>
      <c r="H714" s="18" t="s">
        <v>58</v>
      </c>
      <c r="I714" s="18" t="s">
        <v>59</v>
      </c>
      <c r="J714" s="26">
        <v>49.040000915527344</v>
      </c>
      <c r="K714" s="25">
        <v>4</v>
      </c>
      <c r="L714" s="25" t="s">
        <v>714</v>
      </c>
      <c r="R714" s="18" t="s">
        <v>1623</v>
      </c>
      <c r="S714" s="18" t="s">
        <v>1624</v>
      </c>
      <c r="U714" s="29" t="s">
        <v>2137</v>
      </c>
      <c r="W714" s="18" t="s">
        <v>2131</v>
      </c>
      <c r="X714" s="18" t="s">
        <v>2177</v>
      </c>
      <c r="AB714" s="27">
        <v>41141.646539351852</v>
      </c>
    </row>
    <row r="715" spans="1:28" hidden="1" x14ac:dyDescent="0.2">
      <c r="B715" s="18" t="s">
        <v>1582</v>
      </c>
      <c r="C715" s="18">
        <v>189</v>
      </c>
      <c r="D715" s="18">
        <v>2</v>
      </c>
      <c r="E715" s="25" t="s">
        <v>483</v>
      </c>
      <c r="F715" s="25" t="s">
        <v>480</v>
      </c>
      <c r="G715" s="25" t="s">
        <v>244</v>
      </c>
      <c r="H715" s="18" t="s">
        <v>58</v>
      </c>
      <c r="I715" s="18" t="s">
        <v>59</v>
      </c>
      <c r="K715" s="25">
        <v>56</v>
      </c>
      <c r="U715" s="29"/>
      <c r="V715" s="29"/>
    </row>
    <row r="716" spans="1:28" hidden="1" x14ac:dyDescent="0.2">
      <c r="B716" s="18" t="s">
        <v>1582</v>
      </c>
      <c r="C716" s="18">
        <v>189</v>
      </c>
      <c r="D716" s="18">
        <v>2</v>
      </c>
      <c r="E716" s="25" t="s">
        <v>232</v>
      </c>
      <c r="F716" s="25" t="s">
        <v>233</v>
      </c>
      <c r="H716" s="18" t="s">
        <v>58</v>
      </c>
      <c r="I716" s="18" t="s">
        <v>59</v>
      </c>
      <c r="U716" s="29"/>
      <c r="V716" s="29"/>
    </row>
    <row r="717" spans="1:28" hidden="1" x14ac:dyDescent="0.2">
      <c r="B717" s="18" t="s">
        <v>1582</v>
      </c>
      <c r="C717" s="18">
        <v>189</v>
      </c>
      <c r="D717" s="18">
        <v>2</v>
      </c>
      <c r="E717" s="25" t="s">
        <v>232</v>
      </c>
      <c r="F717" s="25" t="s">
        <v>74</v>
      </c>
      <c r="G717" s="25" t="s">
        <v>233</v>
      </c>
      <c r="H717" s="18" t="s">
        <v>58</v>
      </c>
      <c r="I717" s="18" t="s">
        <v>59</v>
      </c>
      <c r="K717" s="25">
        <v>51</v>
      </c>
      <c r="U717" s="29"/>
      <c r="V717" s="29"/>
    </row>
    <row r="718" spans="1:28" hidden="1" x14ac:dyDescent="0.2">
      <c r="B718" s="18" t="s">
        <v>1582</v>
      </c>
      <c r="C718" s="18">
        <v>189</v>
      </c>
      <c r="D718" s="18">
        <v>2</v>
      </c>
      <c r="E718" s="25" t="s">
        <v>165</v>
      </c>
      <c r="F718" s="25" t="s">
        <v>240</v>
      </c>
      <c r="H718" s="18" t="s">
        <v>58</v>
      </c>
      <c r="I718" s="18" t="s">
        <v>59</v>
      </c>
      <c r="U718" s="29"/>
    </row>
    <row r="719" spans="1:28" hidden="1" x14ac:dyDescent="0.2">
      <c r="B719" s="18" t="s">
        <v>1582</v>
      </c>
      <c r="C719" s="18">
        <v>189</v>
      </c>
      <c r="D719" s="18">
        <v>2</v>
      </c>
      <c r="E719" s="25" t="s">
        <v>248</v>
      </c>
      <c r="F719" s="25" t="s">
        <v>249</v>
      </c>
      <c r="G719" s="25" t="s">
        <v>234</v>
      </c>
      <c r="H719" s="18" t="s">
        <v>143</v>
      </c>
      <c r="I719" s="18" t="s">
        <v>180</v>
      </c>
      <c r="K719" s="25">
        <v>13</v>
      </c>
    </row>
    <row r="720" spans="1:28" hidden="1" x14ac:dyDescent="0.2">
      <c r="B720" s="18" t="s">
        <v>1582</v>
      </c>
      <c r="C720" s="18">
        <v>189</v>
      </c>
      <c r="D720" s="18">
        <v>2</v>
      </c>
      <c r="E720" s="25" t="s">
        <v>496</v>
      </c>
      <c r="F720" s="25" t="s">
        <v>122</v>
      </c>
      <c r="G720" s="25" t="s">
        <v>268</v>
      </c>
      <c r="H720" s="18" t="s">
        <v>58</v>
      </c>
      <c r="I720" s="18" t="s">
        <v>59</v>
      </c>
      <c r="K720" s="25">
        <v>32</v>
      </c>
      <c r="U720" s="29"/>
      <c r="V720" s="29"/>
    </row>
    <row r="721" spans="2:22" hidden="1" x14ac:dyDescent="0.2">
      <c r="B721" s="18" t="s">
        <v>1582</v>
      </c>
      <c r="C721" s="18">
        <v>189</v>
      </c>
      <c r="D721" s="18">
        <v>2</v>
      </c>
      <c r="E721" s="25" t="s">
        <v>969</v>
      </c>
      <c r="F721" s="25" t="s">
        <v>497</v>
      </c>
      <c r="G721" s="25" t="s">
        <v>262</v>
      </c>
      <c r="H721" s="18" t="s">
        <v>58</v>
      </c>
      <c r="I721" s="18" t="s">
        <v>59</v>
      </c>
      <c r="K721" s="25">
        <v>46</v>
      </c>
      <c r="U721" s="29"/>
      <c r="V721" s="29"/>
    </row>
    <row r="722" spans="2:22" hidden="1" x14ac:dyDescent="0.2">
      <c r="B722" s="18" t="s">
        <v>1582</v>
      </c>
      <c r="C722" s="18">
        <v>189</v>
      </c>
      <c r="D722" s="18">
        <v>2</v>
      </c>
      <c r="E722" s="25" t="s">
        <v>417</v>
      </c>
      <c r="F722" s="25" t="s">
        <v>171</v>
      </c>
      <c r="G722" s="25" t="s">
        <v>215</v>
      </c>
      <c r="H722" s="18" t="s">
        <v>58</v>
      </c>
      <c r="I722" s="18" t="s">
        <v>59</v>
      </c>
      <c r="K722" s="25">
        <v>34</v>
      </c>
      <c r="U722" s="29"/>
      <c r="V722" s="29"/>
    </row>
    <row r="723" spans="2:22" hidden="1" x14ac:dyDescent="0.2">
      <c r="B723" s="18" t="s">
        <v>1582</v>
      </c>
      <c r="C723" s="18">
        <v>189</v>
      </c>
      <c r="D723" s="18">
        <v>2</v>
      </c>
      <c r="E723" s="25" t="s">
        <v>1097</v>
      </c>
      <c r="F723" s="25" t="s">
        <v>382</v>
      </c>
      <c r="G723" s="25" t="s">
        <v>376</v>
      </c>
      <c r="H723" s="18" t="s">
        <v>58</v>
      </c>
      <c r="I723" s="18" t="s">
        <v>59</v>
      </c>
      <c r="K723" s="25">
        <v>65</v>
      </c>
      <c r="U723" s="29"/>
      <c r="V723" s="29"/>
    </row>
    <row r="724" spans="2:22" hidden="1" x14ac:dyDescent="0.2">
      <c r="B724" s="18" t="s">
        <v>1582</v>
      </c>
      <c r="C724" s="18">
        <v>189</v>
      </c>
      <c r="D724" s="18">
        <v>2</v>
      </c>
      <c r="E724" s="25" t="s">
        <v>402</v>
      </c>
      <c r="F724" s="25" t="s">
        <v>1366</v>
      </c>
      <c r="G724" s="25" t="s">
        <v>393</v>
      </c>
      <c r="H724" s="18" t="s">
        <v>58</v>
      </c>
      <c r="I724" s="18" t="s">
        <v>59</v>
      </c>
      <c r="K724" s="25">
        <v>10</v>
      </c>
      <c r="U724" s="29"/>
      <c r="V724" s="29"/>
    </row>
    <row r="725" spans="2:22" hidden="1" x14ac:dyDescent="0.2">
      <c r="B725" s="18" t="s">
        <v>1582</v>
      </c>
      <c r="C725" s="18">
        <v>189</v>
      </c>
      <c r="D725" s="18">
        <v>2</v>
      </c>
      <c r="E725" s="25" t="s">
        <v>160</v>
      </c>
      <c r="F725" s="25" t="s">
        <v>161</v>
      </c>
      <c r="G725" s="25" t="s">
        <v>99</v>
      </c>
      <c r="H725" s="18" t="s">
        <v>143</v>
      </c>
      <c r="I725" s="18" t="s">
        <v>180</v>
      </c>
      <c r="K725" s="25">
        <v>1</v>
      </c>
    </row>
    <row r="726" spans="2:22" hidden="1" x14ac:dyDescent="0.2">
      <c r="B726" s="18" t="s">
        <v>1582</v>
      </c>
      <c r="C726" s="18">
        <v>189</v>
      </c>
      <c r="D726" s="18">
        <v>2</v>
      </c>
      <c r="F726" s="25" t="s">
        <v>161</v>
      </c>
      <c r="G726" s="25" t="s">
        <v>94</v>
      </c>
      <c r="H726" s="18" t="s">
        <v>143</v>
      </c>
      <c r="I726" s="18" t="s">
        <v>180</v>
      </c>
      <c r="K726" s="25">
        <v>31</v>
      </c>
    </row>
    <row r="727" spans="2:22" hidden="1" x14ac:dyDescent="0.2">
      <c r="B727" s="18" t="s">
        <v>1582</v>
      </c>
      <c r="C727" s="18">
        <v>189</v>
      </c>
      <c r="D727" s="18">
        <v>2</v>
      </c>
      <c r="E727" s="25" t="s">
        <v>1641</v>
      </c>
      <c r="F727" s="25" t="s">
        <v>527</v>
      </c>
      <c r="G727" s="25" t="s">
        <v>340</v>
      </c>
      <c r="H727" s="18" t="s">
        <v>143</v>
      </c>
      <c r="I727" s="18" t="s">
        <v>180</v>
      </c>
      <c r="K727" s="25">
        <v>8</v>
      </c>
    </row>
    <row r="728" spans="2:22" hidden="1" x14ac:dyDescent="0.2">
      <c r="B728" s="18" t="s">
        <v>1582</v>
      </c>
      <c r="C728" s="18">
        <v>189</v>
      </c>
      <c r="D728" s="18">
        <v>2</v>
      </c>
      <c r="E728" s="25" t="s">
        <v>1641</v>
      </c>
      <c r="F728" s="25" t="s">
        <v>527</v>
      </c>
      <c r="G728" s="25" t="s">
        <v>447</v>
      </c>
      <c r="H728" s="18" t="s">
        <v>58</v>
      </c>
      <c r="I728" s="18" t="s">
        <v>59</v>
      </c>
      <c r="K728" s="25">
        <v>14</v>
      </c>
      <c r="U728" s="29"/>
      <c r="V728" s="29"/>
    </row>
    <row r="729" spans="2:22" hidden="1" x14ac:dyDescent="0.2">
      <c r="B729" s="18" t="s">
        <v>1582</v>
      </c>
      <c r="C729" s="18">
        <v>189</v>
      </c>
      <c r="D729" s="18">
        <v>2</v>
      </c>
      <c r="E729" s="25" t="s">
        <v>1641</v>
      </c>
      <c r="F729" s="25" t="s">
        <v>527</v>
      </c>
      <c r="G729" s="25" t="s">
        <v>114</v>
      </c>
      <c r="H729" s="18" t="s">
        <v>58</v>
      </c>
      <c r="I729" s="18" t="s">
        <v>59</v>
      </c>
      <c r="K729" s="25">
        <v>19</v>
      </c>
      <c r="U729" s="29"/>
      <c r="V729" s="29"/>
    </row>
    <row r="730" spans="2:22" hidden="1" x14ac:dyDescent="0.2">
      <c r="B730" s="18" t="s">
        <v>1582</v>
      </c>
      <c r="C730" s="18">
        <v>189</v>
      </c>
      <c r="D730" s="18">
        <v>2</v>
      </c>
      <c r="E730" s="25" t="s">
        <v>1641</v>
      </c>
      <c r="F730" s="25" t="s">
        <v>527</v>
      </c>
      <c r="G730" s="25" t="s">
        <v>455</v>
      </c>
      <c r="H730" s="18" t="s">
        <v>58</v>
      </c>
      <c r="I730" s="18" t="s">
        <v>59</v>
      </c>
      <c r="K730" s="25">
        <v>26</v>
      </c>
      <c r="U730" s="29"/>
      <c r="V730" s="29"/>
    </row>
    <row r="731" spans="2:22" hidden="1" x14ac:dyDescent="0.2">
      <c r="B731" s="18" t="s">
        <v>1582</v>
      </c>
      <c r="C731" s="18">
        <v>189</v>
      </c>
      <c r="D731" s="18">
        <v>2</v>
      </c>
      <c r="E731" s="25" t="s">
        <v>1159</v>
      </c>
      <c r="F731" s="25" t="s">
        <v>1160</v>
      </c>
      <c r="G731" s="25" t="s">
        <v>215</v>
      </c>
      <c r="H731" s="18" t="s">
        <v>58</v>
      </c>
      <c r="I731" s="18" t="s">
        <v>59</v>
      </c>
      <c r="K731" s="25">
        <v>34</v>
      </c>
    </row>
    <row r="732" spans="2:22" hidden="1" x14ac:dyDescent="0.2">
      <c r="B732" s="18" t="s">
        <v>1582</v>
      </c>
      <c r="C732" s="18">
        <v>189</v>
      </c>
      <c r="D732" s="18">
        <v>2</v>
      </c>
      <c r="E732" s="25" t="s">
        <v>1159</v>
      </c>
      <c r="F732" s="25" t="s">
        <v>1160</v>
      </c>
      <c r="H732" s="18" t="s">
        <v>58</v>
      </c>
      <c r="I732" s="18" t="s">
        <v>59</v>
      </c>
    </row>
    <row r="733" spans="2:22" hidden="1" x14ac:dyDescent="0.2">
      <c r="B733" s="18" t="s">
        <v>1582</v>
      </c>
      <c r="C733" s="18">
        <v>189</v>
      </c>
      <c r="D733" s="18">
        <v>2</v>
      </c>
      <c r="E733" s="25" t="s">
        <v>130</v>
      </c>
      <c r="F733" s="25" t="s">
        <v>93</v>
      </c>
      <c r="G733" s="25" t="s">
        <v>131</v>
      </c>
      <c r="H733" s="18" t="s">
        <v>58</v>
      </c>
      <c r="I733" s="18" t="s">
        <v>59</v>
      </c>
      <c r="K733" s="25">
        <v>36</v>
      </c>
    </row>
    <row r="734" spans="2:22" hidden="1" x14ac:dyDescent="0.2">
      <c r="B734" s="18" t="s">
        <v>1582</v>
      </c>
      <c r="C734" s="18">
        <v>189</v>
      </c>
      <c r="D734" s="18">
        <v>2</v>
      </c>
      <c r="E734" s="25" t="s">
        <v>1450</v>
      </c>
      <c r="F734" s="25" t="s">
        <v>93</v>
      </c>
      <c r="H734" s="18" t="s">
        <v>58</v>
      </c>
      <c r="I734" s="18" t="s">
        <v>59</v>
      </c>
    </row>
    <row r="735" spans="2:22" hidden="1" x14ac:dyDescent="0.2">
      <c r="B735" s="18" t="s">
        <v>1582</v>
      </c>
      <c r="C735" s="18">
        <v>189</v>
      </c>
      <c r="D735" s="18">
        <v>2</v>
      </c>
      <c r="E735" s="25" t="s">
        <v>1165</v>
      </c>
      <c r="F735" s="25" t="s">
        <v>1166</v>
      </c>
      <c r="G735" s="25" t="s">
        <v>234</v>
      </c>
      <c r="H735" s="18" t="s">
        <v>58</v>
      </c>
      <c r="I735" s="18" t="s">
        <v>59</v>
      </c>
      <c r="K735" s="25">
        <v>13</v>
      </c>
    </row>
    <row r="736" spans="2:22" hidden="1" x14ac:dyDescent="0.2">
      <c r="B736" s="18" t="s">
        <v>1582</v>
      </c>
      <c r="C736" s="18">
        <v>189</v>
      </c>
      <c r="D736" s="18">
        <v>2</v>
      </c>
      <c r="E736" s="25" t="s">
        <v>1651</v>
      </c>
      <c r="F736" s="25" t="s">
        <v>612</v>
      </c>
      <c r="H736" s="18" t="s">
        <v>58</v>
      </c>
      <c r="I736" s="18" t="s">
        <v>59</v>
      </c>
      <c r="U736" s="29"/>
    </row>
    <row r="737" spans="2:11" hidden="1" x14ac:dyDescent="0.2">
      <c r="B737" s="18" t="s">
        <v>1654</v>
      </c>
      <c r="C737" s="18">
        <v>189</v>
      </c>
      <c r="D737" s="18">
        <v>2</v>
      </c>
      <c r="E737" s="25" t="s">
        <v>82</v>
      </c>
      <c r="F737" s="25" t="s">
        <v>583</v>
      </c>
      <c r="G737" s="25" t="s">
        <v>234</v>
      </c>
      <c r="H737" s="18" t="s">
        <v>143</v>
      </c>
      <c r="I737" s="18" t="s">
        <v>180</v>
      </c>
      <c r="K737" s="25">
        <v>13</v>
      </c>
    </row>
    <row r="738" spans="2:11" ht="25.5" hidden="1" x14ac:dyDescent="0.2">
      <c r="B738" s="18" t="s">
        <v>1654</v>
      </c>
      <c r="C738" s="18">
        <v>189</v>
      </c>
      <c r="D738" s="18">
        <v>2</v>
      </c>
      <c r="E738" s="25" t="s">
        <v>1043</v>
      </c>
      <c r="F738" s="25" t="s">
        <v>789</v>
      </c>
      <c r="G738" s="25" t="s">
        <v>480</v>
      </c>
      <c r="H738" s="18" t="s">
        <v>143</v>
      </c>
      <c r="I738" s="18" t="s">
        <v>180</v>
      </c>
      <c r="K738" s="25">
        <v>49</v>
      </c>
    </row>
    <row r="739" spans="2:11" hidden="1" x14ac:dyDescent="0.2">
      <c r="B739" s="18" t="s">
        <v>1654</v>
      </c>
      <c r="C739" s="18">
        <v>189</v>
      </c>
      <c r="D739" s="18">
        <v>2</v>
      </c>
      <c r="E739" s="25" t="s">
        <v>458</v>
      </c>
      <c r="F739" s="25" t="s">
        <v>459</v>
      </c>
      <c r="G739" s="25" t="s">
        <v>455</v>
      </c>
      <c r="H739" s="18" t="s">
        <v>58</v>
      </c>
      <c r="I739" s="18" t="s">
        <v>180</v>
      </c>
      <c r="K739" s="25">
        <v>26</v>
      </c>
    </row>
    <row r="740" spans="2:11" hidden="1" x14ac:dyDescent="0.2">
      <c r="B740" s="18" t="s">
        <v>1654</v>
      </c>
      <c r="C740" s="18">
        <v>189</v>
      </c>
      <c r="D740" s="18">
        <v>2</v>
      </c>
      <c r="E740" s="25" t="s">
        <v>458</v>
      </c>
      <c r="F740" s="25" t="s">
        <v>459</v>
      </c>
      <c r="G740" s="25" t="s">
        <v>524</v>
      </c>
      <c r="H740" s="18" t="s">
        <v>58</v>
      </c>
      <c r="I740" s="18" t="s">
        <v>180</v>
      </c>
      <c r="K740" s="25">
        <v>42</v>
      </c>
    </row>
    <row r="741" spans="2:11" hidden="1" x14ac:dyDescent="0.2">
      <c r="B741" s="18" t="s">
        <v>1654</v>
      </c>
      <c r="C741" s="18">
        <v>189</v>
      </c>
      <c r="D741" s="18">
        <v>2</v>
      </c>
      <c r="E741" s="25" t="s">
        <v>458</v>
      </c>
      <c r="F741" s="25" t="s">
        <v>459</v>
      </c>
      <c r="G741" s="25" t="s">
        <v>202</v>
      </c>
      <c r="H741" s="18" t="s">
        <v>58</v>
      </c>
      <c r="I741" s="18" t="s">
        <v>180</v>
      </c>
      <c r="K741" s="25">
        <v>50</v>
      </c>
    </row>
    <row r="742" spans="2:11" hidden="1" x14ac:dyDescent="0.2">
      <c r="B742" s="18" t="s">
        <v>1654</v>
      </c>
      <c r="C742" s="18">
        <v>189</v>
      </c>
      <c r="D742" s="18">
        <v>2</v>
      </c>
      <c r="E742" s="25" t="s">
        <v>1665</v>
      </c>
      <c r="F742" s="25" t="s">
        <v>1666</v>
      </c>
      <c r="G742" s="25" t="s">
        <v>194</v>
      </c>
      <c r="H742" s="18" t="s">
        <v>58</v>
      </c>
      <c r="I742" s="18" t="s">
        <v>180</v>
      </c>
      <c r="K742" s="25">
        <v>43</v>
      </c>
    </row>
    <row r="743" spans="2:11" hidden="1" x14ac:dyDescent="0.2">
      <c r="B743" s="18" t="s">
        <v>1654</v>
      </c>
      <c r="C743" s="18">
        <v>189</v>
      </c>
      <c r="D743" s="18">
        <v>2</v>
      </c>
      <c r="E743" s="25" t="s">
        <v>68</v>
      </c>
      <c r="F743" s="25" t="s">
        <v>69</v>
      </c>
      <c r="G743" s="25" t="s">
        <v>215</v>
      </c>
      <c r="H743" s="18" t="s">
        <v>143</v>
      </c>
      <c r="I743" s="18" t="s">
        <v>180</v>
      </c>
      <c r="K743" s="25">
        <v>34</v>
      </c>
    </row>
    <row r="744" spans="2:11" hidden="1" x14ac:dyDescent="0.2">
      <c r="B744" s="18" t="s">
        <v>1654</v>
      </c>
      <c r="C744" s="18">
        <v>189</v>
      </c>
      <c r="D744" s="18">
        <v>2</v>
      </c>
      <c r="E744" s="25" t="s">
        <v>82</v>
      </c>
      <c r="F744" s="25" t="s">
        <v>1446</v>
      </c>
      <c r="G744" s="25" t="s">
        <v>84</v>
      </c>
      <c r="H744" s="18" t="s">
        <v>58</v>
      </c>
      <c r="I744" s="18" t="s">
        <v>180</v>
      </c>
      <c r="K744" s="25">
        <v>6</v>
      </c>
    </row>
    <row r="745" spans="2:11" hidden="1" x14ac:dyDescent="0.2">
      <c r="B745" s="18" t="s">
        <v>1654</v>
      </c>
      <c r="C745" s="18">
        <v>189</v>
      </c>
      <c r="D745" s="18">
        <v>2</v>
      </c>
      <c r="E745" s="25" t="s">
        <v>82</v>
      </c>
      <c r="F745" s="25" t="s">
        <v>83</v>
      </c>
      <c r="G745" s="25" t="s">
        <v>376</v>
      </c>
      <c r="H745" s="18" t="s">
        <v>58</v>
      </c>
      <c r="I745" s="18" t="s">
        <v>180</v>
      </c>
      <c r="K745" s="25">
        <v>65</v>
      </c>
    </row>
    <row r="746" spans="2:11" hidden="1" x14ac:dyDescent="0.2">
      <c r="B746" s="18" t="s">
        <v>1654</v>
      </c>
      <c r="C746" s="18">
        <v>189</v>
      </c>
      <c r="D746" s="18">
        <v>2</v>
      </c>
      <c r="E746" s="25" t="s">
        <v>82</v>
      </c>
      <c r="F746" s="25" t="s">
        <v>83</v>
      </c>
      <c r="G746" s="25" t="s">
        <v>89</v>
      </c>
      <c r="H746" s="18" t="s">
        <v>58</v>
      </c>
      <c r="I746" s="18" t="s">
        <v>180</v>
      </c>
      <c r="K746" s="25">
        <v>35</v>
      </c>
    </row>
    <row r="747" spans="2:11" hidden="1" x14ac:dyDescent="0.2">
      <c r="B747" s="18" t="s">
        <v>1654</v>
      </c>
      <c r="C747" s="18">
        <v>189</v>
      </c>
      <c r="D747" s="18">
        <v>2</v>
      </c>
      <c r="E747" s="25" t="s">
        <v>141</v>
      </c>
      <c r="F747" s="25" t="s">
        <v>142</v>
      </c>
      <c r="G747" s="25" t="s">
        <v>304</v>
      </c>
      <c r="H747" s="18" t="s">
        <v>58</v>
      </c>
      <c r="I747" s="18" t="s">
        <v>180</v>
      </c>
      <c r="K747" s="25">
        <v>33</v>
      </c>
    </row>
    <row r="748" spans="2:11" hidden="1" x14ac:dyDescent="0.2">
      <c r="B748" s="18" t="s">
        <v>1654</v>
      </c>
      <c r="C748" s="18">
        <v>189</v>
      </c>
      <c r="D748" s="18">
        <v>2</v>
      </c>
      <c r="E748" s="25" t="s">
        <v>145</v>
      </c>
      <c r="F748" s="25" t="s">
        <v>142</v>
      </c>
      <c r="G748" s="25" t="s">
        <v>240</v>
      </c>
      <c r="H748" s="18" t="s">
        <v>58</v>
      </c>
      <c r="I748" s="18" t="s">
        <v>180</v>
      </c>
      <c r="K748" s="25">
        <v>55</v>
      </c>
    </row>
    <row r="749" spans="2:11" hidden="1" x14ac:dyDescent="0.2">
      <c r="B749" s="18" t="s">
        <v>1654</v>
      </c>
      <c r="C749" s="18">
        <v>189</v>
      </c>
      <c r="D749" s="18">
        <v>2</v>
      </c>
      <c r="E749" s="25" t="s">
        <v>798</v>
      </c>
      <c r="F749" s="25" t="s">
        <v>824</v>
      </c>
      <c r="G749" s="25" t="s">
        <v>74</v>
      </c>
      <c r="H749" s="18" t="s">
        <v>58</v>
      </c>
      <c r="I749" s="18" t="s">
        <v>180</v>
      </c>
      <c r="K749" s="25">
        <v>52</v>
      </c>
    </row>
    <row r="750" spans="2:11" ht="25.5" hidden="1" x14ac:dyDescent="0.2">
      <c r="B750" s="18" t="s">
        <v>1654</v>
      </c>
      <c r="C750" s="18">
        <v>189</v>
      </c>
      <c r="D750" s="18">
        <v>2</v>
      </c>
      <c r="E750" s="25" t="s">
        <v>1560</v>
      </c>
      <c r="F750" s="25" t="s">
        <v>1561</v>
      </c>
      <c r="G750" s="25" t="s">
        <v>94</v>
      </c>
      <c r="H750" s="18" t="s">
        <v>58</v>
      </c>
      <c r="I750" s="18" t="s">
        <v>180</v>
      </c>
      <c r="K750" s="25">
        <v>31</v>
      </c>
    </row>
    <row r="751" spans="2:11" ht="25.5" hidden="1" x14ac:dyDescent="0.2">
      <c r="B751" s="18" t="s">
        <v>1654</v>
      </c>
      <c r="C751" s="18">
        <v>189</v>
      </c>
      <c r="D751" s="18">
        <v>2</v>
      </c>
      <c r="E751" s="25" t="s">
        <v>1679</v>
      </c>
      <c r="F751" s="25" t="s">
        <v>1561</v>
      </c>
      <c r="G751" s="25" t="s">
        <v>194</v>
      </c>
      <c r="H751" s="18" t="s">
        <v>58</v>
      </c>
      <c r="I751" s="18" t="s">
        <v>180</v>
      </c>
      <c r="K751" s="25">
        <v>43</v>
      </c>
    </row>
    <row r="752" spans="2:11" hidden="1" x14ac:dyDescent="0.2">
      <c r="B752" s="18" t="s">
        <v>1654</v>
      </c>
      <c r="C752" s="18">
        <v>189</v>
      </c>
      <c r="D752" s="18">
        <v>2</v>
      </c>
      <c r="E752" s="25" t="s">
        <v>1682</v>
      </c>
      <c r="F752" s="25" t="s">
        <v>1683</v>
      </c>
      <c r="G752" s="25" t="s">
        <v>99</v>
      </c>
      <c r="H752" s="18" t="s">
        <v>143</v>
      </c>
      <c r="I752" s="18" t="s">
        <v>180</v>
      </c>
      <c r="K752" s="25">
        <v>1</v>
      </c>
    </row>
    <row r="753" spans="2:11" hidden="1" x14ac:dyDescent="0.2">
      <c r="B753" s="18" t="s">
        <v>1654</v>
      </c>
      <c r="C753" s="18">
        <v>189</v>
      </c>
      <c r="D753" s="18">
        <v>2</v>
      </c>
      <c r="E753" s="25" t="s">
        <v>149</v>
      </c>
      <c r="F753" s="25" t="s">
        <v>103</v>
      </c>
      <c r="G753" s="25" t="s">
        <v>255</v>
      </c>
      <c r="H753" s="18" t="s">
        <v>58</v>
      </c>
      <c r="I753" s="18" t="s">
        <v>180</v>
      </c>
      <c r="K753" s="25">
        <v>4</v>
      </c>
    </row>
    <row r="754" spans="2:11" ht="25.5" hidden="1" x14ac:dyDescent="0.2">
      <c r="B754" s="18" t="s">
        <v>1688</v>
      </c>
      <c r="C754" s="18">
        <v>189</v>
      </c>
      <c r="D754" s="18">
        <v>2</v>
      </c>
      <c r="E754" s="25" t="s">
        <v>63</v>
      </c>
      <c r="F754" s="25" t="s">
        <v>263</v>
      </c>
      <c r="G754" s="25" t="s">
        <v>138</v>
      </c>
      <c r="H754" s="18" t="s">
        <v>58</v>
      </c>
      <c r="I754" s="18" t="s">
        <v>59</v>
      </c>
      <c r="K754" s="25">
        <v>18</v>
      </c>
    </row>
    <row r="755" spans="2:11" ht="25.5" hidden="1" x14ac:dyDescent="0.2">
      <c r="B755" s="18" t="s">
        <v>1688</v>
      </c>
      <c r="C755" s="18">
        <v>189</v>
      </c>
      <c r="D755" s="18">
        <v>2</v>
      </c>
      <c r="E755" s="25" t="s">
        <v>267</v>
      </c>
      <c r="F755" s="25" t="s">
        <v>1403</v>
      </c>
      <c r="G755" s="25" t="s">
        <v>720</v>
      </c>
      <c r="H755" s="18" t="s">
        <v>58</v>
      </c>
      <c r="I755" s="18" t="s">
        <v>59</v>
      </c>
      <c r="K755" s="25">
        <v>12</v>
      </c>
    </row>
    <row r="756" spans="2:11" hidden="1" x14ac:dyDescent="0.2">
      <c r="B756" s="18" t="s">
        <v>1693</v>
      </c>
      <c r="C756" s="18">
        <v>189</v>
      </c>
      <c r="D756" s="18">
        <v>2</v>
      </c>
      <c r="E756" s="25" t="s">
        <v>267</v>
      </c>
      <c r="F756" s="25" t="s">
        <v>113</v>
      </c>
      <c r="H756" s="18" t="s">
        <v>58</v>
      </c>
      <c r="I756" s="18" t="s">
        <v>59</v>
      </c>
    </row>
    <row r="757" spans="2:11" hidden="1" x14ac:dyDescent="0.2">
      <c r="B757" s="18" t="s">
        <v>1693</v>
      </c>
      <c r="C757" s="18">
        <v>189</v>
      </c>
      <c r="D757" s="18">
        <v>2</v>
      </c>
      <c r="E757" s="25" t="s">
        <v>267</v>
      </c>
      <c r="F757" s="25" t="s">
        <v>113</v>
      </c>
      <c r="H757" s="18" t="s">
        <v>58</v>
      </c>
      <c r="I757" s="18" t="s">
        <v>59</v>
      </c>
    </row>
    <row r="758" spans="2:11" hidden="1" x14ac:dyDescent="0.2">
      <c r="B758" s="18" t="s">
        <v>1693</v>
      </c>
      <c r="C758" s="18">
        <v>189</v>
      </c>
      <c r="D758" s="18">
        <v>2</v>
      </c>
      <c r="E758" s="25" t="s">
        <v>73</v>
      </c>
      <c r="F758" s="25" t="s">
        <v>69</v>
      </c>
      <c r="G758" s="25" t="s">
        <v>74</v>
      </c>
      <c r="H758" s="18" t="s">
        <v>58</v>
      </c>
      <c r="I758" s="18" t="s">
        <v>59</v>
      </c>
      <c r="K758" s="25">
        <v>52</v>
      </c>
    </row>
    <row r="759" spans="2:11" hidden="1" x14ac:dyDescent="0.2">
      <c r="B759" s="18" t="s">
        <v>1693</v>
      </c>
      <c r="C759" s="18">
        <v>189</v>
      </c>
      <c r="D759" s="18">
        <v>2</v>
      </c>
      <c r="E759" s="25" t="s">
        <v>1159</v>
      </c>
      <c r="F759" s="25" t="s">
        <v>1160</v>
      </c>
      <c r="G759" s="25" t="s">
        <v>215</v>
      </c>
      <c r="H759" s="18" t="s">
        <v>58</v>
      </c>
      <c r="I759" s="18" t="s">
        <v>59</v>
      </c>
      <c r="K759" s="25">
        <v>34</v>
      </c>
    </row>
    <row r="760" spans="2:11" hidden="1" x14ac:dyDescent="0.2">
      <c r="B760" s="18" t="s">
        <v>1693</v>
      </c>
      <c r="C760" s="18">
        <v>189</v>
      </c>
      <c r="D760" s="18">
        <v>2</v>
      </c>
      <c r="E760" s="25" t="s">
        <v>1159</v>
      </c>
      <c r="F760" s="25" t="s">
        <v>1160</v>
      </c>
      <c r="H760" s="18" t="s">
        <v>58</v>
      </c>
      <c r="I760" s="18" t="s">
        <v>59</v>
      </c>
    </row>
    <row r="761" spans="2:11" hidden="1" x14ac:dyDescent="0.2">
      <c r="B761" s="18" t="s">
        <v>1693</v>
      </c>
      <c r="C761" s="18">
        <v>189</v>
      </c>
      <c r="D761" s="18">
        <v>2</v>
      </c>
      <c r="E761" s="25" t="s">
        <v>82</v>
      </c>
      <c r="F761" s="25" t="s">
        <v>1446</v>
      </c>
      <c r="G761" s="25" t="s">
        <v>207</v>
      </c>
      <c r="H761" s="18" t="s">
        <v>143</v>
      </c>
      <c r="I761" s="18" t="s">
        <v>180</v>
      </c>
      <c r="K761" s="25">
        <v>62</v>
      </c>
    </row>
    <row r="762" spans="2:11" hidden="1" x14ac:dyDescent="0.2">
      <c r="B762" s="18" t="s">
        <v>1693</v>
      </c>
      <c r="C762" s="18">
        <v>189</v>
      </c>
      <c r="D762" s="18">
        <v>2</v>
      </c>
      <c r="E762" s="25" t="s">
        <v>274</v>
      </c>
      <c r="F762" s="25" t="s">
        <v>121</v>
      </c>
      <c r="G762" s="25" t="s">
        <v>233</v>
      </c>
      <c r="H762" s="18" t="s">
        <v>58</v>
      </c>
      <c r="I762" s="18" t="s">
        <v>59</v>
      </c>
      <c r="K762" s="25">
        <v>51</v>
      </c>
    </row>
    <row r="763" spans="2:11" ht="25.5" hidden="1" x14ac:dyDescent="0.2">
      <c r="B763" s="18" t="s">
        <v>1693</v>
      </c>
      <c r="C763" s="18">
        <v>189</v>
      </c>
      <c r="D763" s="18">
        <v>2</v>
      </c>
      <c r="E763" s="25" t="s">
        <v>1707</v>
      </c>
      <c r="F763" s="25" t="s">
        <v>88</v>
      </c>
      <c r="G763" s="25" t="s">
        <v>166</v>
      </c>
      <c r="H763" s="18" t="s">
        <v>58</v>
      </c>
      <c r="I763" s="18" t="s">
        <v>59</v>
      </c>
      <c r="K763" s="25">
        <v>54</v>
      </c>
    </row>
    <row r="764" spans="2:11" hidden="1" x14ac:dyDescent="0.2">
      <c r="B764" s="18" t="s">
        <v>1693</v>
      </c>
      <c r="C764" s="18">
        <v>189</v>
      </c>
      <c r="D764" s="18">
        <v>2</v>
      </c>
      <c r="E764" s="25" t="s">
        <v>130</v>
      </c>
      <c r="F764" s="25" t="s">
        <v>93</v>
      </c>
      <c r="G764" s="25" t="s">
        <v>131</v>
      </c>
      <c r="H764" s="18" t="s">
        <v>58</v>
      </c>
      <c r="I764" s="18" t="s">
        <v>59</v>
      </c>
      <c r="K764" s="25">
        <v>36</v>
      </c>
    </row>
    <row r="765" spans="2:11" hidden="1" x14ac:dyDescent="0.2">
      <c r="B765" s="18" t="s">
        <v>1693</v>
      </c>
      <c r="C765" s="18">
        <v>189</v>
      </c>
      <c r="D765" s="18">
        <v>2</v>
      </c>
      <c r="E765" s="25" t="s">
        <v>1450</v>
      </c>
      <c r="F765" s="25" t="s">
        <v>93</v>
      </c>
      <c r="H765" s="18" t="s">
        <v>58</v>
      </c>
      <c r="I765" s="18" t="s">
        <v>59</v>
      </c>
    </row>
    <row r="766" spans="2:11" hidden="1" x14ac:dyDescent="0.2">
      <c r="B766" s="18" t="s">
        <v>1710</v>
      </c>
      <c r="C766" s="18">
        <v>189</v>
      </c>
      <c r="D766" s="18">
        <v>2</v>
      </c>
      <c r="E766" s="25" t="s">
        <v>221</v>
      </c>
      <c r="F766" s="25" t="s">
        <v>89</v>
      </c>
      <c r="G766" s="25" t="s">
        <v>57</v>
      </c>
      <c r="H766" s="18" t="s">
        <v>58</v>
      </c>
      <c r="I766" s="18" t="s">
        <v>180</v>
      </c>
      <c r="K766" s="25">
        <v>29</v>
      </c>
    </row>
    <row r="767" spans="2:11" hidden="1" x14ac:dyDescent="0.2">
      <c r="B767" s="18" t="s">
        <v>1710</v>
      </c>
      <c r="C767" s="18">
        <v>189</v>
      </c>
      <c r="D767" s="18">
        <v>2</v>
      </c>
      <c r="E767" s="25" t="s">
        <v>221</v>
      </c>
      <c r="F767" s="25" t="s">
        <v>89</v>
      </c>
      <c r="G767" s="25" t="s">
        <v>215</v>
      </c>
      <c r="H767" s="18" t="s">
        <v>58</v>
      </c>
      <c r="I767" s="18" t="s">
        <v>180</v>
      </c>
      <c r="K767" s="25">
        <v>34</v>
      </c>
    </row>
    <row r="768" spans="2:11" hidden="1" x14ac:dyDescent="0.2">
      <c r="B768" s="18" t="s">
        <v>1715</v>
      </c>
      <c r="C768" s="18">
        <v>189</v>
      </c>
      <c r="D768" s="18">
        <v>2</v>
      </c>
      <c r="E768" s="25" t="s">
        <v>315</v>
      </c>
      <c r="F768" s="25" t="s">
        <v>238</v>
      </c>
      <c r="G768" s="25" t="s">
        <v>638</v>
      </c>
      <c r="H768" s="18" t="s">
        <v>185</v>
      </c>
      <c r="I768" s="18" t="s">
        <v>59</v>
      </c>
      <c r="K768" s="25">
        <v>38</v>
      </c>
    </row>
    <row r="769" spans="2:21" hidden="1" x14ac:dyDescent="0.2">
      <c r="B769" s="18" t="s">
        <v>1715</v>
      </c>
      <c r="C769" s="18">
        <v>189</v>
      </c>
      <c r="D769" s="18">
        <v>2</v>
      </c>
      <c r="E769" s="25" t="s">
        <v>315</v>
      </c>
      <c r="F769" s="25" t="s">
        <v>238</v>
      </c>
      <c r="G769" s="25" t="s">
        <v>638</v>
      </c>
      <c r="H769" s="18" t="s">
        <v>185</v>
      </c>
      <c r="I769" s="18" t="s">
        <v>59</v>
      </c>
      <c r="K769" s="25">
        <v>38</v>
      </c>
    </row>
    <row r="770" spans="2:21" hidden="1" x14ac:dyDescent="0.2">
      <c r="B770" s="18" t="s">
        <v>1715</v>
      </c>
      <c r="C770" s="18">
        <v>189</v>
      </c>
      <c r="D770" s="18">
        <v>2</v>
      </c>
      <c r="E770" s="25" t="s">
        <v>315</v>
      </c>
      <c r="F770" s="25" t="s">
        <v>238</v>
      </c>
      <c r="G770" s="25" t="s">
        <v>207</v>
      </c>
      <c r="H770" s="18" t="s">
        <v>185</v>
      </c>
      <c r="I770" s="18" t="s">
        <v>59</v>
      </c>
      <c r="K770" s="25">
        <v>62</v>
      </c>
    </row>
    <row r="771" spans="2:21" hidden="1" x14ac:dyDescent="0.2">
      <c r="B771" s="18" t="s">
        <v>1715</v>
      </c>
      <c r="C771" s="18">
        <v>189</v>
      </c>
      <c r="D771" s="18">
        <v>2</v>
      </c>
      <c r="E771" s="25" t="s">
        <v>157</v>
      </c>
      <c r="F771" s="25" t="s">
        <v>84</v>
      </c>
      <c r="G771" s="25" t="s">
        <v>131</v>
      </c>
      <c r="H771" s="18" t="s">
        <v>185</v>
      </c>
      <c r="I771" s="18" t="s">
        <v>59</v>
      </c>
      <c r="K771" s="25">
        <v>36</v>
      </c>
    </row>
    <row r="772" spans="2:21" ht="25.5" hidden="1" x14ac:dyDescent="0.2">
      <c r="B772" s="18" t="s">
        <v>1715</v>
      </c>
      <c r="C772" s="18">
        <v>189</v>
      </c>
      <c r="D772" s="18">
        <v>2</v>
      </c>
      <c r="E772" s="25" t="s">
        <v>214</v>
      </c>
      <c r="F772" s="25" t="s">
        <v>215</v>
      </c>
      <c r="G772" s="25" t="s">
        <v>84</v>
      </c>
      <c r="H772" s="18" t="s">
        <v>143</v>
      </c>
      <c r="I772" s="18" t="s">
        <v>59</v>
      </c>
      <c r="K772" s="25">
        <v>6</v>
      </c>
    </row>
    <row r="773" spans="2:21" ht="25.5" hidden="1" x14ac:dyDescent="0.2">
      <c r="B773" s="18" t="s">
        <v>1715</v>
      </c>
      <c r="C773" s="18">
        <v>189</v>
      </c>
      <c r="D773" s="18">
        <v>2</v>
      </c>
      <c r="E773" s="25" t="s">
        <v>218</v>
      </c>
      <c r="F773" s="25" t="s">
        <v>89</v>
      </c>
      <c r="G773" s="25" t="s">
        <v>359</v>
      </c>
      <c r="H773" s="18" t="s">
        <v>143</v>
      </c>
      <c r="I773" s="18" t="s">
        <v>59</v>
      </c>
      <c r="K773" s="25">
        <v>20</v>
      </c>
    </row>
    <row r="774" spans="2:21" hidden="1" x14ac:dyDescent="0.2">
      <c r="B774" s="18" t="s">
        <v>1715</v>
      </c>
      <c r="C774" s="18">
        <v>189</v>
      </c>
      <c r="D774" s="18">
        <v>2</v>
      </c>
      <c r="E774" s="25" t="s">
        <v>748</v>
      </c>
      <c r="F774" s="25" t="s">
        <v>638</v>
      </c>
      <c r="G774" s="25" t="s">
        <v>99</v>
      </c>
      <c r="H774" s="18" t="s">
        <v>58</v>
      </c>
      <c r="I774" s="18" t="s">
        <v>59</v>
      </c>
      <c r="K774" s="25">
        <v>1</v>
      </c>
    </row>
    <row r="775" spans="2:21" hidden="1" x14ac:dyDescent="0.2">
      <c r="B775" s="18" t="s">
        <v>1715</v>
      </c>
      <c r="C775" s="18">
        <v>189</v>
      </c>
      <c r="D775" s="18">
        <v>2</v>
      </c>
      <c r="E775" s="25" t="s">
        <v>224</v>
      </c>
      <c r="F775" s="25" t="s">
        <v>225</v>
      </c>
      <c r="G775" s="25" t="s">
        <v>226</v>
      </c>
      <c r="H775" s="18" t="s">
        <v>143</v>
      </c>
      <c r="I775" s="18" t="s">
        <v>59</v>
      </c>
      <c r="K775" s="25">
        <v>64</v>
      </c>
    </row>
    <row r="776" spans="2:21" hidden="1" x14ac:dyDescent="0.2">
      <c r="B776" s="18" t="s">
        <v>1715</v>
      </c>
      <c r="C776" s="18">
        <v>189</v>
      </c>
      <c r="D776" s="18">
        <v>2</v>
      </c>
      <c r="E776" s="25" t="s">
        <v>1731</v>
      </c>
      <c r="F776" s="25" t="s">
        <v>262</v>
      </c>
      <c r="G776" s="25" t="s">
        <v>94</v>
      </c>
      <c r="H776" s="18" t="s">
        <v>143</v>
      </c>
      <c r="I776" s="18" t="s">
        <v>59</v>
      </c>
      <c r="K776" s="25">
        <v>31</v>
      </c>
    </row>
    <row r="777" spans="2:21" hidden="1" x14ac:dyDescent="0.2">
      <c r="B777" s="18" t="s">
        <v>1715</v>
      </c>
      <c r="C777" s="18">
        <v>189</v>
      </c>
      <c r="D777" s="18">
        <v>2</v>
      </c>
      <c r="E777" s="25" t="s">
        <v>165</v>
      </c>
      <c r="F777" s="25" t="s">
        <v>166</v>
      </c>
      <c r="G777" s="25" t="s">
        <v>304</v>
      </c>
      <c r="H777" s="18" t="s">
        <v>143</v>
      </c>
      <c r="I777" s="18" t="s">
        <v>180</v>
      </c>
      <c r="K777" s="25">
        <v>33</v>
      </c>
    </row>
    <row r="778" spans="2:21" hidden="1" x14ac:dyDescent="0.2">
      <c r="B778" s="18" t="s">
        <v>1715</v>
      </c>
      <c r="C778" s="18">
        <v>189</v>
      </c>
      <c r="D778" s="18">
        <v>2</v>
      </c>
      <c r="E778" s="25" t="s">
        <v>165</v>
      </c>
      <c r="F778" s="25" t="s">
        <v>166</v>
      </c>
      <c r="G778" s="25" t="s">
        <v>104</v>
      </c>
      <c r="H778" s="18" t="s">
        <v>143</v>
      </c>
      <c r="I778" s="18" t="s">
        <v>59</v>
      </c>
      <c r="K778" s="25">
        <v>37</v>
      </c>
    </row>
    <row r="779" spans="2:21" hidden="1" x14ac:dyDescent="0.2">
      <c r="B779" s="18" t="s">
        <v>1715</v>
      </c>
      <c r="C779" s="18">
        <v>189</v>
      </c>
      <c r="D779" s="18">
        <v>2</v>
      </c>
      <c r="E779" s="25" t="s">
        <v>165</v>
      </c>
      <c r="F779" s="25" t="s">
        <v>166</v>
      </c>
      <c r="G779" s="25" t="s">
        <v>202</v>
      </c>
      <c r="H779" s="18" t="s">
        <v>143</v>
      </c>
      <c r="I779" s="18" t="s">
        <v>59</v>
      </c>
      <c r="K779" s="25">
        <v>50</v>
      </c>
    </row>
    <row r="780" spans="2:21" hidden="1" x14ac:dyDescent="0.2">
      <c r="B780" s="18" t="s">
        <v>1715</v>
      </c>
      <c r="C780" s="18">
        <v>189</v>
      </c>
      <c r="D780" s="18">
        <v>2</v>
      </c>
      <c r="E780" s="25" t="s">
        <v>165</v>
      </c>
      <c r="F780" s="25" t="s">
        <v>240</v>
      </c>
      <c r="G780" s="25" t="s">
        <v>114</v>
      </c>
      <c r="H780" s="18" t="s">
        <v>58</v>
      </c>
      <c r="I780" s="18" t="s">
        <v>59</v>
      </c>
      <c r="K780" s="25">
        <v>19</v>
      </c>
      <c r="U780" s="29"/>
    </row>
    <row r="781" spans="2:21" hidden="1" x14ac:dyDescent="0.2">
      <c r="B781" s="18" t="s">
        <v>1715</v>
      </c>
      <c r="C781" s="18">
        <v>189</v>
      </c>
      <c r="D781" s="18">
        <v>2</v>
      </c>
      <c r="E781" s="25" t="s">
        <v>165</v>
      </c>
      <c r="F781" s="25" t="s">
        <v>240</v>
      </c>
      <c r="G781" s="25" t="s">
        <v>114</v>
      </c>
      <c r="H781" s="18" t="s">
        <v>143</v>
      </c>
      <c r="I781" s="18" t="s">
        <v>59</v>
      </c>
      <c r="K781" s="25">
        <v>19</v>
      </c>
    </row>
    <row r="782" spans="2:21" hidden="1" x14ac:dyDescent="0.2">
      <c r="B782" s="18" t="s">
        <v>1715</v>
      </c>
      <c r="C782" s="18">
        <v>189</v>
      </c>
      <c r="D782" s="18">
        <v>2</v>
      </c>
      <c r="E782" s="25" t="s">
        <v>165</v>
      </c>
      <c r="F782" s="25" t="s">
        <v>240</v>
      </c>
      <c r="G782" s="25" t="s">
        <v>108</v>
      </c>
      <c r="H782" s="18" t="s">
        <v>143</v>
      </c>
      <c r="I782" s="18" t="s">
        <v>180</v>
      </c>
      <c r="K782" s="25">
        <v>28</v>
      </c>
    </row>
    <row r="783" spans="2:21" hidden="1" x14ac:dyDescent="0.2">
      <c r="B783" s="18" t="s">
        <v>1715</v>
      </c>
      <c r="C783" s="18">
        <v>189</v>
      </c>
      <c r="D783" s="18">
        <v>2</v>
      </c>
      <c r="E783" s="25" t="s">
        <v>165</v>
      </c>
      <c r="F783" s="25" t="s">
        <v>240</v>
      </c>
      <c r="G783" s="25" t="s">
        <v>245</v>
      </c>
      <c r="H783" s="18" t="s">
        <v>58</v>
      </c>
      <c r="I783" s="18" t="s">
        <v>59</v>
      </c>
      <c r="K783" s="25">
        <v>59</v>
      </c>
      <c r="U783" s="29"/>
    </row>
    <row r="784" spans="2:21" ht="25.5" hidden="1" x14ac:dyDescent="0.2">
      <c r="B784" s="18" t="s">
        <v>1715</v>
      </c>
      <c r="C784" s="18">
        <v>189</v>
      </c>
      <c r="D784" s="18">
        <v>2</v>
      </c>
      <c r="E784" s="25" t="s">
        <v>280</v>
      </c>
      <c r="F784" s="25" t="s">
        <v>126</v>
      </c>
      <c r="G784" s="25" t="s">
        <v>393</v>
      </c>
      <c r="H784" s="18" t="s">
        <v>58</v>
      </c>
      <c r="I784" s="18" t="s">
        <v>59</v>
      </c>
      <c r="K784" s="25">
        <v>10</v>
      </c>
    </row>
    <row r="785" spans="2:21" hidden="1" x14ac:dyDescent="0.2">
      <c r="B785" s="18" t="s">
        <v>1715</v>
      </c>
      <c r="C785" s="18">
        <v>189</v>
      </c>
      <c r="D785" s="18">
        <v>2</v>
      </c>
      <c r="E785" s="25" t="s">
        <v>512</v>
      </c>
      <c r="F785" s="25" t="s">
        <v>513</v>
      </c>
      <c r="G785" s="25" t="s">
        <v>207</v>
      </c>
      <c r="H785" s="18" t="s">
        <v>58</v>
      </c>
      <c r="I785" s="18" t="s">
        <v>59</v>
      </c>
      <c r="K785" s="25">
        <v>62</v>
      </c>
      <c r="U785" s="29"/>
    </row>
    <row r="786" spans="2:21" hidden="1" x14ac:dyDescent="0.2">
      <c r="B786" s="18" t="s">
        <v>1715</v>
      </c>
      <c r="C786" s="18">
        <v>189</v>
      </c>
      <c r="D786" s="18">
        <v>2</v>
      </c>
      <c r="E786" s="25" t="s">
        <v>256</v>
      </c>
      <c r="F786" s="25" t="s">
        <v>258</v>
      </c>
      <c r="G786" s="25" t="s">
        <v>225</v>
      </c>
      <c r="H786" s="18" t="s">
        <v>143</v>
      </c>
      <c r="I786" s="18" t="s">
        <v>180</v>
      </c>
      <c r="K786" s="25">
        <v>44</v>
      </c>
    </row>
    <row r="787" spans="2:21" hidden="1" x14ac:dyDescent="0.2">
      <c r="B787" s="18" t="s">
        <v>1715</v>
      </c>
      <c r="C787" s="18">
        <v>189</v>
      </c>
      <c r="D787" s="18">
        <v>2</v>
      </c>
      <c r="E787" s="25" t="s">
        <v>165</v>
      </c>
      <c r="F787" s="25" t="s">
        <v>166</v>
      </c>
      <c r="G787" s="25" t="s">
        <v>202</v>
      </c>
      <c r="H787" s="18" t="s">
        <v>58</v>
      </c>
      <c r="I787" s="18" t="s">
        <v>59</v>
      </c>
      <c r="K787" s="25">
        <v>50</v>
      </c>
      <c r="U787" s="29"/>
    </row>
    <row r="788" spans="2:21" ht="25.5" hidden="1" x14ac:dyDescent="0.2">
      <c r="B788" s="18" t="s">
        <v>1715</v>
      </c>
      <c r="C788" s="18">
        <v>189</v>
      </c>
      <c r="D788" s="18">
        <v>2</v>
      </c>
      <c r="E788" s="25" t="s">
        <v>87</v>
      </c>
      <c r="F788" s="25" t="s">
        <v>88</v>
      </c>
      <c r="G788" s="25" t="s">
        <v>459</v>
      </c>
      <c r="H788" s="18" t="s">
        <v>58</v>
      </c>
      <c r="I788" s="18" t="s">
        <v>59</v>
      </c>
      <c r="K788" s="25">
        <v>41</v>
      </c>
    </row>
    <row r="789" spans="2:21" ht="25.5" hidden="1" x14ac:dyDescent="0.2">
      <c r="B789" s="18" t="s">
        <v>1715</v>
      </c>
      <c r="C789" s="18">
        <v>189</v>
      </c>
      <c r="D789" s="18">
        <v>2</v>
      </c>
      <c r="E789" s="25" t="s">
        <v>1043</v>
      </c>
      <c r="F789" s="25" t="s">
        <v>789</v>
      </c>
      <c r="G789" s="25" t="s">
        <v>459</v>
      </c>
      <c r="H789" s="18" t="s">
        <v>58</v>
      </c>
      <c r="I789" s="18" t="s">
        <v>59</v>
      </c>
      <c r="K789" s="25">
        <v>41</v>
      </c>
    </row>
    <row r="790" spans="2:21" hidden="1" x14ac:dyDescent="0.2">
      <c r="B790" s="18" t="s">
        <v>1715</v>
      </c>
      <c r="C790" s="18">
        <v>189</v>
      </c>
      <c r="D790" s="18">
        <v>2</v>
      </c>
      <c r="E790" s="25" t="s">
        <v>77</v>
      </c>
      <c r="F790" s="25" t="s">
        <v>78</v>
      </c>
      <c r="G790" s="25" t="s">
        <v>117</v>
      </c>
      <c r="H790" s="18" t="s">
        <v>58</v>
      </c>
      <c r="I790" s="18" t="s">
        <v>59</v>
      </c>
      <c r="K790" s="25">
        <v>47</v>
      </c>
    </row>
    <row r="791" spans="2:21" hidden="1" x14ac:dyDescent="0.2">
      <c r="B791" s="18" t="s">
        <v>1715</v>
      </c>
      <c r="C791" s="18">
        <v>189</v>
      </c>
      <c r="D791" s="18">
        <v>2</v>
      </c>
      <c r="E791" s="25" t="s">
        <v>1759</v>
      </c>
      <c r="F791" s="25" t="s">
        <v>1030</v>
      </c>
      <c r="G791" s="25" t="s">
        <v>99</v>
      </c>
      <c r="H791" s="18" t="s">
        <v>58</v>
      </c>
      <c r="I791" s="18" t="s">
        <v>59</v>
      </c>
      <c r="K791" s="25">
        <v>1</v>
      </c>
    </row>
    <row r="792" spans="2:21" ht="25.5" hidden="1" x14ac:dyDescent="0.2">
      <c r="B792" s="18" t="s">
        <v>1715</v>
      </c>
      <c r="C792" s="18">
        <v>189</v>
      </c>
      <c r="D792" s="18">
        <v>2</v>
      </c>
      <c r="E792" s="25" t="s">
        <v>280</v>
      </c>
      <c r="F792" s="25" t="s">
        <v>126</v>
      </c>
      <c r="G792" s="25" t="s">
        <v>84</v>
      </c>
      <c r="H792" s="18" t="s">
        <v>58</v>
      </c>
      <c r="I792" s="18" t="s">
        <v>59</v>
      </c>
      <c r="K792" s="25">
        <v>6</v>
      </c>
    </row>
    <row r="793" spans="2:21" hidden="1" x14ac:dyDescent="0.2">
      <c r="B793" s="18" t="s">
        <v>1715</v>
      </c>
      <c r="C793" s="18">
        <v>189</v>
      </c>
      <c r="D793" s="18">
        <v>2</v>
      </c>
      <c r="E793" s="25" t="s">
        <v>77</v>
      </c>
      <c r="F793" s="25" t="s">
        <v>78</v>
      </c>
      <c r="G793" s="25" t="s">
        <v>99</v>
      </c>
      <c r="H793" s="18" t="s">
        <v>58</v>
      </c>
      <c r="I793" s="18" t="s">
        <v>59</v>
      </c>
      <c r="K793" s="25">
        <v>1</v>
      </c>
    </row>
    <row r="794" spans="2:21" hidden="1" x14ac:dyDescent="0.2">
      <c r="B794" s="18" t="s">
        <v>1715</v>
      </c>
      <c r="C794" s="18">
        <v>189</v>
      </c>
      <c r="D794" s="18">
        <v>2</v>
      </c>
      <c r="E794" s="25" t="s">
        <v>141</v>
      </c>
      <c r="F794" s="25" t="s">
        <v>142</v>
      </c>
      <c r="G794" s="25" t="s">
        <v>234</v>
      </c>
      <c r="H794" s="18" t="s">
        <v>143</v>
      </c>
      <c r="I794" s="18" t="s">
        <v>59</v>
      </c>
      <c r="K794" s="25">
        <v>13</v>
      </c>
    </row>
    <row r="795" spans="2:21" hidden="1" x14ac:dyDescent="0.2">
      <c r="B795" s="18" t="s">
        <v>1715</v>
      </c>
      <c r="C795" s="18">
        <v>189</v>
      </c>
      <c r="D795" s="18">
        <v>2</v>
      </c>
      <c r="E795" s="25" t="s">
        <v>141</v>
      </c>
      <c r="F795" s="25" t="s">
        <v>142</v>
      </c>
      <c r="G795" s="25" t="s">
        <v>94</v>
      </c>
      <c r="H795" s="18" t="s">
        <v>58</v>
      </c>
      <c r="I795" s="18" t="s">
        <v>59</v>
      </c>
      <c r="K795" s="25">
        <v>31</v>
      </c>
    </row>
    <row r="796" spans="2:21" hidden="1" x14ac:dyDescent="0.2">
      <c r="B796" s="18" t="s">
        <v>1715</v>
      </c>
      <c r="C796" s="18">
        <v>189</v>
      </c>
      <c r="D796" s="18">
        <v>2</v>
      </c>
      <c r="E796" s="25" t="s">
        <v>145</v>
      </c>
      <c r="F796" s="25" t="s">
        <v>142</v>
      </c>
      <c r="G796" s="25" t="s">
        <v>207</v>
      </c>
      <c r="H796" s="18" t="s">
        <v>143</v>
      </c>
      <c r="I796" s="18" t="s">
        <v>59</v>
      </c>
      <c r="K796" s="25">
        <v>62</v>
      </c>
    </row>
    <row r="797" spans="2:21" ht="25.5" hidden="1" x14ac:dyDescent="0.2">
      <c r="B797" s="18" t="s">
        <v>1771</v>
      </c>
      <c r="C797" s="18">
        <v>189</v>
      </c>
      <c r="D797" s="18">
        <v>2</v>
      </c>
      <c r="E797" s="25" t="s">
        <v>182</v>
      </c>
      <c r="F797" s="25" t="s">
        <v>183</v>
      </c>
      <c r="G797" s="25" t="s">
        <v>104</v>
      </c>
      <c r="H797" s="18" t="s">
        <v>58</v>
      </c>
      <c r="I797" s="18" t="s">
        <v>180</v>
      </c>
      <c r="K797" s="25">
        <v>37</v>
      </c>
      <c r="U797" s="29"/>
    </row>
    <row r="798" spans="2:21" hidden="1" x14ac:dyDescent="0.2">
      <c r="B798" s="18" t="s">
        <v>1774</v>
      </c>
      <c r="C798" s="18">
        <v>189</v>
      </c>
      <c r="D798" s="18">
        <v>2</v>
      </c>
      <c r="E798" s="25" t="s">
        <v>256</v>
      </c>
      <c r="F798" s="25" t="s">
        <v>253</v>
      </c>
      <c r="G798" s="25" t="s">
        <v>194</v>
      </c>
      <c r="H798" s="18" t="s">
        <v>58</v>
      </c>
      <c r="I798" s="18" t="s">
        <v>59</v>
      </c>
      <c r="K798" s="25">
        <v>43</v>
      </c>
      <c r="U798" s="29"/>
    </row>
    <row r="799" spans="2:21" hidden="1" x14ac:dyDescent="0.2">
      <c r="B799" s="18" t="s">
        <v>1774</v>
      </c>
      <c r="C799" s="18">
        <v>189</v>
      </c>
      <c r="D799" s="18">
        <v>2</v>
      </c>
      <c r="E799" s="25" t="s">
        <v>256</v>
      </c>
      <c r="F799" s="25" t="s">
        <v>258</v>
      </c>
      <c r="G799" s="25" t="s">
        <v>127</v>
      </c>
      <c r="H799" s="18" t="s">
        <v>143</v>
      </c>
      <c r="I799" s="18" t="s">
        <v>59</v>
      </c>
      <c r="K799" s="25">
        <v>45</v>
      </c>
    </row>
    <row r="800" spans="2:21" hidden="1" x14ac:dyDescent="0.2">
      <c r="B800" s="18" t="s">
        <v>54</v>
      </c>
      <c r="C800" s="18">
        <v>189</v>
      </c>
      <c r="D800" s="18">
        <v>2</v>
      </c>
      <c r="E800" s="25" t="s">
        <v>189</v>
      </c>
      <c r="F800" s="25" t="s">
        <v>255</v>
      </c>
      <c r="G800" s="25" t="s">
        <v>245</v>
      </c>
      <c r="H800" s="18" t="s">
        <v>58</v>
      </c>
      <c r="I800" s="18" t="s">
        <v>59</v>
      </c>
      <c r="K800" s="25">
        <v>59</v>
      </c>
    </row>
    <row r="801" spans="2:22" hidden="1" x14ac:dyDescent="0.2">
      <c r="B801" s="18" t="s">
        <v>54</v>
      </c>
      <c r="C801" s="18">
        <v>189</v>
      </c>
      <c r="D801" s="18">
        <v>2</v>
      </c>
      <c r="E801" s="25" t="s">
        <v>189</v>
      </c>
      <c r="F801" s="25" t="s">
        <v>190</v>
      </c>
      <c r="G801" s="25" t="s">
        <v>94</v>
      </c>
      <c r="H801" s="18" t="s">
        <v>58</v>
      </c>
      <c r="I801" s="18" t="s">
        <v>59</v>
      </c>
      <c r="K801" s="25">
        <v>31</v>
      </c>
    </row>
    <row r="802" spans="2:22" ht="25.5" hidden="1" x14ac:dyDescent="0.2">
      <c r="B802" s="18" t="s">
        <v>1688</v>
      </c>
      <c r="C802" s="18">
        <v>189</v>
      </c>
      <c r="D802" s="18">
        <v>2</v>
      </c>
      <c r="E802" s="25" t="s">
        <v>77</v>
      </c>
      <c r="F802" s="25" t="s">
        <v>78</v>
      </c>
      <c r="G802" s="25" t="s">
        <v>268</v>
      </c>
      <c r="H802" s="18" t="s">
        <v>58</v>
      </c>
      <c r="I802" s="18" t="s">
        <v>59</v>
      </c>
      <c r="K802" s="25">
        <v>32</v>
      </c>
    </row>
    <row r="803" spans="2:22" hidden="1" x14ac:dyDescent="0.2">
      <c r="B803" s="18" t="s">
        <v>54</v>
      </c>
      <c r="C803" s="18">
        <v>189</v>
      </c>
      <c r="D803" s="18">
        <v>2</v>
      </c>
      <c r="E803" s="25" t="s">
        <v>483</v>
      </c>
      <c r="F803" s="25" t="s">
        <v>480</v>
      </c>
      <c r="G803" s="25" t="s">
        <v>117</v>
      </c>
      <c r="H803" s="18" t="s">
        <v>58</v>
      </c>
      <c r="I803" s="18" t="s">
        <v>59</v>
      </c>
      <c r="K803" s="25">
        <v>47</v>
      </c>
      <c r="U803" s="29"/>
      <c r="V803" s="29"/>
    </row>
    <row r="804" spans="2:22" hidden="1" x14ac:dyDescent="0.2">
      <c r="B804" s="18" t="s">
        <v>54</v>
      </c>
      <c r="C804" s="18">
        <v>189</v>
      </c>
      <c r="D804" s="18">
        <v>2</v>
      </c>
      <c r="E804" s="25" t="s">
        <v>260</v>
      </c>
      <c r="F804" s="25" t="s">
        <v>261</v>
      </c>
      <c r="G804" s="25" t="s">
        <v>240</v>
      </c>
      <c r="H804" s="18" t="s">
        <v>58</v>
      </c>
      <c r="I804" s="18" t="s">
        <v>59</v>
      </c>
      <c r="K804" s="25">
        <v>55</v>
      </c>
      <c r="U804" s="29"/>
    </row>
    <row r="805" spans="2:22" hidden="1" x14ac:dyDescent="0.2">
      <c r="B805" s="18" t="s">
        <v>54</v>
      </c>
      <c r="C805" s="18">
        <v>189</v>
      </c>
      <c r="D805" s="18">
        <v>2</v>
      </c>
      <c r="E805" s="25" t="s">
        <v>160</v>
      </c>
      <c r="F805" s="25" t="s">
        <v>161</v>
      </c>
      <c r="G805" s="25" t="s">
        <v>84</v>
      </c>
      <c r="H805" s="18" t="s">
        <v>58</v>
      </c>
      <c r="I805" s="18" t="s">
        <v>59</v>
      </c>
      <c r="K805" s="25">
        <v>6</v>
      </c>
      <c r="U805" s="29"/>
    </row>
    <row r="806" spans="2:22" hidden="1" x14ac:dyDescent="0.2">
      <c r="B806" s="18" t="s">
        <v>1788</v>
      </c>
      <c r="C806" s="18">
        <v>189</v>
      </c>
      <c r="D806" s="18">
        <v>2</v>
      </c>
      <c r="E806" s="25" t="s">
        <v>157</v>
      </c>
      <c r="F806" s="25" t="s">
        <v>84</v>
      </c>
      <c r="G806" s="25" t="s">
        <v>455</v>
      </c>
      <c r="H806" s="18" t="s">
        <v>185</v>
      </c>
      <c r="I806" s="18" t="s">
        <v>180</v>
      </c>
      <c r="K806" s="25">
        <v>26</v>
      </c>
    </row>
    <row r="807" spans="2:22" hidden="1" x14ac:dyDescent="0.2">
      <c r="B807" s="18" t="s">
        <v>1788</v>
      </c>
      <c r="C807" s="18">
        <v>189</v>
      </c>
      <c r="D807" s="18">
        <v>2</v>
      </c>
      <c r="E807" s="25" t="s">
        <v>252</v>
      </c>
      <c r="F807" s="25" t="s">
        <v>253</v>
      </c>
      <c r="G807" s="25" t="s">
        <v>84</v>
      </c>
      <c r="H807" s="18" t="s">
        <v>143</v>
      </c>
      <c r="I807" s="18" t="s">
        <v>180</v>
      </c>
      <c r="K807" s="25">
        <v>6</v>
      </c>
    </row>
    <row r="808" spans="2:22" hidden="1" x14ac:dyDescent="0.2">
      <c r="B808" s="18" t="s">
        <v>1788</v>
      </c>
      <c r="C808" s="18">
        <v>189</v>
      </c>
      <c r="D808" s="18">
        <v>2</v>
      </c>
      <c r="E808" s="25" t="s">
        <v>1332</v>
      </c>
      <c r="F808" s="25" t="s">
        <v>253</v>
      </c>
      <c r="G808" s="25" t="s">
        <v>211</v>
      </c>
      <c r="H808" s="18" t="s">
        <v>58</v>
      </c>
      <c r="I808" s="18" t="s">
        <v>180</v>
      </c>
      <c r="K808" s="25">
        <v>7</v>
      </c>
      <c r="U808" s="29"/>
    </row>
    <row r="809" spans="2:22" hidden="1" x14ac:dyDescent="0.2">
      <c r="B809" s="18" t="s">
        <v>1788</v>
      </c>
      <c r="C809" s="18">
        <v>189</v>
      </c>
      <c r="D809" s="18">
        <v>2</v>
      </c>
      <c r="E809" s="25" t="s">
        <v>1795</v>
      </c>
      <c r="F809" s="25" t="s">
        <v>258</v>
      </c>
      <c r="G809" s="25" t="s">
        <v>240</v>
      </c>
      <c r="H809" s="18" t="s">
        <v>58</v>
      </c>
      <c r="I809" s="18" t="s">
        <v>180</v>
      </c>
      <c r="K809" s="25">
        <v>55</v>
      </c>
      <c r="U809" s="29"/>
    </row>
    <row r="810" spans="2:22" hidden="1" x14ac:dyDescent="0.2">
      <c r="B810" s="18" t="s">
        <v>1798</v>
      </c>
      <c r="C810" s="18">
        <v>189</v>
      </c>
      <c r="D810" s="18">
        <v>2</v>
      </c>
      <c r="E810" s="25" t="s">
        <v>182</v>
      </c>
      <c r="F810" s="25" t="s">
        <v>914</v>
      </c>
      <c r="G810" s="25" t="s">
        <v>291</v>
      </c>
      <c r="H810" s="18" t="s">
        <v>143</v>
      </c>
      <c r="I810" s="18" t="s">
        <v>180</v>
      </c>
      <c r="K810" s="25">
        <v>24</v>
      </c>
    </row>
    <row r="811" spans="2:22" hidden="1" x14ac:dyDescent="0.2">
      <c r="B811" s="18" t="s">
        <v>1798</v>
      </c>
      <c r="C811" s="18">
        <v>189</v>
      </c>
      <c r="D811" s="18">
        <v>2</v>
      </c>
      <c r="E811" s="25" t="s">
        <v>1801</v>
      </c>
      <c r="F811" s="25" t="s">
        <v>261</v>
      </c>
      <c r="G811" s="25" t="s">
        <v>104</v>
      </c>
      <c r="H811" s="18" t="s">
        <v>143</v>
      </c>
      <c r="I811" s="18" t="s">
        <v>180</v>
      </c>
      <c r="K811" s="25">
        <v>37</v>
      </c>
    </row>
    <row r="812" spans="2:22" hidden="1" x14ac:dyDescent="0.2">
      <c r="B812" s="18" t="s">
        <v>1798</v>
      </c>
      <c r="C812" s="18">
        <v>189</v>
      </c>
      <c r="D812" s="18">
        <v>2</v>
      </c>
      <c r="E812" s="25" t="s">
        <v>160</v>
      </c>
      <c r="F812" s="25" t="s">
        <v>161</v>
      </c>
      <c r="G812" s="25" t="s">
        <v>99</v>
      </c>
      <c r="H812" s="18" t="s">
        <v>58</v>
      </c>
      <c r="I812" s="18" t="s">
        <v>180</v>
      </c>
      <c r="K812" s="25">
        <v>1</v>
      </c>
      <c r="U812" s="29"/>
    </row>
    <row r="813" spans="2:22" hidden="1" x14ac:dyDescent="0.2">
      <c r="B813" s="18" t="s">
        <v>1798</v>
      </c>
      <c r="C813" s="18">
        <v>189</v>
      </c>
      <c r="D813" s="18">
        <v>2</v>
      </c>
      <c r="E813" s="25" t="s">
        <v>210</v>
      </c>
      <c r="F813" s="25" t="s">
        <v>211</v>
      </c>
      <c r="G813" s="25" t="s">
        <v>138</v>
      </c>
      <c r="H813" s="18" t="s">
        <v>58</v>
      </c>
      <c r="I813" s="18" t="s">
        <v>180</v>
      </c>
      <c r="K813" s="25">
        <v>18</v>
      </c>
    </row>
    <row r="814" spans="2:22" hidden="1" x14ac:dyDescent="0.2">
      <c r="B814" s="18" t="s">
        <v>1798</v>
      </c>
      <c r="C814" s="18">
        <v>189</v>
      </c>
      <c r="D814" s="18">
        <v>2</v>
      </c>
      <c r="E814" s="25" t="s">
        <v>1808</v>
      </c>
      <c r="F814" s="25" t="s">
        <v>226</v>
      </c>
      <c r="G814" s="25" t="s">
        <v>194</v>
      </c>
      <c r="H814" s="18" t="s">
        <v>58</v>
      </c>
      <c r="I814" s="18" t="s">
        <v>180</v>
      </c>
      <c r="K814" s="25">
        <v>43</v>
      </c>
      <c r="U814" s="29"/>
    </row>
    <row r="815" spans="2:22" hidden="1" x14ac:dyDescent="0.2">
      <c r="B815" s="18" t="s">
        <v>1798</v>
      </c>
      <c r="C815" s="18">
        <v>189</v>
      </c>
      <c r="D815" s="18">
        <v>2</v>
      </c>
      <c r="E815" s="25" t="s">
        <v>260</v>
      </c>
      <c r="F815" s="25" t="s">
        <v>261</v>
      </c>
      <c r="G815" s="25" t="s">
        <v>480</v>
      </c>
      <c r="H815" s="18" t="s">
        <v>58</v>
      </c>
      <c r="I815" s="18" t="s">
        <v>180</v>
      </c>
      <c r="K815" s="25">
        <v>49</v>
      </c>
      <c r="U815" s="29"/>
    </row>
    <row r="816" spans="2:22" hidden="1" x14ac:dyDescent="0.2">
      <c r="B816" s="18" t="s">
        <v>1798</v>
      </c>
      <c r="C816" s="18">
        <v>189</v>
      </c>
      <c r="D816" s="18">
        <v>2</v>
      </c>
      <c r="E816" s="25" t="s">
        <v>152</v>
      </c>
      <c r="F816" s="25" t="s">
        <v>153</v>
      </c>
      <c r="G816" s="25" t="s">
        <v>308</v>
      </c>
      <c r="H816" s="18" t="s">
        <v>58</v>
      </c>
      <c r="I816" s="18" t="s">
        <v>180</v>
      </c>
      <c r="K816" s="25">
        <v>30</v>
      </c>
      <c r="U816" s="29"/>
    </row>
    <row r="817" spans="1:28" hidden="1" x14ac:dyDescent="0.2">
      <c r="B817" s="18" t="s">
        <v>1798</v>
      </c>
      <c r="C817" s="18">
        <v>189</v>
      </c>
      <c r="D817" s="18">
        <v>2</v>
      </c>
      <c r="E817" s="25" t="s">
        <v>541</v>
      </c>
      <c r="F817" s="25" t="s">
        <v>536</v>
      </c>
      <c r="G817" s="25" t="s">
        <v>179</v>
      </c>
      <c r="H817" s="18" t="s">
        <v>58</v>
      </c>
      <c r="I817" s="18" t="s">
        <v>180</v>
      </c>
      <c r="K817" s="25">
        <v>27</v>
      </c>
      <c r="U817" s="29"/>
    </row>
    <row r="818" spans="1:28" hidden="1" x14ac:dyDescent="0.2">
      <c r="B818" s="18" t="s">
        <v>1798</v>
      </c>
      <c r="C818" s="18">
        <v>189</v>
      </c>
      <c r="D818" s="18">
        <v>2</v>
      </c>
      <c r="E818" s="25" t="s">
        <v>1568</v>
      </c>
      <c r="F818" s="25" t="s">
        <v>1569</v>
      </c>
      <c r="G818" s="25" t="s">
        <v>99</v>
      </c>
      <c r="H818" s="18" t="s">
        <v>58</v>
      </c>
      <c r="I818" s="18" t="s">
        <v>180</v>
      </c>
      <c r="K818" s="25">
        <v>1</v>
      </c>
      <c r="U818" s="29"/>
    </row>
    <row r="819" spans="1:28" hidden="1" x14ac:dyDescent="0.2">
      <c r="B819" s="18" t="s">
        <v>1798</v>
      </c>
      <c r="C819" s="18">
        <v>189</v>
      </c>
      <c r="D819" s="18">
        <v>2</v>
      </c>
      <c r="E819" s="25" t="s">
        <v>665</v>
      </c>
      <c r="F819" s="25" t="s">
        <v>104</v>
      </c>
      <c r="G819" s="25" t="s">
        <v>720</v>
      </c>
      <c r="H819" s="18" t="s">
        <v>58</v>
      </c>
      <c r="I819" s="18" t="s">
        <v>180</v>
      </c>
      <c r="K819" s="25">
        <v>12</v>
      </c>
    </row>
    <row r="820" spans="1:28" hidden="1" x14ac:dyDescent="0.2">
      <c r="B820" s="18" t="s">
        <v>1798</v>
      </c>
      <c r="C820" s="18">
        <v>189</v>
      </c>
      <c r="D820" s="18">
        <v>2</v>
      </c>
      <c r="E820" s="25" t="s">
        <v>1821</v>
      </c>
      <c r="F820" s="25" t="s">
        <v>131</v>
      </c>
      <c r="G820" s="25" t="s">
        <v>249</v>
      </c>
      <c r="H820" s="18" t="s">
        <v>58</v>
      </c>
      <c r="I820" s="18" t="s">
        <v>180</v>
      </c>
      <c r="K820" s="25">
        <v>57</v>
      </c>
    </row>
    <row r="821" spans="1:28" ht="25.5" hidden="1" x14ac:dyDescent="0.2">
      <c r="B821" s="18" t="s">
        <v>1798</v>
      </c>
      <c r="C821" s="18">
        <v>189</v>
      </c>
      <c r="D821" s="18">
        <v>2</v>
      </c>
      <c r="E821" s="25" t="s">
        <v>423</v>
      </c>
      <c r="F821" s="25" t="s">
        <v>117</v>
      </c>
      <c r="G821" s="25" t="s">
        <v>89</v>
      </c>
      <c r="H821" s="18" t="s">
        <v>58</v>
      </c>
      <c r="I821" s="18" t="s">
        <v>180</v>
      </c>
      <c r="K821" s="25">
        <v>35</v>
      </c>
      <c r="U821" s="29"/>
    </row>
    <row r="822" spans="1:28" hidden="1" x14ac:dyDescent="0.2">
      <c r="B822" s="18" t="s">
        <v>1798</v>
      </c>
      <c r="C822" s="18">
        <v>189</v>
      </c>
      <c r="D822" s="18">
        <v>2</v>
      </c>
      <c r="E822" s="25" t="s">
        <v>748</v>
      </c>
      <c r="F822" s="25" t="s">
        <v>638</v>
      </c>
      <c r="G822" s="25" t="s">
        <v>234</v>
      </c>
      <c r="H822" s="18" t="s">
        <v>58</v>
      </c>
      <c r="I822" s="18" t="s">
        <v>180</v>
      </c>
      <c r="K822" s="25">
        <v>13</v>
      </c>
    </row>
    <row r="823" spans="1:28" hidden="1" x14ac:dyDescent="0.2">
      <c r="B823" s="18" t="s">
        <v>1798</v>
      </c>
      <c r="C823" s="18">
        <v>189</v>
      </c>
      <c r="D823" s="18">
        <v>2</v>
      </c>
      <c r="E823" s="25" t="s">
        <v>483</v>
      </c>
      <c r="F823" s="25" t="s">
        <v>202</v>
      </c>
      <c r="G823" s="25" t="s">
        <v>393</v>
      </c>
      <c r="H823" s="18" t="s">
        <v>143</v>
      </c>
      <c r="I823" s="18" t="s">
        <v>180</v>
      </c>
      <c r="K823" s="25">
        <v>10</v>
      </c>
    </row>
    <row r="824" spans="1:28" hidden="1" x14ac:dyDescent="0.2">
      <c r="B824" s="18" t="s">
        <v>1798</v>
      </c>
      <c r="C824" s="18">
        <v>189</v>
      </c>
      <c r="D824" s="18">
        <v>2</v>
      </c>
      <c r="E824" s="25" t="s">
        <v>232</v>
      </c>
      <c r="F824" s="25" t="s">
        <v>233</v>
      </c>
      <c r="G824" s="25" t="s">
        <v>245</v>
      </c>
      <c r="H824" s="18" t="s">
        <v>143</v>
      </c>
      <c r="I824" s="18" t="s">
        <v>180</v>
      </c>
      <c r="K824" s="25">
        <v>59</v>
      </c>
    </row>
    <row r="825" spans="1:28" ht="140.25" x14ac:dyDescent="0.2">
      <c r="A825" s="24">
        <v>826</v>
      </c>
      <c r="B825" s="18" t="s">
        <v>1798</v>
      </c>
      <c r="C825" s="18">
        <v>189</v>
      </c>
      <c r="D825" s="18">
        <v>2</v>
      </c>
      <c r="E825" s="25" t="s">
        <v>486</v>
      </c>
      <c r="F825" s="25" t="s">
        <v>166</v>
      </c>
      <c r="G825" s="25" t="s">
        <v>70</v>
      </c>
      <c r="H825" s="18" t="s">
        <v>58</v>
      </c>
      <c r="I825" s="18" t="s">
        <v>180</v>
      </c>
      <c r="J825" s="26">
        <v>54.220001220703125</v>
      </c>
      <c r="K825" s="25">
        <v>22</v>
      </c>
      <c r="L825" s="25" t="s">
        <v>486</v>
      </c>
      <c r="R825" s="18" t="s">
        <v>1832</v>
      </c>
      <c r="S825" s="18" t="s">
        <v>1833</v>
      </c>
      <c r="U825" s="29" t="s">
        <v>2137</v>
      </c>
      <c r="W825" s="18" t="s">
        <v>2131</v>
      </c>
      <c r="X825" s="18" t="s">
        <v>2177</v>
      </c>
      <c r="AB825" s="27">
        <v>41141.646539351852</v>
      </c>
    </row>
    <row r="826" spans="1:28" hidden="1" x14ac:dyDescent="0.2">
      <c r="B826" s="18" t="s">
        <v>1798</v>
      </c>
      <c r="C826" s="18">
        <v>189</v>
      </c>
      <c r="D826" s="18">
        <v>2</v>
      </c>
      <c r="E826" s="25" t="s">
        <v>1834</v>
      </c>
      <c r="F826" s="25" t="s">
        <v>245</v>
      </c>
      <c r="G826" s="25" t="s">
        <v>202</v>
      </c>
      <c r="H826" s="18" t="s">
        <v>143</v>
      </c>
      <c r="I826" s="18" t="s">
        <v>180</v>
      </c>
      <c r="K826" s="25">
        <v>50</v>
      </c>
    </row>
    <row r="827" spans="1:28" hidden="1" x14ac:dyDescent="0.2">
      <c r="B827" s="18" t="s">
        <v>1798</v>
      </c>
      <c r="C827" s="18">
        <v>189</v>
      </c>
      <c r="D827" s="18">
        <v>2</v>
      </c>
      <c r="E827" s="25" t="s">
        <v>417</v>
      </c>
      <c r="F827" s="25" t="s">
        <v>171</v>
      </c>
      <c r="G827" s="25" t="s">
        <v>255</v>
      </c>
      <c r="H827" s="18" t="s">
        <v>143</v>
      </c>
      <c r="I827" s="18" t="s">
        <v>180</v>
      </c>
      <c r="K827" s="25">
        <v>4</v>
      </c>
    </row>
    <row r="828" spans="1:28" hidden="1" x14ac:dyDescent="0.2">
      <c r="B828" s="18" t="s">
        <v>1798</v>
      </c>
      <c r="C828" s="18">
        <v>189</v>
      </c>
      <c r="D828" s="18">
        <v>2</v>
      </c>
      <c r="E828" s="25" t="s">
        <v>852</v>
      </c>
      <c r="F828" s="25" t="s">
        <v>131</v>
      </c>
      <c r="G828" s="25" t="s">
        <v>638</v>
      </c>
      <c r="H828" s="18" t="s">
        <v>58</v>
      </c>
      <c r="I828" s="18" t="s">
        <v>180</v>
      </c>
      <c r="K828" s="25">
        <v>38</v>
      </c>
    </row>
    <row r="829" spans="1:28" hidden="1" x14ac:dyDescent="0.2">
      <c r="B829" s="18" t="s">
        <v>1798</v>
      </c>
      <c r="C829" s="18">
        <v>189</v>
      </c>
      <c r="D829" s="18">
        <v>2</v>
      </c>
      <c r="E829" s="25" t="s">
        <v>152</v>
      </c>
      <c r="F829" s="25" t="s">
        <v>153</v>
      </c>
      <c r="G829" s="25" t="s">
        <v>89</v>
      </c>
      <c r="H829" s="18" t="s">
        <v>58</v>
      </c>
      <c r="I829" s="18" t="s">
        <v>180</v>
      </c>
      <c r="K829" s="25">
        <v>35</v>
      </c>
      <c r="U829" s="29"/>
    </row>
    <row r="830" spans="1:28" hidden="1" x14ac:dyDescent="0.2">
      <c r="B830" s="18" t="s">
        <v>1798</v>
      </c>
      <c r="C830" s="18">
        <v>189</v>
      </c>
      <c r="D830" s="18">
        <v>2</v>
      </c>
      <c r="E830" s="25" t="s">
        <v>1842</v>
      </c>
      <c r="F830" s="25" t="s">
        <v>1366</v>
      </c>
      <c r="G830" s="25" t="s">
        <v>117</v>
      </c>
      <c r="H830" s="18" t="s">
        <v>58</v>
      </c>
      <c r="I830" s="18" t="s">
        <v>180</v>
      </c>
      <c r="K830" s="25">
        <v>47</v>
      </c>
      <c r="U830" s="29"/>
    </row>
    <row r="831" spans="1:28" hidden="1" x14ac:dyDescent="0.2">
      <c r="B831" s="18" t="s">
        <v>1798</v>
      </c>
      <c r="C831" s="18">
        <v>189</v>
      </c>
      <c r="D831" s="18">
        <v>2</v>
      </c>
      <c r="E831" s="25" t="s">
        <v>289</v>
      </c>
      <c r="F831" s="25" t="s">
        <v>290</v>
      </c>
      <c r="G831" s="25" t="s">
        <v>459</v>
      </c>
      <c r="H831" s="18" t="s">
        <v>58</v>
      </c>
      <c r="I831" s="18" t="s">
        <v>180</v>
      </c>
      <c r="K831" s="25">
        <v>41</v>
      </c>
      <c r="U831" s="29"/>
    </row>
    <row r="832" spans="1:28" hidden="1" x14ac:dyDescent="0.2">
      <c r="B832" s="18" t="s">
        <v>1798</v>
      </c>
      <c r="C832" s="18">
        <v>189</v>
      </c>
      <c r="D832" s="18">
        <v>2</v>
      </c>
      <c r="E832" s="25" t="s">
        <v>152</v>
      </c>
      <c r="F832" s="25" t="s">
        <v>1058</v>
      </c>
      <c r="G832" s="25" t="s">
        <v>117</v>
      </c>
      <c r="H832" s="18" t="s">
        <v>143</v>
      </c>
      <c r="I832" s="18" t="s">
        <v>180</v>
      </c>
      <c r="K832" s="25">
        <v>47</v>
      </c>
    </row>
    <row r="833" spans="2:11" hidden="1" x14ac:dyDescent="0.2">
      <c r="B833" s="18" t="s">
        <v>1798</v>
      </c>
      <c r="C833" s="18">
        <v>189</v>
      </c>
      <c r="D833" s="18">
        <v>2</v>
      </c>
      <c r="E833" s="25" t="s">
        <v>1849</v>
      </c>
      <c r="F833" s="25" t="s">
        <v>340</v>
      </c>
      <c r="G833" s="25" t="s">
        <v>240</v>
      </c>
      <c r="H833" s="18" t="s">
        <v>58</v>
      </c>
      <c r="I833" s="18" t="s">
        <v>180</v>
      </c>
      <c r="K833" s="25">
        <v>55</v>
      </c>
    </row>
    <row r="834" spans="2:11" hidden="1" x14ac:dyDescent="0.2">
      <c r="B834" s="18" t="s">
        <v>1798</v>
      </c>
      <c r="C834" s="18">
        <v>189</v>
      </c>
      <c r="D834" s="18">
        <v>2</v>
      </c>
      <c r="E834" s="25" t="s">
        <v>1852</v>
      </c>
      <c r="F834" s="25" t="s">
        <v>234</v>
      </c>
      <c r="G834" s="25" t="s">
        <v>207</v>
      </c>
      <c r="H834" s="18" t="s">
        <v>58</v>
      </c>
      <c r="I834" s="18" t="s">
        <v>180</v>
      </c>
      <c r="K834" s="25">
        <v>62</v>
      </c>
    </row>
    <row r="835" spans="2:11" hidden="1" x14ac:dyDescent="0.2">
      <c r="B835" s="18" t="s">
        <v>1798</v>
      </c>
      <c r="C835" s="18">
        <v>189</v>
      </c>
      <c r="D835" s="18">
        <v>2</v>
      </c>
      <c r="E835" s="25" t="s">
        <v>1855</v>
      </c>
      <c r="F835" s="25" t="s">
        <v>877</v>
      </c>
      <c r="G835" s="25" t="s">
        <v>99</v>
      </c>
      <c r="H835" s="18" t="s">
        <v>58</v>
      </c>
      <c r="I835" s="18" t="s">
        <v>180</v>
      </c>
      <c r="K835" s="25">
        <v>1</v>
      </c>
    </row>
    <row r="836" spans="2:11" hidden="1" x14ac:dyDescent="0.2">
      <c r="B836" s="18" t="s">
        <v>1798</v>
      </c>
      <c r="C836" s="18">
        <v>189</v>
      </c>
      <c r="D836" s="18">
        <v>2</v>
      </c>
      <c r="E836" s="25" t="s">
        <v>1858</v>
      </c>
      <c r="F836" s="25" t="s">
        <v>70</v>
      </c>
      <c r="G836" s="25" t="s">
        <v>720</v>
      </c>
      <c r="H836" s="18" t="s">
        <v>58</v>
      </c>
      <c r="I836" s="18" t="s">
        <v>180</v>
      </c>
      <c r="K836" s="25">
        <v>12</v>
      </c>
    </row>
    <row r="837" spans="2:11" hidden="1" x14ac:dyDescent="0.2">
      <c r="B837" s="18" t="s">
        <v>1798</v>
      </c>
      <c r="C837" s="18">
        <v>189</v>
      </c>
      <c r="D837" s="18">
        <v>2</v>
      </c>
      <c r="E837" s="25" t="s">
        <v>1861</v>
      </c>
      <c r="F837" s="25" t="s">
        <v>455</v>
      </c>
      <c r="G837" s="25" t="s">
        <v>455</v>
      </c>
      <c r="H837" s="18" t="s">
        <v>58</v>
      </c>
      <c r="I837" s="18" t="s">
        <v>180</v>
      </c>
      <c r="K837" s="25">
        <v>26</v>
      </c>
    </row>
    <row r="838" spans="2:11" hidden="1" x14ac:dyDescent="0.2">
      <c r="B838" s="18" t="s">
        <v>1798</v>
      </c>
      <c r="C838" s="18">
        <v>189</v>
      </c>
      <c r="D838" s="18">
        <v>2</v>
      </c>
      <c r="E838" s="25" t="s">
        <v>1864</v>
      </c>
      <c r="F838" s="25" t="s">
        <v>308</v>
      </c>
      <c r="G838" s="25" t="s">
        <v>304</v>
      </c>
      <c r="H838" s="18" t="s">
        <v>58</v>
      </c>
      <c r="I838" s="18" t="s">
        <v>180</v>
      </c>
      <c r="K838" s="25">
        <v>33</v>
      </c>
    </row>
    <row r="839" spans="2:11" hidden="1" x14ac:dyDescent="0.2">
      <c r="B839" s="18" t="s">
        <v>54</v>
      </c>
      <c r="C839" s="18">
        <v>189</v>
      </c>
      <c r="D839" s="18">
        <v>2</v>
      </c>
      <c r="E839" s="25" t="s">
        <v>748</v>
      </c>
      <c r="F839" s="25" t="s">
        <v>104</v>
      </c>
      <c r="G839" s="25" t="s">
        <v>455</v>
      </c>
      <c r="H839" s="18" t="s">
        <v>58</v>
      </c>
      <c r="I839" s="18" t="s">
        <v>59</v>
      </c>
      <c r="K839" s="25">
        <v>26</v>
      </c>
    </row>
    <row r="840" spans="2:11" hidden="1" x14ac:dyDescent="0.2">
      <c r="B840" s="18" t="s">
        <v>1869</v>
      </c>
      <c r="C840" s="18">
        <v>189</v>
      </c>
      <c r="D840" s="18">
        <v>2</v>
      </c>
      <c r="E840" s="25" t="s">
        <v>1159</v>
      </c>
      <c r="F840" s="25" t="s">
        <v>1160</v>
      </c>
      <c r="G840" s="25" t="s">
        <v>215</v>
      </c>
      <c r="H840" s="18" t="s">
        <v>58</v>
      </c>
      <c r="I840" s="18" t="s">
        <v>59</v>
      </c>
      <c r="K840" s="25">
        <v>34</v>
      </c>
    </row>
    <row r="841" spans="2:11" hidden="1" x14ac:dyDescent="0.2">
      <c r="B841" s="18" t="s">
        <v>1869</v>
      </c>
      <c r="C841" s="18">
        <v>189</v>
      </c>
      <c r="D841" s="18">
        <v>2</v>
      </c>
      <c r="E841" s="25" t="s">
        <v>1159</v>
      </c>
      <c r="F841" s="25" t="s">
        <v>1160</v>
      </c>
      <c r="H841" s="18" t="s">
        <v>58</v>
      </c>
      <c r="I841" s="18" t="s">
        <v>59</v>
      </c>
    </row>
    <row r="842" spans="2:11" hidden="1" x14ac:dyDescent="0.2">
      <c r="B842" s="18" t="s">
        <v>1869</v>
      </c>
      <c r="C842" s="18">
        <v>189</v>
      </c>
      <c r="D842" s="18">
        <v>2</v>
      </c>
      <c r="E842" s="25" t="s">
        <v>1872</v>
      </c>
      <c r="F842" s="25" t="s">
        <v>126</v>
      </c>
      <c r="G842" s="25" t="s">
        <v>117</v>
      </c>
      <c r="H842" s="18" t="s">
        <v>143</v>
      </c>
      <c r="I842" s="18" t="s">
        <v>180</v>
      </c>
      <c r="K842" s="25">
        <v>47</v>
      </c>
    </row>
    <row r="843" spans="2:11" hidden="1" x14ac:dyDescent="0.2">
      <c r="B843" s="18" t="s">
        <v>1869</v>
      </c>
      <c r="C843" s="18">
        <v>189</v>
      </c>
      <c r="D843" s="18">
        <v>2</v>
      </c>
      <c r="E843" s="25" t="s">
        <v>130</v>
      </c>
      <c r="F843" s="25" t="s">
        <v>93</v>
      </c>
      <c r="G843" s="25" t="s">
        <v>131</v>
      </c>
      <c r="H843" s="18" t="s">
        <v>58</v>
      </c>
      <c r="I843" s="18" t="s">
        <v>59</v>
      </c>
      <c r="K843" s="25">
        <v>36</v>
      </c>
    </row>
    <row r="844" spans="2:11" hidden="1" x14ac:dyDescent="0.2">
      <c r="B844" s="18" t="s">
        <v>1869</v>
      </c>
      <c r="C844" s="18">
        <v>189</v>
      </c>
      <c r="D844" s="18">
        <v>2</v>
      </c>
      <c r="E844" s="25" t="s">
        <v>130</v>
      </c>
      <c r="F844" s="25" t="s">
        <v>93</v>
      </c>
      <c r="G844" s="25" t="s">
        <v>131</v>
      </c>
      <c r="H844" s="18" t="s">
        <v>58</v>
      </c>
      <c r="I844" s="18" t="s">
        <v>180</v>
      </c>
      <c r="K844" s="25">
        <v>36</v>
      </c>
    </row>
    <row r="845" spans="2:11" hidden="1" x14ac:dyDescent="0.2">
      <c r="B845" s="18" t="s">
        <v>1869</v>
      </c>
      <c r="C845" s="18">
        <v>189</v>
      </c>
      <c r="D845" s="18">
        <v>2</v>
      </c>
      <c r="E845" s="25" t="s">
        <v>1450</v>
      </c>
      <c r="F845" s="25" t="s">
        <v>93</v>
      </c>
      <c r="H845" s="18" t="s">
        <v>58</v>
      </c>
      <c r="I845" s="18" t="s">
        <v>59</v>
      </c>
    </row>
    <row r="846" spans="2:11" hidden="1" x14ac:dyDescent="0.2">
      <c r="B846" s="18" t="s">
        <v>1869</v>
      </c>
      <c r="C846" s="18">
        <v>189</v>
      </c>
      <c r="D846" s="18">
        <v>2</v>
      </c>
      <c r="E846" s="25" t="s">
        <v>798</v>
      </c>
      <c r="F846" s="25" t="s">
        <v>824</v>
      </c>
      <c r="G846" s="25" t="s">
        <v>1879</v>
      </c>
      <c r="H846" s="18" t="s">
        <v>58</v>
      </c>
      <c r="I846" s="18" t="s">
        <v>180</v>
      </c>
    </row>
    <row r="847" spans="2:11" hidden="1" x14ac:dyDescent="0.2">
      <c r="B847" s="18" t="s">
        <v>1869</v>
      </c>
      <c r="C847" s="18">
        <v>189</v>
      </c>
      <c r="D847" s="18">
        <v>2</v>
      </c>
      <c r="E847" s="25" t="s">
        <v>798</v>
      </c>
      <c r="F847" s="25" t="s">
        <v>799</v>
      </c>
      <c r="H847" s="18" t="s">
        <v>58</v>
      </c>
      <c r="I847" s="18" t="s">
        <v>180</v>
      </c>
    </row>
    <row r="848" spans="2:11" hidden="1" x14ac:dyDescent="0.2">
      <c r="B848" s="18" t="s">
        <v>1869</v>
      </c>
      <c r="C848" s="18">
        <v>189</v>
      </c>
      <c r="D848" s="18">
        <v>2</v>
      </c>
      <c r="E848" s="25" t="s">
        <v>798</v>
      </c>
      <c r="F848" s="25" t="s">
        <v>799</v>
      </c>
      <c r="H848" s="18" t="s">
        <v>58</v>
      </c>
      <c r="I848" s="18" t="s">
        <v>59</v>
      </c>
    </row>
    <row r="849" spans="2:21" hidden="1" x14ac:dyDescent="0.2">
      <c r="B849" s="18" t="s">
        <v>1869</v>
      </c>
      <c r="C849" s="18">
        <v>189</v>
      </c>
      <c r="D849" s="18">
        <v>2</v>
      </c>
      <c r="E849" s="25" t="s">
        <v>798</v>
      </c>
      <c r="F849" s="25" t="s">
        <v>799</v>
      </c>
      <c r="G849" s="25" t="s">
        <v>127</v>
      </c>
      <c r="H849" s="18" t="s">
        <v>185</v>
      </c>
      <c r="I849" s="18" t="s">
        <v>180</v>
      </c>
      <c r="K849" s="25">
        <v>45</v>
      </c>
    </row>
    <row r="850" spans="2:21" hidden="1" x14ac:dyDescent="0.2">
      <c r="B850" s="18" t="s">
        <v>1869</v>
      </c>
      <c r="C850" s="18">
        <v>189</v>
      </c>
      <c r="D850" s="18">
        <v>2</v>
      </c>
      <c r="E850" s="25" t="s">
        <v>798</v>
      </c>
      <c r="F850" s="25" t="s">
        <v>799</v>
      </c>
      <c r="G850" s="25" t="s">
        <v>497</v>
      </c>
      <c r="H850" s="18" t="s">
        <v>185</v>
      </c>
      <c r="I850" s="18" t="s">
        <v>180</v>
      </c>
      <c r="K850" s="25">
        <v>60</v>
      </c>
    </row>
    <row r="851" spans="2:21" hidden="1" x14ac:dyDescent="0.2">
      <c r="B851" s="18" t="s">
        <v>1869</v>
      </c>
      <c r="C851" s="18">
        <v>189</v>
      </c>
      <c r="D851" s="18">
        <v>2</v>
      </c>
      <c r="E851" s="25" t="s">
        <v>798</v>
      </c>
      <c r="F851" s="25" t="s">
        <v>799</v>
      </c>
      <c r="H851" s="18" t="s">
        <v>185</v>
      </c>
      <c r="I851" s="18" t="s">
        <v>180</v>
      </c>
    </row>
    <row r="852" spans="2:21" hidden="1" x14ac:dyDescent="0.2">
      <c r="B852" s="18" t="s">
        <v>1869</v>
      </c>
      <c r="C852" s="18">
        <v>189</v>
      </c>
      <c r="D852" s="18">
        <v>2</v>
      </c>
      <c r="E852" s="25" t="s">
        <v>1682</v>
      </c>
      <c r="F852" s="25" t="s">
        <v>1683</v>
      </c>
      <c r="G852" s="25" t="s">
        <v>190</v>
      </c>
      <c r="H852" s="18" t="s">
        <v>58</v>
      </c>
      <c r="I852" s="18" t="s">
        <v>180</v>
      </c>
      <c r="K852" s="25">
        <v>5</v>
      </c>
    </row>
    <row r="853" spans="2:21" ht="25.5" hidden="1" x14ac:dyDescent="0.2">
      <c r="B853" s="18" t="s">
        <v>1869</v>
      </c>
      <c r="C853" s="18">
        <v>189</v>
      </c>
      <c r="D853" s="18">
        <v>2</v>
      </c>
      <c r="E853" s="25" t="s">
        <v>1055</v>
      </c>
      <c r="F853" s="25" t="s">
        <v>1056</v>
      </c>
      <c r="G853" s="25" t="s">
        <v>122</v>
      </c>
      <c r="H853" s="18" t="s">
        <v>58</v>
      </c>
      <c r="I853" s="18" t="s">
        <v>180</v>
      </c>
      <c r="K853" s="25">
        <v>58</v>
      </c>
    </row>
    <row r="854" spans="2:21" hidden="1" x14ac:dyDescent="0.2">
      <c r="B854" s="18" t="s">
        <v>1869</v>
      </c>
      <c r="C854" s="18">
        <v>189</v>
      </c>
      <c r="D854" s="18">
        <v>2</v>
      </c>
      <c r="E854" s="25" t="s">
        <v>1894</v>
      </c>
      <c r="F854" s="25" t="s">
        <v>1176</v>
      </c>
      <c r="G854" s="25" t="s">
        <v>94</v>
      </c>
      <c r="H854" s="18" t="s">
        <v>58</v>
      </c>
      <c r="I854" s="18" t="s">
        <v>59</v>
      </c>
      <c r="K854" s="25">
        <v>31</v>
      </c>
    </row>
    <row r="855" spans="2:21" hidden="1" x14ac:dyDescent="0.2">
      <c r="B855" s="18" t="s">
        <v>1869</v>
      </c>
      <c r="C855" s="18">
        <v>189</v>
      </c>
      <c r="D855" s="18">
        <v>2</v>
      </c>
      <c r="E855" s="25" t="s">
        <v>1165</v>
      </c>
      <c r="F855" s="25" t="s">
        <v>1166</v>
      </c>
      <c r="G855" s="25" t="s">
        <v>234</v>
      </c>
      <c r="H855" s="18" t="s">
        <v>58</v>
      </c>
      <c r="I855" s="18" t="s">
        <v>59</v>
      </c>
      <c r="K855" s="25">
        <v>13</v>
      </c>
    </row>
    <row r="856" spans="2:21" hidden="1" x14ac:dyDescent="0.2">
      <c r="B856" s="18" t="s">
        <v>1869</v>
      </c>
      <c r="C856" s="18">
        <v>189</v>
      </c>
      <c r="D856" s="18">
        <v>2</v>
      </c>
      <c r="H856" s="18" t="s">
        <v>185</v>
      </c>
      <c r="I856" s="18" t="s">
        <v>180</v>
      </c>
    </row>
    <row r="857" spans="2:21" hidden="1" x14ac:dyDescent="0.2">
      <c r="B857" s="18" t="s">
        <v>1869</v>
      </c>
      <c r="C857" s="18">
        <v>189</v>
      </c>
      <c r="D857" s="18">
        <v>2</v>
      </c>
      <c r="H857" s="18" t="s">
        <v>185</v>
      </c>
      <c r="I857" s="18" t="s">
        <v>180</v>
      </c>
    </row>
    <row r="858" spans="2:21" hidden="1" x14ac:dyDescent="0.2">
      <c r="B858" s="18" t="s">
        <v>54</v>
      </c>
      <c r="C858" s="18">
        <v>189</v>
      </c>
      <c r="D858" s="18">
        <v>2</v>
      </c>
      <c r="E858" s="25" t="s">
        <v>1384</v>
      </c>
      <c r="F858" s="25" t="s">
        <v>1381</v>
      </c>
      <c r="G858" s="25" t="s">
        <v>877</v>
      </c>
      <c r="H858" s="18" t="s">
        <v>58</v>
      </c>
      <c r="I858" s="18" t="s">
        <v>59</v>
      </c>
      <c r="K858" s="25">
        <v>16</v>
      </c>
      <c r="U858" s="29"/>
    </row>
    <row r="859" spans="2:21" hidden="1" x14ac:dyDescent="0.2">
      <c r="B859" s="18" t="s">
        <v>54</v>
      </c>
      <c r="C859" s="18">
        <v>189</v>
      </c>
      <c r="D859" s="18">
        <v>2</v>
      </c>
      <c r="E859" s="25" t="s">
        <v>1905</v>
      </c>
      <c r="H859" s="18" t="s">
        <v>58</v>
      </c>
      <c r="I859" s="18" t="s">
        <v>59</v>
      </c>
      <c r="U859" s="29"/>
    </row>
    <row r="860" spans="2:21" hidden="1" x14ac:dyDescent="0.2">
      <c r="B860" s="18" t="s">
        <v>54</v>
      </c>
      <c r="C860" s="18">
        <v>189</v>
      </c>
      <c r="D860" s="18">
        <v>2</v>
      </c>
      <c r="E860" s="25" t="s">
        <v>1842</v>
      </c>
      <c r="F860" s="25" t="s">
        <v>1366</v>
      </c>
      <c r="G860" s="25" t="s">
        <v>117</v>
      </c>
      <c r="H860" s="18" t="s">
        <v>58</v>
      </c>
      <c r="I860" s="18" t="s">
        <v>59</v>
      </c>
      <c r="K860" s="25">
        <v>47</v>
      </c>
      <c r="U860" s="29"/>
    </row>
    <row r="861" spans="2:21" hidden="1" x14ac:dyDescent="0.2">
      <c r="B861" s="18" t="s">
        <v>1910</v>
      </c>
      <c r="C861" s="18">
        <v>189</v>
      </c>
      <c r="D861" s="18">
        <v>2</v>
      </c>
      <c r="E861" s="25" t="s">
        <v>307</v>
      </c>
      <c r="F861" s="25" t="s">
        <v>238</v>
      </c>
      <c r="G861" s="25" t="s">
        <v>70</v>
      </c>
      <c r="H861" s="18" t="s">
        <v>143</v>
      </c>
      <c r="I861" s="18" t="s">
        <v>59</v>
      </c>
      <c r="K861" s="25">
        <v>22</v>
      </c>
    </row>
    <row r="862" spans="2:21" hidden="1" x14ac:dyDescent="0.2">
      <c r="B862" s="18" t="s">
        <v>1910</v>
      </c>
      <c r="C862" s="18">
        <v>189</v>
      </c>
      <c r="D862" s="18">
        <v>2</v>
      </c>
      <c r="E862" s="25" t="s">
        <v>307</v>
      </c>
      <c r="F862" s="25" t="s">
        <v>238</v>
      </c>
      <c r="G862" s="25" t="s">
        <v>487</v>
      </c>
      <c r="H862" s="18" t="s">
        <v>143</v>
      </c>
      <c r="I862" s="18" t="s">
        <v>59</v>
      </c>
      <c r="K862" s="25">
        <v>23</v>
      </c>
    </row>
    <row r="863" spans="2:21" hidden="1" x14ac:dyDescent="0.2">
      <c r="B863" s="18" t="s">
        <v>1910</v>
      </c>
      <c r="C863" s="18">
        <v>189</v>
      </c>
      <c r="D863" s="18">
        <v>2</v>
      </c>
      <c r="E863" s="25" t="s">
        <v>307</v>
      </c>
      <c r="F863" s="25" t="s">
        <v>238</v>
      </c>
      <c r="G863" s="25" t="s">
        <v>179</v>
      </c>
      <c r="H863" s="18" t="s">
        <v>143</v>
      </c>
      <c r="I863" s="18" t="s">
        <v>59</v>
      </c>
      <c r="K863" s="25">
        <v>27</v>
      </c>
    </row>
    <row r="864" spans="2:21" hidden="1" x14ac:dyDescent="0.2">
      <c r="B864" s="18" t="s">
        <v>1910</v>
      </c>
      <c r="C864" s="18">
        <v>189</v>
      </c>
      <c r="D864" s="18">
        <v>2</v>
      </c>
      <c r="E864" s="25" t="s">
        <v>307</v>
      </c>
      <c r="F864" s="25" t="s">
        <v>238</v>
      </c>
      <c r="G864" s="25" t="s">
        <v>308</v>
      </c>
      <c r="H864" s="18" t="s">
        <v>143</v>
      </c>
      <c r="I864" s="18" t="s">
        <v>59</v>
      </c>
      <c r="K864" s="25">
        <v>30</v>
      </c>
    </row>
    <row r="865" spans="2:11" hidden="1" x14ac:dyDescent="0.2">
      <c r="B865" s="18" t="s">
        <v>1910</v>
      </c>
      <c r="C865" s="18">
        <v>189</v>
      </c>
      <c r="D865" s="18">
        <v>2</v>
      </c>
      <c r="E865" s="25" t="s">
        <v>307</v>
      </c>
      <c r="F865" s="25" t="s">
        <v>238</v>
      </c>
      <c r="G865" s="25" t="s">
        <v>215</v>
      </c>
      <c r="H865" s="18" t="s">
        <v>58</v>
      </c>
      <c r="I865" s="18" t="s">
        <v>59</v>
      </c>
      <c r="K865" s="25">
        <v>34</v>
      </c>
    </row>
    <row r="866" spans="2:11" hidden="1" x14ac:dyDescent="0.2">
      <c r="B866" s="18" t="s">
        <v>1910</v>
      </c>
      <c r="C866" s="18">
        <v>189</v>
      </c>
      <c r="D866" s="18">
        <v>2</v>
      </c>
      <c r="E866" s="25" t="s">
        <v>315</v>
      </c>
      <c r="F866" s="25" t="s">
        <v>238</v>
      </c>
      <c r="G866" s="25" t="s">
        <v>198</v>
      </c>
      <c r="H866" s="18" t="s">
        <v>58</v>
      </c>
      <c r="I866" s="18" t="s">
        <v>59</v>
      </c>
      <c r="K866" s="25">
        <v>40</v>
      </c>
    </row>
    <row r="867" spans="2:11" hidden="1" x14ac:dyDescent="0.2">
      <c r="B867" s="18" t="s">
        <v>1910</v>
      </c>
      <c r="C867" s="18">
        <v>189</v>
      </c>
      <c r="D867" s="18">
        <v>2</v>
      </c>
      <c r="E867" s="25" t="s">
        <v>315</v>
      </c>
      <c r="F867" s="25" t="s">
        <v>238</v>
      </c>
      <c r="G867" s="25" t="s">
        <v>194</v>
      </c>
      <c r="H867" s="18" t="s">
        <v>143</v>
      </c>
      <c r="I867" s="18" t="s">
        <v>59</v>
      </c>
      <c r="K867" s="25">
        <v>43</v>
      </c>
    </row>
    <row r="868" spans="2:11" hidden="1" x14ac:dyDescent="0.2">
      <c r="B868" s="18" t="s">
        <v>1910</v>
      </c>
      <c r="C868" s="18">
        <v>189</v>
      </c>
      <c r="D868" s="18">
        <v>2</v>
      </c>
      <c r="E868" s="25" t="s">
        <v>315</v>
      </c>
      <c r="F868" s="25" t="s">
        <v>238</v>
      </c>
      <c r="G868" s="25" t="s">
        <v>117</v>
      </c>
      <c r="H868" s="18" t="s">
        <v>143</v>
      </c>
      <c r="I868" s="18" t="s">
        <v>59</v>
      </c>
      <c r="K868" s="25">
        <v>47</v>
      </c>
    </row>
    <row r="869" spans="2:11" hidden="1" x14ac:dyDescent="0.2">
      <c r="B869" s="18" t="s">
        <v>1910</v>
      </c>
      <c r="C869" s="18">
        <v>189</v>
      </c>
      <c r="D869" s="18">
        <v>2</v>
      </c>
      <c r="E869" s="25" t="s">
        <v>315</v>
      </c>
      <c r="F869" s="25" t="s">
        <v>238</v>
      </c>
      <c r="G869" s="25" t="s">
        <v>117</v>
      </c>
      <c r="H869" s="18" t="s">
        <v>143</v>
      </c>
      <c r="I869" s="18" t="s">
        <v>59</v>
      </c>
      <c r="K869" s="25">
        <v>47</v>
      </c>
    </row>
    <row r="870" spans="2:11" hidden="1" x14ac:dyDescent="0.2">
      <c r="B870" s="18" t="s">
        <v>1910</v>
      </c>
      <c r="C870" s="18">
        <v>189</v>
      </c>
      <c r="D870" s="18">
        <v>2</v>
      </c>
      <c r="E870" s="25" t="s">
        <v>315</v>
      </c>
      <c r="F870" s="25" t="s">
        <v>238</v>
      </c>
      <c r="G870" s="25" t="s">
        <v>117</v>
      </c>
      <c r="H870" s="18" t="s">
        <v>143</v>
      </c>
      <c r="I870" s="18" t="s">
        <v>59</v>
      </c>
      <c r="K870" s="25">
        <v>47</v>
      </c>
    </row>
    <row r="871" spans="2:11" hidden="1" x14ac:dyDescent="0.2">
      <c r="B871" s="18" t="s">
        <v>1910</v>
      </c>
      <c r="C871" s="18">
        <v>189</v>
      </c>
      <c r="D871" s="18">
        <v>2</v>
      </c>
      <c r="E871" s="25" t="s">
        <v>315</v>
      </c>
      <c r="F871" s="25" t="s">
        <v>238</v>
      </c>
      <c r="G871" s="25" t="s">
        <v>166</v>
      </c>
      <c r="H871" s="18" t="s">
        <v>143</v>
      </c>
      <c r="I871" s="18" t="s">
        <v>59</v>
      </c>
      <c r="K871" s="25">
        <v>54</v>
      </c>
    </row>
    <row r="872" spans="2:11" hidden="1" x14ac:dyDescent="0.2">
      <c r="B872" s="18" t="s">
        <v>1910</v>
      </c>
      <c r="C872" s="18">
        <v>189</v>
      </c>
      <c r="D872" s="18">
        <v>2</v>
      </c>
      <c r="E872" s="25" t="s">
        <v>315</v>
      </c>
      <c r="F872" s="25" t="s">
        <v>255</v>
      </c>
      <c r="G872" s="25" t="s">
        <v>127</v>
      </c>
      <c r="H872" s="18" t="s">
        <v>143</v>
      </c>
      <c r="I872" s="18" t="s">
        <v>59</v>
      </c>
      <c r="K872" s="25">
        <v>45</v>
      </c>
    </row>
    <row r="873" spans="2:11" hidden="1" x14ac:dyDescent="0.2">
      <c r="B873" s="18" t="s">
        <v>1910</v>
      </c>
      <c r="C873" s="18">
        <v>189</v>
      </c>
      <c r="D873" s="18">
        <v>2</v>
      </c>
      <c r="E873" s="25" t="s">
        <v>189</v>
      </c>
      <c r="F873" s="25" t="s">
        <v>255</v>
      </c>
      <c r="G873" s="25" t="s">
        <v>240</v>
      </c>
      <c r="H873" s="18" t="s">
        <v>143</v>
      </c>
      <c r="I873" s="18" t="s">
        <v>59</v>
      </c>
      <c r="K873" s="25">
        <v>55</v>
      </c>
    </row>
    <row r="874" spans="2:11" hidden="1" x14ac:dyDescent="0.2">
      <c r="B874" s="18" t="s">
        <v>1910</v>
      </c>
      <c r="C874" s="18">
        <v>189</v>
      </c>
      <c r="D874" s="18">
        <v>2</v>
      </c>
      <c r="E874" s="25" t="s">
        <v>189</v>
      </c>
      <c r="F874" s="25" t="s">
        <v>255</v>
      </c>
      <c r="G874" s="25" t="s">
        <v>207</v>
      </c>
      <c r="H874" s="18" t="s">
        <v>143</v>
      </c>
      <c r="I874" s="18" t="s">
        <v>59</v>
      </c>
      <c r="K874" s="25">
        <v>62</v>
      </c>
    </row>
    <row r="875" spans="2:11" hidden="1" x14ac:dyDescent="0.2">
      <c r="B875" s="18" t="s">
        <v>1910</v>
      </c>
      <c r="C875" s="18">
        <v>189</v>
      </c>
      <c r="D875" s="18">
        <v>2</v>
      </c>
      <c r="E875" s="25" t="s">
        <v>189</v>
      </c>
      <c r="F875" s="25" t="s">
        <v>255</v>
      </c>
      <c r="G875" s="25" t="s">
        <v>424</v>
      </c>
      <c r="H875" s="18" t="s">
        <v>143</v>
      </c>
      <c r="I875" s="18" t="s">
        <v>59</v>
      </c>
      <c r="K875" s="25">
        <v>63</v>
      </c>
    </row>
    <row r="876" spans="2:11" hidden="1" x14ac:dyDescent="0.2">
      <c r="B876" s="18" t="s">
        <v>1910</v>
      </c>
      <c r="C876" s="18">
        <v>189</v>
      </c>
      <c r="D876" s="18">
        <v>2</v>
      </c>
      <c r="E876" s="25" t="s">
        <v>193</v>
      </c>
      <c r="F876" s="25" t="s">
        <v>190</v>
      </c>
      <c r="G876" s="25" t="s">
        <v>190</v>
      </c>
      <c r="H876" s="18" t="s">
        <v>143</v>
      </c>
      <c r="I876" s="18" t="s">
        <v>59</v>
      </c>
      <c r="K876" s="25">
        <v>5</v>
      </c>
    </row>
    <row r="877" spans="2:11" hidden="1" x14ac:dyDescent="0.2">
      <c r="B877" s="18" t="s">
        <v>1910</v>
      </c>
      <c r="C877" s="18">
        <v>189</v>
      </c>
      <c r="D877" s="18">
        <v>2</v>
      </c>
      <c r="E877" s="25" t="s">
        <v>193</v>
      </c>
      <c r="F877" s="25" t="s">
        <v>190</v>
      </c>
      <c r="G877" s="25" t="s">
        <v>262</v>
      </c>
      <c r="H877" s="18" t="s">
        <v>143</v>
      </c>
      <c r="I877" s="18" t="s">
        <v>59</v>
      </c>
      <c r="K877" s="25">
        <v>46</v>
      </c>
    </row>
    <row r="878" spans="2:11" hidden="1" x14ac:dyDescent="0.2">
      <c r="B878" s="18" t="s">
        <v>1910</v>
      </c>
      <c r="C878" s="18">
        <v>189</v>
      </c>
      <c r="D878" s="18">
        <v>2</v>
      </c>
      <c r="E878" s="25" t="s">
        <v>157</v>
      </c>
      <c r="F878" s="25" t="s">
        <v>84</v>
      </c>
      <c r="G878" s="25" t="s">
        <v>94</v>
      </c>
      <c r="H878" s="18" t="s">
        <v>58</v>
      </c>
      <c r="I878" s="18" t="s">
        <v>59</v>
      </c>
      <c r="K878" s="25">
        <v>31</v>
      </c>
    </row>
    <row r="879" spans="2:11" hidden="1" x14ac:dyDescent="0.2">
      <c r="B879" s="18" t="s">
        <v>1910</v>
      </c>
      <c r="C879" s="18">
        <v>189</v>
      </c>
      <c r="D879" s="18">
        <v>2</v>
      </c>
      <c r="E879" s="25" t="s">
        <v>157</v>
      </c>
      <c r="F879" s="25" t="s">
        <v>84</v>
      </c>
      <c r="G879" s="25" t="s">
        <v>268</v>
      </c>
      <c r="H879" s="18" t="s">
        <v>58</v>
      </c>
      <c r="I879" s="18" t="s">
        <v>59</v>
      </c>
      <c r="K879" s="25">
        <v>32</v>
      </c>
    </row>
    <row r="880" spans="2:11" hidden="1" x14ac:dyDescent="0.2">
      <c r="B880" s="18" t="s">
        <v>1910</v>
      </c>
      <c r="C880" s="18">
        <v>189</v>
      </c>
      <c r="D880" s="18">
        <v>2</v>
      </c>
      <c r="E880" s="25" t="s">
        <v>157</v>
      </c>
      <c r="F880" s="25" t="s">
        <v>84</v>
      </c>
      <c r="G880" s="25" t="s">
        <v>207</v>
      </c>
      <c r="H880" s="18" t="s">
        <v>143</v>
      </c>
      <c r="I880" s="18" t="s">
        <v>59</v>
      </c>
      <c r="K880" s="25">
        <v>62</v>
      </c>
    </row>
    <row r="881" spans="2:11" hidden="1" x14ac:dyDescent="0.2">
      <c r="B881" s="18" t="s">
        <v>1910</v>
      </c>
      <c r="C881" s="18">
        <v>189</v>
      </c>
      <c r="D881" s="18">
        <v>2</v>
      </c>
      <c r="E881" s="25" t="s">
        <v>210</v>
      </c>
      <c r="F881" s="25" t="s">
        <v>211</v>
      </c>
      <c r="G881" s="25" t="s">
        <v>154</v>
      </c>
      <c r="H881" s="18" t="s">
        <v>143</v>
      </c>
      <c r="I881" s="18" t="s">
        <v>59</v>
      </c>
      <c r="K881" s="25">
        <v>3</v>
      </c>
    </row>
    <row r="882" spans="2:11" hidden="1" x14ac:dyDescent="0.2">
      <c r="B882" s="18" t="s">
        <v>1910</v>
      </c>
      <c r="C882" s="18">
        <v>189</v>
      </c>
      <c r="D882" s="18">
        <v>2</v>
      </c>
      <c r="E882" s="25" t="s">
        <v>210</v>
      </c>
      <c r="F882" s="25" t="s">
        <v>211</v>
      </c>
      <c r="G882" s="25" t="s">
        <v>190</v>
      </c>
      <c r="H882" s="18" t="s">
        <v>58</v>
      </c>
      <c r="I882" s="18" t="s">
        <v>59</v>
      </c>
      <c r="K882" s="25">
        <v>5</v>
      </c>
    </row>
    <row r="883" spans="2:11" hidden="1" x14ac:dyDescent="0.2">
      <c r="B883" s="18" t="s">
        <v>1910</v>
      </c>
      <c r="C883" s="18">
        <v>189</v>
      </c>
      <c r="D883" s="18">
        <v>2</v>
      </c>
      <c r="E883" s="25" t="s">
        <v>210</v>
      </c>
      <c r="F883" s="25" t="s">
        <v>211</v>
      </c>
      <c r="G883" s="25" t="s">
        <v>340</v>
      </c>
      <c r="H883" s="18" t="s">
        <v>58</v>
      </c>
      <c r="I883" s="18" t="s">
        <v>59</v>
      </c>
      <c r="K883" s="25">
        <v>8</v>
      </c>
    </row>
    <row r="884" spans="2:11" hidden="1" x14ac:dyDescent="0.2">
      <c r="B884" s="18" t="s">
        <v>1910</v>
      </c>
      <c r="C884" s="18">
        <v>189</v>
      </c>
      <c r="D884" s="18">
        <v>2</v>
      </c>
      <c r="E884" s="25" t="s">
        <v>210</v>
      </c>
      <c r="F884" s="25" t="s">
        <v>211</v>
      </c>
      <c r="G884" s="25" t="s">
        <v>340</v>
      </c>
      <c r="H884" s="18" t="s">
        <v>58</v>
      </c>
      <c r="I884" s="18" t="s">
        <v>59</v>
      </c>
      <c r="K884" s="25">
        <v>8</v>
      </c>
    </row>
    <row r="885" spans="2:11" hidden="1" x14ac:dyDescent="0.2">
      <c r="B885" s="18" t="s">
        <v>1910</v>
      </c>
      <c r="C885" s="18">
        <v>189</v>
      </c>
      <c r="D885" s="18">
        <v>2</v>
      </c>
      <c r="E885" s="25" t="s">
        <v>210</v>
      </c>
      <c r="F885" s="25" t="s">
        <v>211</v>
      </c>
      <c r="G885" s="25" t="s">
        <v>393</v>
      </c>
      <c r="H885" s="18" t="s">
        <v>143</v>
      </c>
      <c r="I885" s="18" t="s">
        <v>59</v>
      </c>
      <c r="K885" s="25">
        <v>10</v>
      </c>
    </row>
    <row r="886" spans="2:11" hidden="1" x14ac:dyDescent="0.2">
      <c r="B886" s="18" t="s">
        <v>1910</v>
      </c>
      <c r="C886" s="18">
        <v>189</v>
      </c>
      <c r="D886" s="18">
        <v>2</v>
      </c>
      <c r="E886" s="25" t="s">
        <v>210</v>
      </c>
      <c r="F886" s="25" t="s">
        <v>211</v>
      </c>
      <c r="G886" s="25" t="s">
        <v>447</v>
      </c>
      <c r="H886" s="18" t="s">
        <v>143</v>
      </c>
      <c r="I886" s="18" t="s">
        <v>59</v>
      </c>
      <c r="K886" s="25">
        <v>14</v>
      </c>
    </row>
    <row r="887" spans="2:11" hidden="1" x14ac:dyDescent="0.2">
      <c r="B887" s="18" t="s">
        <v>1910</v>
      </c>
      <c r="C887" s="18">
        <v>189</v>
      </c>
      <c r="D887" s="18">
        <v>2</v>
      </c>
      <c r="E887" s="25" t="s">
        <v>210</v>
      </c>
      <c r="F887" s="25" t="s">
        <v>211</v>
      </c>
      <c r="G887" s="25" t="s">
        <v>194</v>
      </c>
      <c r="H887" s="18" t="s">
        <v>143</v>
      </c>
      <c r="I887" s="18" t="s">
        <v>59</v>
      </c>
      <c r="K887" s="25">
        <v>43</v>
      </c>
    </row>
    <row r="888" spans="2:11" hidden="1" x14ac:dyDescent="0.2">
      <c r="B888" s="18" t="s">
        <v>1910</v>
      </c>
      <c r="C888" s="18">
        <v>189</v>
      </c>
      <c r="D888" s="18">
        <v>2</v>
      </c>
      <c r="E888" s="25" t="s">
        <v>210</v>
      </c>
      <c r="F888" s="25" t="s">
        <v>211</v>
      </c>
      <c r="G888" s="25" t="s">
        <v>127</v>
      </c>
      <c r="H888" s="18" t="s">
        <v>143</v>
      </c>
      <c r="I888" s="18" t="s">
        <v>59</v>
      </c>
      <c r="K888" s="25">
        <v>45</v>
      </c>
    </row>
    <row r="889" spans="2:11" hidden="1" x14ac:dyDescent="0.2">
      <c r="B889" s="18" t="s">
        <v>1910</v>
      </c>
      <c r="C889" s="18">
        <v>189</v>
      </c>
      <c r="D889" s="18">
        <v>2</v>
      </c>
      <c r="E889" s="25" t="s">
        <v>210</v>
      </c>
      <c r="F889" s="25" t="s">
        <v>84</v>
      </c>
      <c r="G889" s="25" t="s">
        <v>127</v>
      </c>
      <c r="H889" s="18" t="s">
        <v>58</v>
      </c>
      <c r="I889" s="18" t="s">
        <v>59</v>
      </c>
      <c r="K889" s="25">
        <v>45</v>
      </c>
    </row>
    <row r="890" spans="2:11" hidden="1" x14ac:dyDescent="0.2">
      <c r="B890" s="18" t="s">
        <v>1910</v>
      </c>
      <c r="C890" s="18">
        <v>189</v>
      </c>
      <c r="D890" s="18">
        <v>2</v>
      </c>
      <c r="E890" s="25" t="s">
        <v>210</v>
      </c>
      <c r="F890" s="25" t="s">
        <v>211</v>
      </c>
      <c r="G890" s="25" t="s">
        <v>233</v>
      </c>
      <c r="H890" s="18" t="s">
        <v>143</v>
      </c>
      <c r="I890" s="18" t="s">
        <v>59</v>
      </c>
      <c r="K890" s="25">
        <v>51</v>
      </c>
    </row>
    <row r="891" spans="2:11" hidden="1" x14ac:dyDescent="0.2">
      <c r="B891" s="18" t="s">
        <v>1910</v>
      </c>
      <c r="C891" s="18">
        <v>189</v>
      </c>
      <c r="D891" s="18">
        <v>2</v>
      </c>
      <c r="E891" s="25" t="s">
        <v>210</v>
      </c>
      <c r="F891" s="25" t="s">
        <v>211</v>
      </c>
      <c r="G891" s="25" t="s">
        <v>233</v>
      </c>
      <c r="H891" s="18" t="s">
        <v>58</v>
      </c>
      <c r="I891" s="18" t="s">
        <v>59</v>
      </c>
      <c r="K891" s="25">
        <v>51</v>
      </c>
    </row>
    <row r="892" spans="2:11" hidden="1" x14ac:dyDescent="0.2">
      <c r="B892" s="18" t="s">
        <v>1910</v>
      </c>
      <c r="C892" s="18">
        <v>189</v>
      </c>
      <c r="D892" s="18">
        <v>2</v>
      </c>
      <c r="E892" s="25" t="s">
        <v>210</v>
      </c>
      <c r="F892" s="25" t="s">
        <v>211</v>
      </c>
      <c r="G892" s="25" t="s">
        <v>497</v>
      </c>
      <c r="H892" s="18" t="s">
        <v>143</v>
      </c>
      <c r="I892" s="18" t="s">
        <v>59</v>
      </c>
      <c r="K892" s="25">
        <v>60</v>
      </c>
    </row>
    <row r="893" spans="2:11" hidden="1" x14ac:dyDescent="0.2">
      <c r="B893" s="18" t="s">
        <v>1910</v>
      </c>
      <c r="C893" s="18">
        <v>189</v>
      </c>
      <c r="D893" s="18">
        <v>2</v>
      </c>
      <c r="E893" s="25" t="s">
        <v>210</v>
      </c>
      <c r="F893" s="25" t="s">
        <v>211</v>
      </c>
      <c r="G893" s="25" t="s">
        <v>497</v>
      </c>
      <c r="H893" s="18" t="s">
        <v>58</v>
      </c>
      <c r="I893" s="18" t="s">
        <v>59</v>
      </c>
      <c r="K893" s="25">
        <v>60</v>
      </c>
    </row>
    <row r="894" spans="2:11" hidden="1" x14ac:dyDescent="0.2">
      <c r="B894" s="18" t="s">
        <v>1910</v>
      </c>
      <c r="C894" s="18">
        <v>189</v>
      </c>
      <c r="D894" s="18">
        <v>2</v>
      </c>
      <c r="E894" s="25" t="s">
        <v>339</v>
      </c>
      <c r="F894" s="25" t="s">
        <v>340</v>
      </c>
      <c r="G894" s="25" t="s">
        <v>127</v>
      </c>
      <c r="H894" s="18" t="s">
        <v>58</v>
      </c>
      <c r="I894" s="18" t="s">
        <v>59</v>
      </c>
      <c r="K894" s="25">
        <v>45</v>
      </c>
    </row>
    <row r="895" spans="2:11" hidden="1" x14ac:dyDescent="0.2">
      <c r="B895" s="18" t="s">
        <v>1910</v>
      </c>
      <c r="C895" s="18">
        <v>189</v>
      </c>
      <c r="D895" s="18">
        <v>2</v>
      </c>
      <c r="E895" s="25" t="s">
        <v>1975</v>
      </c>
      <c r="F895" s="25" t="s">
        <v>70</v>
      </c>
      <c r="G895" s="25" t="s">
        <v>348</v>
      </c>
      <c r="H895" s="18" t="s">
        <v>58</v>
      </c>
      <c r="I895" s="18" t="s">
        <v>59</v>
      </c>
      <c r="K895" s="25">
        <v>11</v>
      </c>
    </row>
    <row r="896" spans="2:11" ht="25.5" hidden="1" x14ac:dyDescent="0.2">
      <c r="B896" s="18" t="s">
        <v>1910</v>
      </c>
      <c r="C896" s="18">
        <v>189</v>
      </c>
      <c r="D896" s="18">
        <v>2</v>
      </c>
      <c r="E896" s="25" t="s">
        <v>218</v>
      </c>
      <c r="F896" s="25" t="s">
        <v>89</v>
      </c>
      <c r="G896" s="25" t="s">
        <v>359</v>
      </c>
      <c r="H896" s="18" t="s">
        <v>58</v>
      </c>
      <c r="I896" s="18" t="s">
        <v>59</v>
      </c>
      <c r="K896" s="25">
        <v>20</v>
      </c>
    </row>
    <row r="897" spans="1:28" hidden="1" x14ac:dyDescent="0.2">
      <c r="B897" s="18" t="s">
        <v>1910</v>
      </c>
      <c r="C897" s="18">
        <v>189</v>
      </c>
      <c r="D897" s="18">
        <v>2</v>
      </c>
      <c r="E897" s="25" t="s">
        <v>221</v>
      </c>
      <c r="F897" s="25" t="s">
        <v>89</v>
      </c>
      <c r="G897" s="25" t="s">
        <v>57</v>
      </c>
      <c r="H897" s="18" t="s">
        <v>143</v>
      </c>
      <c r="I897" s="18" t="s">
        <v>59</v>
      </c>
      <c r="K897" s="25">
        <v>29</v>
      </c>
    </row>
    <row r="898" spans="1:28" hidden="1" x14ac:dyDescent="0.2">
      <c r="B898" s="18" t="s">
        <v>1910</v>
      </c>
      <c r="C898" s="18">
        <v>189</v>
      </c>
      <c r="D898" s="18">
        <v>2</v>
      </c>
      <c r="E898" s="25" t="s">
        <v>221</v>
      </c>
      <c r="F898" s="25" t="s">
        <v>89</v>
      </c>
      <c r="G898" s="25" t="s">
        <v>94</v>
      </c>
      <c r="H898" s="18" t="s">
        <v>143</v>
      </c>
      <c r="I898" s="18" t="s">
        <v>59</v>
      </c>
      <c r="K898" s="25">
        <v>31</v>
      </c>
    </row>
    <row r="899" spans="1:28" hidden="1" x14ac:dyDescent="0.2">
      <c r="B899" s="18" t="s">
        <v>1910</v>
      </c>
      <c r="C899" s="18">
        <v>189</v>
      </c>
      <c r="D899" s="18">
        <v>2</v>
      </c>
      <c r="E899" s="25" t="s">
        <v>221</v>
      </c>
      <c r="F899" s="25" t="s">
        <v>89</v>
      </c>
      <c r="G899" s="25" t="s">
        <v>74</v>
      </c>
      <c r="H899" s="18" t="s">
        <v>143</v>
      </c>
      <c r="I899" s="18" t="s">
        <v>59</v>
      </c>
      <c r="K899" s="25">
        <v>52</v>
      </c>
    </row>
    <row r="900" spans="1:28" hidden="1" x14ac:dyDescent="0.2">
      <c r="B900" s="18" t="s">
        <v>1910</v>
      </c>
      <c r="C900" s="18">
        <v>189</v>
      </c>
      <c r="D900" s="18">
        <v>2</v>
      </c>
      <c r="E900" s="25" t="s">
        <v>221</v>
      </c>
      <c r="F900" s="25" t="s">
        <v>89</v>
      </c>
      <c r="G900" s="25" t="s">
        <v>171</v>
      </c>
      <c r="H900" s="18" t="s">
        <v>143</v>
      </c>
      <c r="I900" s="18" t="s">
        <v>59</v>
      </c>
      <c r="K900" s="25">
        <v>61</v>
      </c>
    </row>
    <row r="901" spans="1:28" hidden="1" x14ac:dyDescent="0.2">
      <c r="B901" s="18" t="s">
        <v>1910</v>
      </c>
      <c r="C901" s="18">
        <v>189</v>
      </c>
      <c r="D901" s="18">
        <v>2</v>
      </c>
      <c r="E901" s="25" t="s">
        <v>221</v>
      </c>
      <c r="F901" s="25" t="s">
        <v>89</v>
      </c>
      <c r="G901" s="25" t="s">
        <v>226</v>
      </c>
      <c r="H901" s="18" t="s">
        <v>58</v>
      </c>
      <c r="I901" s="18" t="s">
        <v>59</v>
      </c>
      <c r="K901" s="25">
        <v>64</v>
      </c>
    </row>
    <row r="902" spans="1:28" ht="63.75" x14ac:dyDescent="0.2">
      <c r="A902" s="24">
        <v>903</v>
      </c>
      <c r="B902" s="18" t="s">
        <v>1910</v>
      </c>
      <c r="C902" s="18">
        <v>189</v>
      </c>
      <c r="D902" s="18">
        <v>2</v>
      </c>
      <c r="E902" s="25" t="s">
        <v>221</v>
      </c>
      <c r="F902" s="25" t="s">
        <v>131</v>
      </c>
      <c r="G902" s="25" t="s">
        <v>376</v>
      </c>
      <c r="H902" s="18" t="s">
        <v>58</v>
      </c>
      <c r="I902" s="18" t="s">
        <v>59</v>
      </c>
      <c r="J902" s="26">
        <v>36.650001525878906</v>
      </c>
      <c r="K902" s="25">
        <v>65</v>
      </c>
      <c r="L902" s="25" t="s">
        <v>221</v>
      </c>
      <c r="R902" s="18" t="s">
        <v>1990</v>
      </c>
      <c r="S902" s="18" t="s">
        <v>1991</v>
      </c>
      <c r="U902" s="18" t="s">
        <v>2137</v>
      </c>
      <c r="W902" s="18" t="s">
        <v>2131</v>
      </c>
      <c r="X902" s="18" t="s">
        <v>2177</v>
      </c>
      <c r="AB902" s="27">
        <v>41141.646539351852</v>
      </c>
    </row>
    <row r="903" spans="1:28" hidden="1" x14ac:dyDescent="0.2">
      <c r="B903" s="18" t="s">
        <v>1910</v>
      </c>
      <c r="C903" s="18">
        <v>189</v>
      </c>
      <c r="D903" s="18">
        <v>2</v>
      </c>
      <c r="E903" s="25" t="s">
        <v>221</v>
      </c>
      <c r="F903" s="25" t="s">
        <v>131</v>
      </c>
      <c r="G903" s="25" t="s">
        <v>84</v>
      </c>
      <c r="H903" s="18" t="s">
        <v>58</v>
      </c>
      <c r="I903" s="18" t="s">
        <v>59</v>
      </c>
      <c r="K903" s="25">
        <v>6</v>
      </c>
    </row>
    <row r="904" spans="1:28" hidden="1" x14ac:dyDescent="0.2">
      <c r="B904" s="18" t="s">
        <v>1910</v>
      </c>
      <c r="C904" s="18">
        <v>189</v>
      </c>
      <c r="D904" s="18">
        <v>2</v>
      </c>
      <c r="E904" s="25" t="s">
        <v>221</v>
      </c>
      <c r="F904" s="25" t="s">
        <v>131</v>
      </c>
      <c r="G904" s="25" t="s">
        <v>352</v>
      </c>
      <c r="H904" s="18" t="s">
        <v>143</v>
      </c>
      <c r="I904" s="18" t="s">
        <v>59</v>
      </c>
      <c r="K904" s="25">
        <v>9</v>
      </c>
    </row>
    <row r="905" spans="1:28" hidden="1" x14ac:dyDescent="0.2">
      <c r="B905" s="18" t="s">
        <v>1910</v>
      </c>
      <c r="C905" s="18">
        <v>189</v>
      </c>
      <c r="D905" s="18">
        <v>2</v>
      </c>
      <c r="E905" s="25" t="s">
        <v>221</v>
      </c>
      <c r="F905" s="25" t="s">
        <v>131</v>
      </c>
      <c r="G905" s="25" t="s">
        <v>352</v>
      </c>
      <c r="H905" s="18" t="s">
        <v>58</v>
      </c>
      <c r="I905" s="18" t="s">
        <v>59</v>
      </c>
      <c r="K905" s="25">
        <v>9</v>
      </c>
    </row>
    <row r="906" spans="1:28" hidden="1" x14ac:dyDescent="0.2">
      <c r="B906" s="18" t="s">
        <v>1910</v>
      </c>
      <c r="C906" s="18">
        <v>189</v>
      </c>
      <c r="D906" s="18">
        <v>2</v>
      </c>
      <c r="E906" s="25" t="s">
        <v>221</v>
      </c>
      <c r="F906" s="25" t="s">
        <v>131</v>
      </c>
      <c r="G906" s="25" t="s">
        <v>348</v>
      </c>
      <c r="H906" s="18" t="s">
        <v>143</v>
      </c>
      <c r="I906" s="18" t="s">
        <v>59</v>
      </c>
      <c r="K906" s="25">
        <v>11</v>
      </c>
    </row>
    <row r="907" spans="1:28" hidden="1" x14ac:dyDescent="0.2">
      <c r="B907" s="18" t="s">
        <v>1910</v>
      </c>
      <c r="C907" s="18">
        <v>189</v>
      </c>
      <c r="D907" s="18">
        <v>2</v>
      </c>
      <c r="E907" s="25" t="s">
        <v>665</v>
      </c>
      <c r="F907" s="25" t="s">
        <v>131</v>
      </c>
      <c r="G907" s="25" t="s">
        <v>127</v>
      </c>
      <c r="H907" s="18" t="s">
        <v>143</v>
      </c>
      <c r="I907" s="18" t="s">
        <v>59</v>
      </c>
      <c r="K907" s="25">
        <v>45</v>
      </c>
    </row>
    <row r="908" spans="1:28" hidden="1" x14ac:dyDescent="0.2">
      <c r="B908" s="18" t="s">
        <v>1910</v>
      </c>
      <c r="C908" s="18">
        <v>189</v>
      </c>
      <c r="D908" s="18">
        <v>2</v>
      </c>
      <c r="E908" s="25" t="s">
        <v>969</v>
      </c>
      <c r="F908" s="25" t="s">
        <v>497</v>
      </c>
      <c r="G908" s="25" t="s">
        <v>447</v>
      </c>
      <c r="H908" s="18" t="s">
        <v>143</v>
      </c>
      <c r="I908" s="18" t="s">
        <v>59</v>
      </c>
      <c r="K908" s="25">
        <v>14</v>
      </c>
    </row>
    <row r="909" spans="1:28" hidden="1" x14ac:dyDescent="0.2">
      <c r="B909" s="18" t="s">
        <v>1910</v>
      </c>
      <c r="C909" s="18">
        <v>189</v>
      </c>
      <c r="D909" s="18">
        <v>2</v>
      </c>
      <c r="E909" s="25" t="s">
        <v>256</v>
      </c>
      <c r="F909" s="25" t="s">
        <v>258</v>
      </c>
      <c r="G909" s="25" t="s">
        <v>340</v>
      </c>
      <c r="H909" s="18" t="s">
        <v>143</v>
      </c>
      <c r="I909" s="18" t="s">
        <v>59</v>
      </c>
      <c r="K909" s="25">
        <v>8</v>
      </c>
    </row>
    <row r="910" spans="1:28" hidden="1" x14ac:dyDescent="0.2">
      <c r="B910" s="18" t="s">
        <v>1910</v>
      </c>
      <c r="C910" s="18">
        <v>189</v>
      </c>
      <c r="D910" s="18">
        <v>2</v>
      </c>
      <c r="E910" s="25" t="s">
        <v>256</v>
      </c>
      <c r="F910" s="25" t="s">
        <v>258</v>
      </c>
      <c r="G910" s="25" t="s">
        <v>114</v>
      </c>
      <c r="H910" s="18" t="s">
        <v>58</v>
      </c>
      <c r="I910" s="18" t="s">
        <v>59</v>
      </c>
      <c r="K910" s="25">
        <v>19</v>
      </c>
      <c r="U910" s="29"/>
    </row>
    <row r="911" spans="1:28" hidden="1" x14ac:dyDescent="0.2">
      <c r="B911" s="18" t="s">
        <v>1910</v>
      </c>
      <c r="C911" s="18">
        <v>189</v>
      </c>
      <c r="D911" s="18">
        <v>2</v>
      </c>
      <c r="E911" s="25" t="s">
        <v>939</v>
      </c>
      <c r="F911" s="25" t="s">
        <v>161</v>
      </c>
      <c r="G911" s="25" t="s">
        <v>99</v>
      </c>
      <c r="H911" s="18" t="s">
        <v>143</v>
      </c>
      <c r="I911" s="18" t="s">
        <v>59</v>
      </c>
      <c r="K911" s="25">
        <v>1</v>
      </c>
    </row>
    <row r="912" spans="1:28" hidden="1" x14ac:dyDescent="0.2">
      <c r="B912" s="18" t="s">
        <v>1910</v>
      </c>
      <c r="C912" s="18">
        <v>189</v>
      </c>
      <c r="D912" s="18">
        <v>2</v>
      </c>
      <c r="E912" s="25" t="s">
        <v>939</v>
      </c>
      <c r="F912" s="25" t="s">
        <v>161</v>
      </c>
      <c r="G912" s="25" t="s">
        <v>84</v>
      </c>
      <c r="H912" s="18" t="s">
        <v>58</v>
      </c>
      <c r="I912" s="18" t="s">
        <v>59</v>
      </c>
      <c r="K912" s="25">
        <v>6</v>
      </c>
      <c r="U912" s="29"/>
      <c r="V912" s="29"/>
    </row>
    <row r="913" spans="2:22" hidden="1" x14ac:dyDescent="0.2">
      <c r="B913" s="18" t="s">
        <v>1910</v>
      </c>
      <c r="C913" s="18">
        <v>189</v>
      </c>
      <c r="D913" s="18">
        <v>2</v>
      </c>
      <c r="E913" s="25" t="s">
        <v>939</v>
      </c>
      <c r="F913" s="25" t="s">
        <v>161</v>
      </c>
      <c r="G913" s="25" t="s">
        <v>352</v>
      </c>
      <c r="H913" s="18" t="s">
        <v>143</v>
      </c>
      <c r="I913" s="18" t="s">
        <v>59</v>
      </c>
      <c r="K913" s="25">
        <v>9</v>
      </c>
    </row>
    <row r="914" spans="2:22" hidden="1" x14ac:dyDescent="0.2">
      <c r="B914" s="18" t="s">
        <v>1910</v>
      </c>
      <c r="C914" s="18">
        <v>189</v>
      </c>
      <c r="D914" s="18">
        <v>2</v>
      </c>
      <c r="E914" s="25" t="s">
        <v>1372</v>
      </c>
      <c r="F914" s="25" t="s">
        <v>161</v>
      </c>
      <c r="G914" s="25" t="s">
        <v>455</v>
      </c>
      <c r="H914" s="18" t="s">
        <v>58</v>
      </c>
      <c r="I914" s="18" t="s">
        <v>59</v>
      </c>
      <c r="K914" s="25">
        <v>26</v>
      </c>
      <c r="U914" s="29"/>
      <c r="V914" s="29"/>
    </row>
    <row r="915" spans="2:22" hidden="1" x14ac:dyDescent="0.2">
      <c r="B915" s="18" t="s">
        <v>1910</v>
      </c>
      <c r="C915" s="18">
        <v>189</v>
      </c>
      <c r="D915" s="18">
        <v>2</v>
      </c>
      <c r="E915" s="25" t="s">
        <v>641</v>
      </c>
      <c r="F915" s="25" t="s">
        <v>161</v>
      </c>
      <c r="G915" s="25" t="s">
        <v>127</v>
      </c>
      <c r="H915" s="18" t="s">
        <v>143</v>
      </c>
      <c r="I915" s="18" t="s">
        <v>59</v>
      </c>
      <c r="K915" s="25">
        <v>45</v>
      </c>
    </row>
    <row r="916" spans="2:22" hidden="1" x14ac:dyDescent="0.2">
      <c r="B916" s="18" t="s">
        <v>1910</v>
      </c>
      <c r="C916" s="18">
        <v>189</v>
      </c>
      <c r="D916" s="18">
        <v>2</v>
      </c>
      <c r="E916" s="25" t="s">
        <v>641</v>
      </c>
      <c r="F916" s="25" t="s">
        <v>161</v>
      </c>
      <c r="G916" s="25" t="s">
        <v>376</v>
      </c>
      <c r="H916" s="18" t="s">
        <v>58</v>
      </c>
      <c r="I916" s="18" t="s">
        <v>59</v>
      </c>
      <c r="K916" s="25">
        <v>65</v>
      </c>
      <c r="U916" s="29"/>
      <c r="V916" s="29"/>
    </row>
    <row r="917" spans="2:22" hidden="1" x14ac:dyDescent="0.2">
      <c r="B917" s="18" t="s">
        <v>1910</v>
      </c>
      <c r="C917" s="18">
        <v>189</v>
      </c>
      <c r="D917" s="18">
        <v>2</v>
      </c>
      <c r="E917" s="25" t="s">
        <v>641</v>
      </c>
      <c r="F917" s="25" t="s">
        <v>261</v>
      </c>
      <c r="G917" s="25" t="s">
        <v>154</v>
      </c>
      <c r="H917" s="18" t="s">
        <v>58</v>
      </c>
      <c r="I917" s="18" t="s">
        <v>59</v>
      </c>
      <c r="K917" s="25">
        <v>3</v>
      </c>
      <c r="U917" s="29"/>
      <c r="V917" s="29"/>
    </row>
    <row r="918" spans="2:22" hidden="1" x14ac:dyDescent="0.2">
      <c r="B918" s="18" t="s">
        <v>1910</v>
      </c>
      <c r="C918" s="18">
        <v>189</v>
      </c>
      <c r="D918" s="18">
        <v>2</v>
      </c>
      <c r="E918" s="25" t="s">
        <v>2021</v>
      </c>
      <c r="F918" s="25" t="s">
        <v>261</v>
      </c>
      <c r="G918" s="25" t="s">
        <v>255</v>
      </c>
      <c r="H918" s="18" t="s">
        <v>143</v>
      </c>
      <c r="I918" s="18" t="s">
        <v>59</v>
      </c>
      <c r="K918" s="25">
        <v>4</v>
      </c>
    </row>
    <row r="919" spans="2:22" hidden="1" x14ac:dyDescent="0.2">
      <c r="B919" s="18" t="s">
        <v>1910</v>
      </c>
      <c r="C919" s="18">
        <v>189</v>
      </c>
      <c r="D919" s="18">
        <v>2</v>
      </c>
      <c r="E919" s="25" t="s">
        <v>260</v>
      </c>
      <c r="F919" s="25" t="s">
        <v>261</v>
      </c>
      <c r="G919" s="25" t="s">
        <v>194</v>
      </c>
      <c r="H919" s="18" t="s">
        <v>143</v>
      </c>
      <c r="I919" s="18" t="s">
        <v>59</v>
      </c>
      <c r="K919" s="25">
        <v>43</v>
      </c>
    </row>
    <row r="920" spans="2:22" hidden="1" x14ac:dyDescent="0.2">
      <c r="B920" s="18" t="s">
        <v>1910</v>
      </c>
      <c r="C920" s="18">
        <v>189</v>
      </c>
      <c r="D920" s="18">
        <v>2</v>
      </c>
      <c r="E920" s="25" t="s">
        <v>260</v>
      </c>
      <c r="F920" s="25" t="s">
        <v>261</v>
      </c>
      <c r="G920" s="25" t="s">
        <v>117</v>
      </c>
      <c r="H920" s="18" t="s">
        <v>143</v>
      </c>
      <c r="I920" s="18" t="s">
        <v>59</v>
      </c>
      <c r="K920" s="25">
        <v>47</v>
      </c>
    </row>
    <row r="921" spans="2:22" hidden="1" x14ac:dyDescent="0.2">
      <c r="B921" s="18" t="s">
        <v>1910</v>
      </c>
      <c r="C921" s="18">
        <v>189</v>
      </c>
      <c r="D921" s="18">
        <v>2</v>
      </c>
      <c r="E921" s="25" t="s">
        <v>260</v>
      </c>
      <c r="F921" s="25" t="s">
        <v>261</v>
      </c>
      <c r="G921" s="25" t="s">
        <v>207</v>
      </c>
      <c r="H921" s="18" t="s">
        <v>143</v>
      </c>
      <c r="I921" s="18" t="s">
        <v>59</v>
      </c>
      <c r="K921" s="25">
        <v>62</v>
      </c>
    </row>
    <row r="922" spans="2:22" hidden="1" x14ac:dyDescent="0.2">
      <c r="B922" s="18" t="s">
        <v>1910</v>
      </c>
      <c r="C922" s="18">
        <v>189</v>
      </c>
      <c r="D922" s="18">
        <v>2</v>
      </c>
      <c r="E922" s="25" t="s">
        <v>260</v>
      </c>
      <c r="F922" s="25" t="s">
        <v>261</v>
      </c>
      <c r="G922" s="25" t="s">
        <v>424</v>
      </c>
      <c r="H922" s="18" t="s">
        <v>143</v>
      </c>
      <c r="I922" s="18" t="s">
        <v>59</v>
      </c>
      <c r="K922" s="25">
        <v>63</v>
      </c>
    </row>
    <row r="923" spans="2:22" hidden="1" x14ac:dyDescent="0.2">
      <c r="B923" s="18" t="s">
        <v>1910</v>
      </c>
      <c r="C923" s="18">
        <v>189</v>
      </c>
      <c r="D923" s="18">
        <v>2</v>
      </c>
      <c r="E923" s="25" t="s">
        <v>260</v>
      </c>
      <c r="F923" s="25" t="s">
        <v>513</v>
      </c>
      <c r="G923" s="25" t="s">
        <v>99</v>
      </c>
      <c r="H923" s="18" t="s">
        <v>143</v>
      </c>
      <c r="I923" s="18" t="s">
        <v>59</v>
      </c>
      <c r="K923" s="25">
        <v>1</v>
      </c>
    </row>
    <row r="924" spans="2:22" hidden="1" x14ac:dyDescent="0.2">
      <c r="B924" s="18" t="s">
        <v>1910</v>
      </c>
      <c r="C924" s="18">
        <v>189</v>
      </c>
      <c r="D924" s="18">
        <v>2</v>
      </c>
      <c r="E924" s="25" t="s">
        <v>260</v>
      </c>
      <c r="F924" s="25" t="s">
        <v>513</v>
      </c>
      <c r="G924" s="25" t="s">
        <v>238</v>
      </c>
      <c r="H924" s="18" t="s">
        <v>58</v>
      </c>
      <c r="I924" s="18" t="s">
        <v>59</v>
      </c>
      <c r="K924" s="25">
        <v>2</v>
      </c>
      <c r="U924" s="29"/>
    </row>
    <row r="925" spans="2:22" hidden="1" x14ac:dyDescent="0.2">
      <c r="B925" s="18" t="s">
        <v>1910</v>
      </c>
      <c r="C925" s="18">
        <v>189</v>
      </c>
      <c r="D925" s="18">
        <v>2</v>
      </c>
      <c r="E925" s="25" t="s">
        <v>512</v>
      </c>
      <c r="F925" s="25" t="s">
        <v>513</v>
      </c>
      <c r="G925" s="25" t="s">
        <v>114</v>
      </c>
      <c r="H925" s="18" t="s">
        <v>143</v>
      </c>
      <c r="I925" s="18" t="s">
        <v>59</v>
      </c>
      <c r="K925" s="25">
        <v>19</v>
      </c>
    </row>
    <row r="926" spans="2:22" hidden="1" x14ac:dyDescent="0.2">
      <c r="B926" s="18" t="s">
        <v>1910</v>
      </c>
      <c r="C926" s="18">
        <v>189</v>
      </c>
      <c r="D926" s="18">
        <v>2</v>
      </c>
      <c r="E926" s="25" t="s">
        <v>512</v>
      </c>
      <c r="F926" s="25" t="s">
        <v>513</v>
      </c>
      <c r="G926" s="25" t="s">
        <v>291</v>
      </c>
      <c r="H926" s="18" t="s">
        <v>143</v>
      </c>
      <c r="I926" s="18" t="s">
        <v>59</v>
      </c>
      <c r="K926" s="25">
        <v>24</v>
      </c>
    </row>
    <row r="927" spans="2:22" hidden="1" x14ac:dyDescent="0.2">
      <c r="B927" s="18" t="s">
        <v>1910</v>
      </c>
      <c r="C927" s="18">
        <v>189</v>
      </c>
      <c r="D927" s="18">
        <v>2</v>
      </c>
      <c r="E927" s="25" t="s">
        <v>512</v>
      </c>
      <c r="F927" s="25" t="s">
        <v>513</v>
      </c>
      <c r="G927" s="25" t="s">
        <v>249</v>
      </c>
      <c r="H927" s="18" t="s">
        <v>143</v>
      </c>
      <c r="I927" s="18" t="s">
        <v>59</v>
      </c>
      <c r="K927" s="25">
        <v>57</v>
      </c>
    </row>
    <row r="928" spans="2:22" hidden="1" x14ac:dyDescent="0.2">
      <c r="B928" s="18" t="s">
        <v>1910</v>
      </c>
      <c r="C928" s="18">
        <v>189</v>
      </c>
      <c r="D928" s="18">
        <v>2</v>
      </c>
      <c r="E928" s="25" t="s">
        <v>556</v>
      </c>
      <c r="F928" s="25" t="s">
        <v>518</v>
      </c>
      <c r="G928" s="25" t="s">
        <v>291</v>
      </c>
      <c r="H928" s="18" t="s">
        <v>143</v>
      </c>
      <c r="I928" s="18" t="s">
        <v>59</v>
      </c>
      <c r="K928" s="25">
        <v>24</v>
      </c>
    </row>
    <row r="929" spans="2:22" hidden="1" x14ac:dyDescent="0.2">
      <c r="B929" s="18" t="s">
        <v>1910</v>
      </c>
      <c r="C929" s="18">
        <v>189</v>
      </c>
      <c r="D929" s="18">
        <v>2</v>
      </c>
      <c r="E929" s="25" t="s">
        <v>1478</v>
      </c>
      <c r="F929" s="25" t="s">
        <v>518</v>
      </c>
      <c r="G929" s="25" t="s">
        <v>57</v>
      </c>
      <c r="H929" s="18" t="s">
        <v>143</v>
      </c>
      <c r="I929" s="18" t="s">
        <v>59</v>
      </c>
      <c r="K929" s="25">
        <v>29</v>
      </c>
    </row>
    <row r="930" spans="2:22" hidden="1" x14ac:dyDescent="0.2">
      <c r="B930" s="18" t="s">
        <v>1910</v>
      </c>
      <c r="C930" s="18">
        <v>189</v>
      </c>
      <c r="D930" s="18">
        <v>2</v>
      </c>
      <c r="E930" s="25" t="s">
        <v>1478</v>
      </c>
      <c r="F930" s="25" t="s">
        <v>518</v>
      </c>
      <c r="G930" s="25" t="s">
        <v>304</v>
      </c>
      <c r="H930" s="18" t="s">
        <v>58</v>
      </c>
      <c r="I930" s="18" t="s">
        <v>59</v>
      </c>
      <c r="K930" s="25">
        <v>33</v>
      </c>
      <c r="U930" s="29"/>
      <c r="V930" s="29"/>
    </row>
    <row r="931" spans="2:22" hidden="1" x14ac:dyDescent="0.2">
      <c r="B931" s="18" t="s">
        <v>1910</v>
      </c>
      <c r="C931" s="18">
        <v>189</v>
      </c>
      <c r="D931" s="18">
        <v>2</v>
      </c>
      <c r="E931" s="25" t="s">
        <v>1478</v>
      </c>
      <c r="F931" s="25" t="s">
        <v>518</v>
      </c>
      <c r="G931" s="25" t="s">
        <v>638</v>
      </c>
      <c r="H931" s="18" t="s">
        <v>143</v>
      </c>
      <c r="I931" s="18" t="s">
        <v>59</v>
      </c>
      <c r="K931" s="25">
        <v>38</v>
      </c>
    </row>
    <row r="932" spans="2:22" hidden="1" x14ac:dyDescent="0.2">
      <c r="B932" s="18" t="s">
        <v>1910</v>
      </c>
      <c r="C932" s="18">
        <v>189</v>
      </c>
      <c r="D932" s="18">
        <v>2</v>
      </c>
      <c r="E932" s="25" t="s">
        <v>1478</v>
      </c>
      <c r="F932" s="25" t="s">
        <v>518</v>
      </c>
      <c r="G932" s="25" t="s">
        <v>194</v>
      </c>
      <c r="H932" s="18" t="s">
        <v>58</v>
      </c>
      <c r="I932" s="18" t="s">
        <v>59</v>
      </c>
      <c r="K932" s="25">
        <v>43</v>
      </c>
      <c r="U932" s="29"/>
      <c r="V932" s="29"/>
    </row>
    <row r="933" spans="2:22" hidden="1" x14ac:dyDescent="0.2">
      <c r="B933" s="18" t="s">
        <v>1910</v>
      </c>
      <c r="C933" s="18">
        <v>189</v>
      </c>
      <c r="D933" s="18">
        <v>2</v>
      </c>
      <c r="E933" s="25" t="s">
        <v>1478</v>
      </c>
      <c r="F933" s="25" t="s">
        <v>518</v>
      </c>
      <c r="G933" s="25" t="s">
        <v>194</v>
      </c>
      <c r="H933" s="18" t="s">
        <v>143</v>
      </c>
      <c r="I933" s="18" t="s">
        <v>59</v>
      </c>
      <c r="K933" s="25">
        <v>43</v>
      </c>
    </row>
    <row r="934" spans="2:22" hidden="1" x14ac:dyDescent="0.2">
      <c r="B934" s="18" t="s">
        <v>1910</v>
      </c>
      <c r="C934" s="18">
        <v>189</v>
      </c>
      <c r="D934" s="18">
        <v>2</v>
      </c>
      <c r="E934" s="25" t="s">
        <v>1478</v>
      </c>
      <c r="F934" s="25" t="s">
        <v>399</v>
      </c>
      <c r="G934" s="25" t="s">
        <v>99</v>
      </c>
      <c r="H934" s="18" t="s">
        <v>143</v>
      </c>
      <c r="I934" s="18" t="s">
        <v>59</v>
      </c>
      <c r="K934" s="25">
        <v>1</v>
      </c>
    </row>
    <row r="935" spans="2:22" hidden="1" x14ac:dyDescent="0.2">
      <c r="B935" s="18" t="s">
        <v>1910</v>
      </c>
      <c r="C935" s="18">
        <v>189</v>
      </c>
      <c r="D935" s="18">
        <v>2</v>
      </c>
      <c r="E935" s="25" t="s">
        <v>398</v>
      </c>
      <c r="F935" s="25" t="s">
        <v>399</v>
      </c>
      <c r="G935" s="25" t="s">
        <v>340</v>
      </c>
      <c r="H935" s="18" t="s">
        <v>143</v>
      </c>
      <c r="I935" s="18" t="s">
        <v>59</v>
      </c>
      <c r="K935" s="25">
        <v>8</v>
      </c>
    </row>
    <row r="936" spans="2:22" hidden="1" x14ac:dyDescent="0.2">
      <c r="B936" s="18" t="s">
        <v>1910</v>
      </c>
      <c r="C936" s="18">
        <v>189</v>
      </c>
      <c r="D936" s="18">
        <v>2</v>
      </c>
      <c r="E936" s="25" t="s">
        <v>398</v>
      </c>
      <c r="F936" s="25" t="s">
        <v>399</v>
      </c>
      <c r="G936" s="25" t="s">
        <v>877</v>
      </c>
      <c r="H936" s="18" t="s">
        <v>143</v>
      </c>
      <c r="I936" s="18" t="s">
        <v>59</v>
      </c>
      <c r="K936" s="25">
        <v>16</v>
      </c>
    </row>
    <row r="937" spans="2:22" hidden="1" x14ac:dyDescent="0.2">
      <c r="B937" s="18" t="s">
        <v>1910</v>
      </c>
      <c r="C937" s="18">
        <v>189</v>
      </c>
      <c r="D937" s="18">
        <v>2</v>
      </c>
      <c r="E937" s="25" t="s">
        <v>398</v>
      </c>
      <c r="F937" s="25" t="s">
        <v>399</v>
      </c>
      <c r="G937" s="25" t="s">
        <v>94</v>
      </c>
      <c r="H937" s="18" t="s">
        <v>143</v>
      </c>
      <c r="I937" s="18" t="s">
        <v>59</v>
      </c>
      <c r="K937" s="25">
        <v>31</v>
      </c>
    </row>
    <row r="938" spans="2:22" hidden="1" x14ac:dyDescent="0.2">
      <c r="B938" s="18" t="s">
        <v>1910</v>
      </c>
      <c r="C938" s="18">
        <v>189</v>
      </c>
      <c r="D938" s="18">
        <v>2</v>
      </c>
      <c r="E938" s="25" t="s">
        <v>523</v>
      </c>
      <c r="F938" s="25" t="s">
        <v>399</v>
      </c>
      <c r="G938" s="25" t="s">
        <v>262</v>
      </c>
      <c r="H938" s="18" t="s">
        <v>143</v>
      </c>
      <c r="I938" s="18" t="s">
        <v>59</v>
      </c>
      <c r="K938" s="25">
        <v>46</v>
      </c>
    </row>
    <row r="939" spans="2:22" hidden="1" x14ac:dyDescent="0.2">
      <c r="B939" s="18" t="s">
        <v>1910</v>
      </c>
      <c r="C939" s="18">
        <v>189</v>
      </c>
      <c r="D939" s="18">
        <v>2</v>
      </c>
      <c r="E939" s="25" t="s">
        <v>523</v>
      </c>
      <c r="F939" s="25" t="s">
        <v>399</v>
      </c>
      <c r="G939" s="25" t="s">
        <v>202</v>
      </c>
      <c r="H939" s="18" t="s">
        <v>143</v>
      </c>
      <c r="I939" s="18" t="s">
        <v>59</v>
      </c>
      <c r="K939" s="25">
        <v>50</v>
      </c>
    </row>
    <row r="940" spans="2:22" hidden="1" x14ac:dyDescent="0.2">
      <c r="B940" s="18" t="s">
        <v>1910</v>
      </c>
      <c r="C940" s="18">
        <v>189</v>
      </c>
      <c r="D940" s="18">
        <v>2</v>
      </c>
      <c r="E940" s="25" t="s">
        <v>523</v>
      </c>
      <c r="F940" s="25" t="s">
        <v>527</v>
      </c>
      <c r="G940" s="25" t="s">
        <v>176</v>
      </c>
      <c r="H940" s="18" t="s">
        <v>143</v>
      </c>
      <c r="I940" s="18" t="s">
        <v>59</v>
      </c>
      <c r="K940" s="25">
        <v>17</v>
      </c>
    </row>
    <row r="941" spans="2:22" hidden="1" x14ac:dyDescent="0.2">
      <c r="B941" s="18" t="s">
        <v>1910</v>
      </c>
      <c r="C941" s="18">
        <v>189</v>
      </c>
      <c r="D941" s="18">
        <v>2</v>
      </c>
      <c r="E941" s="25" t="s">
        <v>523</v>
      </c>
      <c r="F941" s="25" t="s">
        <v>527</v>
      </c>
      <c r="G941" s="25" t="s">
        <v>138</v>
      </c>
      <c r="H941" s="18" t="s">
        <v>143</v>
      </c>
      <c r="I941" s="18" t="s">
        <v>59</v>
      </c>
      <c r="K941" s="25">
        <v>18</v>
      </c>
    </row>
    <row r="942" spans="2:22" hidden="1" x14ac:dyDescent="0.2">
      <c r="B942" s="18" t="s">
        <v>1910</v>
      </c>
      <c r="C942" s="18">
        <v>189</v>
      </c>
      <c r="D942" s="18">
        <v>2</v>
      </c>
      <c r="E942" s="25" t="s">
        <v>523</v>
      </c>
      <c r="F942" s="25" t="s">
        <v>527</v>
      </c>
      <c r="G942" s="25" t="s">
        <v>487</v>
      </c>
      <c r="H942" s="18" t="s">
        <v>143</v>
      </c>
      <c r="I942" s="18" t="s">
        <v>59</v>
      </c>
      <c r="K942" s="25">
        <v>23</v>
      </c>
    </row>
    <row r="943" spans="2:22" hidden="1" x14ac:dyDescent="0.2">
      <c r="B943" s="18" t="s">
        <v>1910</v>
      </c>
      <c r="C943" s="18">
        <v>189</v>
      </c>
      <c r="D943" s="18">
        <v>2</v>
      </c>
      <c r="E943" s="25" t="s">
        <v>523</v>
      </c>
      <c r="F943" s="25" t="s">
        <v>527</v>
      </c>
      <c r="G943" s="25" t="s">
        <v>184</v>
      </c>
      <c r="H943" s="18" t="s">
        <v>58</v>
      </c>
      <c r="I943" s="18" t="s">
        <v>59</v>
      </c>
      <c r="K943" s="25">
        <v>39</v>
      </c>
      <c r="U943" s="29"/>
      <c r="V943" s="29"/>
    </row>
    <row r="944" spans="2:22" hidden="1" x14ac:dyDescent="0.2">
      <c r="B944" s="18" t="s">
        <v>1910</v>
      </c>
      <c r="C944" s="18">
        <v>189</v>
      </c>
      <c r="D944" s="18">
        <v>2</v>
      </c>
      <c r="E944" s="25" t="s">
        <v>523</v>
      </c>
      <c r="F944" s="25" t="s">
        <v>527</v>
      </c>
      <c r="G944" s="25" t="s">
        <v>117</v>
      </c>
      <c r="H944" s="18" t="s">
        <v>143</v>
      </c>
      <c r="I944" s="18" t="s">
        <v>59</v>
      </c>
      <c r="K944" s="25">
        <v>47</v>
      </c>
    </row>
    <row r="945" spans="2:22" hidden="1" x14ac:dyDescent="0.2">
      <c r="B945" s="18" t="s">
        <v>1910</v>
      </c>
      <c r="C945" s="18">
        <v>189</v>
      </c>
      <c r="D945" s="18">
        <v>2</v>
      </c>
      <c r="E945" s="25" t="s">
        <v>523</v>
      </c>
      <c r="F945" s="25" t="s">
        <v>527</v>
      </c>
      <c r="G945" s="25" t="s">
        <v>497</v>
      </c>
      <c r="H945" s="18" t="s">
        <v>143</v>
      </c>
      <c r="I945" s="18" t="s">
        <v>59</v>
      </c>
      <c r="K945" s="25">
        <v>60</v>
      </c>
    </row>
    <row r="946" spans="2:22" hidden="1" x14ac:dyDescent="0.2">
      <c r="B946" s="18" t="s">
        <v>1910</v>
      </c>
      <c r="C946" s="18">
        <v>189</v>
      </c>
      <c r="D946" s="18">
        <v>2</v>
      </c>
      <c r="E946" s="25" t="s">
        <v>523</v>
      </c>
      <c r="F946" s="25" t="s">
        <v>536</v>
      </c>
      <c r="G946" s="25" t="s">
        <v>154</v>
      </c>
      <c r="H946" s="18" t="s">
        <v>58</v>
      </c>
      <c r="I946" s="18" t="s">
        <v>59</v>
      </c>
      <c r="K946" s="25">
        <v>3</v>
      </c>
      <c r="U946" s="29"/>
      <c r="V946" s="29"/>
    </row>
    <row r="947" spans="2:22" hidden="1" x14ac:dyDescent="0.2">
      <c r="B947" s="18" t="s">
        <v>1910</v>
      </c>
      <c r="C947" s="18">
        <v>189</v>
      </c>
      <c r="D947" s="18">
        <v>2</v>
      </c>
      <c r="E947" s="25" t="s">
        <v>523</v>
      </c>
      <c r="F947" s="25" t="s">
        <v>536</v>
      </c>
      <c r="G947" s="25" t="s">
        <v>190</v>
      </c>
      <c r="H947" s="18" t="s">
        <v>58</v>
      </c>
      <c r="I947" s="18" t="s">
        <v>59</v>
      </c>
      <c r="K947" s="25">
        <v>5</v>
      </c>
      <c r="U947" s="29"/>
      <c r="V947" s="29"/>
    </row>
    <row r="948" spans="2:22" hidden="1" x14ac:dyDescent="0.2">
      <c r="B948" s="18" t="s">
        <v>1910</v>
      </c>
      <c r="C948" s="18">
        <v>189</v>
      </c>
      <c r="D948" s="18">
        <v>2</v>
      </c>
      <c r="E948" s="25" t="s">
        <v>541</v>
      </c>
      <c r="F948" s="25" t="s">
        <v>536</v>
      </c>
      <c r="G948" s="25" t="s">
        <v>179</v>
      </c>
      <c r="H948" s="18" t="s">
        <v>143</v>
      </c>
      <c r="I948" s="18" t="s">
        <v>59</v>
      </c>
      <c r="K948" s="25">
        <v>27</v>
      </c>
    </row>
    <row r="949" spans="2:22" hidden="1" x14ac:dyDescent="0.2">
      <c r="B949" s="18" t="s">
        <v>1910</v>
      </c>
      <c r="C949" s="18">
        <v>189</v>
      </c>
      <c r="D949" s="18">
        <v>2</v>
      </c>
      <c r="E949" s="25" t="s">
        <v>541</v>
      </c>
      <c r="F949" s="25" t="s">
        <v>536</v>
      </c>
      <c r="G949" s="25" t="s">
        <v>179</v>
      </c>
      <c r="H949" s="18" t="s">
        <v>143</v>
      </c>
      <c r="I949" s="18" t="s">
        <v>59</v>
      </c>
      <c r="K949" s="25">
        <v>27</v>
      </c>
    </row>
    <row r="950" spans="2:22" hidden="1" x14ac:dyDescent="0.2">
      <c r="B950" s="18" t="s">
        <v>1910</v>
      </c>
      <c r="C950" s="18">
        <v>189</v>
      </c>
      <c r="D950" s="18">
        <v>2</v>
      </c>
      <c r="E950" s="25" t="s">
        <v>541</v>
      </c>
      <c r="F950" s="25" t="s">
        <v>536</v>
      </c>
      <c r="G950" s="25" t="s">
        <v>459</v>
      </c>
      <c r="H950" s="18" t="s">
        <v>143</v>
      </c>
      <c r="I950" s="18" t="s">
        <v>59</v>
      </c>
      <c r="K950" s="25">
        <v>41</v>
      </c>
    </row>
    <row r="951" spans="2:22" hidden="1" x14ac:dyDescent="0.2">
      <c r="B951" s="18" t="s">
        <v>1910</v>
      </c>
      <c r="C951" s="18">
        <v>189</v>
      </c>
      <c r="D951" s="18">
        <v>2</v>
      </c>
      <c r="E951" s="25" t="s">
        <v>541</v>
      </c>
      <c r="F951" s="25" t="s">
        <v>536</v>
      </c>
      <c r="G951" s="25" t="s">
        <v>117</v>
      </c>
      <c r="H951" s="18" t="s">
        <v>143</v>
      </c>
      <c r="I951" s="18" t="s">
        <v>59</v>
      </c>
      <c r="K951" s="25">
        <v>47</v>
      </c>
    </row>
    <row r="952" spans="2:22" hidden="1" x14ac:dyDescent="0.2">
      <c r="B952" s="18" t="s">
        <v>1910</v>
      </c>
      <c r="C952" s="18">
        <v>189</v>
      </c>
      <c r="D952" s="18">
        <v>2</v>
      </c>
      <c r="E952" s="25" t="s">
        <v>541</v>
      </c>
      <c r="F952" s="25" t="s">
        <v>536</v>
      </c>
      <c r="G952" s="25" t="s">
        <v>233</v>
      </c>
      <c r="H952" s="18" t="s">
        <v>58</v>
      </c>
      <c r="I952" s="18" t="s">
        <v>59</v>
      </c>
      <c r="K952" s="25">
        <v>51</v>
      </c>
      <c r="U952" s="29"/>
      <c r="V952" s="29"/>
    </row>
    <row r="953" spans="2:22" hidden="1" x14ac:dyDescent="0.2">
      <c r="B953" s="18" t="s">
        <v>1910</v>
      </c>
      <c r="C953" s="18">
        <v>189</v>
      </c>
      <c r="D953" s="18">
        <v>2</v>
      </c>
      <c r="E953" s="25" t="s">
        <v>541</v>
      </c>
      <c r="F953" s="25" t="s">
        <v>536</v>
      </c>
      <c r="G953" s="25" t="s">
        <v>166</v>
      </c>
      <c r="H953" s="18" t="s">
        <v>58</v>
      </c>
      <c r="I953" s="18" t="s">
        <v>59</v>
      </c>
      <c r="K953" s="25">
        <v>54</v>
      </c>
      <c r="U953" s="29"/>
      <c r="V953" s="29"/>
    </row>
    <row r="954" spans="2:22" hidden="1" x14ac:dyDescent="0.2">
      <c r="B954" s="18" t="s">
        <v>1910</v>
      </c>
      <c r="C954" s="18">
        <v>189</v>
      </c>
      <c r="D954" s="18">
        <v>2</v>
      </c>
      <c r="E954" s="25" t="s">
        <v>541</v>
      </c>
      <c r="F954" s="25" t="s">
        <v>536</v>
      </c>
      <c r="G954" s="25" t="s">
        <v>244</v>
      </c>
      <c r="H954" s="18" t="s">
        <v>143</v>
      </c>
      <c r="I954" s="18" t="s">
        <v>59</v>
      </c>
      <c r="K954" s="25">
        <v>56</v>
      </c>
    </row>
    <row r="955" spans="2:22" hidden="1" x14ac:dyDescent="0.2">
      <c r="B955" s="18" t="s">
        <v>1910</v>
      </c>
      <c r="C955" s="18">
        <v>189</v>
      </c>
      <c r="D955" s="18">
        <v>2</v>
      </c>
      <c r="E955" s="25" t="s">
        <v>541</v>
      </c>
      <c r="F955" s="25" t="s">
        <v>768</v>
      </c>
      <c r="G955" s="25" t="s">
        <v>154</v>
      </c>
      <c r="H955" s="18" t="s">
        <v>143</v>
      </c>
      <c r="I955" s="18" t="s">
        <v>59</v>
      </c>
      <c r="K955" s="25">
        <v>3</v>
      </c>
    </row>
    <row r="956" spans="2:22" hidden="1" x14ac:dyDescent="0.2">
      <c r="B956" s="18" t="s">
        <v>1910</v>
      </c>
      <c r="C956" s="18">
        <v>189</v>
      </c>
      <c r="D956" s="18">
        <v>2</v>
      </c>
      <c r="E956" s="25" t="s">
        <v>767</v>
      </c>
      <c r="F956" s="25" t="s">
        <v>768</v>
      </c>
      <c r="G956" s="25" t="s">
        <v>65</v>
      </c>
      <c r="H956" s="18" t="s">
        <v>143</v>
      </c>
      <c r="I956" s="18" t="s">
        <v>59</v>
      </c>
      <c r="K956" s="25">
        <v>15</v>
      </c>
    </row>
    <row r="957" spans="2:22" hidden="1" x14ac:dyDescent="0.2">
      <c r="B957" s="18" t="s">
        <v>1910</v>
      </c>
      <c r="C957" s="18">
        <v>189</v>
      </c>
      <c r="D957" s="18">
        <v>2</v>
      </c>
      <c r="E957" s="25" t="s">
        <v>767</v>
      </c>
      <c r="F957" s="25" t="s">
        <v>768</v>
      </c>
      <c r="G957" s="25" t="s">
        <v>79</v>
      </c>
      <c r="H957" s="18" t="s">
        <v>58</v>
      </c>
      <c r="I957" s="18" t="s">
        <v>59</v>
      </c>
      <c r="K957" s="25">
        <v>21</v>
      </c>
      <c r="U957" s="29"/>
      <c r="V957" s="29"/>
    </row>
    <row r="958" spans="2:22" hidden="1" x14ac:dyDescent="0.2">
      <c r="B958" s="18" t="s">
        <v>1910</v>
      </c>
      <c r="C958" s="18">
        <v>189</v>
      </c>
      <c r="D958" s="18">
        <v>2</v>
      </c>
      <c r="E958" s="25" t="s">
        <v>773</v>
      </c>
      <c r="F958" s="25" t="s">
        <v>768</v>
      </c>
      <c r="G958" s="25" t="s">
        <v>245</v>
      </c>
      <c r="H958" s="18" t="s">
        <v>143</v>
      </c>
      <c r="I958" s="18" t="s">
        <v>59</v>
      </c>
      <c r="K958" s="25">
        <v>59</v>
      </c>
    </row>
    <row r="959" spans="2:22" hidden="1" x14ac:dyDescent="0.2">
      <c r="B959" s="18" t="s">
        <v>1910</v>
      </c>
      <c r="C959" s="18">
        <v>189</v>
      </c>
      <c r="D959" s="18">
        <v>2</v>
      </c>
      <c r="E959" s="25" t="s">
        <v>773</v>
      </c>
      <c r="F959" s="25" t="s">
        <v>768</v>
      </c>
      <c r="G959" s="25" t="s">
        <v>497</v>
      </c>
      <c r="H959" s="18" t="s">
        <v>143</v>
      </c>
      <c r="I959" s="18" t="s">
        <v>59</v>
      </c>
      <c r="K959" s="25">
        <v>60</v>
      </c>
    </row>
    <row r="960" spans="2:22" hidden="1" x14ac:dyDescent="0.2">
      <c r="B960" s="18" t="s">
        <v>1910</v>
      </c>
      <c r="C960" s="18">
        <v>189</v>
      </c>
      <c r="D960" s="18">
        <v>2</v>
      </c>
      <c r="E960" s="25" t="s">
        <v>773</v>
      </c>
      <c r="F960" s="25" t="s">
        <v>775</v>
      </c>
      <c r="G960" s="25" t="s">
        <v>138</v>
      </c>
      <c r="H960" s="18" t="s">
        <v>143</v>
      </c>
      <c r="I960" s="18" t="s">
        <v>59</v>
      </c>
      <c r="K960" s="25">
        <v>18</v>
      </c>
    </row>
    <row r="961" spans="2:22" hidden="1" x14ac:dyDescent="0.2">
      <c r="B961" s="18" t="s">
        <v>1910</v>
      </c>
      <c r="C961" s="18">
        <v>189</v>
      </c>
      <c r="D961" s="18">
        <v>2</v>
      </c>
      <c r="E961" s="25" t="s">
        <v>773</v>
      </c>
      <c r="F961" s="25" t="s">
        <v>775</v>
      </c>
      <c r="G961" s="25" t="s">
        <v>114</v>
      </c>
      <c r="H961" s="18" t="s">
        <v>143</v>
      </c>
      <c r="I961" s="18" t="s">
        <v>59</v>
      </c>
      <c r="K961" s="25">
        <v>19</v>
      </c>
    </row>
    <row r="962" spans="2:22" hidden="1" x14ac:dyDescent="0.2">
      <c r="B962" s="18" t="s">
        <v>1910</v>
      </c>
      <c r="C962" s="18">
        <v>189</v>
      </c>
      <c r="D962" s="18">
        <v>2</v>
      </c>
      <c r="E962" s="25" t="s">
        <v>773</v>
      </c>
      <c r="F962" s="25" t="s">
        <v>775</v>
      </c>
      <c r="G962" s="25" t="s">
        <v>455</v>
      </c>
      <c r="H962" s="18" t="s">
        <v>143</v>
      </c>
      <c r="I962" s="18" t="s">
        <v>59</v>
      </c>
      <c r="K962" s="25">
        <v>26</v>
      </c>
    </row>
    <row r="963" spans="2:22" hidden="1" x14ac:dyDescent="0.2">
      <c r="B963" s="18" t="s">
        <v>1910</v>
      </c>
      <c r="C963" s="18">
        <v>189</v>
      </c>
      <c r="D963" s="18">
        <v>2</v>
      </c>
      <c r="E963" s="25" t="s">
        <v>773</v>
      </c>
      <c r="F963" s="25" t="s">
        <v>775</v>
      </c>
      <c r="G963" s="25" t="s">
        <v>57</v>
      </c>
      <c r="H963" s="18" t="s">
        <v>143</v>
      </c>
      <c r="I963" s="18" t="s">
        <v>59</v>
      </c>
      <c r="K963" s="25">
        <v>29</v>
      </c>
    </row>
    <row r="964" spans="2:22" hidden="1" x14ac:dyDescent="0.2">
      <c r="B964" s="18" t="s">
        <v>1910</v>
      </c>
      <c r="C964" s="18">
        <v>189</v>
      </c>
      <c r="D964" s="18">
        <v>2</v>
      </c>
      <c r="E964" s="25" t="s">
        <v>773</v>
      </c>
      <c r="F964" s="25" t="s">
        <v>775</v>
      </c>
      <c r="G964" s="25" t="s">
        <v>262</v>
      </c>
      <c r="H964" s="18" t="s">
        <v>143</v>
      </c>
      <c r="I964" s="18" t="s">
        <v>59</v>
      </c>
      <c r="K964" s="25">
        <v>46</v>
      </c>
    </row>
    <row r="965" spans="2:22" hidden="1" x14ac:dyDescent="0.2">
      <c r="B965" s="18" t="s">
        <v>1910</v>
      </c>
      <c r="C965" s="18">
        <v>189</v>
      </c>
      <c r="D965" s="18">
        <v>2</v>
      </c>
      <c r="E965" s="25" t="s">
        <v>773</v>
      </c>
      <c r="F965" s="25" t="s">
        <v>775</v>
      </c>
      <c r="G965" s="25" t="s">
        <v>480</v>
      </c>
      <c r="H965" s="18" t="s">
        <v>143</v>
      </c>
      <c r="I965" s="18" t="s">
        <v>59</v>
      </c>
      <c r="K965" s="25">
        <v>49</v>
      </c>
    </row>
    <row r="966" spans="2:22" hidden="1" x14ac:dyDescent="0.2">
      <c r="B966" s="18" t="s">
        <v>1910</v>
      </c>
      <c r="C966" s="18">
        <v>189</v>
      </c>
      <c r="D966" s="18">
        <v>2</v>
      </c>
      <c r="E966" s="25" t="s">
        <v>773</v>
      </c>
      <c r="F966" s="25" t="s">
        <v>775</v>
      </c>
      <c r="G966" s="25" t="s">
        <v>146</v>
      </c>
      <c r="H966" s="18" t="s">
        <v>143</v>
      </c>
      <c r="I966" s="18" t="s">
        <v>59</v>
      </c>
      <c r="K966" s="25">
        <v>53</v>
      </c>
    </row>
    <row r="967" spans="2:22" hidden="1" x14ac:dyDescent="0.2">
      <c r="B967" s="18" t="s">
        <v>1910</v>
      </c>
      <c r="C967" s="18">
        <v>189</v>
      </c>
      <c r="D967" s="18">
        <v>2</v>
      </c>
      <c r="E967" s="25" t="s">
        <v>773</v>
      </c>
      <c r="F967" s="25" t="s">
        <v>775</v>
      </c>
      <c r="G967" s="25" t="s">
        <v>497</v>
      </c>
      <c r="H967" s="18" t="s">
        <v>143</v>
      </c>
      <c r="I967" s="18" t="s">
        <v>59</v>
      </c>
      <c r="K967" s="25">
        <v>60</v>
      </c>
    </row>
    <row r="968" spans="2:22" hidden="1" x14ac:dyDescent="0.2">
      <c r="B968" s="18" t="s">
        <v>1910</v>
      </c>
      <c r="C968" s="18">
        <v>189</v>
      </c>
      <c r="D968" s="18">
        <v>2</v>
      </c>
      <c r="E968" s="25" t="s">
        <v>55</v>
      </c>
      <c r="F968" s="25" t="s">
        <v>56</v>
      </c>
      <c r="G968" s="25" t="s">
        <v>291</v>
      </c>
      <c r="H968" s="18" t="s">
        <v>143</v>
      </c>
      <c r="I968" s="18" t="s">
        <v>59</v>
      </c>
      <c r="K968" s="25">
        <v>24</v>
      </c>
    </row>
    <row r="969" spans="2:22" hidden="1" x14ac:dyDescent="0.2">
      <c r="B969" s="18" t="s">
        <v>1910</v>
      </c>
      <c r="C969" s="18">
        <v>189</v>
      </c>
      <c r="D969" s="18">
        <v>2</v>
      </c>
      <c r="E969" s="25" t="s">
        <v>568</v>
      </c>
      <c r="F969" s="25" t="s">
        <v>56</v>
      </c>
      <c r="G969" s="25" t="s">
        <v>524</v>
      </c>
      <c r="H969" s="18" t="s">
        <v>143</v>
      </c>
      <c r="I969" s="18" t="s">
        <v>59</v>
      </c>
      <c r="K969" s="25">
        <v>42</v>
      </c>
    </row>
    <row r="970" spans="2:22" hidden="1" x14ac:dyDescent="0.2">
      <c r="B970" s="18" t="s">
        <v>1910</v>
      </c>
      <c r="C970" s="18">
        <v>189</v>
      </c>
      <c r="D970" s="18">
        <v>2</v>
      </c>
      <c r="E970" s="25" t="s">
        <v>2119</v>
      </c>
      <c r="F970" s="25" t="s">
        <v>2120</v>
      </c>
      <c r="G970" s="25" t="s">
        <v>79</v>
      </c>
      <c r="H970" s="18" t="s">
        <v>58</v>
      </c>
      <c r="I970" s="18" t="s">
        <v>59</v>
      </c>
      <c r="K970" s="25">
        <v>21</v>
      </c>
      <c r="U970" s="29"/>
    </row>
    <row r="971" spans="2:22" hidden="1" x14ac:dyDescent="0.2">
      <c r="B971" s="18" t="s">
        <v>54</v>
      </c>
      <c r="C971" s="18">
        <v>189</v>
      </c>
      <c r="D971" s="18">
        <v>2</v>
      </c>
      <c r="E971" s="25" t="s">
        <v>541</v>
      </c>
      <c r="F971" s="25" t="s">
        <v>768</v>
      </c>
      <c r="G971" s="25" t="s">
        <v>234</v>
      </c>
      <c r="H971" s="18" t="s">
        <v>58</v>
      </c>
      <c r="I971" s="18" t="s">
        <v>59</v>
      </c>
      <c r="K971" s="25">
        <v>13</v>
      </c>
      <c r="U971" s="29"/>
      <c r="V971" s="29"/>
    </row>
    <row r="972" spans="2:22" hidden="1" x14ac:dyDescent="0.2">
      <c r="B972" s="18" t="s">
        <v>54</v>
      </c>
      <c r="C972" s="18">
        <v>189</v>
      </c>
      <c r="D972" s="18">
        <v>2</v>
      </c>
      <c r="E972" s="25" t="s">
        <v>1568</v>
      </c>
      <c r="F972" s="25" t="s">
        <v>1569</v>
      </c>
      <c r="G972" s="25" t="s">
        <v>138</v>
      </c>
      <c r="H972" s="18" t="s">
        <v>58</v>
      </c>
      <c r="I972" s="18" t="s">
        <v>59</v>
      </c>
      <c r="K972" s="25">
        <v>18</v>
      </c>
      <c r="U972" s="29"/>
    </row>
    <row r="973" spans="2:22" ht="25.5" hidden="1" x14ac:dyDescent="0.2">
      <c r="B973" s="18" t="s">
        <v>1188</v>
      </c>
      <c r="C973" s="18">
        <v>189</v>
      </c>
      <c r="D973" s="18">
        <v>2</v>
      </c>
      <c r="E973" s="25" t="s">
        <v>221</v>
      </c>
      <c r="F973" s="25" t="s">
        <v>89</v>
      </c>
      <c r="G973" s="25" t="s">
        <v>57</v>
      </c>
      <c r="H973" s="18" t="s">
        <v>58</v>
      </c>
      <c r="I973" s="18" t="s">
        <v>59</v>
      </c>
      <c r="K973" s="25">
        <v>29</v>
      </c>
    </row>
    <row r="974" spans="2:22" ht="25.5" hidden="1" x14ac:dyDescent="0.2">
      <c r="B974" s="18" t="s">
        <v>1188</v>
      </c>
      <c r="C974" s="18">
        <v>189</v>
      </c>
      <c r="D974" s="18">
        <v>2</v>
      </c>
      <c r="E974" s="25" t="s">
        <v>221</v>
      </c>
      <c r="F974" s="25" t="s">
        <v>89</v>
      </c>
      <c r="G974" s="25" t="s">
        <v>215</v>
      </c>
      <c r="H974" s="18" t="s">
        <v>58</v>
      </c>
      <c r="I974" s="18" t="s">
        <v>59</v>
      </c>
      <c r="K974" s="25">
        <v>34</v>
      </c>
    </row>
    <row r="975" spans="2:22" ht="25.5" hidden="1" x14ac:dyDescent="0.2">
      <c r="B975" s="18" t="s">
        <v>1188</v>
      </c>
      <c r="C975" s="18">
        <v>189</v>
      </c>
      <c r="D975" s="18">
        <v>2</v>
      </c>
      <c r="E975" s="25" t="s">
        <v>307</v>
      </c>
      <c r="F975" s="25" t="s">
        <v>238</v>
      </c>
      <c r="G975" s="25" t="s">
        <v>215</v>
      </c>
      <c r="H975" s="18" t="s">
        <v>58</v>
      </c>
      <c r="I975" s="18" t="s">
        <v>59</v>
      </c>
      <c r="K975" s="25">
        <v>34</v>
      </c>
    </row>
    <row r="976" spans="2:22" ht="25.5" hidden="1" x14ac:dyDescent="0.2">
      <c r="B976" s="18" t="s">
        <v>1188</v>
      </c>
      <c r="C976" s="18">
        <v>189</v>
      </c>
      <c r="D976" s="18">
        <v>2</v>
      </c>
      <c r="E976" s="25" t="s">
        <v>210</v>
      </c>
      <c r="F976" s="25" t="s">
        <v>211</v>
      </c>
      <c r="G976" s="25" t="s">
        <v>79</v>
      </c>
      <c r="H976" s="18" t="s">
        <v>58</v>
      </c>
      <c r="I976" s="18" t="s">
        <v>59</v>
      </c>
      <c r="K976" s="25">
        <v>21</v>
      </c>
    </row>
    <row r="977" spans="2:22" ht="25.5" hidden="1" x14ac:dyDescent="0.2">
      <c r="B977" s="18" t="s">
        <v>1188</v>
      </c>
      <c r="C977" s="18">
        <v>189</v>
      </c>
      <c r="D977" s="18">
        <v>2</v>
      </c>
      <c r="E977" s="25" t="s">
        <v>641</v>
      </c>
      <c r="F977" s="25" t="s">
        <v>161</v>
      </c>
      <c r="G977" s="25" t="s">
        <v>240</v>
      </c>
      <c r="H977" s="18" t="s">
        <v>58</v>
      </c>
      <c r="I977" s="18" t="s">
        <v>59</v>
      </c>
      <c r="K977" s="25">
        <v>55</v>
      </c>
      <c r="U977" s="29"/>
      <c r="V977" s="29"/>
    </row>
    <row r="978" spans="2:22" ht="25.5" hidden="1" x14ac:dyDescent="0.2">
      <c r="B978" s="18" t="s">
        <v>1188</v>
      </c>
      <c r="C978" s="18">
        <v>189</v>
      </c>
      <c r="D978" s="18">
        <v>2</v>
      </c>
      <c r="E978" s="25" t="s">
        <v>636</v>
      </c>
      <c r="F978" s="25" t="s">
        <v>261</v>
      </c>
      <c r="G978" s="25" t="s">
        <v>238</v>
      </c>
      <c r="H978" s="18" t="s">
        <v>58</v>
      </c>
      <c r="I978" s="18" t="s">
        <v>59</v>
      </c>
      <c r="K978" s="25">
        <v>2</v>
      </c>
      <c r="U978" s="29"/>
    </row>
    <row r="979" spans="2:22" ht="25.5" hidden="1" x14ac:dyDescent="0.2">
      <c r="B979" s="18" t="s">
        <v>1188</v>
      </c>
      <c r="C979" s="18">
        <v>189</v>
      </c>
      <c r="D979" s="18">
        <v>2</v>
      </c>
      <c r="E979" s="25" t="s">
        <v>260</v>
      </c>
      <c r="F979" s="25" t="s">
        <v>261</v>
      </c>
      <c r="G979" s="25" t="s">
        <v>194</v>
      </c>
      <c r="H979" s="18" t="s">
        <v>58</v>
      </c>
      <c r="I979" s="18" t="s">
        <v>59</v>
      </c>
      <c r="K979" s="25">
        <v>43</v>
      </c>
      <c r="U979" s="29"/>
    </row>
    <row r="980" spans="2:22" ht="25.5" hidden="1" x14ac:dyDescent="0.2">
      <c r="B980" s="18" t="s">
        <v>1188</v>
      </c>
      <c r="C980" s="18">
        <v>189</v>
      </c>
      <c r="D980" s="18">
        <v>2</v>
      </c>
      <c r="E980" s="25" t="s">
        <v>512</v>
      </c>
      <c r="F980" s="25" t="s">
        <v>513</v>
      </c>
      <c r="G980" s="25" t="s">
        <v>74</v>
      </c>
      <c r="H980" s="18" t="s">
        <v>58</v>
      </c>
      <c r="I980" s="18" t="s">
        <v>59</v>
      </c>
      <c r="K980" s="25">
        <v>52</v>
      </c>
      <c r="U980" s="29"/>
    </row>
    <row r="981" spans="2:22" ht="25.5" hidden="1" x14ac:dyDescent="0.2">
      <c r="B981" s="18" t="s">
        <v>1188</v>
      </c>
      <c r="C981" s="18">
        <v>189</v>
      </c>
      <c r="D981" s="18">
        <v>2</v>
      </c>
      <c r="E981" s="25" t="s">
        <v>512</v>
      </c>
      <c r="F981" s="25" t="s">
        <v>513</v>
      </c>
      <c r="G981" s="25" t="s">
        <v>207</v>
      </c>
      <c r="H981" s="18" t="s">
        <v>58</v>
      </c>
      <c r="I981" s="18" t="s">
        <v>59</v>
      </c>
      <c r="K981" s="25">
        <v>62</v>
      </c>
      <c r="U981" s="29"/>
    </row>
    <row r="982" spans="2:22" ht="25.5" hidden="1" x14ac:dyDescent="0.2">
      <c r="B982" s="18" t="s">
        <v>1188</v>
      </c>
      <c r="C982" s="18">
        <v>189</v>
      </c>
      <c r="D982" s="18">
        <v>2</v>
      </c>
      <c r="E982" s="25" t="s">
        <v>1478</v>
      </c>
      <c r="F982" s="25" t="s">
        <v>518</v>
      </c>
      <c r="G982" s="25" t="s">
        <v>308</v>
      </c>
      <c r="H982" s="18" t="s">
        <v>58</v>
      </c>
      <c r="I982" s="18" t="s">
        <v>59</v>
      </c>
      <c r="K982" s="25">
        <v>30</v>
      </c>
      <c r="U982" s="29"/>
      <c r="V982" s="29"/>
    </row>
    <row r="983" spans="2:22" ht="25.5" hidden="1" x14ac:dyDescent="0.2">
      <c r="B983" s="18" t="s">
        <v>1188</v>
      </c>
      <c r="C983" s="18">
        <v>189</v>
      </c>
      <c r="D983" s="18">
        <v>2</v>
      </c>
      <c r="E983" s="25" t="s">
        <v>1478</v>
      </c>
      <c r="F983" s="25" t="s">
        <v>518</v>
      </c>
      <c r="G983" s="25" t="s">
        <v>166</v>
      </c>
      <c r="H983" s="18" t="s">
        <v>143</v>
      </c>
      <c r="I983" s="18" t="s">
        <v>59</v>
      </c>
      <c r="K983" s="25">
        <v>54</v>
      </c>
    </row>
    <row r="984" spans="2:22" ht="25.5" hidden="1" x14ac:dyDescent="0.2">
      <c r="B984" s="18" t="s">
        <v>1188</v>
      </c>
      <c r="C984" s="18">
        <v>189</v>
      </c>
      <c r="D984" s="18">
        <v>2</v>
      </c>
      <c r="E984" s="25" t="s">
        <v>574</v>
      </c>
      <c r="F984" s="25" t="s">
        <v>575</v>
      </c>
      <c r="G984" s="25" t="s">
        <v>348</v>
      </c>
      <c r="H984" s="18" t="s">
        <v>58</v>
      </c>
      <c r="I984" s="18" t="s">
        <v>59</v>
      </c>
      <c r="K984" s="25">
        <v>11</v>
      </c>
      <c r="U984" s="29"/>
      <c r="V984" s="29"/>
    </row>
    <row r="985" spans="2:22" hidden="1" x14ac:dyDescent="0.2">
      <c r="B985" s="18" t="s">
        <v>2126</v>
      </c>
      <c r="C985" s="18">
        <v>189</v>
      </c>
      <c r="D985" s="18">
        <v>2</v>
      </c>
      <c r="E985" s="25" t="s">
        <v>189</v>
      </c>
      <c r="F985" s="25" t="s">
        <v>190</v>
      </c>
      <c r="G985" s="25" t="s">
        <v>65</v>
      </c>
      <c r="H985" s="18" t="s">
        <v>58</v>
      </c>
      <c r="I985" s="18" t="s">
        <v>59</v>
      </c>
      <c r="K985" s="25">
        <v>15</v>
      </c>
    </row>
    <row r="986" spans="2:22" hidden="1" x14ac:dyDescent="0.2">
      <c r="B986" s="18" t="s">
        <v>2126</v>
      </c>
      <c r="C986" s="18">
        <v>189</v>
      </c>
      <c r="D986" s="18">
        <v>2</v>
      </c>
      <c r="E986" s="25" t="s">
        <v>189</v>
      </c>
      <c r="F986" s="25" t="s">
        <v>190</v>
      </c>
      <c r="G986" s="25" t="s">
        <v>70</v>
      </c>
      <c r="H986" s="18" t="s">
        <v>58</v>
      </c>
      <c r="I986" s="18" t="s">
        <v>59</v>
      </c>
      <c r="K986" s="25">
        <v>22</v>
      </c>
    </row>
    <row r="987" spans="2:22" hidden="1" x14ac:dyDescent="0.2">
      <c r="B987" s="18" t="s">
        <v>2126</v>
      </c>
      <c r="C987" s="18">
        <v>189</v>
      </c>
      <c r="D987" s="18">
        <v>2</v>
      </c>
      <c r="E987" s="25" t="s">
        <v>157</v>
      </c>
      <c r="F987" s="25" t="s">
        <v>84</v>
      </c>
      <c r="G987" s="25" t="s">
        <v>94</v>
      </c>
      <c r="H987" s="18" t="s">
        <v>58</v>
      </c>
      <c r="I987" s="18" t="s">
        <v>59</v>
      </c>
      <c r="K987" s="25">
        <v>31</v>
      </c>
    </row>
    <row r="988" spans="2:22" hidden="1" x14ac:dyDescent="0.2">
      <c r="B988" s="18" t="s">
        <v>2126</v>
      </c>
      <c r="C988" s="18">
        <v>189</v>
      </c>
      <c r="D988" s="18">
        <v>2</v>
      </c>
      <c r="E988" s="25" t="s">
        <v>157</v>
      </c>
      <c r="F988" s="25" t="s">
        <v>84</v>
      </c>
      <c r="G988" s="25" t="s">
        <v>198</v>
      </c>
      <c r="H988" s="18" t="s">
        <v>58</v>
      </c>
      <c r="I988" s="18" t="s">
        <v>59</v>
      </c>
      <c r="K988" s="25">
        <v>40</v>
      </c>
    </row>
    <row r="989" spans="2:22" hidden="1" x14ac:dyDescent="0.2">
      <c r="B989" s="18" t="s">
        <v>2126</v>
      </c>
      <c r="C989" s="18">
        <v>189</v>
      </c>
      <c r="D989" s="18">
        <v>2</v>
      </c>
      <c r="E989" s="25" t="s">
        <v>157</v>
      </c>
      <c r="F989" s="25" t="s">
        <v>84</v>
      </c>
      <c r="G989" s="25" t="s">
        <v>198</v>
      </c>
      <c r="H989" s="18" t="s">
        <v>58</v>
      </c>
      <c r="I989" s="18" t="s">
        <v>59</v>
      </c>
      <c r="K989" s="25">
        <v>40</v>
      </c>
    </row>
    <row r="990" spans="2:22" hidden="1" x14ac:dyDescent="0.2">
      <c r="B990" s="18" t="s">
        <v>2126</v>
      </c>
      <c r="C990" s="18">
        <v>189</v>
      </c>
      <c r="D990" s="18">
        <v>2</v>
      </c>
      <c r="E990" s="25" t="s">
        <v>157</v>
      </c>
      <c r="F990" s="25" t="s">
        <v>84</v>
      </c>
      <c r="G990" s="25" t="s">
        <v>171</v>
      </c>
      <c r="H990" s="18" t="s">
        <v>58</v>
      </c>
      <c r="I990" s="18" t="s">
        <v>59</v>
      </c>
      <c r="K990" s="25">
        <v>61</v>
      </c>
    </row>
    <row r="991" spans="2:22" ht="25.5" hidden="1" x14ac:dyDescent="0.2">
      <c r="B991" s="18" t="s">
        <v>2126</v>
      </c>
      <c r="C991" s="18">
        <v>189</v>
      </c>
      <c r="D991" s="18">
        <v>2</v>
      </c>
      <c r="E991" s="25" t="s">
        <v>214</v>
      </c>
      <c r="F991" s="25" t="s">
        <v>215</v>
      </c>
      <c r="G991" s="25" t="s">
        <v>94</v>
      </c>
      <c r="H991" s="18" t="s">
        <v>58</v>
      </c>
      <c r="I991" s="18" t="s">
        <v>59</v>
      </c>
      <c r="K991" s="25">
        <v>31</v>
      </c>
    </row>
    <row r="992" spans="2:22" hidden="1" x14ac:dyDescent="0.2">
      <c r="B992" s="18" t="s">
        <v>2126</v>
      </c>
      <c r="C992" s="18">
        <v>189</v>
      </c>
      <c r="D992" s="18">
        <v>2</v>
      </c>
      <c r="E992" s="25" t="s">
        <v>63</v>
      </c>
      <c r="F992" s="25" t="s">
        <v>263</v>
      </c>
      <c r="G992" s="25" t="s">
        <v>57</v>
      </c>
      <c r="H992" s="18" t="s">
        <v>143</v>
      </c>
      <c r="I992" s="18" t="s">
        <v>59</v>
      </c>
      <c r="K992" s="25">
        <v>29</v>
      </c>
    </row>
    <row r="993" spans="1:11" hidden="1" x14ac:dyDescent="0.2">
      <c r="B993" s="18" t="s">
        <v>2126</v>
      </c>
      <c r="C993" s="18">
        <v>189</v>
      </c>
      <c r="D993" s="18">
        <v>2</v>
      </c>
      <c r="E993" s="25" t="s">
        <v>112</v>
      </c>
      <c r="F993" s="25" t="s">
        <v>113</v>
      </c>
      <c r="G993" s="25" t="s">
        <v>114</v>
      </c>
      <c r="H993" s="18" t="s">
        <v>58</v>
      </c>
      <c r="I993" s="18" t="s">
        <v>59</v>
      </c>
      <c r="K993" s="25">
        <v>19</v>
      </c>
    </row>
    <row r="994" spans="1:11" hidden="1" x14ac:dyDescent="0.2">
      <c r="B994" s="18" t="s">
        <v>2126</v>
      </c>
      <c r="C994" s="18">
        <v>189</v>
      </c>
      <c r="D994" s="18">
        <v>2</v>
      </c>
      <c r="E994" s="25" t="s">
        <v>267</v>
      </c>
      <c r="F994" s="25" t="s">
        <v>113</v>
      </c>
      <c r="G994" s="25" t="s">
        <v>215</v>
      </c>
      <c r="H994" s="18" t="s">
        <v>58</v>
      </c>
      <c r="I994" s="18" t="s">
        <v>59</v>
      </c>
      <c r="K994" s="25">
        <v>34</v>
      </c>
    </row>
    <row r="995" spans="1:11" hidden="1" x14ac:dyDescent="0.2">
      <c r="B995" s="18" t="s">
        <v>2126</v>
      </c>
      <c r="C995" s="18">
        <v>189</v>
      </c>
      <c r="D995" s="18">
        <v>2</v>
      </c>
      <c r="E995" s="25" t="s">
        <v>68</v>
      </c>
      <c r="F995" s="25" t="s">
        <v>69</v>
      </c>
      <c r="G995" s="25" t="s">
        <v>262</v>
      </c>
      <c r="H995" s="18" t="s">
        <v>58</v>
      </c>
      <c r="I995" s="18" t="s">
        <v>59</v>
      </c>
      <c r="K995" s="25">
        <v>46</v>
      </c>
    </row>
    <row r="996" spans="1:11" hidden="1" x14ac:dyDescent="0.2">
      <c r="B996" s="18" t="s">
        <v>2126</v>
      </c>
      <c r="C996" s="18">
        <v>189</v>
      </c>
      <c r="D996" s="18">
        <v>2</v>
      </c>
      <c r="E996" s="25" t="s">
        <v>68</v>
      </c>
      <c r="F996" s="25" t="s">
        <v>69</v>
      </c>
      <c r="G996" s="25" t="s">
        <v>234</v>
      </c>
      <c r="H996" s="18" t="s">
        <v>58</v>
      </c>
      <c r="I996" s="18" t="s">
        <v>59</v>
      </c>
      <c r="K996" s="25">
        <v>13</v>
      </c>
    </row>
    <row r="997" spans="1:11" ht="25.5" hidden="1" x14ac:dyDescent="0.2">
      <c r="B997" s="18" t="s">
        <v>2126</v>
      </c>
      <c r="C997" s="18">
        <v>189</v>
      </c>
      <c r="D997" s="18">
        <v>2</v>
      </c>
      <c r="E997" s="25" t="s">
        <v>277</v>
      </c>
      <c r="F997" s="25" t="s">
        <v>126</v>
      </c>
      <c r="G997" s="25" t="s">
        <v>278</v>
      </c>
      <c r="H997" s="18" t="s">
        <v>58</v>
      </c>
      <c r="I997" s="18" t="s">
        <v>59</v>
      </c>
      <c r="K997" s="25">
        <v>25</v>
      </c>
    </row>
    <row r="999" spans="1:11" ht="216.75" x14ac:dyDescent="0.2">
      <c r="A999" s="24" t="s">
        <v>2282</v>
      </c>
    </row>
  </sheetData>
  <autoFilter ref="A1:AC997">
    <filterColumn colId="22">
      <customFilters>
        <customFilter operator="notEqual" val=" "/>
      </custom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opLeftCell="A19" zoomScale="150" zoomScaleNormal="150" workbookViewId="0">
      <selection activeCell="V4" sqref="V4"/>
    </sheetView>
  </sheetViews>
  <sheetFormatPr defaultRowHeight="12.75" x14ac:dyDescent="0.2"/>
  <cols>
    <col min="2" max="9" width="0" hidden="1" customWidth="1"/>
    <col min="11" max="11" width="0" hidden="1" customWidth="1"/>
    <col min="15" max="17" width="0" hidden="1" customWidth="1"/>
    <col min="18" max="18" width="27.5703125" customWidth="1"/>
    <col min="19" max="19" width="24.85546875" customWidth="1"/>
    <col min="24" max="24" width="22.5703125" customWidth="1"/>
    <col min="28" max="28" width="15.71093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76.5" x14ac:dyDescent="0.2">
      <c r="A2" s="24">
        <v>24</v>
      </c>
      <c r="B2" s="18" t="s">
        <v>111</v>
      </c>
      <c r="C2" s="18">
        <v>189</v>
      </c>
      <c r="D2" s="18">
        <v>2</v>
      </c>
      <c r="E2" s="25" t="s">
        <v>160</v>
      </c>
      <c r="F2" s="25" t="s">
        <v>161</v>
      </c>
      <c r="G2" s="25" t="s">
        <v>99</v>
      </c>
      <c r="H2" s="18" t="s">
        <v>58</v>
      </c>
      <c r="I2" s="18" t="s">
        <v>59</v>
      </c>
      <c r="J2" s="26">
        <v>74.010002136230469</v>
      </c>
      <c r="K2" s="25">
        <v>1</v>
      </c>
      <c r="L2" s="25" t="s">
        <v>160</v>
      </c>
      <c r="Q2" s="24"/>
      <c r="R2" s="18" t="s">
        <v>162</v>
      </c>
      <c r="S2" s="18" t="s">
        <v>163</v>
      </c>
      <c r="U2" s="29" t="s">
        <v>2135</v>
      </c>
      <c r="V2" s="18" t="s">
        <v>2141</v>
      </c>
      <c r="W2" s="29" t="s">
        <v>2280</v>
      </c>
      <c r="X2" s="29" t="s">
        <v>2274</v>
      </c>
      <c r="Y2" s="18" t="s">
        <v>2374</v>
      </c>
      <c r="Z2" s="18" t="s">
        <v>2376</v>
      </c>
      <c r="AB2" s="27">
        <v>41141.646539351852</v>
      </c>
    </row>
    <row r="3" spans="1:29" s="18" customFormat="1" ht="63.75" x14ac:dyDescent="0.2">
      <c r="A3" s="24">
        <v>49</v>
      </c>
      <c r="B3" s="18" t="s">
        <v>188</v>
      </c>
      <c r="C3" s="18">
        <v>189</v>
      </c>
      <c r="D3" s="18">
        <v>2</v>
      </c>
      <c r="E3" s="25" t="s">
        <v>165</v>
      </c>
      <c r="F3" s="25" t="s">
        <v>240</v>
      </c>
      <c r="G3" s="25" t="s">
        <v>122</v>
      </c>
      <c r="H3" s="18" t="s">
        <v>58</v>
      </c>
      <c r="I3" s="18" t="s">
        <v>59</v>
      </c>
      <c r="J3" s="26">
        <v>55.580001831054688</v>
      </c>
      <c r="K3" s="25">
        <v>58</v>
      </c>
      <c r="L3" s="25" t="s">
        <v>165</v>
      </c>
      <c r="Q3" s="24"/>
      <c r="R3" s="18" t="s">
        <v>241</v>
      </c>
      <c r="S3" s="18" t="s">
        <v>242</v>
      </c>
      <c r="U3" s="29" t="s">
        <v>2136</v>
      </c>
      <c r="W3" s="29" t="s">
        <v>2280</v>
      </c>
      <c r="X3" s="18" t="s">
        <v>2253</v>
      </c>
      <c r="AB3" s="27">
        <v>41141.646539351852</v>
      </c>
    </row>
    <row r="4" spans="1:29" s="18" customFormat="1" ht="127.5" x14ac:dyDescent="0.2">
      <c r="A4" s="24">
        <v>89</v>
      </c>
      <c r="B4" s="18" t="s">
        <v>294</v>
      </c>
      <c r="C4" s="18">
        <v>189</v>
      </c>
      <c r="D4" s="18">
        <v>2</v>
      </c>
      <c r="E4" s="25" t="s">
        <v>339</v>
      </c>
      <c r="F4" s="25" t="s">
        <v>340</v>
      </c>
      <c r="G4" s="25" t="s">
        <v>127</v>
      </c>
      <c r="H4" s="18" t="s">
        <v>185</v>
      </c>
      <c r="I4" s="18" t="s">
        <v>59</v>
      </c>
      <c r="J4" s="26">
        <v>8.4499998092651367</v>
      </c>
      <c r="K4" s="25">
        <v>45</v>
      </c>
      <c r="L4" s="25" t="s">
        <v>339</v>
      </c>
      <c r="Q4" s="24"/>
      <c r="R4" s="18" t="s">
        <v>341</v>
      </c>
      <c r="S4" s="18" t="s">
        <v>342</v>
      </c>
      <c r="U4" s="18" t="s">
        <v>2136</v>
      </c>
      <c r="V4" s="18" t="s">
        <v>2141</v>
      </c>
      <c r="W4" s="29" t="s">
        <v>2280</v>
      </c>
      <c r="X4" s="29" t="s">
        <v>2273</v>
      </c>
      <c r="AB4" s="27">
        <v>41141.646539351852</v>
      </c>
    </row>
    <row r="5" spans="1:29" s="18" customFormat="1" ht="89.25" x14ac:dyDescent="0.2">
      <c r="A5" s="24">
        <v>102</v>
      </c>
      <c r="B5" s="18" t="s">
        <v>294</v>
      </c>
      <c r="C5" s="18">
        <v>189</v>
      </c>
      <c r="D5" s="18">
        <v>2</v>
      </c>
      <c r="E5" s="25" t="s">
        <v>381</v>
      </c>
      <c r="F5" s="25" t="s">
        <v>382</v>
      </c>
      <c r="G5" s="25" t="s">
        <v>340</v>
      </c>
      <c r="H5" s="18" t="s">
        <v>58</v>
      </c>
      <c r="I5" s="18" t="s">
        <v>59</v>
      </c>
      <c r="J5" s="26">
        <v>66.080001831054687</v>
      </c>
      <c r="K5" s="25">
        <v>8</v>
      </c>
      <c r="L5" s="25" t="s">
        <v>381</v>
      </c>
      <c r="Q5" s="24"/>
      <c r="R5" s="18" t="s">
        <v>383</v>
      </c>
      <c r="S5" s="18" t="s">
        <v>384</v>
      </c>
      <c r="U5" s="29" t="s">
        <v>2136</v>
      </c>
      <c r="V5" s="29" t="s">
        <v>2141</v>
      </c>
      <c r="W5" s="29" t="s">
        <v>2280</v>
      </c>
      <c r="X5" s="29" t="s">
        <v>2273</v>
      </c>
      <c r="AB5" s="27">
        <v>41141.646539351852</v>
      </c>
    </row>
    <row r="6" spans="1:29" s="18" customFormat="1" ht="114.75" x14ac:dyDescent="0.2">
      <c r="A6" s="24">
        <v>149</v>
      </c>
      <c r="B6" s="18" t="s">
        <v>294</v>
      </c>
      <c r="C6" s="18">
        <v>189</v>
      </c>
      <c r="D6" s="18">
        <v>2</v>
      </c>
      <c r="E6" s="25" t="s">
        <v>507</v>
      </c>
      <c r="F6" s="25" t="s">
        <v>261</v>
      </c>
      <c r="G6" s="25" t="s">
        <v>94</v>
      </c>
      <c r="H6" s="18" t="s">
        <v>185</v>
      </c>
      <c r="I6" s="18" t="s">
        <v>59</v>
      </c>
      <c r="J6" s="26">
        <v>75.30999755859375</v>
      </c>
      <c r="K6" s="25">
        <v>31</v>
      </c>
      <c r="L6" s="25" t="s">
        <v>507</v>
      </c>
      <c r="Q6" s="24"/>
      <c r="R6" s="18" t="s">
        <v>508</v>
      </c>
      <c r="S6" s="18" t="s">
        <v>509</v>
      </c>
      <c r="U6" s="18" t="s">
        <v>2135</v>
      </c>
      <c r="V6" s="18" t="s">
        <v>2141</v>
      </c>
      <c r="W6" s="29" t="s">
        <v>2280</v>
      </c>
      <c r="X6" s="29" t="s">
        <v>2273</v>
      </c>
      <c r="AB6" s="27">
        <v>41141.646539351852</v>
      </c>
    </row>
    <row r="7" spans="1:29" s="18" customFormat="1" ht="63.75" x14ac:dyDescent="0.2">
      <c r="A7" s="24">
        <v>173</v>
      </c>
      <c r="B7" s="18" t="s">
        <v>294</v>
      </c>
      <c r="C7" s="18">
        <v>189</v>
      </c>
      <c r="D7" s="18">
        <v>2</v>
      </c>
      <c r="E7" s="25" t="s">
        <v>571</v>
      </c>
      <c r="F7" s="25" t="s">
        <v>56</v>
      </c>
      <c r="G7" s="25" t="s">
        <v>233</v>
      </c>
      <c r="H7" s="18" t="s">
        <v>185</v>
      </c>
      <c r="I7" s="18" t="s">
        <v>180</v>
      </c>
      <c r="J7" s="26">
        <v>87.510002136230469</v>
      </c>
      <c r="K7" s="25">
        <v>51</v>
      </c>
      <c r="L7" s="25" t="s">
        <v>571</v>
      </c>
      <c r="Q7" s="24"/>
      <c r="R7" s="18" t="s">
        <v>572</v>
      </c>
      <c r="S7" s="18" t="s">
        <v>573</v>
      </c>
      <c r="U7" s="18" t="s">
        <v>2135</v>
      </c>
      <c r="V7" s="18" t="s">
        <v>2146</v>
      </c>
      <c r="W7" s="29" t="s">
        <v>2280</v>
      </c>
      <c r="X7" s="18" t="s">
        <v>2401</v>
      </c>
      <c r="AB7" s="27">
        <v>41141.646539351852</v>
      </c>
    </row>
    <row r="8" spans="1:29" s="18" customFormat="1" ht="76.5" x14ac:dyDescent="0.2">
      <c r="A8" s="24">
        <v>196</v>
      </c>
      <c r="B8" s="18" t="s">
        <v>628</v>
      </c>
      <c r="C8" s="18">
        <v>189</v>
      </c>
      <c r="D8" s="18">
        <v>2</v>
      </c>
      <c r="E8" s="25" t="s">
        <v>636</v>
      </c>
      <c r="F8" s="25" t="s">
        <v>637</v>
      </c>
      <c r="G8" s="25" t="s">
        <v>638</v>
      </c>
      <c r="H8" s="18" t="s">
        <v>58</v>
      </c>
      <c r="I8" s="18" t="s">
        <v>59</v>
      </c>
      <c r="J8" s="26">
        <v>102.37999725341797</v>
      </c>
      <c r="K8" s="25">
        <v>38</v>
      </c>
      <c r="L8" s="25" t="s">
        <v>636</v>
      </c>
      <c r="Q8" s="24"/>
      <c r="R8" s="18" t="s">
        <v>639</v>
      </c>
      <c r="S8" s="18" t="s">
        <v>640</v>
      </c>
      <c r="U8" s="29" t="s">
        <v>2136</v>
      </c>
      <c r="V8" s="29" t="s">
        <v>2141</v>
      </c>
      <c r="W8" s="29" t="s">
        <v>2280</v>
      </c>
      <c r="X8" s="29" t="s">
        <v>2275</v>
      </c>
      <c r="AB8" s="27">
        <v>41141.646539351852</v>
      </c>
    </row>
    <row r="9" spans="1:29" s="18" customFormat="1" ht="38.25" x14ac:dyDescent="0.2">
      <c r="A9" s="24">
        <v>332</v>
      </c>
      <c r="B9" s="18" t="s">
        <v>925</v>
      </c>
      <c r="C9" s="18">
        <v>189</v>
      </c>
      <c r="D9" s="18">
        <v>2</v>
      </c>
      <c r="E9" s="25" t="s">
        <v>931</v>
      </c>
      <c r="F9" s="25" t="s">
        <v>253</v>
      </c>
      <c r="G9" s="25" t="s">
        <v>99</v>
      </c>
      <c r="H9" s="18" t="s">
        <v>58</v>
      </c>
      <c r="I9" s="18" t="s">
        <v>59</v>
      </c>
      <c r="J9" s="26">
        <v>72.010002136230469</v>
      </c>
      <c r="K9" s="25">
        <v>1</v>
      </c>
      <c r="L9" s="25" t="s">
        <v>931</v>
      </c>
      <c r="Q9" s="24"/>
      <c r="R9" s="18" t="s">
        <v>932</v>
      </c>
      <c r="S9" s="18" t="s">
        <v>933</v>
      </c>
      <c r="U9" s="29" t="s">
        <v>2136</v>
      </c>
      <c r="V9" s="29" t="s">
        <v>2141</v>
      </c>
      <c r="W9" s="29" t="s">
        <v>2280</v>
      </c>
      <c r="X9" s="29" t="s">
        <v>2273</v>
      </c>
      <c r="AB9" s="27">
        <v>41141.646539351852</v>
      </c>
    </row>
    <row r="10" spans="1:29" s="18" customFormat="1" ht="51" x14ac:dyDescent="0.2">
      <c r="A10" s="24">
        <v>333</v>
      </c>
      <c r="B10" s="18" t="s">
        <v>925</v>
      </c>
      <c r="C10" s="18">
        <v>189</v>
      </c>
      <c r="D10" s="18">
        <v>2</v>
      </c>
      <c r="E10" s="25" t="s">
        <v>252</v>
      </c>
      <c r="F10" s="25" t="s">
        <v>253</v>
      </c>
      <c r="G10" s="25" t="s">
        <v>255</v>
      </c>
      <c r="H10" s="18" t="s">
        <v>58</v>
      </c>
      <c r="I10" s="18" t="s">
        <v>59</v>
      </c>
      <c r="J10" s="26">
        <v>72.040000915527344</v>
      </c>
      <c r="K10" s="25">
        <v>4</v>
      </c>
      <c r="L10" s="25" t="s">
        <v>252</v>
      </c>
      <c r="Q10" s="24"/>
      <c r="R10" s="18" t="s">
        <v>934</v>
      </c>
      <c r="S10" s="18" t="s">
        <v>935</v>
      </c>
      <c r="U10" s="29" t="s">
        <v>2136</v>
      </c>
      <c r="V10" s="18" t="s">
        <v>2141</v>
      </c>
      <c r="W10" s="29" t="s">
        <v>2280</v>
      </c>
      <c r="X10" s="29" t="s">
        <v>2273</v>
      </c>
      <c r="AB10" s="27">
        <v>41141.646539351852</v>
      </c>
    </row>
    <row r="11" spans="1:29" s="18" customFormat="1" ht="242.25" x14ac:dyDescent="0.2">
      <c r="A11" s="24">
        <v>336</v>
      </c>
      <c r="B11" s="18" t="s">
        <v>925</v>
      </c>
      <c r="C11" s="18">
        <v>189</v>
      </c>
      <c r="D11" s="18">
        <v>2</v>
      </c>
      <c r="E11" s="25" t="s">
        <v>939</v>
      </c>
      <c r="F11" s="25" t="s">
        <v>161</v>
      </c>
      <c r="G11" s="25" t="s">
        <v>447</v>
      </c>
      <c r="H11" s="18" t="s">
        <v>58</v>
      </c>
      <c r="I11" s="18" t="s">
        <v>59</v>
      </c>
      <c r="J11" s="26">
        <v>74.139999389648437</v>
      </c>
      <c r="K11" s="25">
        <v>14</v>
      </c>
      <c r="L11" s="25" t="s">
        <v>939</v>
      </c>
      <c r="Q11" s="24"/>
      <c r="R11" s="18" t="s">
        <v>942</v>
      </c>
      <c r="S11" s="18" t="s">
        <v>943</v>
      </c>
      <c r="U11" s="29" t="s">
        <v>2136</v>
      </c>
      <c r="V11" s="29" t="s">
        <v>2141</v>
      </c>
      <c r="W11" s="29" t="s">
        <v>2280</v>
      </c>
      <c r="X11" s="29" t="s">
        <v>2275</v>
      </c>
      <c r="AB11" s="27">
        <v>41141.646539351852</v>
      </c>
    </row>
    <row r="12" spans="1:29" s="18" customFormat="1" ht="293.25" x14ac:dyDescent="0.2">
      <c r="A12" s="24">
        <v>337</v>
      </c>
      <c r="B12" s="18" t="s">
        <v>925</v>
      </c>
      <c r="C12" s="18">
        <v>189</v>
      </c>
      <c r="D12" s="18">
        <v>2</v>
      </c>
      <c r="E12" s="25" t="s">
        <v>939</v>
      </c>
      <c r="F12" s="25" t="s">
        <v>161</v>
      </c>
      <c r="G12" s="25" t="s">
        <v>944</v>
      </c>
      <c r="H12" s="18" t="s">
        <v>58</v>
      </c>
      <c r="I12" s="18" t="s">
        <v>59</v>
      </c>
      <c r="J12" s="26">
        <v>74</v>
      </c>
      <c r="K12" s="25"/>
      <c r="L12" s="25" t="s">
        <v>939</v>
      </c>
      <c r="Q12" s="24"/>
      <c r="R12" s="18" t="s">
        <v>945</v>
      </c>
      <c r="S12" s="18" t="s">
        <v>946</v>
      </c>
      <c r="U12" s="29" t="s">
        <v>2136</v>
      </c>
      <c r="V12" s="29" t="s">
        <v>2141</v>
      </c>
      <c r="W12" s="29" t="s">
        <v>2280</v>
      </c>
      <c r="X12" s="29" t="s">
        <v>2273</v>
      </c>
      <c r="AB12" s="27">
        <v>41141.646539351852</v>
      </c>
    </row>
    <row r="13" spans="1:29" s="18" customFormat="1" ht="89.25" x14ac:dyDescent="0.2">
      <c r="A13" s="24">
        <v>338</v>
      </c>
      <c r="B13" s="18" t="s">
        <v>925</v>
      </c>
      <c r="C13" s="18">
        <v>189</v>
      </c>
      <c r="D13" s="18">
        <v>2</v>
      </c>
      <c r="E13" s="25" t="s">
        <v>947</v>
      </c>
      <c r="F13" s="25" t="s">
        <v>161</v>
      </c>
      <c r="G13" s="25" t="s">
        <v>94</v>
      </c>
      <c r="H13" s="18" t="s">
        <v>58</v>
      </c>
      <c r="I13" s="18" t="s">
        <v>59</v>
      </c>
      <c r="J13" s="26">
        <v>74.30999755859375</v>
      </c>
      <c r="K13" s="25">
        <v>31</v>
      </c>
      <c r="L13" s="25" t="s">
        <v>947</v>
      </c>
      <c r="Q13" s="24"/>
      <c r="R13" s="18" t="s">
        <v>948</v>
      </c>
      <c r="S13" s="18" t="s">
        <v>949</v>
      </c>
      <c r="U13" s="29" t="s">
        <v>2135</v>
      </c>
      <c r="V13" s="18" t="s">
        <v>2403</v>
      </c>
      <c r="W13" s="29" t="s">
        <v>2280</v>
      </c>
      <c r="X13" s="18" t="s">
        <v>2455</v>
      </c>
      <c r="AB13" s="27">
        <v>41141.646539351852</v>
      </c>
    </row>
    <row r="14" spans="1:29" s="18" customFormat="1" ht="63.75" x14ac:dyDescent="0.2">
      <c r="A14" s="24">
        <v>434</v>
      </c>
      <c r="B14" s="18" t="s">
        <v>1105</v>
      </c>
      <c r="C14" s="18">
        <v>189</v>
      </c>
      <c r="D14" s="18">
        <v>2</v>
      </c>
      <c r="E14" s="25" t="s">
        <v>947</v>
      </c>
      <c r="F14" s="25" t="s">
        <v>161</v>
      </c>
      <c r="G14" s="25" t="s">
        <v>94</v>
      </c>
      <c r="H14" s="18" t="s">
        <v>58</v>
      </c>
      <c r="I14" s="18" t="s">
        <v>59</v>
      </c>
      <c r="J14" s="26">
        <v>74.30999755859375</v>
      </c>
      <c r="K14" s="25">
        <v>31</v>
      </c>
      <c r="L14" s="25" t="s">
        <v>947</v>
      </c>
      <c r="Q14" s="24"/>
      <c r="R14" s="18" t="s">
        <v>1107</v>
      </c>
      <c r="S14" s="18" t="s">
        <v>949</v>
      </c>
      <c r="U14" s="29" t="s">
        <v>2135</v>
      </c>
      <c r="V14" s="18" t="s">
        <v>2403</v>
      </c>
      <c r="W14" s="29" t="s">
        <v>2280</v>
      </c>
      <c r="X14" s="18" t="s">
        <v>2455</v>
      </c>
      <c r="AB14" s="27">
        <v>41141.646539351852</v>
      </c>
    </row>
    <row r="15" spans="1:29" s="18" customFormat="1" ht="76.5" x14ac:dyDescent="0.2">
      <c r="A15" s="24">
        <v>467</v>
      </c>
      <c r="B15" s="18" t="s">
        <v>1182</v>
      </c>
      <c r="C15" s="18">
        <v>189</v>
      </c>
      <c r="D15" s="18">
        <v>2</v>
      </c>
      <c r="E15" s="25" t="s">
        <v>641</v>
      </c>
      <c r="F15" s="25" t="s">
        <v>637</v>
      </c>
      <c r="G15" s="25" t="s">
        <v>262</v>
      </c>
      <c r="H15" s="18" t="s">
        <v>58</v>
      </c>
      <c r="I15" s="18" t="s">
        <v>59</v>
      </c>
      <c r="J15" s="26">
        <v>102.45999908447266</v>
      </c>
      <c r="K15" s="25">
        <v>46</v>
      </c>
      <c r="L15" s="25" t="s">
        <v>641</v>
      </c>
      <c r="Q15" s="24"/>
      <c r="R15" s="18" t="s">
        <v>1183</v>
      </c>
      <c r="S15" s="18" t="s">
        <v>1184</v>
      </c>
      <c r="U15" s="29" t="s">
        <v>2136</v>
      </c>
      <c r="V15" s="29" t="s">
        <v>2141</v>
      </c>
      <c r="W15" s="29" t="s">
        <v>2280</v>
      </c>
      <c r="X15" s="29" t="s">
        <v>2273</v>
      </c>
      <c r="AB15" s="27">
        <v>41141.646539351852</v>
      </c>
    </row>
    <row r="16" spans="1:29" s="18" customFormat="1" ht="38.25" x14ac:dyDescent="0.2">
      <c r="A16" s="24">
        <v>570</v>
      </c>
      <c r="B16" s="18" t="s">
        <v>1188</v>
      </c>
      <c r="C16" s="18">
        <v>189</v>
      </c>
      <c r="D16" s="18">
        <v>2</v>
      </c>
      <c r="E16" s="25" t="s">
        <v>939</v>
      </c>
      <c r="F16" s="25" t="s">
        <v>161</v>
      </c>
      <c r="G16" s="25" t="s">
        <v>79</v>
      </c>
      <c r="H16" s="18" t="s">
        <v>58</v>
      </c>
      <c r="I16" s="18" t="s">
        <v>59</v>
      </c>
      <c r="J16" s="26">
        <v>74.209999084472656</v>
      </c>
      <c r="K16" s="25">
        <v>21</v>
      </c>
      <c r="L16" s="25" t="s">
        <v>939</v>
      </c>
      <c r="Q16" s="24"/>
      <c r="R16" s="18" t="s">
        <v>1370</v>
      </c>
      <c r="S16" s="18" t="s">
        <v>1371</v>
      </c>
      <c r="U16" s="29" t="s">
        <v>2136</v>
      </c>
      <c r="V16" s="29" t="s">
        <v>2141</v>
      </c>
      <c r="W16" s="29" t="s">
        <v>2280</v>
      </c>
      <c r="X16" s="29" t="s">
        <v>2273</v>
      </c>
      <c r="AB16" s="27">
        <v>41141.646539351852</v>
      </c>
    </row>
    <row r="17" spans="1:28" s="18" customFormat="1" ht="204" x14ac:dyDescent="0.2">
      <c r="A17" s="24">
        <v>614</v>
      </c>
      <c r="B17" s="18" t="s">
        <v>1455</v>
      </c>
      <c r="C17" s="18">
        <v>189</v>
      </c>
      <c r="D17" s="18">
        <v>2</v>
      </c>
      <c r="E17" s="25" t="s">
        <v>483</v>
      </c>
      <c r="F17" s="25" t="s">
        <v>202</v>
      </c>
      <c r="G17" s="25" t="s">
        <v>179</v>
      </c>
      <c r="H17" s="18" t="s">
        <v>58</v>
      </c>
      <c r="I17" s="18" t="s">
        <v>59</v>
      </c>
      <c r="J17" s="26">
        <v>50.270000457763672</v>
      </c>
      <c r="K17" s="25">
        <v>27</v>
      </c>
      <c r="L17" s="25" t="s">
        <v>483</v>
      </c>
      <c r="Q17" s="24"/>
      <c r="R17" s="18" t="s">
        <v>1466</v>
      </c>
      <c r="S17" s="18" t="s">
        <v>1467</v>
      </c>
      <c r="U17" s="29" t="s">
        <v>2136</v>
      </c>
      <c r="V17" s="29" t="s">
        <v>2141</v>
      </c>
      <c r="W17" s="29" t="s">
        <v>2280</v>
      </c>
      <c r="X17" s="29" t="s">
        <v>2273</v>
      </c>
      <c r="Y17" s="18" t="s">
        <v>2374</v>
      </c>
      <c r="Z17" s="18" t="s">
        <v>2376</v>
      </c>
      <c r="AB17" s="27">
        <v>41141.646539351852</v>
      </c>
    </row>
    <row r="18" spans="1:28" s="18" customFormat="1" ht="165.75" x14ac:dyDescent="0.2">
      <c r="A18" s="24">
        <v>635</v>
      </c>
      <c r="B18" s="18" t="s">
        <v>1494</v>
      </c>
      <c r="C18" s="18">
        <v>189</v>
      </c>
      <c r="D18" s="18">
        <v>2</v>
      </c>
      <c r="E18" s="25" t="s">
        <v>641</v>
      </c>
      <c r="F18" s="25" t="s">
        <v>161</v>
      </c>
      <c r="G18" s="25" t="s">
        <v>240</v>
      </c>
      <c r="H18" s="18" t="s">
        <v>58</v>
      </c>
      <c r="I18" s="18" t="s">
        <v>180</v>
      </c>
      <c r="J18" s="26">
        <v>74.550003051757813</v>
      </c>
      <c r="K18" s="25">
        <v>55</v>
      </c>
      <c r="L18" s="25" t="s">
        <v>641</v>
      </c>
      <c r="Q18" s="24"/>
      <c r="R18" s="18" t="s">
        <v>1499</v>
      </c>
      <c r="S18" s="18" t="s">
        <v>1500</v>
      </c>
      <c r="U18" s="29" t="s">
        <v>2136</v>
      </c>
      <c r="V18" s="29" t="s">
        <v>2141</v>
      </c>
      <c r="W18" s="29" t="s">
        <v>2280</v>
      </c>
      <c r="X18" s="29" t="s">
        <v>2273</v>
      </c>
      <c r="AB18" s="27">
        <v>41141.646539351852</v>
      </c>
    </row>
    <row r="19" spans="1:28" s="18" customFormat="1" ht="51" x14ac:dyDescent="0.2">
      <c r="A19" s="24">
        <v>649</v>
      </c>
      <c r="B19" s="18" t="s">
        <v>1512</v>
      </c>
      <c r="C19" s="18">
        <v>189</v>
      </c>
      <c r="D19" s="18">
        <v>2</v>
      </c>
      <c r="E19" s="25" t="s">
        <v>636</v>
      </c>
      <c r="F19" s="25" t="s">
        <v>161</v>
      </c>
      <c r="G19" s="25" t="s">
        <v>198</v>
      </c>
      <c r="H19" s="18" t="s">
        <v>58</v>
      </c>
      <c r="I19" s="18" t="s">
        <v>59</v>
      </c>
      <c r="J19" s="26">
        <v>74.400001525878906</v>
      </c>
      <c r="K19" s="25">
        <v>40</v>
      </c>
      <c r="L19" s="25" t="s">
        <v>636</v>
      </c>
      <c r="Q19" s="24"/>
      <c r="R19" s="18" t="s">
        <v>1525</v>
      </c>
      <c r="S19" s="18" t="s">
        <v>1526</v>
      </c>
      <c r="U19" s="29" t="s">
        <v>2136</v>
      </c>
      <c r="V19" s="29" t="s">
        <v>2141</v>
      </c>
      <c r="W19" s="29" t="s">
        <v>2280</v>
      </c>
      <c r="X19" s="29" t="s">
        <v>2273</v>
      </c>
      <c r="AB19" s="27">
        <v>41141.646539351852</v>
      </c>
    </row>
    <row r="20" spans="1:28" s="18" customFormat="1" ht="89.25" x14ac:dyDescent="0.2">
      <c r="A20" s="24">
        <v>671</v>
      </c>
      <c r="B20" s="18" t="s">
        <v>1532</v>
      </c>
      <c r="C20" s="18">
        <v>189</v>
      </c>
      <c r="D20" s="18">
        <v>2</v>
      </c>
      <c r="E20" s="25" t="s">
        <v>641</v>
      </c>
      <c r="F20" s="25" t="s">
        <v>261</v>
      </c>
      <c r="G20" s="25"/>
      <c r="H20" s="18" t="s">
        <v>143</v>
      </c>
      <c r="I20" s="18" t="s">
        <v>59</v>
      </c>
      <c r="J20" s="26">
        <v>75</v>
      </c>
      <c r="K20" s="25"/>
      <c r="L20" s="25" t="s">
        <v>641</v>
      </c>
      <c r="Q20" s="24"/>
      <c r="R20" s="18" t="s">
        <v>1574</v>
      </c>
      <c r="S20" s="18" t="s">
        <v>1575</v>
      </c>
      <c r="U20" s="18" t="s">
        <v>2136</v>
      </c>
      <c r="V20" s="18" t="s">
        <v>2141</v>
      </c>
      <c r="W20" s="29" t="s">
        <v>2280</v>
      </c>
      <c r="X20" s="29" t="s">
        <v>2276</v>
      </c>
      <c r="AB20" s="27">
        <v>41141.646539351852</v>
      </c>
    </row>
    <row r="21" spans="1:28" s="18" customFormat="1" ht="153" x14ac:dyDescent="0.2">
      <c r="A21" s="24">
        <v>716</v>
      </c>
      <c r="B21" s="18" t="s">
        <v>1582</v>
      </c>
      <c r="C21" s="18">
        <v>189</v>
      </c>
      <c r="D21" s="18">
        <v>2</v>
      </c>
      <c r="E21" s="25" t="s">
        <v>483</v>
      </c>
      <c r="F21" s="25" t="s">
        <v>480</v>
      </c>
      <c r="G21" s="25" t="s">
        <v>244</v>
      </c>
      <c r="H21" s="18" t="s">
        <v>58</v>
      </c>
      <c r="I21" s="18" t="s">
        <v>59</v>
      </c>
      <c r="J21" s="26">
        <v>49.560001373291016</v>
      </c>
      <c r="K21" s="25">
        <v>56</v>
      </c>
      <c r="L21" s="25" t="s">
        <v>483</v>
      </c>
      <c r="Q21" s="24"/>
      <c r="R21" s="18" t="s">
        <v>1625</v>
      </c>
      <c r="S21" s="18" t="s">
        <v>1626</v>
      </c>
      <c r="U21" s="29" t="s">
        <v>2137</v>
      </c>
      <c r="V21" s="29" t="s">
        <v>2141</v>
      </c>
      <c r="W21" s="29" t="s">
        <v>2280</v>
      </c>
      <c r="X21" s="29" t="s">
        <v>2273</v>
      </c>
      <c r="Y21" s="18" t="s">
        <v>2374</v>
      </c>
      <c r="Z21" s="18" t="s">
        <v>2376</v>
      </c>
      <c r="AB21" s="27">
        <v>41141.646539351852</v>
      </c>
    </row>
    <row r="22" spans="1:28" s="18" customFormat="1" ht="127.5" x14ac:dyDescent="0.2">
      <c r="A22" s="24">
        <v>726</v>
      </c>
      <c r="B22" s="18" t="s">
        <v>1582</v>
      </c>
      <c r="C22" s="18">
        <v>189</v>
      </c>
      <c r="D22" s="18">
        <v>2</v>
      </c>
      <c r="E22" s="25" t="s">
        <v>160</v>
      </c>
      <c r="F22" s="25" t="s">
        <v>161</v>
      </c>
      <c r="G22" s="25" t="s">
        <v>99</v>
      </c>
      <c r="H22" s="18" t="s">
        <v>143</v>
      </c>
      <c r="I22" s="18" t="s">
        <v>180</v>
      </c>
      <c r="J22" s="26">
        <v>74.010002136230469</v>
      </c>
      <c r="K22" s="25">
        <v>1</v>
      </c>
      <c r="L22" s="25" t="s">
        <v>160</v>
      </c>
      <c r="Q22" s="24"/>
      <c r="R22" s="18" t="s">
        <v>1637</v>
      </c>
      <c r="S22" s="18" t="s">
        <v>1638</v>
      </c>
      <c r="U22" s="18" t="s">
        <v>2136</v>
      </c>
      <c r="V22" s="18" t="s">
        <v>2141</v>
      </c>
      <c r="W22" s="29" t="s">
        <v>2280</v>
      </c>
      <c r="X22" s="29" t="s">
        <v>2272</v>
      </c>
      <c r="AB22" s="27">
        <v>41141.646539351852</v>
      </c>
    </row>
    <row r="23" spans="1:28" s="18" customFormat="1" ht="229.5" x14ac:dyDescent="0.2">
      <c r="A23" s="24">
        <v>804</v>
      </c>
      <c r="B23" s="18" t="s">
        <v>54</v>
      </c>
      <c r="C23" s="18">
        <v>189</v>
      </c>
      <c r="D23" s="18">
        <v>2</v>
      </c>
      <c r="E23" s="25" t="s">
        <v>483</v>
      </c>
      <c r="F23" s="25" t="s">
        <v>480</v>
      </c>
      <c r="G23" s="25" t="s">
        <v>117</v>
      </c>
      <c r="H23" s="18" t="s">
        <v>58</v>
      </c>
      <c r="I23" s="18" t="s">
        <v>59</v>
      </c>
      <c r="J23" s="26">
        <v>49.470001220703125</v>
      </c>
      <c r="K23" s="25">
        <v>47</v>
      </c>
      <c r="L23" s="25" t="s">
        <v>483</v>
      </c>
      <c r="Q23" s="24"/>
      <c r="R23" s="18" t="s">
        <v>1782</v>
      </c>
      <c r="S23" s="18" t="s">
        <v>1783</v>
      </c>
      <c r="U23" s="29" t="s">
        <v>2136</v>
      </c>
      <c r="V23" s="29" t="s">
        <v>2141</v>
      </c>
      <c r="W23" s="29" t="s">
        <v>2280</v>
      </c>
      <c r="X23" s="29" t="s">
        <v>2275</v>
      </c>
      <c r="Y23" s="18" t="s">
        <v>2374</v>
      </c>
      <c r="Z23" s="18" t="s">
        <v>2376</v>
      </c>
      <c r="AB23" s="27">
        <v>41141.646539351852</v>
      </c>
    </row>
    <row r="24" spans="1:28" s="18" customFormat="1" ht="63.75" x14ac:dyDescent="0.2">
      <c r="A24" s="24">
        <v>829</v>
      </c>
      <c r="B24" s="18" t="s">
        <v>1798</v>
      </c>
      <c r="C24" s="18">
        <v>189</v>
      </c>
      <c r="D24" s="18">
        <v>2</v>
      </c>
      <c r="E24" s="25" t="s">
        <v>852</v>
      </c>
      <c r="F24" s="25" t="s">
        <v>131</v>
      </c>
      <c r="G24" s="25" t="s">
        <v>638</v>
      </c>
      <c r="H24" s="18" t="s">
        <v>58</v>
      </c>
      <c r="I24" s="18" t="s">
        <v>180</v>
      </c>
      <c r="J24" s="26">
        <v>36.380001068115234</v>
      </c>
      <c r="K24" s="25">
        <v>38</v>
      </c>
      <c r="L24" s="25" t="s">
        <v>852</v>
      </c>
      <c r="Q24" s="24"/>
      <c r="R24" s="18" t="s">
        <v>1838</v>
      </c>
      <c r="S24" s="18" t="s">
        <v>1839</v>
      </c>
      <c r="U24" s="18" t="s">
        <v>2135</v>
      </c>
      <c r="V24" s="18" t="s">
        <v>2146</v>
      </c>
      <c r="W24" s="29" t="s">
        <v>2280</v>
      </c>
      <c r="X24" s="18" t="s">
        <v>2401</v>
      </c>
      <c r="AB24" s="27">
        <v>41141.646539351852</v>
      </c>
    </row>
    <row r="25" spans="1:28" s="18" customFormat="1" ht="76.5" x14ac:dyDescent="0.2">
      <c r="A25" s="24">
        <v>835</v>
      </c>
      <c r="B25" s="18" t="s">
        <v>1798</v>
      </c>
      <c r="C25" s="18">
        <v>189</v>
      </c>
      <c r="D25" s="18">
        <v>2</v>
      </c>
      <c r="E25" s="25" t="s">
        <v>1852</v>
      </c>
      <c r="F25" s="25" t="s">
        <v>234</v>
      </c>
      <c r="G25" s="25" t="s">
        <v>207</v>
      </c>
      <c r="H25" s="18" t="s">
        <v>58</v>
      </c>
      <c r="I25" s="18" t="s">
        <v>180</v>
      </c>
      <c r="J25" s="26">
        <v>13.619999885559082</v>
      </c>
      <c r="K25" s="25">
        <v>62</v>
      </c>
      <c r="L25" s="25" t="s">
        <v>1852</v>
      </c>
      <c r="Q25" s="24"/>
      <c r="R25" s="18" t="s">
        <v>1853</v>
      </c>
      <c r="S25" s="18" t="s">
        <v>1854</v>
      </c>
      <c r="U25" s="18" t="s">
        <v>2135</v>
      </c>
      <c r="V25" s="18" t="s">
        <v>2141</v>
      </c>
      <c r="W25" s="29" t="s">
        <v>2280</v>
      </c>
      <c r="X25" s="29" t="s">
        <v>2277</v>
      </c>
      <c r="AB25" s="27">
        <v>41141.646539351852</v>
      </c>
    </row>
    <row r="26" spans="1:28" s="18" customFormat="1" ht="178.5" x14ac:dyDescent="0.2">
      <c r="A26" s="24">
        <v>858</v>
      </c>
      <c r="B26" s="18" t="s">
        <v>1869</v>
      </c>
      <c r="C26" s="18">
        <v>189</v>
      </c>
      <c r="D26" s="18">
        <v>2</v>
      </c>
      <c r="E26" s="25"/>
      <c r="F26" s="25"/>
      <c r="G26" s="25"/>
      <c r="H26" s="18" t="s">
        <v>185</v>
      </c>
      <c r="I26" s="18" t="s">
        <v>180</v>
      </c>
      <c r="J26" s="26"/>
      <c r="K26" s="25"/>
      <c r="L26" s="25"/>
      <c r="Q26" s="24"/>
      <c r="R26" s="18" t="s">
        <v>1901</v>
      </c>
      <c r="S26" s="18" t="s">
        <v>1902</v>
      </c>
      <c r="U26" s="18" t="s">
        <v>2136</v>
      </c>
      <c r="V26" s="18" t="s">
        <v>2141</v>
      </c>
      <c r="W26" s="29" t="s">
        <v>2280</v>
      </c>
      <c r="X26" s="29" t="s">
        <v>2273</v>
      </c>
      <c r="AB26" s="27">
        <v>41141.646539351852</v>
      </c>
    </row>
    <row r="27" spans="1:28" s="18" customFormat="1" ht="102" x14ac:dyDescent="0.2">
      <c r="A27" s="24">
        <v>895</v>
      </c>
      <c r="B27" s="18" t="s">
        <v>1910</v>
      </c>
      <c r="C27" s="18">
        <v>189</v>
      </c>
      <c r="D27" s="18">
        <v>2</v>
      </c>
      <c r="E27" s="25" t="s">
        <v>339</v>
      </c>
      <c r="F27" s="25" t="s">
        <v>340</v>
      </c>
      <c r="G27" s="25" t="s">
        <v>127</v>
      </c>
      <c r="H27" s="18" t="s">
        <v>58</v>
      </c>
      <c r="I27" s="18" t="s">
        <v>59</v>
      </c>
      <c r="J27" s="26">
        <v>8.4499998092651367</v>
      </c>
      <c r="K27" s="25">
        <v>45</v>
      </c>
      <c r="L27" s="25" t="s">
        <v>339</v>
      </c>
      <c r="Q27" s="24"/>
      <c r="R27" s="18" t="s">
        <v>1973</v>
      </c>
      <c r="S27" s="18" t="s">
        <v>1974</v>
      </c>
      <c r="U27" s="18" t="s">
        <v>2136</v>
      </c>
      <c r="V27" s="18" t="s">
        <v>2141</v>
      </c>
      <c r="W27" s="29" t="s">
        <v>2280</v>
      </c>
      <c r="X27" s="18" t="s">
        <v>2273</v>
      </c>
      <c r="AB27" s="27">
        <v>41141.646539351852</v>
      </c>
    </row>
    <row r="28" spans="1:28" s="18" customFormat="1" ht="51" x14ac:dyDescent="0.2">
      <c r="A28" s="24">
        <v>913</v>
      </c>
      <c r="B28" s="18" t="s">
        <v>1910</v>
      </c>
      <c r="C28" s="18">
        <v>189</v>
      </c>
      <c r="D28" s="18">
        <v>2</v>
      </c>
      <c r="E28" s="25" t="s">
        <v>939</v>
      </c>
      <c r="F28" s="25" t="s">
        <v>161</v>
      </c>
      <c r="G28" s="25" t="s">
        <v>84</v>
      </c>
      <c r="H28" s="18" t="s">
        <v>58</v>
      </c>
      <c r="I28" s="18" t="s">
        <v>59</v>
      </c>
      <c r="J28" s="26">
        <v>74.05999755859375</v>
      </c>
      <c r="K28" s="25">
        <v>6</v>
      </c>
      <c r="L28" s="25" t="s">
        <v>939</v>
      </c>
      <c r="Q28" s="24"/>
      <c r="R28" s="18" t="s">
        <v>2010</v>
      </c>
      <c r="S28" s="18" t="s">
        <v>2011</v>
      </c>
      <c r="U28" s="29" t="s">
        <v>2136</v>
      </c>
      <c r="V28" s="29" t="s">
        <v>2141</v>
      </c>
      <c r="W28" s="29" t="s">
        <v>2280</v>
      </c>
      <c r="X28" s="18" t="s">
        <v>2273</v>
      </c>
      <c r="AB28" s="27">
        <v>41141.646539351852</v>
      </c>
    </row>
    <row r="29" spans="1:28" s="18" customFormat="1" ht="153" x14ac:dyDescent="0.2">
      <c r="A29" s="24">
        <v>915</v>
      </c>
      <c r="B29" s="18" t="s">
        <v>1910</v>
      </c>
      <c r="C29" s="18">
        <v>189</v>
      </c>
      <c r="D29" s="18">
        <v>2</v>
      </c>
      <c r="E29" s="25" t="s">
        <v>1372</v>
      </c>
      <c r="F29" s="25" t="s">
        <v>161</v>
      </c>
      <c r="G29" s="25" t="s">
        <v>455</v>
      </c>
      <c r="H29" s="18" t="s">
        <v>58</v>
      </c>
      <c r="I29" s="18" t="s">
        <v>59</v>
      </c>
      <c r="J29" s="26">
        <v>74.260002136230469</v>
      </c>
      <c r="K29" s="25">
        <v>26</v>
      </c>
      <c r="L29" s="25" t="s">
        <v>1372</v>
      </c>
      <c r="Q29" s="24"/>
      <c r="R29" s="18" t="s">
        <v>2014</v>
      </c>
      <c r="S29" s="18" t="s">
        <v>2015</v>
      </c>
      <c r="U29" s="29" t="s">
        <v>2136</v>
      </c>
      <c r="V29" s="29" t="s">
        <v>2141</v>
      </c>
      <c r="W29" s="29" t="s">
        <v>2280</v>
      </c>
      <c r="X29" s="18" t="s">
        <v>2273</v>
      </c>
      <c r="AB29" s="27">
        <v>41141.646539351852</v>
      </c>
    </row>
    <row r="30" spans="1:28" s="18" customFormat="1" ht="51" x14ac:dyDescent="0.2">
      <c r="A30" s="24">
        <v>917</v>
      </c>
      <c r="B30" s="18" t="s">
        <v>1910</v>
      </c>
      <c r="C30" s="18">
        <v>189</v>
      </c>
      <c r="D30" s="18">
        <v>2</v>
      </c>
      <c r="E30" s="25" t="s">
        <v>641</v>
      </c>
      <c r="F30" s="25" t="s">
        <v>161</v>
      </c>
      <c r="G30" s="25" t="s">
        <v>376</v>
      </c>
      <c r="H30" s="18" t="s">
        <v>58</v>
      </c>
      <c r="I30" s="18" t="s">
        <v>59</v>
      </c>
      <c r="J30" s="26">
        <v>74.650001525878906</v>
      </c>
      <c r="K30" s="25">
        <v>65</v>
      </c>
      <c r="L30" s="25" t="s">
        <v>641</v>
      </c>
      <c r="Q30" s="24"/>
      <c r="R30" s="18" t="s">
        <v>2018</v>
      </c>
      <c r="S30" s="18" t="s">
        <v>2019</v>
      </c>
      <c r="U30" s="29" t="s">
        <v>2136</v>
      </c>
      <c r="V30" s="29" t="s">
        <v>2141</v>
      </c>
      <c r="W30" s="29" t="s">
        <v>2280</v>
      </c>
      <c r="X30" s="18" t="s">
        <v>2273</v>
      </c>
      <c r="AB30" s="27">
        <v>41141.646539351852</v>
      </c>
    </row>
    <row r="31" spans="1:28" s="18" customFormat="1" ht="102" x14ac:dyDescent="0.2">
      <c r="A31" s="24">
        <v>918</v>
      </c>
      <c r="B31" s="18" t="s">
        <v>1910</v>
      </c>
      <c r="C31" s="18">
        <v>189</v>
      </c>
      <c r="D31" s="18">
        <v>2</v>
      </c>
      <c r="E31" s="25" t="s">
        <v>641</v>
      </c>
      <c r="F31" s="25" t="s">
        <v>261</v>
      </c>
      <c r="G31" s="25" t="s">
        <v>154</v>
      </c>
      <c r="H31" s="18" t="s">
        <v>58</v>
      </c>
      <c r="I31" s="18" t="s">
        <v>59</v>
      </c>
      <c r="J31" s="26">
        <v>75.029998779296875</v>
      </c>
      <c r="K31" s="25">
        <v>3</v>
      </c>
      <c r="L31" s="25" t="s">
        <v>641</v>
      </c>
      <c r="Q31" s="24"/>
      <c r="R31" s="18" t="s">
        <v>2020</v>
      </c>
      <c r="S31" s="18" t="s">
        <v>1974</v>
      </c>
      <c r="U31" s="29" t="s">
        <v>2136</v>
      </c>
      <c r="V31" s="29" t="s">
        <v>2141</v>
      </c>
      <c r="W31" s="29" t="s">
        <v>2280</v>
      </c>
      <c r="X31" s="18" t="s">
        <v>2273</v>
      </c>
      <c r="AB31" s="27">
        <v>41141.646539351852</v>
      </c>
    </row>
    <row r="32" spans="1:28" s="18" customFormat="1" ht="165.75" x14ac:dyDescent="0.2">
      <c r="A32" s="24">
        <v>978</v>
      </c>
      <c r="B32" s="18" t="s">
        <v>1188</v>
      </c>
      <c r="C32" s="18">
        <v>189</v>
      </c>
      <c r="D32" s="18">
        <v>2</v>
      </c>
      <c r="E32" s="25" t="s">
        <v>641</v>
      </c>
      <c r="F32" s="25" t="s">
        <v>161</v>
      </c>
      <c r="G32" s="25" t="s">
        <v>240</v>
      </c>
      <c r="H32" s="18" t="s">
        <v>58</v>
      </c>
      <c r="I32" s="18" t="s">
        <v>59</v>
      </c>
      <c r="J32" s="26">
        <v>74.550003051757813</v>
      </c>
      <c r="K32" s="25">
        <v>55</v>
      </c>
      <c r="L32" s="25" t="s">
        <v>641</v>
      </c>
      <c r="Q32" s="24"/>
      <c r="R32" s="18" t="s">
        <v>1499</v>
      </c>
      <c r="S32" s="18" t="s">
        <v>1500</v>
      </c>
      <c r="U32" s="29" t="s">
        <v>2136</v>
      </c>
      <c r="V32" s="29" t="s">
        <v>2141</v>
      </c>
      <c r="W32" s="29" t="s">
        <v>2280</v>
      </c>
      <c r="X32" s="18" t="s">
        <v>2273</v>
      </c>
      <c r="AB32" s="27">
        <v>41141.646539351852</v>
      </c>
    </row>
    <row r="33" spans="23:23" x14ac:dyDescent="0.2">
      <c r="W33" s="29"/>
    </row>
    <row r="34" spans="23:23" x14ac:dyDescent="0.2">
      <c r="W34" s="29"/>
    </row>
    <row r="35" spans="23:23" x14ac:dyDescent="0.2">
      <c r="W35" s="29"/>
    </row>
    <row r="36" spans="23:23" x14ac:dyDescent="0.2">
      <c r="W36" s="29"/>
    </row>
    <row r="37" spans="23:23" x14ac:dyDescent="0.2">
      <c r="W37" s="29"/>
    </row>
    <row r="38" spans="23:23" x14ac:dyDescent="0.2">
      <c r="W38" s="29"/>
    </row>
    <row r="39" spans="23:23" x14ac:dyDescent="0.2">
      <c r="W39" s="29"/>
    </row>
  </sheetData>
  <autoFilter ref="A1:AC3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opLeftCell="A10" workbookViewId="0">
      <selection activeCell="U4" sqref="U4"/>
    </sheetView>
  </sheetViews>
  <sheetFormatPr defaultRowHeight="12.75" x14ac:dyDescent="0.2"/>
  <cols>
    <col min="13" max="13" width="3.85546875" customWidth="1"/>
    <col min="14" max="14" width="4.140625" customWidth="1"/>
    <col min="15" max="15" width="3.5703125" customWidth="1"/>
    <col min="16" max="16" width="5.140625" customWidth="1"/>
    <col min="17" max="17" width="5.42578125" customWidth="1"/>
    <col min="18" max="18" width="32.7109375" customWidth="1"/>
    <col min="19" max="19" width="30.5703125" customWidth="1"/>
    <col min="24" max="24" width="23.85546875" customWidth="1"/>
  </cols>
  <sheetData>
    <row r="1" spans="1:29" s="20" customFormat="1" ht="89.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38.25" x14ac:dyDescent="0.2">
      <c r="A2" s="24">
        <v>59</v>
      </c>
      <c r="B2" s="18" t="s">
        <v>188</v>
      </c>
      <c r="C2" s="18">
        <v>189</v>
      </c>
      <c r="D2" s="18">
        <v>2</v>
      </c>
      <c r="E2" s="25" t="s">
        <v>267</v>
      </c>
      <c r="F2" s="25" t="s">
        <v>113</v>
      </c>
      <c r="G2" s="25" t="s">
        <v>268</v>
      </c>
      <c r="H2" s="18" t="s">
        <v>58</v>
      </c>
      <c r="I2" s="18" t="s">
        <v>59</v>
      </c>
      <c r="J2" s="26">
        <v>230.32000732421875</v>
      </c>
      <c r="K2" s="25">
        <v>32</v>
      </c>
      <c r="L2" s="25" t="s">
        <v>267</v>
      </c>
      <c r="Q2" s="24"/>
      <c r="R2" s="18" t="s">
        <v>269</v>
      </c>
      <c r="S2" s="18" t="s">
        <v>140</v>
      </c>
      <c r="U2" s="18" t="s">
        <v>2137</v>
      </c>
      <c r="V2" s="18" t="s">
        <v>2403</v>
      </c>
      <c r="W2" s="18" t="s">
        <v>2403</v>
      </c>
      <c r="X2" s="18" t="s">
        <v>2427</v>
      </c>
      <c r="AB2" s="27">
        <v>41141.646539351852</v>
      </c>
    </row>
    <row r="3" spans="1:29" s="18" customFormat="1" ht="127.5" x14ac:dyDescent="0.2">
      <c r="A3" s="24">
        <v>75</v>
      </c>
      <c r="B3" s="18" t="s">
        <v>294</v>
      </c>
      <c r="C3" s="18">
        <v>189</v>
      </c>
      <c r="D3" s="18">
        <v>2</v>
      </c>
      <c r="E3" s="25" t="s">
        <v>307</v>
      </c>
      <c r="F3" s="25" t="s">
        <v>238</v>
      </c>
      <c r="G3" s="25" t="s">
        <v>308</v>
      </c>
      <c r="H3" s="18" t="s">
        <v>185</v>
      </c>
      <c r="I3" s="18" t="s">
        <v>59</v>
      </c>
      <c r="J3" s="26">
        <v>2.2999999523162842</v>
      </c>
      <c r="K3" s="25">
        <v>30</v>
      </c>
      <c r="L3" s="25" t="s">
        <v>307</v>
      </c>
      <c r="Q3" s="24"/>
      <c r="R3" s="18" t="s">
        <v>309</v>
      </c>
      <c r="S3" s="18" t="s">
        <v>310</v>
      </c>
      <c r="U3" s="18" t="s">
        <v>2137</v>
      </c>
      <c r="V3" s="18" t="s">
        <v>2403</v>
      </c>
      <c r="W3" s="18" t="s">
        <v>2403</v>
      </c>
      <c r="X3" s="18" t="s">
        <v>2410</v>
      </c>
      <c r="AB3" s="27">
        <v>41141.646539351852</v>
      </c>
    </row>
    <row r="4" spans="1:29" s="18" customFormat="1" ht="76.5" x14ac:dyDescent="0.2">
      <c r="A4" s="24">
        <v>77</v>
      </c>
      <c r="B4" s="18" t="s">
        <v>294</v>
      </c>
      <c r="C4" s="18">
        <v>189</v>
      </c>
      <c r="D4" s="18">
        <v>2</v>
      </c>
      <c r="E4" s="25" t="s">
        <v>307</v>
      </c>
      <c r="F4" s="25" t="s">
        <v>238</v>
      </c>
      <c r="G4" s="25" t="s">
        <v>225</v>
      </c>
      <c r="H4" s="18" t="s">
        <v>185</v>
      </c>
      <c r="I4" s="18" t="s">
        <v>180</v>
      </c>
      <c r="J4" s="26">
        <v>2.440000057220459</v>
      </c>
      <c r="K4" s="25">
        <v>44</v>
      </c>
      <c r="L4" s="25" t="s">
        <v>315</v>
      </c>
      <c r="Q4" s="24"/>
      <c r="R4" s="18" t="s">
        <v>313</v>
      </c>
      <c r="S4" s="18" t="s">
        <v>314</v>
      </c>
      <c r="U4" s="18" t="s">
        <v>2137</v>
      </c>
      <c r="V4" s="18" t="s">
        <v>2403</v>
      </c>
      <c r="W4" s="18" t="s">
        <v>2403</v>
      </c>
      <c r="X4" s="18" t="s">
        <v>2414</v>
      </c>
      <c r="AB4" s="27">
        <v>41141.646539351852</v>
      </c>
    </row>
    <row r="5" spans="1:29" s="18" customFormat="1" ht="216.75" x14ac:dyDescent="0.2">
      <c r="A5" s="24">
        <v>81</v>
      </c>
      <c r="B5" s="18" t="s">
        <v>294</v>
      </c>
      <c r="C5" s="18">
        <v>189</v>
      </c>
      <c r="D5" s="18">
        <v>2</v>
      </c>
      <c r="E5" s="25" t="s">
        <v>189</v>
      </c>
      <c r="F5" s="25" t="s">
        <v>255</v>
      </c>
      <c r="G5" s="25" t="s">
        <v>74</v>
      </c>
      <c r="H5" s="18" t="s">
        <v>185</v>
      </c>
      <c r="I5" s="18" t="s">
        <v>180</v>
      </c>
      <c r="J5" s="26">
        <v>4.5199999809265137</v>
      </c>
      <c r="K5" s="25">
        <v>52</v>
      </c>
      <c r="L5" s="25" t="s">
        <v>189</v>
      </c>
      <c r="Q5" s="24"/>
      <c r="R5" s="18" t="s">
        <v>322</v>
      </c>
      <c r="S5" s="18" t="s">
        <v>323</v>
      </c>
      <c r="U5" s="18" t="s">
        <v>2137</v>
      </c>
      <c r="V5" s="18" t="s">
        <v>2403</v>
      </c>
      <c r="W5" s="18" t="s">
        <v>2403</v>
      </c>
      <c r="X5" s="18" t="s">
        <v>2417</v>
      </c>
      <c r="AB5" s="27">
        <v>41141.646539351852</v>
      </c>
    </row>
    <row r="6" spans="1:29" s="18" customFormat="1" ht="51" x14ac:dyDescent="0.2">
      <c r="A6" s="24">
        <v>82</v>
      </c>
      <c r="B6" s="18" t="s">
        <v>294</v>
      </c>
      <c r="C6" s="18">
        <v>189</v>
      </c>
      <c r="D6" s="18">
        <v>2</v>
      </c>
      <c r="E6" s="25" t="s">
        <v>189</v>
      </c>
      <c r="F6" s="25" t="s">
        <v>255</v>
      </c>
      <c r="G6" s="25" t="s">
        <v>240</v>
      </c>
      <c r="H6" s="18" t="s">
        <v>185</v>
      </c>
      <c r="I6" s="18" t="s">
        <v>180</v>
      </c>
      <c r="J6" s="26">
        <v>4.5500001907348633</v>
      </c>
      <c r="K6" s="25">
        <v>55</v>
      </c>
      <c r="L6" s="25" t="s">
        <v>189</v>
      </c>
      <c r="Q6" s="24"/>
      <c r="R6" s="18" t="s">
        <v>324</v>
      </c>
      <c r="S6" s="18" t="s">
        <v>325</v>
      </c>
      <c r="U6" s="18" t="s">
        <v>2137</v>
      </c>
      <c r="V6" s="18" t="s">
        <v>2403</v>
      </c>
      <c r="W6" s="18" t="s">
        <v>2403</v>
      </c>
      <c r="X6" s="18" t="s">
        <v>2448</v>
      </c>
      <c r="AB6" s="27">
        <v>41141.646539351852</v>
      </c>
    </row>
    <row r="7" spans="1:29" s="18" customFormat="1" ht="102" x14ac:dyDescent="0.2">
      <c r="A7" s="24">
        <v>200</v>
      </c>
      <c r="B7" s="18" t="s">
        <v>648</v>
      </c>
      <c r="C7" s="18">
        <v>189</v>
      </c>
      <c r="D7" s="18">
        <v>2</v>
      </c>
      <c r="E7" s="25" t="s">
        <v>307</v>
      </c>
      <c r="F7" s="25" t="s">
        <v>238</v>
      </c>
      <c r="G7" s="25" t="s">
        <v>308</v>
      </c>
      <c r="H7" s="18" t="s">
        <v>185</v>
      </c>
      <c r="I7" s="18" t="s">
        <v>180</v>
      </c>
      <c r="J7" s="26">
        <v>2.2999999523162842</v>
      </c>
      <c r="K7" s="25">
        <v>30</v>
      </c>
      <c r="L7" s="25" t="s">
        <v>307</v>
      </c>
      <c r="Q7" s="24"/>
      <c r="R7" s="18" t="s">
        <v>649</v>
      </c>
      <c r="S7" s="18" t="s">
        <v>650</v>
      </c>
      <c r="U7" s="18" t="s">
        <v>2137</v>
      </c>
      <c r="V7" s="18" t="s">
        <v>2403</v>
      </c>
      <c r="W7" s="18" t="s">
        <v>2403</v>
      </c>
      <c r="X7" s="18" t="s">
        <v>2411</v>
      </c>
      <c r="AB7" s="27">
        <v>41141.646539351852</v>
      </c>
    </row>
    <row r="8" spans="1:29" s="18" customFormat="1" ht="114.75" x14ac:dyDescent="0.2">
      <c r="A8" s="24">
        <v>385</v>
      </c>
      <c r="B8" s="18" t="s">
        <v>1023</v>
      </c>
      <c r="C8" s="18">
        <v>189</v>
      </c>
      <c r="D8" s="18">
        <v>2</v>
      </c>
      <c r="E8" s="25" t="s">
        <v>1026</v>
      </c>
      <c r="F8" s="25" t="s">
        <v>113</v>
      </c>
      <c r="G8" s="25" t="s">
        <v>207</v>
      </c>
      <c r="H8" s="18" t="s">
        <v>58</v>
      </c>
      <c r="I8" s="18" t="s">
        <v>180</v>
      </c>
      <c r="J8" s="26">
        <v>230.6199951171875</v>
      </c>
      <c r="K8" s="25">
        <v>62</v>
      </c>
      <c r="L8" s="25" t="s">
        <v>267</v>
      </c>
      <c r="Q8" s="24"/>
      <c r="R8" s="18" t="s">
        <v>1027</v>
      </c>
      <c r="S8" s="18" t="s">
        <v>1028</v>
      </c>
      <c r="U8" s="18" t="s">
        <v>2137</v>
      </c>
      <c r="V8" s="18" t="s">
        <v>2403</v>
      </c>
      <c r="W8" s="18" t="s">
        <v>2403</v>
      </c>
      <c r="X8" s="18" t="s">
        <v>2428</v>
      </c>
      <c r="AB8" s="27">
        <v>41141.646539351852</v>
      </c>
    </row>
    <row r="9" spans="1:29" s="18" customFormat="1" ht="89.25" x14ac:dyDescent="0.2">
      <c r="A9" s="24">
        <v>386</v>
      </c>
      <c r="B9" s="18" t="s">
        <v>1023</v>
      </c>
      <c r="C9" s="18">
        <v>189</v>
      </c>
      <c r="D9" s="18">
        <v>2</v>
      </c>
      <c r="E9" s="25" t="s">
        <v>1029</v>
      </c>
      <c r="F9" s="25" t="s">
        <v>1030</v>
      </c>
      <c r="G9" s="25" t="s">
        <v>190</v>
      </c>
      <c r="H9" s="18" t="s">
        <v>58</v>
      </c>
      <c r="I9" s="18" t="s">
        <v>180</v>
      </c>
      <c r="J9" s="26">
        <v>234.05000305175781</v>
      </c>
      <c r="K9" s="25">
        <v>5</v>
      </c>
      <c r="L9" s="25" t="s">
        <v>1029</v>
      </c>
      <c r="Q9" s="24"/>
      <c r="R9" s="18" t="s">
        <v>1031</v>
      </c>
      <c r="S9" s="18" t="s">
        <v>1032</v>
      </c>
      <c r="U9" s="18" t="s">
        <v>2137</v>
      </c>
      <c r="V9" s="18" t="s">
        <v>2403</v>
      </c>
      <c r="W9" s="18" t="s">
        <v>2403</v>
      </c>
      <c r="X9" s="18" t="s">
        <v>2445</v>
      </c>
      <c r="AB9" s="27">
        <v>41141.646539351852</v>
      </c>
    </row>
    <row r="10" spans="1:29" s="18" customFormat="1" ht="76.5" x14ac:dyDescent="0.2">
      <c r="A10" s="24">
        <v>492</v>
      </c>
      <c r="B10" s="18" t="s">
        <v>1188</v>
      </c>
      <c r="C10" s="18">
        <v>189</v>
      </c>
      <c r="D10" s="18">
        <v>2</v>
      </c>
      <c r="E10" s="25" t="s">
        <v>157</v>
      </c>
      <c r="F10" s="25" t="s">
        <v>84</v>
      </c>
      <c r="G10" s="25" t="s">
        <v>455</v>
      </c>
      <c r="H10" s="18" t="s">
        <v>58</v>
      </c>
      <c r="I10" s="18" t="s">
        <v>59</v>
      </c>
      <c r="J10" s="26">
        <v>6.2600002288818359</v>
      </c>
      <c r="K10" s="25">
        <v>26</v>
      </c>
      <c r="L10" s="25" t="s">
        <v>157</v>
      </c>
      <c r="Q10" s="24"/>
      <c r="R10" s="18" t="s">
        <v>1234</v>
      </c>
      <c r="S10" s="18" t="s">
        <v>1235</v>
      </c>
      <c r="U10" s="18" t="s">
        <v>2137</v>
      </c>
      <c r="V10" s="18" t="s">
        <v>2129</v>
      </c>
      <c r="W10" s="18" t="s">
        <v>2403</v>
      </c>
      <c r="X10" s="18" t="s">
        <v>2658</v>
      </c>
      <c r="AB10" s="27">
        <v>41141.646539351852</v>
      </c>
    </row>
    <row r="11" spans="1:29" s="18" customFormat="1" ht="114.75" x14ac:dyDescent="0.2">
      <c r="A11" s="24">
        <v>531</v>
      </c>
      <c r="B11" s="18" t="s">
        <v>1188</v>
      </c>
      <c r="C11" s="18">
        <v>189</v>
      </c>
      <c r="D11" s="18">
        <v>2</v>
      </c>
      <c r="E11" s="25" t="s">
        <v>1026</v>
      </c>
      <c r="F11" s="25" t="s">
        <v>113</v>
      </c>
      <c r="G11" s="25" t="s">
        <v>207</v>
      </c>
      <c r="H11" s="18" t="s">
        <v>58</v>
      </c>
      <c r="I11" s="18" t="s">
        <v>59</v>
      </c>
      <c r="J11" s="26">
        <v>230.6199951171875</v>
      </c>
      <c r="K11" s="25">
        <v>62</v>
      </c>
      <c r="L11" s="25" t="s">
        <v>267</v>
      </c>
      <c r="Q11" s="24"/>
      <c r="R11" s="18" t="s">
        <v>1027</v>
      </c>
      <c r="S11" s="18" t="s">
        <v>1028</v>
      </c>
      <c r="U11" s="18" t="s">
        <v>2137</v>
      </c>
      <c r="V11" s="18" t="s">
        <v>2403</v>
      </c>
      <c r="W11" s="18" t="s">
        <v>2403</v>
      </c>
      <c r="X11" s="18" t="s">
        <v>2428</v>
      </c>
      <c r="AB11" s="27">
        <v>41141.646539351852</v>
      </c>
    </row>
    <row r="12" spans="1:29" s="18" customFormat="1" ht="63.75" x14ac:dyDescent="0.2">
      <c r="A12" s="24">
        <v>532</v>
      </c>
      <c r="B12" s="18" t="s">
        <v>1188</v>
      </c>
      <c r="C12" s="18">
        <v>189</v>
      </c>
      <c r="D12" s="18">
        <v>2</v>
      </c>
      <c r="E12" s="25" t="s">
        <v>1029</v>
      </c>
      <c r="F12" s="25" t="s">
        <v>1030</v>
      </c>
      <c r="G12" s="25" t="s">
        <v>190</v>
      </c>
      <c r="H12" s="18" t="s">
        <v>58</v>
      </c>
      <c r="I12" s="18" t="s">
        <v>59</v>
      </c>
      <c r="J12" s="26">
        <v>234.05000305175781</v>
      </c>
      <c r="K12" s="25">
        <v>5</v>
      </c>
      <c r="L12" s="25" t="s">
        <v>1029</v>
      </c>
      <c r="Q12" s="24"/>
      <c r="R12" s="18" t="s">
        <v>1031</v>
      </c>
      <c r="S12" s="18" t="s">
        <v>1032</v>
      </c>
      <c r="U12" s="18" t="s">
        <v>2137</v>
      </c>
      <c r="V12" s="18" t="s">
        <v>2403</v>
      </c>
      <c r="W12" s="18" t="s">
        <v>2403</v>
      </c>
      <c r="X12" s="18" t="s">
        <v>2446</v>
      </c>
      <c r="AB12" s="27">
        <v>41141.646539351852</v>
      </c>
    </row>
    <row r="13" spans="1:29" s="18" customFormat="1" ht="63.75" x14ac:dyDescent="0.2">
      <c r="A13" s="24">
        <v>616</v>
      </c>
      <c r="B13" s="18" t="s">
        <v>1455</v>
      </c>
      <c r="C13" s="18">
        <v>189</v>
      </c>
      <c r="D13" s="18">
        <v>2</v>
      </c>
      <c r="E13" s="25" t="s">
        <v>1470</v>
      </c>
      <c r="F13" s="25" t="s">
        <v>424</v>
      </c>
      <c r="G13" s="25" t="s">
        <v>476</v>
      </c>
      <c r="H13" s="18" t="s">
        <v>58</v>
      </c>
      <c r="I13" s="18" t="s">
        <v>180</v>
      </c>
      <c r="J13" s="26">
        <v>63.479999542236328</v>
      </c>
      <c r="K13" s="25">
        <v>48</v>
      </c>
      <c r="L13" s="28" t="s">
        <v>2145</v>
      </c>
      <c r="Q13" s="24"/>
      <c r="R13" s="18" t="s">
        <v>1471</v>
      </c>
      <c r="S13" s="18" t="s">
        <v>1462</v>
      </c>
      <c r="U13" s="29" t="s">
        <v>2137</v>
      </c>
      <c r="V13" s="29" t="s">
        <v>2403</v>
      </c>
      <c r="W13" s="18" t="s">
        <v>2403</v>
      </c>
      <c r="X13" s="18" t="s">
        <v>2450</v>
      </c>
      <c r="AB13" s="27">
        <v>41141.646539351852</v>
      </c>
    </row>
    <row r="14" spans="1:29" s="18" customFormat="1" ht="63.75" x14ac:dyDescent="0.2">
      <c r="A14" s="24">
        <v>624</v>
      </c>
      <c r="B14" s="18" t="s">
        <v>1455</v>
      </c>
      <c r="C14" s="18">
        <v>189</v>
      </c>
      <c r="D14" s="18">
        <v>2</v>
      </c>
      <c r="E14" s="25" t="s">
        <v>541</v>
      </c>
      <c r="F14" s="25" t="s">
        <v>536</v>
      </c>
      <c r="G14" s="25" t="s">
        <v>166</v>
      </c>
      <c r="H14" s="18" t="s">
        <v>58</v>
      </c>
      <c r="I14" s="18" t="s">
        <v>180</v>
      </c>
      <c r="J14" s="26">
        <v>80.540000915527344</v>
      </c>
      <c r="K14" s="25">
        <v>54</v>
      </c>
      <c r="L14" s="25" t="s">
        <v>541</v>
      </c>
      <c r="Q14" s="24"/>
      <c r="R14" s="18" t="s">
        <v>1481</v>
      </c>
      <c r="S14" s="18" t="s">
        <v>1482</v>
      </c>
      <c r="U14" s="18" t="s">
        <v>2137</v>
      </c>
      <c r="V14" s="18" t="s">
        <v>2403</v>
      </c>
      <c r="W14" s="18" t="s">
        <v>2403</v>
      </c>
      <c r="X14" s="18" t="s">
        <v>2257</v>
      </c>
      <c r="AB14" s="27">
        <v>41141.646539351852</v>
      </c>
    </row>
    <row r="15" spans="1:29" s="18" customFormat="1" ht="63.75" x14ac:dyDescent="0.2">
      <c r="A15" s="24">
        <v>629</v>
      </c>
      <c r="B15" s="18" t="s">
        <v>1188</v>
      </c>
      <c r="C15" s="18">
        <v>189</v>
      </c>
      <c r="D15" s="18">
        <v>2</v>
      </c>
      <c r="E15" s="25" t="s">
        <v>315</v>
      </c>
      <c r="F15" s="25" t="s">
        <v>238</v>
      </c>
      <c r="G15" s="25" t="s">
        <v>117</v>
      </c>
      <c r="H15" s="18" t="s">
        <v>185</v>
      </c>
      <c r="I15" s="18" t="s">
        <v>59</v>
      </c>
      <c r="J15" s="26">
        <v>2.4700000286102295</v>
      </c>
      <c r="K15" s="25">
        <v>47</v>
      </c>
      <c r="L15" s="25" t="s">
        <v>315</v>
      </c>
      <c r="Q15" s="24"/>
      <c r="R15" s="18" t="s">
        <v>1488</v>
      </c>
      <c r="S15" s="18" t="s">
        <v>1352</v>
      </c>
      <c r="U15" s="18" t="s">
        <v>2137</v>
      </c>
      <c r="V15" s="18" t="s">
        <v>2403</v>
      </c>
      <c r="W15" s="18" t="s">
        <v>2403</v>
      </c>
      <c r="X15" s="18" t="s">
        <v>2257</v>
      </c>
      <c r="AB15" s="27">
        <v>41141.646539351852</v>
      </c>
    </row>
    <row r="16" spans="1:29" s="18" customFormat="1" ht="127.5" x14ac:dyDescent="0.2">
      <c r="A16" s="24">
        <v>633</v>
      </c>
      <c r="B16" s="18" t="s">
        <v>1494</v>
      </c>
      <c r="C16" s="18">
        <v>189</v>
      </c>
      <c r="D16" s="18">
        <v>2</v>
      </c>
      <c r="E16" s="25" t="s">
        <v>307</v>
      </c>
      <c r="F16" s="25" t="s">
        <v>238</v>
      </c>
      <c r="G16" s="25" t="s">
        <v>215</v>
      </c>
      <c r="H16" s="18" t="s">
        <v>58</v>
      </c>
      <c r="I16" s="18" t="s">
        <v>180</v>
      </c>
      <c r="J16" s="26">
        <v>2.3399999141693115</v>
      </c>
      <c r="K16" s="25">
        <v>34</v>
      </c>
      <c r="L16" s="25" t="s">
        <v>307</v>
      </c>
      <c r="Q16" s="24"/>
      <c r="R16" s="18" t="s">
        <v>1495</v>
      </c>
      <c r="S16" s="18" t="s">
        <v>1496</v>
      </c>
      <c r="U16" s="18" t="s">
        <v>2137</v>
      </c>
      <c r="V16" s="18" t="s">
        <v>2403</v>
      </c>
      <c r="W16" s="18" t="s">
        <v>2403</v>
      </c>
      <c r="X16" s="18" t="s">
        <v>2413</v>
      </c>
      <c r="AB16" s="27">
        <v>41141.646539351852</v>
      </c>
    </row>
    <row r="17" spans="1:28" s="18" customFormat="1" ht="114.75" x14ac:dyDescent="0.2">
      <c r="A17" s="24">
        <v>643</v>
      </c>
      <c r="B17" s="18" t="s">
        <v>1512</v>
      </c>
      <c r="C17" s="18">
        <v>189</v>
      </c>
      <c r="D17" s="18">
        <v>2</v>
      </c>
      <c r="E17" s="25" t="s">
        <v>307</v>
      </c>
      <c r="F17" s="25" t="s">
        <v>238</v>
      </c>
      <c r="G17" s="25" t="s">
        <v>308</v>
      </c>
      <c r="H17" s="18" t="s">
        <v>58</v>
      </c>
      <c r="I17" s="18" t="s">
        <v>59</v>
      </c>
      <c r="J17" s="26">
        <v>2.2999999523162842</v>
      </c>
      <c r="K17" s="25">
        <v>30</v>
      </c>
      <c r="L17" s="25" t="s">
        <v>307</v>
      </c>
      <c r="Q17" s="24"/>
      <c r="R17" s="18" t="s">
        <v>1513</v>
      </c>
      <c r="S17" s="18" t="s">
        <v>1514</v>
      </c>
      <c r="U17" s="18" t="s">
        <v>2137</v>
      </c>
      <c r="V17" s="18" t="s">
        <v>2403</v>
      </c>
      <c r="W17" s="18" t="s">
        <v>2403</v>
      </c>
      <c r="X17" s="18" t="s">
        <v>2410</v>
      </c>
      <c r="AB17" s="27">
        <v>41141.646539351852</v>
      </c>
    </row>
    <row r="18" spans="1:28" s="18" customFormat="1" ht="89.25" x14ac:dyDescent="0.2">
      <c r="A18" s="24">
        <v>646</v>
      </c>
      <c r="B18" s="18" t="s">
        <v>1512</v>
      </c>
      <c r="C18" s="18">
        <v>189</v>
      </c>
      <c r="D18" s="18">
        <v>2</v>
      </c>
      <c r="E18" s="25" t="s">
        <v>189</v>
      </c>
      <c r="F18" s="25" t="s">
        <v>255</v>
      </c>
      <c r="G18" s="25" t="s">
        <v>74</v>
      </c>
      <c r="H18" s="18" t="s">
        <v>58</v>
      </c>
      <c r="I18" s="18" t="s">
        <v>59</v>
      </c>
      <c r="J18" s="26">
        <v>4.5199999809265137</v>
      </c>
      <c r="K18" s="25">
        <v>52</v>
      </c>
      <c r="L18" s="25" t="s">
        <v>189</v>
      </c>
      <c r="Q18" s="24"/>
      <c r="R18" s="18" t="s">
        <v>1519</v>
      </c>
      <c r="S18" s="18" t="s">
        <v>1520</v>
      </c>
      <c r="U18" s="18" t="s">
        <v>2137</v>
      </c>
      <c r="V18" s="18" t="s">
        <v>2403</v>
      </c>
      <c r="W18" s="18" t="s">
        <v>2403</v>
      </c>
      <c r="X18" s="18" t="s">
        <v>2415</v>
      </c>
      <c r="AB18" s="27">
        <v>41141.646539351852</v>
      </c>
    </row>
    <row r="19" spans="1:28" s="18" customFormat="1" ht="89.25" x14ac:dyDescent="0.2">
      <c r="A19" s="24">
        <v>651</v>
      </c>
      <c r="B19" s="18" t="s">
        <v>1512</v>
      </c>
      <c r="C19" s="18">
        <v>189</v>
      </c>
      <c r="D19" s="18">
        <v>2</v>
      </c>
      <c r="E19" s="25" t="s">
        <v>1529</v>
      </c>
      <c r="F19" s="25" t="s">
        <v>359</v>
      </c>
      <c r="G19" s="25" t="s">
        <v>262</v>
      </c>
      <c r="H19" s="18" t="s">
        <v>58</v>
      </c>
      <c r="I19" s="18" t="s">
        <v>59</v>
      </c>
      <c r="J19" s="26">
        <v>20.459999084472656</v>
      </c>
      <c r="K19" s="25">
        <v>46</v>
      </c>
      <c r="L19" s="25" t="s">
        <v>1529</v>
      </c>
      <c r="Q19" s="24"/>
      <c r="R19" s="18" t="s">
        <v>1530</v>
      </c>
      <c r="S19" s="18" t="s">
        <v>1531</v>
      </c>
      <c r="U19" s="18" t="s">
        <v>2137</v>
      </c>
      <c r="V19" s="18" t="s">
        <v>2403</v>
      </c>
      <c r="W19" s="18" t="s">
        <v>2403</v>
      </c>
      <c r="X19" s="18" t="s">
        <v>2452</v>
      </c>
      <c r="AB19" s="27">
        <v>41141.646539351852</v>
      </c>
    </row>
    <row r="20" spans="1:28" s="18" customFormat="1" ht="51" x14ac:dyDescent="0.2">
      <c r="A20" s="24">
        <v>675</v>
      </c>
      <c r="B20" s="18" t="s">
        <v>1582</v>
      </c>
      <c r="C20" s="18">
        <v>189</v>
      </c>
      <c r="D20" s="18">
        <v>2</v>
      </c>
      <c r="E20" s="25" t="s">
        <v>307</v>
      </c>
      <c r="F20" s="25" t="s">
        <v>238</v>
      </c>
      <c r="G20" s="25" t="s">
        <v>455</v>
      </c>
      <c r="H20" s="18" t="s">
        <v>58</v>
      </c>
      <c r="I20" s="18" t="s">
        <v>59</v>
      </c>
      <c r="J20" s="26">
        <v>2.2599999904632568</v>
      </c>
      <c r="K20" s="25">
        <v>26</v>
      </c>
      <c r="L20" s="25" t="s">
        <v>307</v>
      </c>
      <c r="Q20" s="24"/>
      <c r="R20" s="18" t="s">
        <v>1583</v>
      </c>
      <c r="S20" s="18" t="s">
        <v>1584</v>
      </c>
      <c r="U20" s="18" t="s">
        <v>2137</v>
      </c>
      <c r="V20" s="18" t="s">
        <v>2403</v>
      </c>
      <c r="W20" s="18" t="s">
        <v>2403</v>
      </c>
      <c r="X20" s="18" t="s">
        <v>2409</v>
      </c>
      <c r="AB20" s="27">
        <v>41141.646539351852</v>
      </c>
    </row>
    <row r="21" spans="1:28" s="18" customFormat="1" ht="25.5" x14ac:dyDescent="0.2">
      <c r="A21" s="24">
        <v>676</v>
      </c>
      <c r="B21" s="18" t="s">
        <v>1582</v>
      </c>
      <c r="C21" s="18">
        <v>189</v>
      </c>
      <c r="D21" s="18">
        <v>2</v>
      </c>
      <c r="E21" s="25" t="s">
        <v>315</v>
      </c>
      <c r="F21" s="25" t="s">
        <v>238</v>
      </c>
      <c r="G21" s="25" t="s">
        <v>198</v>
      </c>
      <c r="H21" s="18" t="s">
        <v>58</v>
      </c>
      <c r="I21" s="18" t="s">
        <v>59</v>
      </c>
      <c r="J21" s="26">
        <v>2.4000000953674316</v>
      </c>
      <c r="K21" s="25">
        <v>40</v>
      </c>
      <c r="L21" s="25" t="s">
        <v>315</v>
      </c>
      <c r="Q21" s="24"/>
      <c r="R21" s="18" t="s">
        <v>1585</v>
      </c>
      <c r="S21" s="18" t="s">
        <v>1586</v>
      </c>
      <c r="U21" s="18" t="s">
        <v>2137</v>
      </c>
      <c r="V21" s="18" t="s">
        <v>2403</v>
      </c>
      <c r="W21" s="18" t="s">
        <v>2403</v>
      </c>
      <c r="X21" s="18" t="s">
        <v>2257</v>
      </c>
      <c r="AB21" s="27">
        <v>41141.646539351852</v>
      </c>
    </row>
    <row r="22" spans="1:28" s="18" customFormat="1" ht="63.75" x14ac:dyDescent="0.2">
      <c r="A22" s="24">
        <v>677</v>
      </c>
      <c r="B22" s="18" t="s">
        <v>1582</v>
      </c>
      <c r="C22" s="18">
        <v>189</v>
      </c>
      <c r="D22" s="18">
        <v>2</v>
      </c>
      <c r="E22" s="25" t="s">
        <v>315</v>
      </c>
      <c r="F22" s="25" t="s">
        <v>238</v>
      </c>
      <c r="G22" s="25" t="s">
        <v>225</v>
      </c>
      <c r="H22" s="18" t="s">
        <v>58</v>
      </c>
      <c r="I22" s="18" t="s">
        <v>59</v>
      </c>
      <c r="J22" s="26">
        <v>2.440000057220459</v>
      </c>
      <c r="K22" s="25">
        <v>44</v>
      </c>
      <c r="L22" s="25" t="s">
        <v>315</v>
      </c>
      <c r="Q22" s="24"/>
      <c r="R22" s="18" t="s">
        <v>1587</v>
      </c>
      <c r="S22" s="18" t="s">
        <v>1588</v>
      </c>
      <c r="U22" s="18" t="s">
        <v>2137</v>
      </c>
      <c r="V22" s="18" t="s">
        <v>2403</v>
      </c>
      <c r="W22" s="18" t="s">
        <v>2403</v>
      </c>
      <c r="X22" s="18" t="s">
        <v>2453</v>
      </c>
      <c r="AB22" s="27">
        <v>41141.646539351852</v>
      </c>
    </row>
    <row r="23" spans="1:28" s="18" customFormat="1" ht="38.25" x14ac:dyDescent="0.2">
      <c r="A23" s="24">
        <v>678</v>
      </c>
      <c r="B23" s="18" t="s">
        <v>1582</v>
      </c>
      <c r="C23" s="18">
        <v>189</v>
      </c>
      <c r="D23" s="18">
        <v>2</v>
      </c>
      <c r="E23" s="25" t="s">
        <v>315</v>
      </c>
      <c r="F23" s="25" t="s">
        <v>238</v>
      </c>
      <c r="G23" s="25" t="s">
        <v>117</v>
      </c>
      <c r="H23" s="18" t="s">
        <v>58</v>
      </c>
      <c r="I23" s="18" t="s">
        <v>59</v>
      </c>
      <c r="J23" s="26">
        <v>2.4700000286102295</v>
      </c>
      <c r="K23" s="25">
        <v>47</v>
      </c>
      <c r="L23" s="25" t="s">
        <v>315</v>
      </c>
      <c r="Q23" s="24"/>
      <c r="R23" s="18" t="s">
        <v>1589</v>
      </c>
      <c r="S23" s="18" t="s">
        <v>1590</v>
      </c>
      <c r="U23" s="18" t="s">
        <v>2137</v>
      </c>
      <c r="V23" s="18" t="s">
        <v>2403</v>
      </c>
      <c r="W23" s="18" t="s">
        <v>2403</v>
      </c>
      <c r="X23" s="18" t="s">
        <v>2257</v>
      </c>
      <c r="AB23" s="27">
        <v>41141.646539351852</v>
      </c>
    </row>
    <row r="24" spans="1:28" s="18" customFormat="1" ht="76.5" x14ac:dyDescent="0.2">
      <c r="A24" s="24">
        <v>683</v>
      </c>
      <c r="B24" s="18" t="s">
        <v>1582</v>
      </c>
      <c r="C24" s="18">
        <v>189</v>
      </c>
      <c r="D24" s="18">
        <v>2</v>
      </c>
      <c r="E24" s="25" t="s">
        <v>315</v>
      </c>
      <c r="F24" s="25" t="s">
        <v>255</v>
      </c>
      <c r="G24" s="25" t="s">
        <v>127</v>
      </c>
      <c r="H24" s="18" t="s">
        <v>58</v>
      </c>
      <c r="I24" s="18" t="s">
        <v>59</v>
      </c>
      <c r="J24" s="26">
        <v>4.4499998092651367</v>
      </c>
      <c r="K24" s="25">
        <v>45</v>
      </c>
      <c r="L24" s="25" t="s">
        <v>315</v>
      </c>
      <c r="Q24" s="24"/>
      <c r="R24" s="18" t="s">
        <v>1593</v>
      </c>
      <c r="S24" s="18" t="s">
        <v>1594</v>
      </c>
      <c r="U24" s="18" t="s">
        <v>2137</v>
      </c>
      <c r="V24" s="18" t="s">
        <v>2403</v>
      </c>
      <c r="W24" s="18" t="s">
        <v>2403</v>
      </c>
      <c r="X24" s="18" t="s">
        <v>2416</v>
      </c>
      <c r="AB24" s="27">
        <v>41141.646539351852</v>
      </c>
    </row>
    <row r="25" spans="1:28" s="18" customFormat="1" ht="51" x14ac:dyDescent="0.2">
      <c r="A25" s="24">
        <v>684</v>
      </c>
      <c r="B25" s="18" t="s">
        <v>1582</v>
      </c>
      <c r="C25" s="18">
        <v>189</v>
      </c>
      <c r="D25" s="18">
        <v>2</v>
      </c>
      <c r="E25" s="25" t="s">
        <v>189</v>
      </c>
      <c r="F25" s="25" t="s">
        <v>255</v>
      </c>
      <c r="G25" s="25" t="s">
        <v>244</v>
      </c>
      <c r="H25" s="18" t="s">
        <v>58</v>
      </c>
      <c r="I25" s="18" t="s">
        <v>59</v>
      </c>
      <c r="J25" s="26">
        <v>4.559999942779541</v>
      </c>
      <c r="K25" s="25">
        <v>56</v>
      </c>
      <c r="L25" s="25" t="s">
        <v>189</v>
      </c>
      <c r="Q25" s="24"/>
      <c r="R25" s="18" t="s">
        <v>1595</v>
      </c>
      <c r="S25" s="18" t="s">
        <v>1596</v>
      </c>
      <c r="U25" s="18" t="s">
        <v>2137</v>
      </c>
      <c r="V25" s="18" t="s">
        <v>2403</v>
      </c>
      <c r="W25" s="18" t="s">
        <v>2403</v>
      </c>
      <c r="X25" s="18" t="s">
        <v>2419</v>
      </c>
      <c r="AB25" s="27">
        <v>41141.646539351852</v>
      </c>
    </row>
    <row r="26" spans="1:28" s="18" customFormat="1" ht="76.5" x14ac:dyDescent="0.2">
      <c r="A26" s="24">
        <v>685</v>
      </c>
      <c r="B26" s="18" t="s">
        <v>1582</v>
      </c>
      <c r="C26" s="18">
        <v>189</v>
      </c>
      <c r="D26" s="18">
        <v>2</v>
      </c>
      <c r="E26" s="25" t="s">
        <v>189</v>
      </c>
      <c r="F26" s="25" t="s">
        <v>255</v>
      </c>
      <c r="G26" s="25" t="s">
        <v>497</v>
      </c>
      <c r="H26" s="18" t="s">
        <v>58</v>
      </c>
      <c r="I26" s="18" t="s">
        <v>180</v>
      </c>
      <c r="J26" s="26">
        <v>4.5999999046325684</v>
      </c>
      <c r="K26" s="25">
        <v>60</v>
      </c>
      <c r="L26" s="25" t="s">
        <v>189</v>
      </c>
      <c r="Q26" s="24"/>
      <c r="R26" s="18" t="s">
        <v>1597</v>
      </c>
      <c r="S26" s="18" t="s">
        <v>1598</v>
      </c>
      <c r="U26" s="18" t="s">
        <v>2137</v>
      </c>
      <c r="V26" s="18" t="s">
        <v>2403</v>
      </c>
      <c r="W26" s="18" t="s">
        <v>2403</v>
      </c>
      <c r="X26" s="18" t="s">
        <v>2420</v>
      </c>
      <c r="AB26" s="27">
        <v>41141.646539351852</v>
      </c>
    </row>
    <row r="27" spans="1:28" s="18" customFormat="1" ht="38.25" x14ac:dyDescent="0.2">
      <c r="A27" s="24">
        <v>686</v>
      </c>
      <c r="B27" s="18" t="s">
        <v>1582</v>
      </c>
      <c r="C27" s="18">
        <v>189</v>
      </c>
      <c r="D27" s="18">
        <v>2</v>
      </c>
      <c r="E27" s="25" t="s">
        <v>189</v>
      </c>
      <c r="F27" s="25" t="s">
        <v>190</v>
      </c>
      <c r="G27" s="25" t="s">
        <v>238</v>
      </c>
      <c r="H27" s="18" t="s">
        <v>58</v>
      </c>
      <c r="I27" s="18" t="s">
        <v>180</v>
      </c>
      <c r="J27" s="26">
        <v>5.0199999809265137</v>
      </c>
      <c r="K27" s="25">
        <v>2</v>
      </c>
      <c r="L27" s="25" t="s">
        <v>189</v>
      </c>
      <c r="Q27" s="24"/>
      <c r="R27" s="18" t="s">
        <v>1597</v>
      </c>
      <c r="S27" s="18" t="s">
        <v>1598</v>
      </c>
      <c r="U27" s="18" t="s">
        <v>2137</v>
      </c>
      <c r="V27" s="18" t="s">
        <v>2403</v>
      </c>
      <c r="W27" s="18" t="s">
        <v>2403</v>
      </c>
      <c r="X27" s="18" t="s">
        <v>2421</v>
      </c>
      <c r="AB27" s="27">
        <v>41141.646539351852</v>
      </c>
    </row>
    <row r="28" spans="1:28" s="18" customFormat="1" ht="76.5" x14ac:dyDescent="0.2">
      <c r="A28" s="24">
        <v>687</v>
      </c>
      <c r="B28" s="18" t="s">
        <v>1582</v>
      </c>
      <c r="C28" s="18">
        <v>189</v>
      </c>
      <c r="D28" s="18">
        <v>2</v>
      </c>
      <c r="E28" s="25" t="s">
        <v>189</v>
      </c>
      <c r="F28" s="25" t="s">
        <v>190</v>
      </c>
      <c r="G28" s="25" t="s">
        <v>268</v>
      </c>
      <c r="H28" s="18" t="s">
        <v>58</v>
      </c>
      <c r="I28" s="18" t="s">
        <v>180</v>
      </c>
      <c r="J28" s="26">
        <v>5.320000171661377</v>
      </c>
      <c r="K28" s="25">
        <v>32</v>
      </c>
      <c r="L28" s="25" t="s">
        <v>189</v>
      </c>
      <c r="Q28" s="24"/>
      <c r="R28" s="18" t="s">
        <v>1597</v>
      </c>
      <c r="S28" s="18" t="s">
        <v>1598</v>
      </c>
      <c r="U28" s="18" t="s">
        <v>2137</v>
      </c>
      <c r="V28" s="18" t="s">
        <v>2403</v>
      </c>
      <c r="W28" s="18" t="s">
        <v>2403</v>
      </c>
      <c r="X28" s="18" t="s">
        <v>2420</v>
      </c>
      <c r="AB28" s="27">
        <v>41141.646539351852</v>
      </c>
    </row>
    <row r="29" spans="1:28" s="18" customFormat="1" ht="38.25" x14ac:dyDescent="0.2">
      <c r="A29" s="24">
        <v>688</v>
      </c>
      <c r="B29" s="18" t="s">
        <v>1582</v>
      </c>
      <c r="C29" s="18">
        <v>189</v>
      </c>
      <c r="D29" s="18">
        <v>2</v>
      </c>
      <c r="E29" s="25" t="s">
        <v>189</v>
      </c>
      <c r="F29" s="25" t="s">
        <v>190</v>
      </c>
      <c r="G29" s="25" t="s">
        <v>131</v>
      </c>
      <c r="H29" s="18" t="s">
        <v>58</v>
      </c>
      <c r="I29" s="18" t="s">
        <v>180</v>
      </c>
      <c r="J29" s="26">
        <v>5.3600001335144043</v>
      </c>
      <c r="K29" s="25">
        <v>36</v>
      </c>
      <c r="L29" s="25" t="s">
        <v>189</v>
      </c>
      <c r="Q29" s="24"/>
      <c r="R29" s="18" t="s">
        <v>1597</v>
      </c>
      <c r="S29" s="18" t="s">
        <v>1598</v>
      </c>
      <c r="U29" s="18" t="s">
        <v>2137</v>
      </c>
      <c r="V29" s="18" t="s">
        <v>2403</v>
      </c>
      <c r="W29" s="18" t="s">
        <v>2403</v>
      </c>
      <c r="X29" s="18" t="s">
        <v>2422</v>
      </c>
      <c r="AB29" s="27">
        <v>41141.646539351852</v>
      </c>
    </row>
    <row r="30" spans="1:28" s="18" customFormat="1" ht="76.5" x14ac:dyDescent="0.2">
      <c r="A30" s="24">
        <v>690</v>
      </c>
      <c r="B30" s="18" t="s">
        <v>1582</v>
      </c>
      <c r="C30" s="18">
        <v>189</v>
      </c>
      <c r="D30" s="18">
        <v>2</v>
      </c>
      <c r="E30" s="25" t="s">
        <v>157</v>
      </c>
      <c r="F30" s="25" t="s">
        <v>84</v>
      </c>
      <c r="G30" s="25" t="s">
        <v>240</v>
      </c>
      <c r="H30" s="18" t="s">
        <v>58</v>
      </c>
      <c r="I30" s="18" t="s">
        <v>59</v>
      </c>
      <c r="J30" s="26">
        <v>6.5500001907348633</v>
      </c>
      <c r="K30" s="25">
        <v>55</v>
      </c>
      <c r="L30" s="25" t="s">
        <v>157</v>
      </c>
      <c r="Q30" s="24"/>
      <c r="R30" s="18" t="s">
        <v>1601</v>
      </c>
      <c r="S30" s="18" t="s">
        <v>1602</v>
      </c>
      <c r="U30" s="18" t="s">
        <v>2137</v>
      </c>
      <c r="V30" s="18" t="s">
        <v>2403</v>
      </c>
      <c r="W30" s="18" t="s">
        <v>2403</v>
      </c>
      <c r="X30" s="18" t="s">
        <v>2454</v>
      </c>
      <c r="AB30" s="27">
        <v>41141.646539351852</v>
      </c>
    </row>
    <row r="31" spans="1:28" s="18" customFormat="1" ht="153" x14ac:dyDescent="0.2">
      <c r="A31" s="24">
        <v>691</v>
      </c>
      <c r="B31" s="18" t="s">
        <v>1582</v>
      </c>
      <c r="C31" s="18">
        <v>189</v>
      </c>
      <c r="D31" s="18">
        <v>2</v>
      </c>
      <c r="E31" s="25" t="s">
        <v>210</v>
      </c>
      <c r="F31" s="25" t="s">
        <v>211</v>
      </c>
      <c r="G31" s="25" t="s">
        <v>308</v>
      </c>
      <c r="H31" s="18" t="s">
        <v>58</v>
      </c>
      <c r="I31" s="18" t="s">
        <v>59</v>
      </c>
      <c r="J31" s="26">
        <v>7.3000001907348633</v>
      </c>
      <c r="K31" s="25">
        <v>30</v>
      </c>
      <c r="L31" s="25" t="s">
        <v>210</v>
      </c>
      <c r="Q31" s="24"/>
      <c r="R31" s="18" t="s">
        <v>1603</v>
      </c>
      <c r="S31" s="18" t="s">
        <v>1604</v>
      </c>
      <c r="U31" s="18" t="s">
        <v>2137</v>
      </c>
      <c r="V31" s="18" t="s">
        <v>2403</v>
      </c>
      <c r="W31" s="18" t="s">
        <v>2403</v>
      </c>
      <c r="X31" s="18" t="s">
        <v>2423</v>
      </c>
      <c r="AB31" s="27">
        <v>41141.646539351852</v>
      </c>
    </row>
    <row r="32" spans="1:28" s="18" customFormat="1" ht="127.5" x14ac:dyDescent="0.2">
      <c r="A32" s="24">
        <v>716</v>
      </c>
      <c r="B32" s="18" t="s">
        <v>1582</v>
      </c>
      <c r="C32" s="18">
        <v>189</v>
      </c>
      <c r="D32" s="18">
        <v>2</v>
      </c>
      <c r="E32" s="25" t="s">
        <v>483</v>
      </c>
      <c r="F32" s="25" t="s">
        <v>480</v>
      </c>
      <c r="G32" s="25" t="s">
        <v>244</v>
      </c>
      <c r="H32" s="18" t="s">
        <v>58</v>
      </c>
      <c r="I32" s="18" t="s">
        <v>59</v>
      </c>
      <c r="J32" s="26">
        <v>49.560001373291016</v>
      </c>
      <c r="K32" s="25">
        <v>56</v>
      </c>
      <c r="L32" s="25" t="s">
        <v>483</v>
      </c>
      <c r="Q32" s="24"/>
      <c r="R32" s="18" t="s">
        <v>1625</v>
      </c>
      <c r="S32" s="18" t="s">
        <v>1626</v>
      </c>
      <c r="U32" s="29" t="s">
        <v>2137</v>
      </c>
      <c r="V32" s="29" t="s">
        <v>2403</v>
      </c>
      <c r="W32" s="29" t="s">
        <v>2403</v>
      </c>
      <c r="X32" s="29" t="s">
        <v>2449</v>
      </c>
      <c r="Y32" s="18" t="s">
        <v>2374</v>
      </c>
      <c r="Z32" s="18" t="s">
        <v>2376</v>
      </c>
      <c r="AB32" s="27">
        <v>41141.646539351852</v>
      </c>
    </row>
    <row r="33" spans="1:28" s="18" customFormat="1" ht="63.75" x14ac:dyDescent="0.2">
      <c r="A33" s="24">
        <v>743</v>
      </c>
      <c r="B33" s="18" t="s">
        <v>1654</v>
      </c>
      <c r="C33" s="18">
        <v>189</v>
      </c>
      <c r="D33" s="18">
        <v>2</v>
      </c>
      <c r="E33" s="25" t="s">
        <v>1665</v>
      </c>
      <c r="F33" s="25" t="s">
        <v>1666</v>
      </c>
      <c r="G33" s="25" t="s">
        <v>194</v>
      </c>
      <c r="H33" s="18" t="s">
        <v>58</v>
      </c>
      <c r="I33" s="18" t="s">
        <v>180</v>
      </c>
      <c r="J33" s="26">
        <v>232.42999267578125</v>
      </c>
      <c r="K33" s="25">
        <v>43</v>
      </c>
      <c r="L33" s="25" t="s">
        <v>1665</v>
      </c>
      <c r="Q33" s="24"/>
      <c r="R33" s="18" t="s">
        <v>1667</v>
      </c>
      <c r="S33" s="18" t="s">
        <v>1668</v>
      </c>
      <c r="U33" s="18" t="s">
        <v>2137</v>
      </c>
      <c r="V33" s="18" t="s">
        <v>2403</v>
      </c>
      <c r="W33" s="18" t="s">
        <v>2403</v>
      </c>
      <c r="X33" s="18" t="s">
        <v>2427</v>
      </c>
      <c r="AB33" s="27">
        <v>41141.646539351852</v>
      </c>
    </row>
    <row r="34" spans="1:28" s="18" customFormat="1" ht="38.25" x14ac:dyDescent="0.2">
      <c r="A34" s="24">
        <v>748</v>
      </c>
      <c r="B34" s="18" t="s">
        <v>1654</v>
      </c>
      <c r="C34" s="18">
        <v>189</v>
      </c>
      <c r="D34" s="18">
        <v>2</v>
      </c>
      <c r="E34" s="25" t="s">
        <v>141</v>
      </c>
      <c r="F34" s="25" t="s">
        <v>142</v>
      </c>
      <c r="G34" s="25" t="s">
        <v>304</v>
      </c>
      <c r="H34" s="18" t="s">
        <v>58</v>
      </c>
      <c r="I34" s="18" t="s">
        <v>180</v>
      </c>
      <c r="J34" s="26">
        <v>250.33000183105469</v>
      </c>
      <c r="K34" s="25">
        <v>33</v>
      </c>
      <c r="L34" s="25" t="s">
        <v>141</v>
      </c>
      <c r="Q34" s="24"/>
      <c r="R34" s="18" t="s">
        <v>1674</v>
      </c>
      <c r="S34" s="18" t="s">
        <v>272</v>
      </c>
      <c r="U34" s="18" t="s">
        <v>2137</v>
      </c>
      <c r="V34" s="18" t="s">
        <v>2403</v>
      </c>
      <c r="W34" s="18" t="s">
        <v>2403</v>
      </c>
      <c r="X34" s="18" t="s">
        <v>2429</v>
      </c>
      <c r="AB34" s="27">
        <v>41141.646539351852</v>
      </c>
    </row>
    <row r="35" spans="1:28" s="18" customFormat="1" ht="38.25" x14ac:dyDescent="0.2">
      <c r="A35" s="24">
        <v>751</v>
      </c>
      <c r="B35" s="18" t="s">
        <v>1654</v>
      </c>
      <c r="C35" s="18">
        <v>189</v>
      </c>
      <c r="D35" s="18">
        <v>2</v>
      </c>
      <c r="E35" s="25" t="s">
        <v>1560</v>
      </c>
      <c r="F35" s="25" t="s">
        <v>1561</v>
      </c>
      <c r="G35" s="25" t="s">
        <v>94</v>
      </c>
      <c r="H35" s="18" t="s">
        <v>58</v>
      </c>
      <c r="I35" s="18" t="s">
        <v>180</v>
      </c>
      <c r="J35" s="26">
        <v>251.30999755859375</v>
      </c>
      <c r="K35" s="25">
        <v>31</v>
      </c>
      <c r="L35" s="25" t="s">
        <v>1560</v>
      </c>
      <c r="Q35" s="24"/>
      <c r="R35" s="18" t="s">
        <v>1678</v>
      </c>
      <c r="S35" s="18" t="s">
        <v>272</v>
      </c>
      <c r="U35" s="18" t="s">
        <v>2137</v>
      </c>
      <c r="V35" s="18" t="s">
        <v>2403</v>
      </c>
      <c r="W35" s="18" t="s">
        <v>2403</v>
      </c>
      <c r="X35" s="18" t="s">
        <v>2430</v>
      </c>
      <c r="AB35" s="27">
        <v>41141.646539351852</v>
      </c>
    </row>
    <row r="36" spans="1:28" s="18" customFormat="1" ht="63.75" x14ac:dyDescent="0.2">
      <c r="A36" s="24">
        <v>752</v>
      </c>
      <c r="B36" s="18" t="s">
        <v>1654</v>
      </c>
      <c r="C36" s="18">
        <v>189</v>
      </c>
      <c r="D36" s="18">
        <v>2</v>
      </c>
      <c r="E36" s="25" t="s">
        <v>1679</v>
      </c>
      <c r="F36" s="25" t="s">
        <v>1561</v>
      </c>
      <c r="G36" s="25" t="s">
        <v>194</v>
      </c>
      <c r="H36" s="18" t="s">
        <v>58</v>
      </c>
      <c r="I36" s="18" t="s">
        <v>180</v>
      </c>
      <c r="J36" s="26">
        <v>251.42999267578125</v>
      </c>
      <c r="K36" s="25">
        <v>43</v>
      </c>
      <c r="L36" s="25" t="s">
        <v>1679</v>
      </c>
      <c r="Q36" s="24"/>
      <c r="R36" s="18" t="s">
        <v>1680</v>
      </c>
      <c r="S36" s="18" t="s">
        <v>1681</v>
      </c>
      <c r="U36" s="18" t="s">
        <v>2137</v>
      </c>
      <c r="V36" s="18" t="s">
        <v>2403</v>
      </c>
      <c r="W36" s="18" t="s">
        <v>2403</v>
      </c>
      <c r="X36" s="18" t="s">
        <v>2431</v>
      </c>
      <c r="AB36" s="27">
        <v>41141.646539351852</v>
      </c>
    </row>
    <row r="37" spans="1:28" s="18" customFormat="1" ht="76.5" x14ac:dyDescent="0.2">
      <c r="A37" s="24">
        <v>801</v>
      </c>
      <c r="B37" s="18" t="s">
        <v>54</v>
      </c>
      <c r="C37" s="18">
        <v>189</v>
      </c>
      <c r="D37" s="18">
        <v>2</v>
      </c>
      <c r="E37" s="25" t="s">
        <v>189</v>
      </c>
      <c r="F37" s="25" t="s">
        <v>255</v>
      </c>
      <c r="G37" s="25" t="s">
        <v>245</v>
      </c>
      <c r="H37" s="18" t="s">
        <v>58</v>
      </c>
      <c r="I37" s="18" t="s">
        <v>59</v>
      </c>
      <c r="J37" s="26">
        <v>4.5900001525878906</v>
      </c>
      <c r="K37" s="25">
        <v>59</v>
      </c>
      <c r="L37" s="25" t="s">
        <v>189</v>
      </c>
      <c r="Q37" s="24"/>
      <c r="R37" s="18" t="s">
        <v>1776</v>
      </c>
      <c r="S37" s="18" t="s">
        <v>1777</v>
      </c>
      <c r="U37" s="18" t="s">
        <v>2137</v>
      </c>
      <c r="V37" s="18" t="s">
        <v>2403</v>
      </c>
      <c r="W37" s="18" t="s">
        <v>2403</v>
      </c>
      <c r="X37" s="18" t="s">
        <v>2418</v>
      </c>
      <c r="AB37" s="27">
        <v>41141.646539351852</v>
      </c>
    </row>
    <row r="38" spans="1:28" s="18" customFormat="1" ht="25.5" x14ac:dyDescent="0.2">
      <c r="A38" s="24">
        <v>802</v>
      </c>
      <c r="B38" s="18" t="s">
        <v>54</v>
      </c>
      <c r="C38" s="18">
        <v>189</v>
      </c>
      <c r="D38" s="18">
        <v>2</v>
      </c>
      <c r="E38" s="25" t="s">
        <v>189</v>
      </c>
      <c r="F38" s="25" t="s">
        <v>190</v>
      </c>
      <c r="G38" s="25" t="s">
        <v>94</v>
      </c>
      <c r="H38" s="18" t="s">
        <v>58</v>
      </c>
      <c r="I38" s="18" t="s">
        <v>59</v>
      </c>
      <c r="J38" s="26">
        <v>5.309999942779541</v>
      </c>
      <c r="K38" s="25">
        <v>31</v>
      </c>
      <c r="L38" s="25" t="s">
        <v>189</v>
      </c>
      <c r="Q38" s="24"/>
      <c r="R38" s="18" t="s">
        <v>1778</v>
      </c>
      <c r="S38" s="18" t="s">
        <v>1779</v>
      </c>
      <c r="U38" s="18" t="s">
        <v>2137</v>
      </c>
      <c r="V38" s="18" t="s">
        <v>2403</v>
      </c>
      <c r="W38" s="18" t="s">
        <v>2403</v>
      </c>
      <c r="X38" s="18" t="s">
        <v>2257</v>
      </c>
      <c r="AB38" s="27">
        <v>41141.646539351852</v>
      </c>
    </row>
    <row r="39" spans="1:28" s="18" customFormat="1" ht="114.75" x14ac:dyDescent="0.2">
      <c r="A39" s="24">
        <v>866</v>
      </c>
      <c r="B39" s="18" t="s">
        <v>1910</v>
      </c>
      <c r="C39" s="18">
        <v>189</v>
      </c>
      <c r="D39" s="18">
        <v>2</v>
      </c>
      <c r="E39" s="25" t="s">
        <v>307</v>
      </c>
      <c r="F39" s="25" t="s">
        <v>238</v>
      </c>
      <c r="G39" s="25" t="s">
        <v>215</v>
      </c>
      <c r="H39" s="18" t="s">
        <v>58</v>
      </c>
      <c r="I39" s="18" t="s">
        <v>59</v>
      </c>
      <c r="J39" s="26">
        <v>2.3399999141693115</v>
      </c>
      <c r="K39" s="25">
        <v>34</v>
      </c>
      <c r="L39" s="25" t="s">
        <v>307</v>
      </c>
      <c r="Q39" s="24"/>
      <c r="R39" s="18" t="s">
        <v>1918</v>
      </c>
      <c r="S39" s="18" t="s">
        <v>1919</v>
      </c>
      <c r="U39" s="18" t="s">
        <v>2137</v>
      </c>
      <c r="V39" s="18" t="s">
        <v>2403</v>
      </c>
      <c r="W39" s="18" t="s">
        <v>2403</v>
      </c>
      <c r="X39" s="18" t="s">
        <v>2412</v>
      </c>
      <c r="AB39" s="27">
        <v>41141.646539351852</v>
      </c>
    </row>
    <row r="40" spans="1:28" s="18" customFormat="1" ht="38.25" x14ac:dyDescent="0.2">
      <c r="A40" s="24">
        <v>867</v>
      </c>
      <c r="B40" s="18" t="s">
        <v>1910</v>
      </c>
      <c r="C40" s="18">
        <v>189</v>
      </c>
      <c r="D40" s="18">
        <v>2</v>
      </c>
      <c r="E40" s="25" t="s">
        <v>315</v>
      </c>
      <c r="F40" s="25" t="s">
        <v>238</v>
      </c>
      <c r="G40" s="25" t="s">
        <v>198</v>
      </c>
      <c r="H40" s="18" t="s">
        <v>58</v>
      </c>
      <c r="I40" s="18" t="s">
        <v>59</v>
      </c>
      <c r="J40" s="26">
        <v>2.4000000953674316</v>
      </c>
      <c r="K40" s="25">
        <v>40</v>
      </c>
      <c r="L40" s="25" t="s">
        <v>315</v>
      </c>
      <c r="Q40" s="24"/>
      <c r="R40" s="18" t="s">
        <v>1920</v>
      </c>
      <c r="S40" s="18" t="s">
        <v>1921</v>
      </c>
      <c r="U40" s="18" t="s">
        <v>2137</v>
      </c>
      <c r="V40" s="18" t="s">
        <v>2403</v>
      </c>
      <c r="W40" s="18" t="s">
        <v>2403</v>
      </c>
      <c r="X40" s="18" t="s">
        <v>2257</v>
      </c>
      <c r="AB40" s="27">
        <v>41141.646539351852</v>
      </c>
    </row>
    <row r="41" spans="1:28" s="18" customFormat="1" ht="25.5" x14ac:dyDescent="0.2">
      <c r="A41" s="24">
        <v>906</v>
      </c>
      <c r="B41" s="18" t="s">
        <v>1910</v>
      </c>
      <c r="C41" s="18">
        <v>189</v>
      </c>
      <c r="D41" s="18">
        <v>2</v>
      </c>
      <c r="E41" s="25" t="s">
        <v>221</v>
      </c>
      <c r="F41" s="25" t="s">
        <v>131</v>
      </c>
      <c r="G41" s="25" t="s">
        <v>352</v>
      </c>
      <c r="H41" s="18" t="s">
        <v>58</v>
      </c>
      <c r="I41" s="18" t="s">
        <v>59</v>
      </c>
      <c r="J41" s="26">
        <v>36.090000152587891</v>
      </c>
      <c r="K41" s="25">
        <v>9</v>
      </c>
      <c r="L41" s="25" t="s">
        <v>221</v>
      </c>
      <c r="Q41" s="24"/>
      <c r="R41" s="18" t="s">
        <v>1996</v>
      </c>
      <c r="S41" s="18" t="s">
        <v>1997</v>
      </c>
      <c r="U41" s="18" t="s">
        <v>2137</v>
      </c>
      <c r="V41" s="18" t="s">
        <v>2403</v>
      </c>
      <c r="W41" s="18" t="s">
        <v>2403</v>
      </c>
      <c r="X41" s="18" t="s">
        <v>2257</v>
      </c>
      <c r="AB41" s="27">
        <v>41141.646539351852</v>
      </c>
    </row>
    <row r="42" spans="1:28" s="18" customFormat="1" ht="63.75" x14ac:dyDescent="0.2">
      <c r="A42" s="24">
        <v>911</v>
      </c>
      <c r="B42" s="18" t="s">
        <v>1910</v>
      </c>
      <c r="C42" s="18">
        <v>189</v>
      </c>
      <c r="D42" s="18">
        <v>2</v>
      </c>
      <c r="E42" s="25" t="s">
        <v>256</v>
      </c>
      <c r="F42" s="25" t="s">
        <v>258</v>
      </c>
      <c r="G42" s="25" t="s">
        <v>114</v>
      </c>
      <c r="H42" s="18" t="s">
        <v>58</v>
      </c>
      <c r="I42" s="18" t="s">
        <v>59</v>
      </c>
      <c r="J42" s="26">
        <v>73.19000244140625</v>
      </c>
      <c r="K42" s="25">
        <v>19</v>
      </c>
      <c r="L42" s="25" t="s">
        <v>256</v>
      </c>
      <c r="Q42" s="24"/>
      <c r="R42" s="18" t="s">
        <v>2006</v>
      </c>
      <c r="S42" s="18" t="s">
        <v>2007</v>
      </c>
      <c r="U42" s="18" t="s">
        <v>2137</v>
      </c>
      <c r="V42" s="18" t="s">
        <v>2403</v>
      </c>
      <c r="W42" s="18" t="s">
        <v>2403</v>
      </c>
      <c r="X42" s="18" t="s">
        <v>2425</v>
      </c>
      <c r="AB42" s="27">
        <v>41141.646539351852</v>
      </c>
    </row>
    <row r="43" spans="1:28" s="18" customFormat="1" ht="127.5" x14ac:dyDescent="0.2">
      <c r="A43" s="24">
        <v>925</v>
      </c>
      <c r="B43" s="18" t="s">
        <v>1910</v>
      </c>
      <c r="C43" s="18">
        <v>189</v>
      </c>
      <c r="D43" s="18">
        <v>2</v>
      </c>
      <c r="E43" s="25" t="s">
        <v>260</v>
      </c>
      <c r="F43" s="25" t="s">
        <v>513</v>
      </c>
      <c r="G43" s="25" t="s">
        <v>238</v>
      </c>
      <c r="H43" s="18" t="s">
        <v>58</v>
      </c>
      <c r="I43" s="18" t="s">
        <v>59</v>
      </c>
      <c r="J43" s="26">
        <v>76.019996643066406</v>
      </c>
      <c r="K43" s="25">
        <v>2</v>
      </c>
      <c r="L43" s="25" t="s">
        <v>260</v>
      </c>
      <c r="Q43" s="24"/>
      <c r="R43" s="18" t="s">
        <v>2033</v>
      </c>
      <c r="S43" s="18" t="s">
        <v>2034</v>
      </c>
      <c r="U43" s="18" t="s">
        <v>2137</v>
      </c>
      <c r="V43" s="18" t="s">
        <v>2403</v>
      </c>
      <c r="W43" s="18" t="s">
        <v>2403</v>
      </c>
      <c r="X43" s="18" t="s">
        <v>2426</v>
      </c>
      <c r="AB43" s="27">
        <v>41141.646539351852</v>
      </c>
    </row>
    <row r="44" spans="1:28" s="18" customFormat="1" ht="89.25" x14ac:dyDescent="0.2">
      <c r="A44" s="24">
        <v>971</v>
      </c>
      <c r="B44" s="18" t="s">
        <v>1910</v>
      </c>
      <c r="C44" s="18">
        <v>189</v>
      </c>
      <c r="D44" s="18">
        <v>2</v>
      </c>
      <c r="E44" s="25" t="s">
        <v>2119</v>
      </c>
      <c r="F44" s="25" t="s">
        <v>2120</v>
      </c>
      <c r="G44" s="25" t="s">
        <v>79</v>
      </c>
      <c r="H44" s="18" t="s">
        <v>58</v>
      </c>
      <c r="I44" s="18" t="s">
        <v>59</v>
      </c>
      <c r="J44" s="26">
        <v>186.21000671386719</v>
      </c>
      <c r="K44" s="25">
        <v>21</v>
      </c>
      <c r="L44" s="25" t="s">
        <v>2119</v>
      </c>
      <c r="Q44" s="24"/>
      <c r="R44" s="18" t="s">
        <v>2044</v>
      </c>
      <c r="S44" s="18" t="s">
        <v>2121</v>
      </c>
      <c r="U44" s="18" t="s">
        <v>2137</v>
      </c>
      <c r="V44" s="18" t="s">
        <v>2403</v>
      </c>
      <c r="W44" s="18" t="s">
        <v>2403</v>
      </c>
      <c r="X44" s="18" t="s">
        <v>2197</v>
      </c>
      <c r="AB44" s="27">
        <v>41141.646539351852</v>
      </c>
    </row>
    <row r="45" spans="1:28" s="18" customFormat="1" ht="127.5" x14ac:dyDescent="0.2">
      <c r="A45" s="24">
        <v>976</v>
      </c>
      <c r="B45" s="18" t="s">
        <v>1188</v>
      </c>
      <c r="C45" s="18">
        <v>189</v>
      </c>
      <c r="D45" s="18">
        <v>2</v>
      </c>
      <c r="E45" s="25" t="s">
        <v>307</v>
      </c>
      <c r="F45" s="25" t="s">
        <v>238</v>
      </c>
      <c r="G45" s="25" t="s">
        <v>215</v>
      </c>
      <c r="H45" s="18" t="s">
        <v>58</v>
      </c>
      <c r="I45" s="18" t="s">
        <v>59</v>
      </c>
      <c r="J45" s="26">
        <v>2.3399999141693115</v>
      </c>
      <c r="K45" s="25">
        <v>34</v>
      </c>
      <c r="L45" s="25" t="s">
        <v>307</v>
      </c>
      <c r="Q45" s="24"/>
      <c r="R45" s="18" t="s">
        <v>1495</v>
      </c>
      <c r="S45" s="18" t="s">
        <v>1496</v>
      </c>
      <c r="U45" s="18" t="s">
        <v>2137</v>
      </c>
      <c r="V45" s="18" t="s">
        <v>2403</v>
      </c>
      <c r="W45" s="18" t="s">
        <v>2403</v>
      </c>
      <c r="X45" s="18" t="s">
        <v>2413</v>
      </c>
      <c r="AB45" s="27">
        <v>41141.646539351852</v>
      </c>
    </row>
    <row r="46" spans="1:28" s="18" customFormat="1" ht="114.75" x14ac:dyDescent="0.2">
      <c r="A46" s="24">
        <v>977</v>
      </c>
      <c r="B46" s="18" t="s">
        <v>1188</v>
      </c>
      <c r="C46" s="18">
        <v>189</v>
      </c>
      <c r="D46" s="18">
        <v>2</v>
      </c>
      <c r="E46" s="25" t="s">
        <v>210</v>
      </c>
      <c r="F46" s="25" t="s">
        <v>211</v>
      </c>
      <c r="G46" s="25" t="s">
        <v>79</v>
      </c>
      <c r="H46" s="18" t="s">
        <v>58</v>
      </c>
      <c r="I46" s="18" t="s">
        <v>59</v>
      </c>
      <c r="J46" s="26">
        <v>7.2100000381469727</v>
      </c>
      <c r="K46" s="25">
        <v>21</v>
      </c>
      <c r="L46" s="25" t="s">
        <v>210</v>
      </c>
      <c r="Q46" s="24"/>
      <c r="R46" s="18" t="s">
        <v>1497</v>
      </c>
      <c r="S46" s="18" t="s">
        <v>1498</v>
      </c>
      <c r="U46" s="18" t="s">
        <v>2137</v>
      </c>
      <c r="V46" s="18" t="s">
        <v>2403</v>
      </c>
      <c r="W46" s="18" t="s">
        <v>2403</v>
      </c>
      <c r="X46" s="18" t="s">
        <v>2424</v>
      </c>
      <c r="AB46" s="27">
        <v>41141.646539351852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zoomScale="90" zoomScaleNormal="90" workbookViewId="0">
      <selection activeCell="R4" sqref="R4"/>
    </sheetView>
  </sheetViews>
  <sheetFormatPr defaultRowHeight="12.75" x14ac:dyDescent="0.2"/>
  <cols>
    <col min="14" max="14" width="12.7109375" bestFit="1" customWidth="1"/>
    <col min="16" max="16" width="9.140625" customWidth="1"/>
    <col min="17" max="17" width="9.28515625" customWidth="1"/>
    <col min="18" max="18" width="23.140625" customWidth="1"/>
    <col min="19" max="19" width="20.855468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25.5" x14ac:dyDescent="0.2">
      <c r="A2" s="24">
        <v>1001</v>
      </c>
      <c r="B2" s="18" t="s">
        <v>62</v>
      </c>
      <c r="C2" s="18">
        <v>4</v>
      </c>
      <c r="D2" s="18">
        <v>2.2000000476837158</v>
      </c>
      <c r="E2" s="25" t="s">
        <v>73</v>
      </c>
      <c r="F2" s="25" t="s">
        <v>2932</v>
      </c>
      <c r="G2" s="25" t="s">
        <v>99</v>
      </c>
      <c r="H2" s="18" t="s">
        <v>143</v>
      </c>
      <c r="I2" s="18" t="s">
        <v>59</v>
      </c>
      <c r="J2" s="26">
        <v>226.01</v>
      </c>
      <c r="K2" s="25">
        <v>1</v>
      </c>
      <c r="L2" s="25" t="s">
        <v>73</v>
      </c>
      <c r="Q2" s="24"/>
      <c r="R2" s="18" t="s">
        <v>2933</v>
      </c>
      <c r="S2" s="18" t="s">
        <v>2934</v>
      </c>
      <c r="U2" s="39" t="s">
        <v>2137</v>
      </c>
      <c r="W2" s="18" t="s">
        <v>2403</v>
      </c>
      <c r="X2" s="18" t="s">
        <v>2177</v>
      </c>
      <c r="AB2" s="27">
        <v>41264.315972222219</v>
      </c>
    </row>
    <row r="3" spans="1:29" s="18" customFormat="1" ht="63.75" x14ac:dyDescent="0.2">
      <c r="A3" s="24">
        <v>1008</v>
      </c>
      <c r="B3" s="18" t="s">
        <v>1654</v>
      </c>
      <c r="C3" s="18">
        <v>4</v>
      </c>
      <c r="D3" s="18">
        <v>2.2000000476837158</v>
      </c>
      <c r="E3" s="25" t="s">
        <v>1048</v>
      </c>
      <c r="F3" s="25" t="s">
        <v>137</v>
      </c>
      <c r="G3" s="25" t="s">
        <v>215</v>
      </c>
      <c r="H3" s="18" t="s">
        <v>143</v>
      </c>
      <c r="I3" s="18" t="s">
        <v>180</v>
      </c>
      <c r="J3" s="26">
        <v>249.34</v>
      </c>
      <c r="K3" s="25">
        <v>34</v>
      </c>
      <c r="L3" s="25" t="s">
        <v>1048</v>
      </c>
      <c r="Q3" s="24"/>
      <c r="R3" s="18" t="s">
        <v>2949</v>
      </c>
      <c r="S3" s="18" t="s">
        <v>2950</v>
      </c>
      <c r="U3" s="39" t="s">
        <v>2137</v>
      </c>
      <c r="W3" s="18" t="s">
        <v>2403</v>
      </c>
      <c r="X3" s="18" t="s">
        <v>3060</v>
      </c>
      <c r="AB3" s="27">
        <v>41264.315972222219</v>
      </c>
    </row>
    <row r="4" spans="1:29" s="18" customFormat="1" ht="102" x14ac:dyDescent="0.2">
      <c r="A4" s="24">
        <v>1018</v>
      </c>
      <c r="B4" s="18" t="s">
        <v>1798</v>
      </c>
      <c r="C4" s="18">
        <v>4</v>
      </c>
      <c r="D4" s="18">
        <v>2.2000000476837158</v>
      </c>
      <c r="E4" s="25" t="s">
        <v>468</v>
      </c>
      <c r="F4" s="25" t="s">
        <v>194</v>
      </c>
      <c r="G4" s="25" t="s">
        <v>340</v>
      </c>
      <c r="H4" s="18" t="s">
        <v>58</v>
      </c>
      <c r="I4" s="18" t="s">
        <v>180</v>
      </c>
      <c r="J4" s="26">
        <v>43.08</v>
      </c>
      <c r="K4" s="25">
        <v>8</v>
      </c>
      <c r="L4" s="25" t="s">
        <v>468</v>
      </c>
      <c r="Q4" s="24"/>
      <c r="R4" s="18" t="s">
        <v>2974</v>
      </c>
      <c r="S4" s="18" t="s">
        <v>2975</v>
      </c>
      <c r="U4" s="39" t="s">
        <v>2137</v>
      </c>
      <c r="W4" s="18" t="s">
        <v>2403</v>
      </c>
      <c r="X4" s="18" t="s">
        <v>2177</v>
      </c>
      <c r="AB4" s="27">
        <v>41264.315972222219</v>
      </c>
    </row>
    <row r="5" spans="1:29" s="18" customFormat="1" ht="76.5" x14ac:dyDescent="0.2">
      <c r="A5" s="24">
        <v>1022</v>
      </c>
      <c r="B5" s="18" t="s">
        <v>1798</v>
      </c>
      <c r="C5" s="18">
        <v>4</v>
      </c>
      <c r="D5" s="18">
        <v>2.2000000476837158</v>
      </c>
      <c r="E5" s="25" t="s">
        <v>969</v>
      </c>
      <c r="F5" s="25" t="s">
        <v>249</v>
      </c>
      <c r="G5" s="25" t="s">
        <v>198</v>
      </c>
      <c r="H5" s="18" t="s">
        <v>58</v>
      </c>
      <c r="I5" s="18" t="s">
        <v>180</v>
      </c>
      <c r="J5" s="26">
        <v>57.4</v>
      </c>
      <c r="K5" s="25">
        <v>40</v>
      </c>
      <c r="L5" s="25" t="s">
        <v>969</v>
      </c>
      <c r="Q5" s="24"/>
      <c r="R5" s="18" t="s">
        <v>2983</v>
      </c>
      <c r="S5" s="18" t="s">
        <v>2984</v>
      </c>
      <c r="U5" s="39" t="s">
        <v>2137</v>
      </c>
      <c r="W5" s="18" t="s">
        <v>2403</v>
      </c>
      <c r="X5" s="18" t="s">
        <v>2177</v>
      </c>
      <c r="AB5" s="27">
        <v>41264.315972222219</v>
      </c>
    </row>
    <row r="6" spans="1:29" s="18" customFormat="1" ht="114.75" x14ac:dyDescent="0.2">
      <c r="A6" s="24">
        <v>1023</v>
      </c>
      <c r="B6" s="18" t="s">
        <v>1798</v>
      </c>
      <c r="C6" s="18">
        <v>4</v>
      </c>
      <c r="D6" s="18">
        <v>2.2000000476837158</v>
      </c>
      <c r="E6" s="25" t="s">
        <v>969</v>
      </c>
      <c r="F6" s="25" t="s">
        <v>249</v>
      </c>
      <c r="G6" s="25" t="s">
        <v>304</v>
      </c>
      <c r="H6" s="18" t="s">
        <v>58</v>
      </c>
      <c r="I6" s="18" t="s">
        <v>180</v>
      </c>
      <c r="J6" s="26">
        <v>57.33</v>
      </c>
      <c r="K6" s="25">
        <v>33</v>
      </c>
      <c r="L6" s="25" t="s">
        <v>969</v>
      </c>
      <c r="N6" s="18">
        <f>150/191.82</f>
        <v>0.78198310916484204</v>
      </c>
      <c r="Q6" s="24"/>
      <c r="R6" s="18" t="s">
        <v>2985</v>
      </c>
      <c r="S6" s="18" t="s">
        <v>2986</v>
      </c>
      <c r="U6" s="39" t="s">
        <v>2137</v>
      </c>
      <c r="W6" s="18" t="s">
        <v>2403</v>
      </c>
      <c r="X6" s="18" t="s">
        <v>2177</v>
      </c>
      <c r="AB6" s="27">
        <v>41264.315972222219</v>
      </c>
    </row>
    <row r="7" spans="1:29" s="18" customFormat="1" ht="114.75" x14ac:dyDescent="0.2">
      <c r="A7" s="24">
        <v>1024</v>
      </c>
      <c r="B7" s="18" t="s">
        <v>1798</v>
      </c>
      <c r="C7" s="18">
        <v>4</v>
      </c>
      <c r="D7" s="18">
        <v>2.2000000476837158</v>
      </c>
      <c r="E7" s="25" t="s">
        <v>496</v>
      </c>
      <c r="F7" s="25" t="s">
        <v>240</v>
      </c>
      <c r="G7" s="25" t="s">
        <v>70</v>
      </c>
      <c r="H7" s="18" t="s">
        <v>58</v>
      </c>
      <c r="I7" s="18" t="s">
        <v>180</v>
      </c>
      <c r="J7" s="26">
        <v>55.22</v>
      </c>
      <c r="K7" s="25">
        <v>22</v>
      </c>
      <c r="L7" s="25" t="s">
        <v>496</v>
      </c>
      <c r="N7" s="18">
        <f>135.47*0.78198311</f>
        <v>105.93525191169999</v>
      </c>
      <c r="Q7" s="24"/>
      <c r="R7" s="18" t="s">
        <v>2987</v>
      </c>
      <c r="S7" s="18" t="s">
        <v>2986</v>
      </c>
      <c r="U7" s="39" t="s">
        <v>2137</v>
      </c>
      <c r="W7" s="18" t="s">
        <v>2403</v>
      </c>
      <c r="X7" s="18" t="s">
        <v>2177</v>
      </c>
      <c r="AB7" s="27">
        <v>41264.315972222219</v>
      </c>
    </row>
    <row r="8" spans="1:29" s="18" customFormat="1" ht="89.25" x14ac:dyDescent="0.2">
      <c r="A8" s="24">
        <v>1026</v>
      </c>
      <c r="B8" s="18" t="s">
        <v>1798</v>
      </c>
      <c r="C8" s="18">
        <v>4</v>
      </c>
      <c r="D8" s="18">
        <v>2.2000000476837158</v>
      </c>
      <c r="E8" s="25" t="s">
        <v>483</v>
      </c>
      <c r="F8" s="25" t="s">
        <v>117</v>
      </c>
      <c r="G8" s="25" t="s">
        <v>348</v>
      </c>
      <c r="H8" s="18" t="s">
        <v>58</v>
      </c>
      <c r="I8" s="18" t="s">
        <v>180</v>
      </c>
      <c r="J8" s="26">
        <v>47.11</v>
      </c>
      <c r="K8" s="25">
        <v>11</v>
      </c>
      <c r="L8" s="25" t="s">
        <v>483</v>
      </c>
      <c r="Q8" s="24"/>
      <c r="R8" s="18" t="s">
        <v>2990</v>
      </c>
      <c r="S8" s="18" t="s">
        <v>2984</v>
      </c>
      <c r="U8" s="39" t="s">
        <v>2137</v>
      </c>
      <c r="W8" s="18" t="s">
        <v>2403</v>
      </c>
      <c r="X8" s="18" t="s">
        <v>2177</v>
      </c>
      <c r="AB8" s="27">
        <v>41264.315972222219</v>
      </c>
    </row>
    <row r="9" spans="1:29" s="18" customFormat="1" ht="25.5" x14ac:dyDescent="0.2">
      <c r="A9" s="24">
        <v>1027</v>
      </c>
      <c r="B9" s="18" t="s">
        <v>1532</v>
      </c>
      <c r="C9" s="18">
        <v>4</v>
      </c>
      <c r="D9" s="18">
        <v>2.2000000476837158</v>
      </c>
      <c r="E9" s="25" t="s">
        <v>112</v>
      </c>
      <c r="F9" s="25" t="s">
        <v>2991</v>
      </c>
      <c r="G9" s="25" t="s">
        <v>117</v>
      </c>
      <c r="H9" s="18" t="s">
        <v>143</v>
      </c>
      <c r="I9" s="18" t="s">
        <v>180</v>
      </c>
      <c r="J9" s="26">
        <v>211.47</v>
      </c>
      <c r="K9" s="25">
        <v>47</v>
      </c>
      <c r="L9" s="25" t="s">
        <v>112</v>
      </c>
      <c r="Q9" s="24"/>
      <c r="R9" s="18" t="s">
        <v>2992</v>
      </c>
      <c r="S9" s="18" t="s">
        <v>1537</v>
      </c>
      <c r="U9" s="39" t="s">
        <v>2137</v>
      </c>
      <c r="W9" s="18" t="s">
        <v>2403</v>
      </c>
      <c r="X9" s="18" t="s">
        <v>2177</v>
      </c>
      <c r="AB9" s="27">
        <v>41264.315972222219</v>
      </c>
    </row>
    <row r="10" spans="1:29" s="18" customFormat="1" ht="25.5" x14ac:dyDescent="0.2">
      <c r="A10" s="24">
        <v>1028</v>
      </c>
      <c r="B10" s="18" t="s">
        <v>1532</v>
      </c>
      <c r="C10" s="18">
        <v>4</v>
      </c>
      <c r="D10" s="18">
        <v>2.2000000476837158</v>
      </c>
      <c r="E10" s="25" t="s">
        <v>2993</v>
      </c>
      <c r="F10" s="25" t="s">
        <v>2994</v>
      </c>
      <c r="G10" s="25" t="s">
        <v>211</v>
      </c>
      <c r="H10" s="18" t="s">
        <v>143</v>
      </c>
      <c r="I10" s="18" t="s">
        <v>180</v>
      </c>
      <c r="J10" s="26">
        <v>221.07</v>
      </c>
      <c r="K10" s="25">
        <v>7</v>
      </c>
      <c r="L10" s="25" t="s">
        <v>2993</v>
      </c>
      <c r="Q10" s="24"/>
      <c r="R10" s="18" t="s">
        <v>2992</v>
      </c>
      <c r="S10" s="18" t="s">
        <v>1537</v>
      </c>
      <c r="U10" s="39" t="s">
        <v>2137</v>
      </c>
      <c r="W10" s="18" t="s">
        <v>2403</v>
      </c>
      <c r="X10" s="18" t="s">
        <v>2177</v>
      </c>
      <c r="AB10" s="27">
        <v>41264.315972222219</v>
      </c>
    </row>
    <row r="11" spans="1:29" s="18" customFormat="1" ht="25.5" x14ac:dyDescent="0.2">
      <c r="A11" s="24">
        <v>1029</v>
      </c>
      <c r="B11" s="18" t="s">
        <v>972</v>
      </c>
      <c r="C11" s="18">
        <v>4</v>
      </c>
      <c r="D11" s="18">
        <v>2.2000000476837158</v>
      </c>
      <c r="E11" s="25" t="s">
        <v>2995</v>
      </c>
      <c r="F11" s="25" t="s">
        <v>1366</v>
      </c>
      <c r="G11" s="25"/>
      <c r="H11" s="18" t="s">
        <v>58</v>
      </c>
      <c r="I11" s="18" t="s">
        <v>59</v>
      </c>
      <c r="J11" s="26">
        <v>69.099999999999994</v>
      </c>
      <c r="K11" s="25"/>
      <c r="L11" s="25" t="s">
        <v>2995</v>
      </c>
      <c r="Q11" s="24"/>
      <c r="R11" s="18" t="s">
        <v>2996</v>
      </c>
      <c r="S11" s="18" t="s">
        <v>2997</v>
      </c>
      <c r="U11" s="39" t="s">
        <v>2137</v>
      </c>
      <c r="W11" s="18" t="s">
        <v>2403</v>
      </c>
      <c r="X11" s="18" t="s">
        <v>2177</v>
      </c>
      <c r="AB11" s="27">
        <v>41264.315972222219</v>
      </c>
    </row>
    <row r="12" spans="1:29" s="18" customFormat="1" ht="114.75" x14ac:dyDescent="0.2">
      <c r="A12" s="24">
        <v>1030</v>
      </c>
      <c r="B12" s="18" t="s">
        <v>972</v>
      </c>
      <c r="C12" s="18">
        <v>4</v>
      </c>
      <c r="D12" s="18">
        <v>2.2000000476837158</v>
      </c>
      <c r="E12" s="25" t="s">
        <v>2998</v>
      </c>
      <c r="F12" s="25" t="s">
        <v>258</v>
      </c>
      <c r="G12" s="25" t="s">
        <v>108</v>
      </c>
      <c r="H12" s="18" t="s">
        <v>143</v>
      </c>
      <c r="I12" s="18" t="s">
        <v>59</v>
      </c>
      <c r="J12" s="26">
        <v>73.28</v>
      </c>
      <c r="K12" s="25">
        <v>28</v>
      </c>
      <c r="L12" s="25" t="s">
        <v>2998</v>
      </c>
      <c r="Q12" s="24"/>
      <c r="R12" s="18" t="s">
        <v>2999</v>
      </c>
      <c r="S12" s="18" t="s">
        <v>3000</v>
      </c>
      <c r="U12" s="39" t="s">
        <v>2137</v>
      </c>
      <c r="W12" s="18" t="s">
        <v>2403</v>
      </c>
      <c r="X12" s="18" t="s">
        <v>3061</v>
      </c>
      <c r="AB12" s="27">
        <v>41264.315972222219</v>
      </c>
    </row>
    <row r="13" spans="1:29" s="18" customFormat="1" ht="127.5" x14ac:dyDescent="0.2">
      <c r="A13" s="24">
        <v>1043</v>
      </c>
      <c r="B13" s="18" t="s">
        <v>3026</v>
      </c>
      <c r="C13" s="18">
        <v>4</v>
      </c>
      <c r="D13" s="18">
        <v>2.2000000476837158</v>
      </c>
      <c r="E13" s="38" t="s">
        <v>3033</v>
      </c>
      <c r="F13" s="38">
        <v>220</v>
      </c>
      <c r="G13" s="38">
        <v>63</v>
      </c>
      <c r="H13" s="18" t="s">
        <v>143</v>
      </c>
      <c r="J13" s="38">
        <v>220.63</v>
      </c>
      <c r="K13" s="38">
        <v>54</v>
      </c>
      <c r="L13" s="38" t="s">
        <v>3033</v>
      </c>
      <c r="Q13" s="24"/>
      <c r="R13" s="38" t="s">
        <v>3034</v>
      </c>
      <c r="S13" s="38" t="s">
        <v>3035</v>
      </c>
      <c r="U13" s="39" t="s">
        <v>2137</v>
      </c>
      <c r="W13" s="18" t="s">
        <v>2403</v>
      </c>
      <c r="X13" s="18" t="s">
        <v>2177</v>
      </c>
      <c r="AB13" s="27"/>
    </row>
    <row r="14" spans="1:29" s="18" customFormat="1" ht="89.25" x14ac:dyDescent="0.2">
      <c r="A14" s="24">
        <v>1044</v>
      </c>
      <c r="B14" s="18" t="s">
        <v>3026</v>
      </c>
      <c r="C14" s="18">
        <v>4</v>
      </c>
      <c r="D14" s="18">
        <v>2.2000000476837158</v>
      </c>
      <c r="E14" s="38" t="s">
        <v>3036</v>
      </c>
      <c r="F14" s="38">
        <v>243</v>
      </c>
      <c r="G14" s="38">
        <v>59</v>
      </c>
      <c r="H14" s="18" t="s">
        <v>143</v>
      </c>
      <c r="J14" s="38">
        <v>243.59</v>
      </c>
      <c r="K14" s="38">
        <v>59</v>
      </c>
      <c r="L14" s="38" t="s">
        <v>3036</v>
      </c>
      <c r="Q14" s="24"/>
      <c r="R14" s="38" t="s">
        <v>3053</v>
      </c>
      <c r="S14" s="38" t="s">
        <v>3038</v>
      </c>
      <c r="U14" s="39" t="s">
        <v>2137</v>
      </c>
      <c r="W14" s="18" t="s">
        <v>2403</v>
      </c>
      <c r="X14" s="18" t="s">
        <v>2177</v>
      </c>
      <c r="AB14" s="27"/>
    </row>
    <row r="15" spans="1:29" s="18" customFormat="1" ht="63.75" x14ac:dyDescent="0.2">
      <c r="A15" s="24">
        <v>1050</v>
      </c>
      <c r="B15" s="18" t="s">
        <v>3026</v>
      </c>
      <c r="C15" s="18">
        <v>4</v>
      </c>
      <c r="D15" s="18">
        <v>2.2000000476837158</v>
      </c>
      <c r="E15" s="38" t="s">
        <v>3049</v>
      </c>
      <c r="F15" s="38">
        <v>8</v>
      </c>
      <c r="G15" s="38">
        <v>8</v>
      </c>
      <c r="H15" s="18" t="s">
        <v>143</v>
      </c>
      <c r="J15" s="38">
        <v>8.08</v>
      </c>
      <c r="K15" s="38">
        <v>35</v>
      </c>
      <c r="L15" s="38" t="s">
        <v>3049</v>
      </c>
      <c r="Q15" s="24"/>
      <c r="R15" s="38" t="s">
        <v>3054</v>
      </c>
      <c r="S15" s="38" t="s">
        <v>3051</v>
      </c>
      <c r="U15" s="39" t="s">
        <v>2137</v>
      </c>
      <c r="W15" s="18" t="s">
        <v>2403</v>
      </c>
      <c r="X15" s="18" t="s">
        <v>2177</v>
      </c>
      <c r="AB15" s="27"/>
    </row>
  </sheetData>
  <autoFilter ref="A1:AC1"/>
  <dataValidations count="3">
    <dataValidation type="custom" allowBlank="1" showInputMessage="1" showErrorMessage="1" errorTitle="Invalid Number" error="This field must contain an Arabic numeral such as &quot;42&quot; or a Roman numeral such as &quot;XLII&quot; or &quot;xlii&quot;" sqref="J13:K15 F13:G15">
      <formula1>OR(b_is_number,b_is_roman)</formula1>
    </dataValidation>
    <dataValidation type="custom" allowBlank="1" showInputMessage="1" showErrorMessage="1" errorTitle="Invalid Subclause Number" error="The subclause number can contain only letters, numbers and periods (&quot;.&quot;)" sqref="L13:L15 E13:E15">
      <formula1>OR(b_is_subclause,0)</formula1>
    </dataValidation>
    <dataValidation type="custom" allowBlank="1" showInputMessage="1" showErrorMessage="1" sqref="R13:S1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vt:lpstr>
      <vt:lpstr>Revision History</vt:lpstr>
      <vt:lpstr>Comments</vt:lpstr>
      <vt:lpstr>Overview</vt:lpstr>
      <vt:lpstr>Editorial tab 1</vt:lpstr>
      <vt:lpstr>Editorial tab 2</vt:lpstr>
      <vt:lpstr>MAC tab 1</vt:lpstr>
      <vt:lpstr>Editorial tab 3</vt:lpstr>
      <vt:lpstr>Editorial tab 4</vt:lpstr>
      <vt:lpstr>Sheet1</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2013-02-12T00:07:33Z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