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65521" windowWidth="14505" windowHeight="5970" activeTab="1"/>
  </bookViews>
  <sheets>
    <sheet name="Title" sheetId="1" r:id="rId1"/>
    <sheet name="GCR" sheetId="2" r:id="rId2"/>
    <sheet name="Summary" sheetId="3" r:id="rId3"/>
    <sheet name="list of No Voters" sheetId="4" r:id="rId4"/>
    <sheet name="Sheet1" sheetId="5" r:id="rId5"/>
  </sheets>
  <definedNames>
    <definedName name="export_commenters_to_spreadsheet">#REF!</definedName>
  </definedNames>
  <calcPr fullCalcOnLoad="1"/>
</workbook>
</file>

<file path=xl/sharedStrings.xml><?xml version="1.0" encoding="utf-8"?>
<sst xmlns="http://schemas.openxmlformats.org/spreadsheetml/2006/main" count="735" uniqueCount="267">
  <si>
    <t>IEEE P802.11 Wireless LANs</t>
  </si>
  <si>
    <t>Submission</t>
  </si>
  <si>
    <t>Designator:</t>
  </si>
  <si>
    <t>Venue Date:</t>
  </si>
  <si>
    <t>Subject:</t>
  </si>
  <si>
    <t>Full Date:</t>
  </si>
  <si>
    <t>Author(s):</t>
  </si>
  <si>
    <t>Abstract:</t>
  </si>
  <si>
    <t>Page</t>
  </si>
  <si>
    <t>Line</t>
  </si>
  <si>
    <t>Comment</t>
  </si>
  <si>
    <t>General</t>
  </si>
  <si>
    <t>T</t>
  </si>
  <si>
    <t>LB170</t>
  </si>
  <si>
    <t>Editor</t>
  </si>
  <si>
    <t>4</t>
  </si>
  <si>
    <t>E</t>
  </si>
  <si>
    <t>3</t>
  </si>
  <si>
    <t>2</t>
  </si>
  <si>
    <t>33</t>
  </si>
  <si>
    <t>9</t>
  </si>
  <si>
    <t>34</t>
  </si>
  <si>
    <t>Chaplin, Clint</t>
  </si>
  <si>
    <t>90</t>
  </si>
  <si>
    <t>GCR</t>
  </si>
  <si>
    <t>Wang, Qi</t>
  </si>
  <si>
    <t>29</t>
  </si>
  <si>
    <t>35</t>
  </si>
  <si>
    <t>13</t>
  </si>
  <si>
    <t>25</t>
  </si>
  <si>
    <t>16</t>
  </si>
  <si>
    <t>11</t>
  </si>
  <si>
    <t>14</t>
  </si>
  <si>
    <t>17</t>
  </si>
  <si>
    <t>12</t>
  </si>
  <si>
    <t>20</t>
  </si>
  <si>
    <t xml:space="preserve">As in comment. </t>
  </si>
  <si>
    <t>Clarify.</t>
  </si>
  <si>
    <t>43</t>
  </si>
  <si>
    <t>22</t>
  </si>
  <si>
    <t>23</t>
  </si>
  <si>
    <t>44</t>
  </si>
  <si>
    <t>40</t>
  </si>
  <si>
    <t>27</t>
  </si>
  <si>
    <t>Hart, Brian</t>
  </si>
  <si>
    <t>82</t>
  </si>
  <si>
    <t>37</t>
  </si>
  <si>
    <t>93</t>
  </si>
  <si>
    <t>Interworking</t>
  </si>
  <si>
    <t>50</t>
  </si>
  <si>
    <t>78</t>
  </si>
  <si>
    <t>OBSS</t>
  </si>
  <si>
    <t>88</t>
  </si>
  <si>
    <t>89</t>
  </si>
  <si>
    <t>91</t>
  </si>
  <si>
    <t>SCS</t>
  </si>
  <si>
    <t>47</t>
  </si>
  <si>
    <t>Total</t>
  </si>
  <si>
    <t>Grand Total</t>
  </si>
  <si>
    <t>TR</t>
  </si>
  <si>
    <t>ER</t>
  </si>
  <si>
    <t>CommenterName</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</si>
  <si>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</si>
  <si>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</si>
  <si>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</si>
  <si>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</si>
  <si>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</si>
  <si>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</si>
  <si>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</si>
  <si>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</si>
  <si>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</si>
  <si>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</si>
  <si>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</si>
  <si>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</si>
  <si>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</si>
  <si>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</si>
  <si>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</si>
  <si>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</si>
  <si>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</si>
  <si>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</si>
  <si>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</si>
  <si>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</si>
  <si>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</si>
  <si>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</si>
  <si>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</si>
  <si>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</si>
  <si>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</si>
  <si>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</si>
  <si>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</si>
  <si>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</si>
  <si>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</si>
  <si>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</si>
  <si>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</si>
  <si>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</si>
  <si>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</si>
  <si>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</si>
  <si>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</si>
  <si>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</si>
  <si>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</si>
  <si>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</si>
  <si>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</si>
  <si>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</si>
  <si>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</si>
  <si>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</si>
  <si>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</si>
  <si>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</si>
  <si>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92</t>
  </si>
  <si>
    <t>95</t>
  </si>
  <si>
    <t>96</t>
  </si>
  <si>
    <t>97</t>
  </si>
  <si>
    <t>C</t>
  </si>
  <si>
    <t>Hunter, David</t>
  </si>
  <si>
    <t>75</t>
  </si>
  <si>
    <t>Malinen, Jouni</t>
  </si>
  <si>
    <t>Stephens, Adrian</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</si>
  <si>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</si>
  <si>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</si>
  <si>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</si>
  <si>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</si>
  <si>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</si>
  <si>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</si>
  <si>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</si>
  <si>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</si>
  <si>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</si>
  <si>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</si>
  <si>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</si>
  <si>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</si>
  <si>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</si>
  <si>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</si>
  <si>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</si>
  <si>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</si>
  <si>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</si>
  <si>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</si>
  <si>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</si>
  <si>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</si>
  <si>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</si>
  <si>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</si>
  <si>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</si>
  <si>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</si>
  <si>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</si>
  <si>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</si>
  <si>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</si>
  <si>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</si>
  <si>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A</t>
  </si>
  <si>
    <t>Ptasinski, Henry</t>
  </si>
  <si>
    <t>Ecclesine, Peter</t>
  </si>
  <si>
    <t>0</t>
  </si>
  <si>
    <t>81</t>
  </si>
  <si>
    <t>Hansen, Christopher</t>
  </si>
  <si>
    <t>Jouni Malinen</t>
  </si>
  <si>
    <t>Hongyuan Zhang</t>
  </si>
  <si>
    <t>Wynona Jacobs</t>
  </si>
  <si>
    <t>LB175</t>
  </si>
  <si>
    <t>Check if this is a problem: e.g. causes invalid duplicate  discarding. I believe that it is a problem.  If no problem, add a simple note to explain that this is so and why. If a problem, provide mitigation text (e.g. teardown GCR agreements and restart them with a new concealment address when a frame comes from the DS that collides with the current GCR concealment address) or remove the option of locally administered addresses - given that vendors are intensely rich in multicast addresses</t>
  </si>
  <si>
    <t>Accept</t>
  </si>
  <si>
    <t>Principle</t>
  </si>
  <si>
    <t>LB164:  636,  637,  638,  639,  640,  641,  642,  643,  644,  
LB170: 1203,  1204,  1205,  1206,  1207,  1208,  1209,  1210,  1211,  1212,  1213,  1214,  1215</t>
  </si>
  <si>
    <t>LB164: 618, 619</t>
  </si>
  <si>
    <t>LB164: 988</t>
  </si>
  <si>
    <t>LB170:  1327 
LB173: 2418,  2420,  2421</t>
  </si>
  <si>
    <t>LB164:  806,  807,  808,  809,  811,  812,  813,  814,  815,  816,  817,  818,  819,  820,  821,  822,  823,  824,  825,  826,  827,  828,  829,  830,  831,  832,  833,  834,  835,  836,  837,  838,  839,  840,  841,  842,  843,  844,  845,  846,  847,  848,  849,  850,  851,  852,  853,  854,  855,  856,  857,  858,  859,  860,  861,  862,  863,  864,  865,  867,  868,  869,  870,  871,  872,  873,  874,  875,  876,  877,  878,  879,  880,  881,  882,  883,  884,  885,  886,  887,  888,  889,  891,  892,  893,  895,  897,  898,  899,  900,  902,  903,  904,  905,  906,  907,  908,  909,  911,  912,  913,  914,  915,  916,  917,  918,  919,  931,  932,  933,  934,  935,  936,  937,  939,  940,  941,  942,  943,  944,  945,  946,  947,  948,  949,  950,  951,  952,  953,  954,  955,  956,  957,  959,  960,   961,  962,  963,  964,  965,  966,  967,  968,  969,  970,  971,  979,  980,  981,  985,  
LB170: 1295,  1296,  1297,  1298,  1300,  1301,  1302,  1303,  1304,  1305,  1306,  1307,  1308,  1309,  1310,  1311,  1312,  1313,  1314,  1315,  1316,  1317,  1318,  1319,  1320,  1321,  1322,  1323,  1324,  1325,  1326,  
LB173: 2375,  2376,  2377,  2378,  2379,  2380,  2381,  2382,  2383,  2384,  2385,  2386,  2387,  2388,  2389,  2390,  2391,  2392,  2393,  2394,  2395,  2396,  2397,  2398,  2399,  2400,  2401,  2402,  2403,  2404,  2405,  2406,  2407,  2408,  2409,  2410,  2411,  2412,  2413,  2414,  2415,  2416,  
LB175: 3091,  3092,  3093</t>
  </si>
  <si>
    <t>LB164:  778,  779,  780,  781,  782,  783,  784</t>
  </si>
  <si>
    <t>LB164: 999</t>
  </si>
  <si>
    <t>LB164:  623,  624,  625,  626,  627,  628,  629,  630,  631,  632,  633,  634,  635,  
LB175: 3085</t>
  </si>
  <si>
    <t>LB164:  613,  616,  617</t>
  </si>
  <si>
    <t>LB164: 609, 610</t>
  </si>
  <si>
    <t>LB164:  603,  604,  605,  606,  607,  608
LB173:  2308</t>
  </si>
  <si>
    <t>LB164:  597,  598,  599,  600,  601,  602</t>
  </si>
  <si>
    <t>LB173: 2307</t>
  </si>
  <si>
    <t>LB164:  341,  359,  356,  355,  353,  352,  350,  348,  410,  342,  364,  339,  338,  337,  336,  335,  331,  330,  347,  377,  392,  391,  390,  388,  385,  384,  381,  361,  378,  362,  376,  375,  373,  371,  369,  368,  474,  314,  380,  270,  317,  284,  283,  281,  279,  278,  277,  286,  272,  287,  269,  267,  266,  265,  259,  258,  253,  252,  276,  299,  374,  311,  308,  307,  306,  305,  304,  285,  301,  316,  298,  297,  296,  295,  293,  292,  291,  289,  302,  420,  440,  439,  461,  479,  480,  429,  425,  423,  421,  455,  481,  537,  413,  538,  411,  372,  422,  412,  273,  294,  418,  419,  300,  463,  458,  367,  358,  370,  251,  261,  254,  255,  271,  323,  468,  389,  250,  365,  400,  262,  514,  403,  325,  319,  469,  444,  275,  274,  404,  405,  260,  268,  360,  417,  324,  472,  366,  438,  394,  328,  467,  437,  441,  442,  443,  475
LB170: 1184,  1182,  1183,  1177,  1176,  1159,  1173,  1162,  1160,  1174,  1161,  1163,  1175,  1169,  1167,  1185,  1179,  1166,  1165,  1164,  1180,  1170,  1171,  1158,  1168,  1172
LB173:   2102,  2123,  2122,  2131,  2117,  2132,  2139,  2140,  2134,  2093,  2118,  2137,  2092,  2096,  2120,  2097,  2121,  2127,  2133,  2098,  2099,  2101,  2100,  2095
LB175: 3084,  3077</t>
  </si>
  <si>
    <t>LB164: 248</t>
  </si>
  <si>
    <t>LB164:  228,  229,  227,  232,  230,  231
LB170: 1134,  1123,  1136,  1129,  1127,  1126,  1139,  1124,  1122,  1125,  1145,  1149,  1147,  1133,  1132,  1121,  1131,  1140,  1143,  1144,  1146,  1148,  1130,  1135,  1137,  1150,  1128,  1142,  1138,  1141
LB173: 2079,  2081,  2083,  2080,  2082
LB175: 3076</t>
  </si>
  <si>
    <t>LB164:  162,  183,  166,  165,  163,  160,  159,  158,  164,  179,  181,  185,  186,  140,  188,  129,  189,  190,  191,  193,  128,  194,  180,  122,  187,  173,  141,  130,  195,  133,  135,  139,  154,  153,  150,  149,  148,  147,  146,  176,  197,  199,  200,  201,  202,  203,  196,  182,  170,  161,  177,  142,  178,  127,  156,  145,  143,  144,  157,  172,  138,  998,  124,  167,  169,  152,  137,  136,  134,  151,  126,  132,  198,  174,  175,  131,  192,  168,  123,  171,  184,  125,  155
LB170: 1111,  1118,  1117,  1090,  1110,  1119,  1094,  1107,  1106,  1105,  1091,  1102,  1101,  1104,  1103,  1097,  1092,  1108,  1098,  1100,  1093,  1095,  1096,  1116,  1109,  1114,  1113,  1112,  1099,  1120,  1089,  1115</t>
  </si>
  <si>
    <t>LB164: 118, 119, 121</t>
  </si>
  <si>
    <t>LB164:  117,  116,  115,  114,  113,  112
LB170: 1088,  1087</t>
  </si>
  <si>
    <t>LB164: 109</t>
  </si>
  <si>
    <t>LB164:  97,  88,  100,  99,  98,  101,  95,  91,  90,  96,  94,  89,  93,  92
LB170: 1081,  1080,  1085,  1083,  1078,  1077,  1076,  1075,  1079,  1082,  1084
LB173: 2059,  2058,  2056,  2053,  2055,  2057,  2054,  2069,  2070,  2071,  2073,  2068,  2067,  2064,  2063,  2062,  2061,  2066,  2060,  2065,  2072,  2074,  2075,  2076,  2077,  2078
LB175: 3069,  3068,  3067,  3070,  3074,  3073,  3072,  3071,  3075</t>
  </si>
  <si>
    <t>LB164:  69,  67,  70,  65,  66,  68,  64
LB170: 1063,  1059,  1062,  1061,  1060
LB173: 2044,  2045,  2046,  2048,  2049,  2037,  2040,  2047
LB175: 3062,  3061,  3060,  3059</t>
  </si>
  <si>
    <t xml:space="preserve"> </t>
  </si>
  <si>
    <t>LB173: 2422</t>
  </si>
  <si>
    <t>LB179</t>
  </si>
  <si>
    <t>Robert Stacey</t>
  </si>
  <si>
    <t>July 2011</t>
  </si>
  <si>
    <t>Blank</t>
  </si>
  <si>
    <t>Disagee</t>
  </si>
  <si>
    <t>Stacey, Robert</t>
  </si>
  <si>
    <t>8.4.2.90</t>
  </si>
  <si>
    <t>It would be clearer to make it obvious up front that these are alternatives.</t>
  </si>
  <si>
    <t>9.19.2.6.2</t>
  </si>
  <si>
    <t>10.23.15.3.1</t>
  </si>
  <si>
    <t>10.23.15.3.2</t>
  </si>
  <si>
    <t>10.23.15.3.3</t>
  </si>
  <si>
    <t>4.3.16.1</t>
  </si>
  <si>
    <t xml:space="preserve">11mb has been removing all normative terms from clause 4. </t>
  </si>
  <si>
    <t>Replace "may" with "might".</t>
  </si>
  <si>
    <t>6.3.29.2.2</t>
  </si>
  <si>
    <t>"If the element is present" is confusing, as there is no indication that this parameter is optional -- in fact, its inclusion in this parameter list indicates this element/parameter is required.</t>
  </si>
  <si>
    <t>Either drop the "If the element is present" antecedent or create a MIB variable that indicates whether or not this element/parameter is present in the invocation of this primitive.</t>
  </si>
  <si>
    <t>6.3.88.3.2</t>
  </si>
  <si>
    <t>dot11GroupAddressTable  doesn't exist.</t>
  </si>
  <si>
    <t>Perhaps this should be dot11GroupAddressesTable.  But dot11GroupAddressesTable is marked as non-accessible in the REVmb MIB, and the table is described as “conceptual”.</t>
  </si>
  <si>
    <t>6.3.88.5.2</t>
  </si>
  <si>
    <t xml:space="preserve">In the 3rd row of Table 8-169b, "Active - PS" is an undefined term. Define the term precisely before use. Or, remove it. </t>
  </si>
  <si>
    <t>9.21.10.3</t>
  </si>
  <si>
    <t>The use of "will" that is not purely about the future is deprecated in IEEE standards.</t>
  </si>
  <si>
    <t xml:space="preserve">Replace "will" with "does".  (The "will" on line 1 of the next page is fine.) </t>
  </si>
  <si>
    <t>10.2.1.6</t>
  </si>
  <si>
    <t xml:space="preserve">"If the SI is non-zero, the STA using scheduled SP shall first wake up at the service start time to receive a) downlink individually addressed and/or GCR-SP group addressed BUs buffered and/or…" Are the service start times for scheduled APSD and GCR-SP the same? If so, how can this be ensured, given that the agreement of scheduled APSD transmission is between one non-AP STA and the AP but there might be more than one non-AP STA that uses GCR-SP (so that multiple non-AP STAs have the same GCR-SP service start time)? Clarify the behavior and modify the text accordingly. </t>
  </si>
  <si>
    <t xml:space="preserve">"When the access policy is contention based channel access for a GCR group addressed frame, "  This sentence is confusion. Do you mean "When the access policy for a GCR group address frame is contention based channel access" or something else? Modify the sentence so its meaning is clear.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</si>
  <si>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</si>
  <si>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the SI is non-zero, the STA using scheduled SP shall first wake up at the service start time to receive a) downlink individually addressed and/or GCR-SP group addressed BUs buffered and/or…" When the group-addressed frames are transmitted at the schedule time, the same set of the frames still need to be transmitted after DTIMs as long as there is one or more legacy STAs in the BSS are in the PS mode.  If there is one or more legacy STAs in the BSS are in the PS mode, and there are one or more legacy STAs in the BSSS are not in the PS mode, then the non-PS legacy STAs will receive the duplicated frames without knowing it.  Modify the mechanism so that duplicated group-addressed frames are not received by the legacy STAs. Otherwise, remove the GCR-SP feature.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</si>
  <si>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</si>
  <si>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a scheduled Service Period overlaps the period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 If there is one or more legacy STAs in the BSS are in the PS mode, and the group-addressed frames need to be sent after DTIMs anyway, deferring the schedule SP and duplicate the frame transmission is very inefficient. Modify the behavior to avoid this inefficiency problem and modify the text accordingly. </t>
  </si>
  <si>
    <t>This paragraph is extremely difficult to follow, in part because the needed descriptive text comes after it.</t>
  </si>
  <si>
    <t>Swap the first and second paragraphs in this clause. Change the first sentence of this paragraph to at least mention GCR (isn't that what this clause is about)? Clarify the distinction between GCR and advanced GCR, and do that separately from the text listing the mib variable settings.</t>
  </si>
  <si>
    <t>The phrase “whereas a DMS flow not restricted to a single group address” is unintelligible.  Perhaps a verb is missing?</t>
  </si>
  <si>
    <t xml:space="preserve">After the sentence, "A STA that implements advanced GCR supports GCR Block Ack (10.23.15.3.7) and GCR-SP (10.23.15.3.8), and has the MIB attribute  dot11AdvancedGCRImplemented set to true." add "A STA that implements GCR unsolicited retries has the MIB attribute  dot11AdvancedGCRImplemented set to false." With this additional sentence, it's clearer which GCR feature is an advanced GCR feature and which is not. </t>
  </si>
  <si>
    <t>“moderate power savings” implies that GCR-SP provides power savings over non-GCR-SP delivery.  But that really should be GCR-SP may provide reduced power savings vs. FMS etc.</t>
  </si>
  <si>
    <t>Fix.</t>
  </si>
  <si>
    <t>“RFC 3376 (Internet Group Management Protocol (IGMP)) snooping” is undefined.</t>
  </si>
  <si>
    <t>Provide a reference for IGMP snooping.</t>
  </si>
  <si>
    <t>“FMS (see 10.2.1.16), transmit frames within a GCR stream after the DTIM ...” needs some grammatical help and perhaps some more punctuation.</t>
  </si>
  <si>
    <t>Perhaps “FMS, which allows the sender to transmit frames within a GCR stream: after the DTIM … is in PS mode; at any time … infrastructure BSS; or ...”  Or perhaps I'm confused, and FMS is separate from “transmit frames ...”, in which case this really should be split up into multiple delivery methods.  Do you really have 5 delivery methods?</t>
  </si>
  <si>
    <t>"An AP with dot11GCRActivated true, may alert an associated non-AP STA" - alert it to what?    As specified this is the .11 equal of "be afraid, be very afraid".
Ditto at line 29.</t>
  </si>
  <si>
    <t>Give a hint as to the purpose of the alert.
Be alert - 802.11 needs lerts.</t>
  </si>
  <si>
    <t>10.23.15.3.3.</t>
  </si>
  <si>
    <t xml:space="preserve">"The DMS Status field shall include a GCR Response subelement indicating the retransmission policy, delivery method and GCR Concealment Address for the group addressed stream." For a stream of the same group address, should the retransmission policy and delivery method be the same for all the group members? Clarify the behavior and modify the text accordingly.  </t>
  </si>
  <si>
    <t xml:space="preserve">"For each GCR agreement there shall be only one retransmission policy and delivery method active at any time." Is "each GCR agreement" refers to the agreement for a single multicast group (with the same group address), or the agreement between an AP and non-AP STA pair?  Clarify the behavior and modify the text accordingly. </t>
  </si>
  <si>
    <t>Replace "if:" with "if one or more of the following occurs:" and replace the ", or" at the ends of the following two items with periods.</t>
  </si>
  <si>
    <t>10.23.15.3.5</t>
  </si>
  <si>
    <t xml:space="preserve">"Concealment prevents group addressed frames transmitted via the GCR unsolicited retry or GCR Block Ack retransmission policies from being passed up through the MAC_SAPs of GCR-incapable STAs." Concealment address (or some other mechanism) also needs to be used for GCR-SP to prevent the frame duplication for legacy STAs. See my other comments above on the topic. Modify the behavior and text accordingly. </t>
  </si>
  <si>
    <t>Previous comment: "If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Previous comment resolution assumed that this issue could be addressed via BSSID filtering. But "subnet" was mean to include such topologies as BSS1 connected to BSS2 via the DS. STA1 in BSS1 uses a L/A MC address for whatever reason, its frames are distributed by AP1 in BSS1 across the DS into BSS2, AP2 in BSS2 naively attaches its own BSSID and TXs it into the BSS, and then the L/A M/C address and the GCR concealment address have the same BSSID and M/C address - i.e. an unfilterable address collision in BSS2.</t>
  </si>
  <si>
    <t xml:space="preserve">"The Sequence Control field in the A-MSDU frame shall be set to the same value as the Sequence Control field of the frame 18 that contained the corresponding MSDU that was transmitted with the retry bit equal to 0."
There be nowt such thing as an "A-MSDU frame".    
</t>
  </si>
  <si>
    <t>There be such a thing as a frame containing all or part of an A-MSDU.   Rephrase statement in terms of things that be,  not in terms of things that be not.</t>
  </si>
  <si>
    <t>10.23.15.3.8</t>
  </si>
  <si>
    <t xml:space="preserve">"When the Service Interval field in the Schedule element of the DMS Response frame is 0, the AP may transmit group addressed frames that are subject to this GCR agreement at any time without regard to the power state of 22 non-AP STAs in the group." As per my other comments, the non-PS legacy STAs will receive duplicated frames when GCR-SP is used. Modify the mechanism to correct the problem.   </t>
  </si>
  <si>
    <t xml:space="preserve">"… if either the Active-PS…" "Active-PS" is undefined. Define the term precisely before use. </t>
  </si>
  <si>
    <t>ACCEPTED</t>
  </si>
  <si>
    <t>REJECTED: The use of "optionally present" is in the 802.11 style guide and is used extensively in REVmb D9.</t>
  </si>
  <si>
    <t>REVISED: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</si>
  <si>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REVISED: Change to "non-GCR-SP" and in the Notes column add a cross reference to 10.23.15.3.1</t>
  </si>
  <si>
    <t xml:space="preserve">REVISED: Change "When the access policy is contention based channel access for a GCR group addressed frame, "  to "When the access policy for a GCR group address frame is contention based channel access" </t>
  </si>
  <si>
    <t>REVISED: Swap the first two paragraphs and change the (new) second paragraph to :
"A STA with dot11RobustAVStreamingImplemented true shall implement the GCR procedures defined in 10.23.15.3.2, 10.23.15.3.3, 10.23.15.3.4, 10.23.15.3.5 and 10.23.15.3.6. When dot11RobustAVStreamingImplemented is true, dot11MgmtOptionDMSImplemented and dot11HighThroughputOptionImplemented shall be true. A STA that implements advanced GCR supports GCR Block Ack (10.23.15.3.7) and GCR-SP (10.23.15.3.8), and has the MIB attribute dot11AdvancedGCRImplemented set to true. When dot11AdvancedGCRImplemented is true, dot11RobustAVStreamingImplemented shall be true. In a mesh BSS, a STA that implements GCR has the MIB attribute dot11MeshGCRImplemented set to true. When dot11MeshGCRImplemented is true, dot11HighThroughputOptionImplemented shall be true."</t>
  </si>
  <si>
    <t>REVISED: Change "whereas a DMS flow not restricted to a single group address." to "whereas a DMS flow is not restricted to a single group address."</t>
  </si>
  <si>
    <t>REJECTED: GCR unsolicited retry is a mandatory feature and is therefore independent of the setting of dot11AdvancedGCRImplemented.</t>
  </si>
  <si>
    <t>REVISED: Change "Compared to non-GCR-SP, GCR-SP may provide lower delay and jitter and moderate power savings." to "Compared to non-GCR-SP, GCR-SP may provide lower delay and jitter, but this might cause greater power consumption.</t>
  </si>
  <si>
    <t>REVISED: Change "For example group membership detection could be achieved via RFC 3376 (Internet Group Management Protocol (IGMP)) snooping." to "For example group membership detection could be achieved by inspecting the protocol messages of RFC 3376 (Internet Group Management Protocol (IGMP))."</t>
  </si>
  <si>
    <t>REVISED:  On P91L20 insert the following new item in the bulleted list:
The value of the Delivery Method field shall be set to the delivery method being used for the group addressed stream by the AP or mesh STA providing GCR service.</t>
  </si>
  <si>
    <t>REVISED: The MPDU containing the A-MSDU is carried in any of the following data frame subtypes
Change:
GCR group addressed MSDUs retransmitted via the GCR unsolicited retry or GCR Block Ack retransmission policies shall be sent in an A-MSDU frame format with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frame. The Sequence Control field in the A-MSDU frame shall be set to the same value as the Sequence Control field of the frame that contained the corresponding MSDU that was transmitted with the retry bit equal to 0
to:
GCR group addressed MSDUs retransmitted via the GCR unsolicited retry or GCR Block Ack retransmission policies shall be sent in an A-MSDU. The MPDU containing this A-MSDU shall have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The Sequence Control field of the MPDU containing this A-MSDU shall be set to the same value as the Sequence Control field of the frame that contained the corresponding MSDU that was transmitted with the retry bit equal to 0</t>
  </si>
  <si>
    <t>REVISED: Change:
 "An AP with dot11GCRActivated true, may alert an associated non-AP STA by sending an unsolicited individually addressed DMS Response frame that contains one DMS Status field with a GCR Response subelement per group address, if it detects that the associated non-AP STA meets following conditions:" 
to:
 "An AP with dot11GCRActivated true may transmit an unsolicited individually addressed DMS Response frame to an associated non-AP STA, that contains one DMS Status field with a GCR Response subelement per group address, if it detects that the associated non-AP STA meets following conditions:"
also:
Change "A mesh STA with dot11MeshGCRActivated true, may alert a peer mesh STA by sending an unsolicited individually addressed DMS Response frame that contains one DMS Status field with a GCR Response subelement per group address, if it detects that the peer mesh STA meets following conditions:" to "A mesh STA with dot11MeshGCRActivated true may transmit an unsolicited individually addressed DMS Response frame to a peer mesh STA, that contains one DMS Status field with a GCR Response subelement per group address, if it detects that the peer mesh STA meets following conditions:"</t>
  </si>
  <si>
    <t>REVISED: Change "either the Active-PS or FMS delivery methods are active" to "a non-GCR-SP delivery method is active"</t>
  </si>
  <si>
    <t xml:space="preserve">On P95L27 change "GCR group addressed MSDUs retransmitted via the GCR unsolicited retry or GCR Block Ack retransmission policies shall be sent" to "GCR group addressed MSDUs transmitted via the GCR-SP delivery method, retransmitted via the GCR unsolicited retry retransmission policy or retransmitted via the GCR Block Ack retransmission policy shall be sent"
On P96L4 change 
"The Sequence Control field of the MPDU containing this A-MSDU shall be set to the same value as the Sequence Control field of the frame that contained the corresponding MSDU that was transmitted with the retry bit equal to 0"
to
"For GCR group addressed MSDUs retransmitted via the GCR unsolicited retry or GCR Block Ack retransmission policies, the Sequence Control field of the frame containing the A-MSDU shall be set to the same value as the Sequence Control field of the frame that contained the corresponding MSDU that was transmitted with the retry bit equal to 0"
On P97L17 insert: "All MSDUs transmitted via the GCR-SP delivery method shall be concealed using the procedures described in 10.23.15.3.5"
</t>
  </si>
  <si>
    <t>REVISED: GCR-SP frames must always be concealed. See resolution to CID4125 for text changes.</t>
  </si>
  <si>
    <t>REVISED: Change to use universally administered. See resolution to CID4005 for text changes.</t>
  </si>
  <si>
    <t>REVISED: Change to Universally administered. On P96L13 change "The Individual/Group (I/G) address bit (LSB of octet 0) of dot11GCRConcealmentAddress shall be set to 1." to "The Individual/Group (I/G) address bit (LSB of octet 0) of dot11GCRConcealmentAddress shall be set to 0." and remove the rest of the paragraph and the following NOTE--</t>
  </si>
  <si>
    <t>REJECTED: There are over 50 occurrences of "may" in clause 4 of REVmb D9. Ideally "may" should be replaced with "can", but that's also not allowed.</t>
  </si>
  <si>
    <t>REJECTED: The inserted text on P81 L44 is "If the SI is non-zero, the" because GCR-SP adds the option for a continuous service period. The rest of the sentence is the existing schedule definition, as used by APSD. Just like APSD, FMS, DMS, etc, it is the responsibility of the AP to create schedules that it can fulfil. An AP can change the schedule of a GCR-SP by sending an update, as described in 10.23.15.3.4.</t>
  </si>
  <si>
    <t>REJECTED: It is desirable for the AP to maintain its correct DTIM schedule, as if it deferred its buffered traffic to complete the GCR-SP, all the STAs in PS mode would need to stay awake until they receive their buffered frames. A STA using GCR-SP has chosen to receive a multicast stream with less delay/jitter, accepting the reduction in power saving required when operating in GCR-SP mode. It makes much more sense for these STAs to defer at the DTIM boundary. It would be a desirable feature of an AP implementation to avoid scheduling GCR-SP on DTIM, but that's not the job of the IEEE!</t>
  </si>
  <si>
    <t>REVISED: Change " FMS (see 10.2.1.16), transmit frames within a GCR stream after the DTIM Beacon if any STA in the GCR group is in PS mode, at any time if all STAs in the GCR group are in active mode in an infrastructure BSS, or as per 11C.13 in a mesh BSS (collectively labelled “non-GCR-SP”) " to "Non-GCR-SP”" and add an extra sentence:
GCR service using the non-GCR-SP delivery method may be provided using one or more of the following:
- FMS (see 10.2.1.16),
- Transmit frames within a GCR stream after the DTIM Beacon if any STA in the GCR group is in PS mode,
- At any time if all STAs in the GCR group are in active mode in an infrastructure BSS, 
- As per 11C.13 in a mesh BSS</t>
  </si>
  <si>
    <t>REVISED: Change "For each GCR agreement there shall be only one retransmission policy and delivery method active at any time." to "For each GCR agreement between a non-AP STA and an AP or between peer mesh STAs, there shall be only one retransmission policy and delivery method active at any time. An AP or mesh STA with more than one GCR agreement for a group address may select different retransmission policies for these GCR agreements. An AP or mesh STA with more than one GCR agreement for a group address shall  use the same delivery method for all these GCR agreements."</t>
  </si>
  <si>
    <t>doc.: IEEE 802.11-11/0920r0</t>
  </si>
  <si>
    <t>LB179 GCR Comment Spreadsheet</t>
  </si>
  <si>
    <t>2011-07-04</t>
  </si>
  <si>
    <t>Alex Ashley</t>
  </si>
  <si>
    <t>NDS Ltd</t>
  </si>
  <si>
    <t>One London Road, Staines, Middlesex, TW18 4EX, UK</t>
  </si>
  <si>
    <t>email: aashley at nds dot com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</si>
</sst>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0" xfId="57">
      <alignment/>
      <protection/>
    </xf>
    <xf numFmtId="0" fontId="5" fillId="0" borderId="0" xfId="57" applyFont="1" applyAlignment="1">
      <alignment vertical="top"/>
      <protection/>
    </xf>
    <xf numFmtId="0" fontId="4" fillId="0" borderId="0" xfId="57" applyFont="1">
      <alignment/>
      <protection/>
    </xf>
    <xf numFmtId="0" fontId="46" fillId="0" borderId="0" xfId="57" applyFont="1" applyAlignment="1">
      <alignment horizontal="left" vertical="top" wrapText="1"/>
      <protection/>
    </xf>
    <xf numFmtId="0" fontId="0" fillId="0" borderId="0" xfId="57" applyAlignment="1">
      <alignment wrapText="1"/>
      <protection/>
    </xf>
    <xf numFmtId="0" fontId="5" fillId="0" borderId="0" xfId="0" applyFont="1" applyAlignment="1">
      <alignment vertical="top"/>
    </xf>
    <xf numFmtId="9" fontId="6" fillId="0" borderId="0" xfId="57" applyNumberFormat="1" applyFont="1" applyAlignment="1">
      <alignment vertical="top"/>
      <protection/>
    </xf>
    <xf numFmtId="2" fontId="4" fillId="0" borderId="0" xfId="0" applyNumberFormat="1" applyFont="1" applyAlignment="1">
      <alignment vertical="top" wrapText="1"/>
    </xf>
    <xf numFmtId="172" fontId="4"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46" fillId="0" borderId="11" xfId="0" applyFont="1" applyBorder="1" applyAlignment="1">
      <alignment horizontal="center"/>
    </xf>
    <xf numFmtId="0" fontId="0" fillId="0" borderId="0" xfId="0" applyFont="1" applyAlignment="1">
      <alignment vertical="top" wrapText="1"/>
    </xf>
    <xf numFmtId="0" fontId="0" fillId="0" borderId="0" xfId="0" applyFont="1" applyAlignment="1">
      <alignment/>
    </xf>
    <xf numFmtId="0" fontId="0" fillId="0" borderId="12" xfId="57" applyBorder="1" applyAlignment="1">
      <alignment wrapText="1"/>
      <protection/>
    </xf>
    <xf numFmtId="0" fontId="46" fillId="0" borderId="12" xfId="57" applyFont="1" applyBorder="1" applyAlignment="1">
      <alignment horizontal="left" vertical="top" wrapText="1"/>
      <protection/>
    </xf>
    <xf numFmtId="0" fontId="46" fillId="0" borderId="12" xfId="0" applyFont="1" applyBorder="1" applyAlignment="1">
      <alignment horizontal="left" vertical="top"/>
    </xf>
    <xf numFmtId="0" fontId="46" fillId="0" borderId="0" xfId="57" applyFont="1" applyBorder="1" applyAlignment="1">
      <alignment horizontal="left" vertical="top" wrapText="1"/>
      <protection/>
    </xf>
    <xf numFmtId="0" fontId="5" fillId="0" borderId="12" xfId="0" applyFont="1" applyBorder="1" applyAlignment="1">
      <alignment vertical="top"/>
    </xf>
    <xf numFmtId="0" fontId="0" fillId="0" borderId="12" xfId="57" applyFont="1" applyBorder="1">
      <alignment/>
      <protection/>
    </xf>
    <xf numFmtId="0" fontId="46" fillId="0" borderId="0" xfId="0" applyFont="1" applyBorder="1" applyAlignment="1">
      <alignment horizontal="center"/>
    </xf>
    <xf numFmtId="0" fontId="46" fillId="0" borderId="11" xfId="0" applyFont="1" applyBorder="1" applyAlignment="1">
      <alignment horizont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LB179 comments in GCR category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L19" sqref="L19"/>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260</v>
      </c>
    </row>
    <row r="4" spans="1:6" ht="18.75">
      <c r="A4" s="2" t="s">
        <v>3</v>
      </c>
      <c r="B4" s="11" t="s">
        <v>182</v>
      </c>
      <c r="F4" s="7"/>
    </row>
    <row r="5" ht="15.75">
      <c r="B5" s="10"/>
    </row>
    <row r="6" s="3" customFormat="1" ht="16.5" thickBot="1"/>
    <row r="7" spans="1:2" s="4" customFormat="1" ht="18.75">
      <c r="A7" s="4" t="s">
        <v>4</v>
      </c>
      <c r="B7" s="9" t="s">
        <v>261</v>
      </c>
    </row>
    <row r="8" spans="1:2" ht="15.75">
      <c r="A8" s="2" t="s">
        <v>5</v>
      </c>
      <c r="B8" s="8" t="s">
        <v>262</v>
      </c>
    </row>
    <row r="9" spans="1:9" ht="15.75">
      <c r="A9" s="2" t="s">
        <v>6</v>
      </c>
      <c r="B9" s="8" t="s">
        <v>263</v>
      </c>
      <c r="C9" s="8"/>
      <c r="D9" s="8"/>
      <c r="E9" s="8"/>
      <c r="F9" s="8"/>
      <c r="G9" s="8"/>
      <c r="H9" s="8"/>
      <c r="I9" s="8"/>
    </row>
    <row r="10" spans="2:9" ht="15.75">
      <c r="B10" s="8" t="s">
        <v>264</v>
      </c>
      <c r="C10" s="8"/>
      <c r="D10" s="8"/>
      <c r="E10" s="8"/>
      <c r="F10" s="8"/>
      <c r="G10" s="8"/>
      <c r="H10" s="8"/>
      <c r="I10" s="8"/>
    </row>
    <row r="11" spans="2:9" ht="15.75">
      <c r="B11" s="8" t="s">
        <v>265</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266</v>
      </c>
      <c r="C14" s="8"/>
      <c r="D14" s="8"/>
      <c r="E14" s="8"/>
      <c r="F14" s="8"/>
      <c r="G14" s="8"/>
      <c r="H14" s="8"/>
      <c r="I14" s="8"/>
    </row>
    <row r="15" ht="15.75">
      <c r="A15" s="2" t="s">
        <v>7</v>
      </c>
    </row>
    <row r="27" spans="1:5" ht="15.75" customHeight="1">
      <c r="A27" s="6"/>
      <c r="B27" s="41"/>
      <c r="C27" s="41"/>
      <c r="D27" s="41"/>
      <c r="E27" s="41"/>
    </row>
    <row r="28" spans="1:5" ht="15.75" customHeight="1">
      <c r="A28" s="4"/>
      <c r="B28" s="5"/>
      <c r="C28" s="5"/>
      <c r="D28" s="5"/>
      <c r="E28" s="5"/>
    </row>
    <row r="29" spans="1:5" ht="15.75" customHeight="1">
      <c r="A29" s="4"/>
      <c r="B29" s="40"/>
      <c r="C29" s="40"/>
      <c r="D29" s="40"/>
      <c r="E29" s="40"/>
    </row>
    <row r="30" spans="1:5" ht="15.75" customHeight="1">
      <c r="A30" s="4"/>
      <c r="B30" s="5"/>
      <c r="C30" s="5"/>
      <c r="D30" s="5"/>
      <c r="E30" s="5"/>
    </row>
    <row r="31" spans="1:5" ht="15.75" customHeight="1">
      <c r="A31" s="4"/>
      <c r="B31" s="40"/>
      <c r="C31" s="40"/>
      <c r="D31" s="40"/>
      <c r="E31" s="40"/>
    </row>
    <row r="32" spans="2:5" ht="15.75" customHeight="1">
      <c r="B32" s="40"/>
      <c r="C32" s="40"/>
      <c r="D32" s="40"/>
      <c r="E32" s="40"/>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AC31"/>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U29" sqref="U29"/>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hidden="1" customWidth="1" outlineLevel="1"/>
    <col min="17" max="17" width="9.7109375" style="16" hidden="1" customWidth="1" outlineLevel="1"/>
    <col min="18" max="18" width="25.7109375" style="12" customWidth="1" collapsed="1"/>
    <col min="19"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ustomWidth="1"/>
  </cols>
  <sheetData>
    <row r="1" spans="1:29" s="14" customFormat="1" ht="38.25">
      <c r="A1" s="13" t="s">
        <v>115</v>
      </c>
      <c r="B1" s="14" t="s">
        <v>116</v>
      </c>
      <c r="C1" s="14" t="s">
        <v>117</v>
      </c>
      <c r="D1" s="14" t="s">
        <v>118</v>
      </c>
      <c r="E1" s="15" t="s">
        <v>119</v>
      </c>
      <c r="F1" s="15" t="s">
        <v>120</v>
      </c>
      <c r="G1" s="15" t="s">
        <v>121</v>
      </c>
      <c r="H1" s="14" t="s">
        <v>122</v>
      </c>
      <c r="I1" s="14" t="s">
        <v>123</v>
      </c>
      <c r="J1" s="25" t="s">
        <v>8</v>
      </c>
      <c r="K1" s="15" t="s">
        <v>9</v>
      </c>
      <c r="L1" s="15" t="s">
        <v>124</v>
      </c>
      <c r="M1" s="14" t="s">
        <v>125</v>
      </c>
      <c r="N1" s="14" t="s">
        <v>126</v>
      </c>
      <c r="O1" s="14" t="s">
        <v>127</v>
      </c>
      <c r="P1" s="14" t="s">
        <v>1</v>
      </c>
      <c r="Q1" s="13" t="s">
        <v>128</v>
      </c>
      <c r="R1" s="14" t="s">
        <v>10</v>
      </c>
      <c r="S1" s="14" t="s">
        <v>129</v>
      </c>
      <c r="T1" s="14" t="s">
        <v>130</v>
      </c>
      <c r="U1" s="14" t="s">
        <v>131</v>
      </c>
      <c r="V1" s="14" t="s">
        <v>132</v>
      </c>
      <c r="W1" s="14" t="s">
        <v>133</v>
      </c>
      <c r="X1" s="14" t="s">
        <v>134</v>
      </c>
      <c r="Y1" s="14" t="s">
        <v>135</v>
      </c>
      <c r="Z1" s="14" t="s">
        <v>136</v>
      </c>
      <c r="AA1" s="14" t="s">
        <v>137</v>
      </c>
      <c r="AB1" s="26" t="s">
        <v>138</v>
      </c>
      <c r="AC1" s="14" t="s">
        <v>139</v>
      </c>
    </row>
    <row r="2" spans="1:29" ht="76.5">
      <c r="A2" s="16">
        <v>4016</v>
      </c>
      <c r="B2" s="12" t="s">
        <v>111</v>
      </c>
      <c r="C2" s="12">
        <v>179</v>
      </c>
      <c r="D2" s="12">
        <v>5</v>
      </c>
      <c r="E2" s="17" t="s">
        <v>192</v>
      </c>
      <c r="F2" s="17" t="s">
        <v>15</v>
      </c>
      <c r="G2" s="17" t="s">
        <v>43</v>
      </c>
      <c r="H2" s="12" t="s">
        <v>12</v>
      </c>
      <c r="I2" s="12" t="s">
        <v>140</v>
      </c>
      <c r="J2" s="27">
        <v>4</v>
      </c>
      <c r="K2" s="17">
        <v>27</v>
      </c>
      <c r="L2" s="17" t="s">
        <v>192</v>
      </c>
      <c r="R2" s="12" t="s">
        <v>193</v>
      </c>
      <c r="S2" s="12" t="s">
        <v>194</v>
      </c>
      <c r="T2" s="12" t="s">
        <v>255</v>
      </c>
      <c r="U2" s="12" t="s">
        <v>180</v>
      </c>
      <c r="V2" s="12" t="s">
        <v>24</v>
      </c>
      <c r="AB2" s="28">
        <v>40713.794282407405</v>
      </c>
      <c r="AC2" s="12" t="s">
        <v>180</v>
      </c>
    </row>
    <row r="3" spans="1:29" ht="102">
      <c r="A3" s="16">
        <v>4024</v>
      </c>
      <c r="B3" s="12" t="s">
        <v>111</v>
      </c>
      <c r="C3" s="12">
        <v>179</v>
      </c>
      <c r="D3" s="12">
        <v>5</v>
      </c>
      <c r="E3" s="17" t="s">
        <v>195</v>
      </c>
      <c r="F3" s="17" t="s">
        <v>28</v>
      </c>
      <c r="G3" s="17" t="s">
        <v>18</v>
      </c>
      <c r="H3" s="12" t="s">
        <v>12</v>
      </c>
      <c r="I3" s="12" t="s">
        <v>140</v>
      </c>
      <c r="J3" s="27">
        <v>13</v>
      </c>
      <c r="K3" s="17">
        <v>2</v>
      </c>
      <c r="L3" s="17" t="s">
        <v>195</v>
      </c>
      <c r="R3" s="12" t="s">
        <v>196</v>
      </c>
      <c r="S3" s="12" t="s">
        <v>197</v>
      </c>
      <c r="T3" s="12" t="s">
        <v>238</v>
      </c>
      <c r="U3" s="12" t="s">
        <v>180</v>
      </c>
      <c r="V3" s="12" t="s">
        <v>24</v>
      </c>
      <c r="AB3" s="28">
        <v>40713.78733796296</v>
      </c>
      <c r="AC3" s="12" t="s">
        <v>180</v>
      </c>
    </row>
    <row r="4" spans="1:29" ht="178.5">
      <c r="A4" s="16">
        <v>4094</v>
      </c>
      <c r="B4" s="12" t="s">
        <v>144</v>
      </c>
      <c r="C4" s="12">
        <v>179</v>
      </c>
      <c r="D4" s="12">
        <v>5</v>
      </c>
      <c r="E4" s="17" t="s">
        <v>198</v>
      </c>
      <c r="F4" s="17" t="s">
        <v>19</v>
      </c>
      <c r="G4" s="17" t="s">
        <v>30</v>
      </c>
      <c r="H4" s="12" t="s">
        <v>12</v>
      </c>
      <c r="I4" s="12" t="s">
        <v>142</v>
      </c>
      <c r="J4" s="27">
        <v>33</v>
      </c>
      <c r="K4" s="17">
        <v>16</v>
      </c>
      <c r="L4" s="17" t="s">
        <v>198</v>
      </c>
      <c r="R4" s="12" t="s">
        <v>199</v>
      </c>
      <c r="S4" s="12" t="s">
        <v>200</v>
      </c>
      <c r="T4" s="12" t="s">
        <v>239</v>
      </c>
      <c r="U4" s="12" t="s">
        <v>180</v>
      </c>
      <c r="V4" s="12" t="s">
        <v>24</v>
      </c>
      <c r="AB4" s="28">
        <v>40713.78256944445</v>
      </c>
      <c r="AC4" s="12" t="s">
        <v>180</v>
      </c>
    </row>
    <row r="5" spans="1:29" ht="178.5">
      <c r="A5" s="16">
        <v>4095</v>
      </c>
      <c r="B5" s="12" t="s">
        <v>144</v>
      </c>
      <c r="C5" s="12">
        <v>179</v>
      </c>
      <c r="D5" s="12">
        <v>5</v>
      </c>
      <c r="E5" s="17" t="s">
        <v>201</v>
      </c>
      <c r="F5" s="17" t="s">
        <v>27</v>
      </c>
      <c r="G5" s="17" t="s">
        <v>146</v>
      </c>
      <c r="H5" s="12" t="s">
        <v>12</v>
      </c>
      <c r="I5" s="12" t="s">
        <v>142</v>
      </c>
      <c r="J5" s="27">
        <v>35</v>
      </c>
      <c r="K5" s="17">
        <v>0</v>
      </c>
      <c r="L5" s="17" t="s">
        <v>201</v>
      </c>
      <c r="M5" s="12">
        <v>4094</v>
      </c>
      <c r="R5" s="12" t="s">
        <v>199</v>
      </c>
      <c r="S5" s="12" t="s">
        <v>200</v>
      </c>
      <c r="T5" s="12" t="s">
        <v>239</v>
      </c>
      <c r="U5" s="12" t="s">
        <v>180</v>
      </c>
      <c r="V5" s="12" t="s">
        <v>24</v>
      </c>
      <c r="AB5" s="28">
        <v>40713.776550925926</v>
      </c>
      <c r="AC5" s="12" t="s">
        <v>180</v>
      </c>
    </row>
    <row r="6" spans="1:29" ht="63.75">
      <c r="A6" s="16">
        <v>4121</v>
      </c>
      <c r="B6" s="12" t="s">
        <v>25</v>
      </c>
      <c r="C6" s="12">
        <v>179</v>
      </c>
      <c r="D6" s="12">
        <v>5</v>
      </c>
      <c r="E6" s="17" t="s">
        <v>186</v>
      </c>
      <c r="F6" s="17" t="s">
        <v>56</v>
      </c>
      <c r="G6" s="17" t="s">
        <v>17</v>
      </c>
      <c r="H6" s="12" t="s">
        <v>12</v>
      </c>
      <c r="I6" s="12" t="s">
        <v>142</v>
      </c>
      <c r="J6" s="27">
        <v>47</v>
      </c>
      <c r="K6" s="17">
        <v>3</v>
      </c>
      <c r="L6" s="17" t="s">
        <v>186</v>
      </c>
      <c r="R6" s="12" t="s">
        <v>202</v>
      </c>
      <c r="S6" s="12" t="s">
        <v>36</v>
      </c>
      <c r="T6" s="12" t="s">
        <v>240</v>
      </c>
      <c r="U6" s="12" t="s">
        <v>180</v>
      </c>
      <c r="V6" s="12" t="s">
        <v>24</v>
      </c>
      <c r="AB6" s="28">
        <v>40713.77667824074</v>
      </c>
      <c r="AC6" s="12" t="s">
        <v>180</v>
      </c>
    </row>
    <row r="7" spans="1:29" ht="178.5">
      <c r="A7" s="16">
        <v>4096</v>
      </c>
      <c r="B7" s="12" t="s">
        <v>144</v>
      </c>
      <c r="C7" s="12">
        <v>179</v>
      </c>
      <c r="D7" s="12">
        <v>5</v>
      </c>
      <c r="E7" s="17" t="s">
        <v>188</v>
      </c>
      <c r="F7" s="17" t="s">
        <v>112</v>
      </c>
      <c r="G7" s="17" t="s">
        <v>42</v>
      </c>
      <c r="H7" s="12" t="s">
        <v>12</v>
      </c>
      <c r="I7" s="12" t="s">
        <v>142</v>
      </c>
      <c r="J7" s="27">
        <v>75</v>
      </c>
      <c r="K7" s="17">
        <v>40</v>
      </c>
      <c r="L7" s="17" t="s">
        <v>188</v>
      </c>
      <c r="M7" s="12">
        <v>4094</v>
      </c>
      <c r="R7" s="12" t="s">
        <v>199</v>
      </c>
      <c r="S7" s="12" t="s">
        <v>200</v>
      </c>
      <c r="T7" s="12" t="s">
        <v>239</v>
      </c>
      <c r="U7" s="12" t="s">
        <v>180</v>
      </c>
      <c r="V7" s="12" t="s">
        <v>24</v>
      </c>
      <c r="AB7" s="28">
        <v>40713.80126157407</v>
      </c>
      <c r="AC7" s="12" t="s">
        <v>180</v>
      </c>
    </row>
    <row r="8" spans="1:29" ht="51">
      <c r="A8" s="16">
        <v>4052</v>
      </c>
      <c r="B8" s="12" t="s">
        <v>111</v>
      </c>
      <c r="C8" s="12">
        <v>179</v>
      </c>
      <c r="D8" s="12">
        <v>5</v>
      </c>
      <c r="E8" s="17" t="s">
        <v>203</v>
      </c>
      <c r="F8" s="17" t="s">
        <v>50</v>
      </c>
      <c r="G8" s="17" t="s">
        <v>49</v>
      </c>
      <c r="H8" s="12" t="s">
        <v>12</v>
      </c>
      <c r="I8" s="12" t="s">
        <v>140</v>
      </c>
      <c r="J8" s="27">
        <v>78</v>
      </c>
      <c r="K8" s="17">
        <v>50</v>
      </c>
      <c r="L8" s="17" t="s">
        <v>203</v>
      </c>
      <c r="R8" s="12" t="s">
        <v>204</v>
      </c>
      <c r="S8" s="12" t="s">
        <v>205</v>
      </c>
      <c r="T8" s="12" t="s">
        <v>237</v>
      </c>
      <c r="U8" s="12" t="s">
        <v>180</v>
      </c>
      <c r="V8" s="12" t="s">
        <v>24</v>
      </c>
      <c r="AB8" s="28">
        <v>40713.80180555556</v>
      </c>
      <c r="AC8" s="12" t="s">
        <v>180</v>
      </c>
    </row>
    <row r="9" spans="1:29" ht="293.25">
      <c r="A9" s="16">
        <v>4123</v>
      </c>
      <c r="B9" s="12" t="s">
        <v>25</v>
      </c>
      <c r="C9" s="12">
        <v>179</v>
      </c>
      <c r="D9" s="12">
        <v>5</v>
      </c>
      <c r="E9" s="17" t="s">
        <v>206</v>
      </c>
      <c r="F9" s="17" t="s">
        <v>147</v>
      </c>
      <c r="G9" s="17" t="s">
        <v>41</v>
      </c>
      <c r="H9" s="12" t="s">
        <v>12</v>
      </c>
      <c r="I9" s="12" t="s">
        <v>142</v>
      </c>
      <c r="J9" s="27">
        <v>81</v>
      </c>
      <c r="K9" s="17">
        <v>44</v>
      </c>
      <c r="L9" s="17" t="s">
        <v>206</v>
      </c>
      <c r="R9" s="12" t="s">
        <v>207</v>
      </c>
      <c r="S9" s="12" t="s">
        <v>36</v>
      </c>
      <c r="T9" s="12" t="s">
        <v>256</v>
      </c>
      <c r="U9" s="12" t="s">
        <v>180</v>
      </c>
      <c r="V9" s="12" t="s">
        <v>24</v>
      </c>
      <c r="AB9" s="28">
        <v>40713.79958333333</v>
      </c>
      <c r="AC9" s="12" t="s">
        <v>180</v>
      </c>
    </row>
    <row r="10" spans="1:29" ht="153">
      <c r="A10" s="16">
        <v>4122</v>
      </c>
      <c r="B10" s="12" t="s">
        <v>25</v>
      </c>
      <c r="C10" s="12">
        <v>179</v>
      </c>
      <c r="D10" s="12">
        <v>5</v>
      </c>
      <c r="E10" s="17" t="s">
        <v>206</v>
      </c>
      <c r="F10" s="17" t="s">
        <v>147</v>
      </c>
      <c r="G10" s="17" t="s">
        <v>38</v>
      </c>
      <c r="H10" s="12" t="s">
        <v>12</v>
      </c>
      <c r="I10" s="12" t="s">
        <v>142</v>
      </c>
      <c r="J10" s="27">
        <v>81</v>
      </c>
      <c r="K10" s="17">
        <v>43</v>
      </c>
      <c r="L10" s="17" t="s">
        <v>206</v>
      </c>
      <c r="R10" s="12" t="s">
        <v>208</v>
      </c>
      <c r="S10" s="12" t="s">
        <v>36</v>
      </c>
      <c r="T10" s="12" t="s">
        <v>241</v>
      </c>
      <c r="U10" s="12" t="s">
        <v>180</v>
      </c>
      <c r="V10" s="12" t="s">
        <v>24</v>
      </c>
      <c r="AB10" s="28">
        <v>40713.79943287037</v>
      </c>
      <c r="AC10" s="12" t="s">
        <v>180</v>
      </c>
    </row>
    <row r="11" spans="1:29" ht="306">
      <c r="A11" s="16">
        <v>4124</v>
      </c>
      <c r="B11" s="12" t="s">
        <v>25</v>
      </c>
      <c r="C11" s="12">
        <v>179</v>
      </c>
      <c r="D11" s="12">
        <v>5</v>
      </c>
      <c r="E11" s="17" t="s">
        <v>206</v>
      </c>
      <c r="F11" s="17" t="s">
        <v>147</v>
      </c>
      <c r="G11" s="17" t="s">
        <v>41</v>
      </c>
      <c r="H11" s="12" t="s">
        <v>12</v>
      </c>
      <c r="I11" s="12" t="s">
        <v>142</v>
      </c>
      <c r="J11" s="27">
        <v>81</v>
      </c>
      <c r="K11" s="17">
        <v>44</v>
      </c>
      <c r="L11" s="17" t="s">
        <v>206</v>
      </c>
      <c r="M11" s="12">
        <v>4125</v>
      </c>
      <c r="R11" s="12" t="s">
        <v>209</v>
      </c>
      <c r="S11" s="12" t="s">
        <v>36</v>
      </c>
      <c r="T11" s="12" t="s">
        <v>252</v>
      </c>
      <c r="U11" s="12" t="s">
        <v>180</v>
      </c>
      <c r="V11" s="12" t="s">
        <v>24</v>
      </c>
      <c r="AB11" s="28">
        <v>40713.79966435185</v>
      </c>
      <c r="AC11" s="12" t="s">
        <v>180</v>
      </c>
    </row>
    <row r="12" spans="1:29" ht="409.5">
      <c r="A12" s="16">
        <v>4125</v>
      </c>
      <c r="B12" s="12" t="s">
        <v>25</v>
      </c>
      <c r="C12" s="12">
        <v>179</v>
      </c>
      <c r="D12" s="12">
        <v>5</v>
      </c>
      <c r="E12" s="17" t="s">
        <v>206</v>
      </c>
      <c r="F12" s="17" t="s">
        <v>147</v>
      </c>
      <c r="G12" s="17" t="s">
        <v>41</v>
      </c>
      <c r="H12" s="12" t="s">
        <v>12</v>
      </c>
      <c r="I12" s="12" t="s">
        <v>142</v>
      </c>
      <c r="J12" s="27">
        <v>81</v>
      </c>
      <c r="K12" s="17">
        <v>44</v>
      </c>
      <c r="L12" s="17" t="s">
        <v>206</v>
      </c>
      <c r="R12" s="12" t="s">
        <v>210</v>
      </c>
      <c r="S12" s="12" t="s">
        <v>36</v>
      </c>
      <c r="T12" s="12" t="s">
        <v>251</v>
      </c>
      <c r="U12" s="12" t="s">
        <v>180</v>
      </c>
      <c r="V12" s="12" t="s">
        <v>24</v>
      </c>
      <c r="AB12" s="28">
        <v>40713.79975694444</v>
      </c>
      <c r="AC12" s="12" t="s">
        <v>180</v>
      </c>
    </row>
    <row r="13" spans="1:29" ht="306">
      <c r="A13" s="16">
        <v>4003</v>
      </c>
      <c r="B13" s="12" t="s">
        <v>148</v>
      </c>
      <c r="C13" s="12">
        <v>179</v>
      </c>
      <c r="D13" s="12">
        <v>5</v>
      </c>
      <c r="E13" s="17" t="s">
        <v>206</v>
      </c>
      <c r="F13" s="17" t="s">
        <v>147</v>
      </c>
      <c r="G13" s="17" t="s">
        <v>41</v>
      </c>
      <c r="H13" s="12" t="s">
        <v>12</v>
      </c>
      <c r="I13" s="12" t="s">
        <v>142</v>
      </c>
      <c r="J13" s="27">
        <v>81</v>
      </c>
      <c r="K13" s="17">
        <v>44</v>
      </c>
      <c r="L13" s="17" t="s">
        <v>206</v>
      </c>
      <c r="M13" s="12">
        <v>4125</v>
      </c>
      <c r="R13" s="12" t="s">
        <v>211</v>
      </c>
      <c r="S13" s="12" t="s">
        <v>37</v>
      </c>
      <c r="T13" s="12" t="s">
        <v>252</v>
      </c>
      <c r="U13" s="12" t="s">
        <v>180</v>
      </c>
      <c r="V13" s="12" t="s">
        <v>24</v>
      </c>
      <c r="AB13" s="28">
        <v>40713.79172453703</v>
      </c>
      <c r="AC13" s="12" t="s">
        <v>180</v>
      </c>
    </row>
    <row r="14" spans="1:29" ht="331.5">
      <c r="A14" s="16">
        <v>4126</v>
      </c>
      <c r="B14" s="12" t="s">
        <v>25</v>
      </c>
      <c r="C14" s="12">
        <v>179</v>
      </c>
      <c r="D14" s="12">
        <v>5</v>
      </c>
      <c r="E14" s="17" t="s">
        <v>206</v>
      </c>
      <c r="F14" s="17" t="s">
        <v>45</v>
      </c>
      <c r="G14" s="17" t="s">
        <v>28</v>
      </c>
      <c r="H14" s="12" t="s">
        <v>12</v>
      </c>
      <c r="I14" s="12" t="s">
        <v>142</v>
      </c>
      <c r="J14" s="27">
        <v>82</v>
      </c>
      <c r="K14" s="17">
        <v>13</v>
      </c>
      <c r="L14" s="17" t="s">
        <v>206</v>
      </c>
      <c r="R14" s="12" t="s">
        <v>212</v>
      </c>
      <c r="S14" s="12" t="s">
        <v>36</v>
      </c>
      <c r="T14" s="12" t="s">
        <v>257</v>
      </c>
      <c r="U14" s="12" t="s">
        <v>180</v>
      </c>
      <c r="V14" s="12" t="s">
        <v>24</v>
      </c>
      <c r="AB14" s="28">
        <v>40713.79986111111</v>
      </c>
      <c r="AC14" s="12" t="s">
        <v>180</v>
      </c>
    </row>
    <row r="15" spans="1:29" ht="409.5">
      <c r="A15" s="16">
        <v>4089</v>
      </c>
      <c r="B15" s="12" t="s">
        <v>144</v>
      </c>
      <c r="C15" s="12">
        <v>179</v>
      </c>
      <c r="D15" s="12">
        <v>5</v>
      </c>
      <c r="E15" s="17" t="s">
        <v>189</v>
      </c>
      <c r="F15" s="17" t="s">
        <v>52</v>
      </c>
      <c r="G15" s="17" t="s">
        <v>39</v>
      </c>
      <c r="H15" s="12" t="s">
        <v>12</v>
      </c>
      <c r="I15" s="12" t="s">
        <v>142</v>
      </c>
      <c r="J15" s="27">
        <v>88</v>
      </c>
      <c r="K15" s="17">
        <v>22</v>
      </c>
      <c r="L15" s="17" t="s">
        <v>189</v>
      </c>
      <c r="R15" s="12" t="s">
        <v>213</v>
      </c>
      <c r="S15" s="12" t="s">
        <v>214</v>
      </c>
      <c r="T15" s="12" t="s">
        <v>242</v>
      </c>
      <c r="U15" s="12" t="s">
        <v>180</v>
      </c>
      <c r="V15" s="12" t="s">
        <v>24</v>
      </c>
      <c r="AB15" s="28">
        <v>40713.783425925925</v>
      </c>
      <c r="AC15" s="12" t="s">
        <v>180</v>
      </c>
    </row>
    <row r="16" spans="1:29" ht="76.5">
      <c r="A16" s="16">
        <v>4088</v>
      </c>
      <c r="B16" s="12" t="s">
        <v>144</v>
      </c>
      <c r="C16" s="12">
        <v>179</v>
      </c>
      <c r="D16" s="12">
        <v>5</v>
      </c>
      <c r="E16" s="17" t="s">
        <v>189</v>
      </c>
      <c r="F16" s="17" t="s">
        <v>52</v>
      </c>
      <c r="G16" s="17" t="s">
        <v>46</v>
      </c>
      <c r="H16" s="12" t="s">
        <v>12</v>
      </c>
      <c r="I16" s="12" t="s">
        <v>142</v>
      </c>
      <c r="J16" s="27">
        <v>88</v>
      </c>
      <c r="K16" s="17">
        <v>37</v>
      </c>
      <c r="L16" s="17" t="s">
        <v>189</v>
      </c>
      <c r="R16" s="12" t="s">
        <v>215</v>
      </c>
      <c r="S16" s="12" t="s">
        <v>37</v>
      </c>
      <c r="T16" s="12" t="s">
        <v>243</v>
      </c>
      <c r="U16" s="12" t="s">
        <v>180</v>
      </c>
      <c r="V16" s="12" t="s">
        <v>24</v>
      </c>
      <c r="AB16" s="28">
        <v>40713.78561342593</v>
      </c>
      <c r="AC16" s="12" t="s">
        <v>180</v>
      </c>
    </row>
    <row r="17" spans="1:29" ht="216.75">
      <c r="A17" s="16">
        <v>4127</v>
      </c>
      <c r="B17" s="12" t="s">
        <v>25</v>
      </c>
      <c r="C17" s="12">
        <v>179</v>
      </c>
      <c r="D17" s="12">
        <v>5</v>
      </c>
      <c r="E17" s="17" t="s">
        <v>189</v>
      </c>
      <c r="F17" s="17" t="s">
        <v>52</v>
      </c>
      <c r="G17" s="17" t="s">
        <v>29</v>
      </c>
      <c r="H17" s="12" t="s">
        <v>12</v>
      </c>
      <c r="I17" s="12" t="s">
        <v>142</v>
      </c>
      <c r="J17" s="27">
        <v>88</v>
      </c>
      <c r="K17" s="17">
        <v>25</v>
      </c>
      <c r="L17" s="17" t="s">
        <v>189</v>
      </c>
      <c r="R17" s="12" t="s">
        <v>216</v>
      </c>
      <c r="S17" s="12" t="s">
        <v>36</v>
      </c>
      <c r="T17" s="12" t="s">
        <v>244</v>
      </c>
      <c r="U17" s="12" t="s">
        <v>180</v>
      </c>
      <c r="V17" s="12" t="s">
        <v>24</v>
      </c>
      <c r="AB17" s="28">
        <v>40713.800520833334</v>
      </c>
      <c r="AC17" s="12" t="s">
        <v>180</v>
      </c>
    </row>
    <row r="18" spans="1:29" ht="127.5">
      <c r="A18" s="16">
        <v>4091</v>
      </c>
      <c r="B18" s="12" t="s">
        <v>144</v>
      </c>
      <c r="C18" s="12">
        <v>179</v>
      </c>
      <c r="D18" s="12">
        <v>5</v>
      </c>
      <c r="E18" s="17" t="s">
        <v>189</v>
      </c>
      <c r="F18" s="17" t="s">
        <v>53</v>
      </c>
      <c r="G18" s="17" t="s">
        <v>21</v>
      </c>
      <c r="H18" s="12" t="s">
        <v>12</v>
      </c>
      <c r="I18" s="12" t="s">
        <v>142</v>
      </c>
      <c r="J18" s="27">
        <v>89</v>
      </c>
      <c r="K18" s="17">
        <v>34</v>
      </c>
      <c r="L18" s="17" t="s">
        <v>189</v>
      </c>
      <c r="R18" s="12" t="s">
        <v>217</v>
      </c>
      <c r="S18" s="12" t="s">
        <v>218</v>
      </c>
      <c r="T18" s="12" t="s">
        <v>245</v>
      </c>
      <c r="U18" s="12" t="s">
        <v>180</v>
      </c>
      <c r="V18" s="12" t="s">
        <v>24</v>
      </c>
      <c r="AB18" s="28">
        <v>40713.78288194445</v>
      </c>
      <c r="AC18" s="12" t="s">
        <v>180</v>
      </c>
    </row>
    <row r="19" spans="1:29" ht="153">
      <c r="A19" s="16">
        <v>4092</v>
      </c>
      <c r="B19" s="12" t="s">
        <v>144</v>
      </c>
      <c r="C19" s="12">
        <v>179</v>
      </c>
      <c r="D19" s="12">
        <v>5</v>
      </c>
      <c r="E19" s="17" t="s">
        <v>190</v>
      </c>
      <c r="F19" s="17" t="s">
        <v>53</v>
      </c>
      <c r="G19" s="17" t="s">
        <v>38</v>
      </c>
      <c r="H19" s="12" t="s">
        <v>12</v>
      </c>
      <c r="I19" s="12" t="s">
        <v>142</v>
      </c>
      <c r="J19" s="27">
        <v>89</v>
      </c>
      <c r="K19" s="17">
        <v>43</v>
      </c>
      <c r="L19" s="17" t="s">
        <v>190</v>
      </c>
      <c r="R19" s="12" t="s">
        <v>219</v>
      </c>
      <c r="S19" s="12" t="s">
        <v>220</v>
      </c>
      <c r="T19" s="12" t="s">
        <v>246</v>
      </c>
      <c r="U19" s="12" t="s">
        <v>180</v>
      </c>
      <c r="V19" s="12" t="s">
        <v>24</v>
      </c>
      <c r="AB19" s="28">
        <v>40713.78273148148</v>
      </c>
      <c r="AC19" s="12" t="s">
        <v>180</v>
      </c>
    </row>
    <row r="20" spans="1:29" ht="369.75">
      <c r="A20" s="16">
        <v>4090</v>
      </c>
      <c r="B20" s="12" t="s">
        <v>144</v>
      </c>
      <c r="C20" s="12">
        <v>179</v>
      </c>
      <c r="D20" s="12">
        <v>5</v>
      </c>
      <c r="E20" s="17" t="s">
        <v>189</v>
      </c>
      <c r="F20" s="17" t="s">
        <v>53</v>
      </c>
      <c r="G20" s="17" t="s">
        <v>29</v>
      </c>
      <c r="H20" s="12" t="s">
        <v>12</v>
      </c>
      <c r="I20" s="12" t="s">
        <v>142</v>
      </c>
      <c r="J20" s="27">
        <v>89</v>
      </c>
      <c r="K20" s="17">
        <v>25</v>
      </c>
      <c r="L20" s="17" t="s">
        <v>189</v>
      </c>
      <c r="R20" s="12" t="s">
        <v>221</v>
      </c>
      <c r="S20" s="12" t="s">
        <v>222</v>
      </c>
      <c r="T20" s="12" t="s">
        <v>258</v>
      </c>
      <c r="U20" s="12" t="s">
        <v>180</v>
      </c>
      <c r="V20" s="12" t="s">
        <v>24</v>
      </c>
      <c r="AB20" s="28">
        <v>40713.78333333333</v>
      </c>
      <c r="AC20" s="12" t="s">
        <v>180</v>
      </c>
    </row>
    <row r="21" spans="1:29" ht="409.5">
      <c r="A21" s="16">
        <v>4113</v>
      </c>
      <c r="B21" s="12" t="s">
        <v>114</v>
      </c>
      <c r="C21" s="12">
        <v>179</v>
      </c>
      <c r="D21" s="12">
        <v>5</v>
      </c>
      <c r="E21" s="17" t="s">
        <v>191</v>
      </c>
      <c r="F21" s="17" t="s">
        <v>23</v>
      </c>
      <c r="G21" s="17" t="s">
        <v>35</v>
      </c>
      <c r="H21" s="12" t="s">
        <v>12</v>
      </c>
      <c r="I21" s="12" t="s">
        <v>142</v>
      </c>
      <c r="J21" s="27">
        <v>90</v>
      </c>
      <c r="K21" s="17">
        <v>20</v>
      </c>
      <c r="L21" s="17" t="s">
        <v>191</v>
      </c>
      <c r="R21" s="12" t="s">
        <v>223</v>
      </c>
      <c r="S21" s="12" t="s">
        <v>224</v>
      </c>
      <c r="T21" s="12" t="s">
        <v>249</v>
      </c>
      <c r="U21" s="12" t="s">
        <v>180</v>
      </c>
      <c r="V21" s="12" t="s">
        <v>24</v>
      </c>
      <c r="AB21" s="28">
        <v>40713.7990162037</v>
      </c>
      <c r="AC21" s="12" t="s">
        <v>180</v>
      </c>
    </row>
    <row r="22" spans="1:29" ht="178.5">
      <c r="A22" s="16">
        <v>4128</v>
      </c>
      <c r="B22" s="12" t="s">
        <v>25</v>
      </c>
      <c r="C22" s="12">
        <v>179</v>
      </c>
      <c r="D22" s="12">
        <v>5</v>
      </c>
      <c r="E22" s="17" t="s">
        <v>225</v>
      </c>
      <c r="F22" s="17" t="s">
        <v>54</v>
      </c>
      <c r="G22" s="17" t="s">
        <v>31</v>
      </c>
      <c r="H22" s="12" t="s">
        <v>12</v>
      </c>
      <c r="I22" s="12" t="s">
        <v>142</v>
      </c>
      <c r="J22" s="27">
        <v>91</v>
      </c>
      <c r="K22" s="17">
        <v>11</v>
      </c>
      <c r="L22" s="17" t="s">
        <v>225</v>
      </c>
      <c r="R22" s="12" t="s">
        <v>226</v>
      </c>
      <c r="S22" s="12" t="s">
        <v>36</v>
      </c>
      <c r="T22" s="12" t="s">
        <v>247</v>
      </c>
      <c r="U22" s="12" t="s">
        <v>180</v>
      </c>
      <c r="V22" s="12" t="s">
        <v>24</v>
      </c>
      <c r="AB22" s="28">
        <v>40713.785405092596</v>
      </c>
      <c r="AC22" s="12" t="s">
        <v>180</v>
      </c>
    </row>
    <row r="23" spans="1:29" ht="293.25">
      <c r="A23" s="16">
        <v>4129</v>
      </c>
      <c r="B23" s="12" t="s">
        <v>25</v>
      </c>
      <c r="C23" s="12">
        <v>179</v>
      </c>
      <c r="D23" s="12">
        <v>5</v>
      </c>
      <c r="E23" s="17" t="s">
        <v>191</v>
      </c>
      <c r="F23" s="17" t="s">
        <v>106</v>
      </c>
      <c r="G23" s="17" t="s">
        <v>26</v>
      </c>
      <c r="H23" s="12" t="s">
        <v>12</v>
      </c>
      <c r="I23" s="12" t="s">
        <v>142</v>
      </c>
      <c r="J23" s="27">
        <v>92</v>
      </c>
      <c r="K23" s="17">
        <v>29</v>
      </c>
      <c r="L23" s="17" t="s">
        <v>191</v>
      </c>
      <c r="R23" s="12" t="s">
        <v>227</v>
      </c>
      <c r="S23" s="12" t="s">
        <v>36</v>
      </c>
      <c r="T23" s="12" t="s">
        <v>259</v>
      </c>
      <c r="U23" s="12" t="s">
        <v>180</v>
      </c>
      <c r="V23" s="12" t="s">
        <v>24</v>
      </c>
      <c r="AB23" s="28">
        <v>40713.78622685185</v>
      </c>
      <c r="AC23" s="12" t="s">
        <v>180</v>
      </c>
    </row>
    <row r="24" spans="1:29" ht="76.5">
      <c r="A24" s="16">
        <v>4060</v>
      </c>
      <c r="B24" s="12" t="s">
        <v>111</v>
      </c>
      <c r="C24" s="12">
        <v>179</v>
      </c>
      <c r="D24" s="12">
        <v>5</v>
      </c>
      <c r="E24" s="17" t="s">
        <v>191</v>
      </c>
      <c r="F24" s="17" t="s">
        <v>47</v>
      </c>
      <c r="G24" s="17" t="s">
        <v>40</v>
      </c>
      <c r="H24" s="12" t="s">
        <v>12</v>
      </c>
      <c r="I24" s="12" t="s">
        <v>140</v>
      </c>
      <c r="J24" s="27">
        <v>93</v>
      </c>
      <c r="K24" s="17">
        <v>23</v>
      </c>
      <c r="L24" s="17" t="s">
        <v>191</v>
      </c>
      <c r="R24" s="12" t="s">
        <v>187</v>
      </c>
      <c r="S24" s="12" t="s">
        <v>228</v>
      </c>
      <c r="T24" s="12" t="s">
        <v>237</v>
      </c>
      <c r="U24" s="12" t="s">
        <v>180</v>
      </c>
      <c r="V24" s="12" t="s">
        <v>24</v>
      </c>
      <c r="AB24" s="28">
        <v>40713.80289351852</v>
      </c>
      <c r="AC24" s="12" t="s">
        <v>180</v>
      </c>
    </row>
    <row r="25" spans="1:29" ht="76.5">
      <c r="A25" s="16">
        <v>4059</v>
      </c>
      <c r="B25" s="12" t="s">
        <v>111</v>
      </c>
      <c r="C25" s="12">
        <v>179</v>
      </c>
      <c r="D25" s="12">
        <v>5</v>
      </c>
      <c r="E25" s="17" t="s">
        <v>191</v>
      </c>
      <c r="F25" s="17" t="s">
        <v>47</v>
      </c>
      <c r="G25" s="17" t="s">
        <v>34</v>
      </c>
      <c r="H25" s="12" t="s">
        <v>12</v>
      </c>
      <c r="I25" s="12" t="s">
        <v>140</v>
      </c>
      <c r="J25" s="27">
        <v>93</v>
      </c>
      <c r="K25" s="17">
        <v>12</v>
      </c>
      <c r="L25" s="17" t="s">
        <v>191</v>
      </c>
      <c r="R25" s="12" t="s">
        <v>187</v>
      </c>
      <c r="S25" s="12" t="s">
        <v>228</v>
      </c>
      <c r="T25" s="12" t="s">
        <v>237</v>
      </c>
      <c r="U25" s="12" t="s">
        <v>180</v>
      </c>
      <c r="V25" s="12" t="s">
        <v>24</v>
      </c>
      <c r="AB25" s="28">
        <v>40713.802824074075</v>
      </c>
      <c r="AC25" s="12" t="s">
        <v>180</v>
      </c>
    </row>
    <row r="26" spans="1:29" ht="216.75">
      <c r="A26" s="16">
        <v>4130</v>
      </c>
      <c r="B26" s="12" t="s">
        <v>25</v>
      </c>
      <c r="C26" s="12">
        <v>179</v>
      </c>
      <c r="D26" s="12">
        <v>5</v>
      </c>
      <c r="E26" s="17" t="s">
        <v>229</v>
      </c>
      <c r="F26" s="17" t="s">
        <v>107</v>
      </c>
      <c r="G26" s="17" t="s">
        <v>29</v>
      </c>
      <c r="H26" s="12" t="s">
        <v>12</v>
      </c>
      <c r="I26" s="12" t="s">
        <v>142</v>
      </c>
      <c r="J26" s="27">
        <v>95</v>
      </c>
      <c r="K26" s="17">
        <v>25</v>
      </c>
      <c r="L26" s="17" t="s">
        <v>229</v>
      </c>
      <c r="M26" s="12">
        <v>4125</v>
      </c>
      <c r="R26" s="12" t="s">
        <v>230</v>
      </c>
      <c r="S26" s="12" t="s">
        <v>36</v>
      </c>
      <c r="T26" s="12" t="s">
        <v>252</v>
      </c>
      <c r="U26" s="12" t="s">
        <v>180</v>
      </c>
      <c r="V26" s="12" t="s">
        <v>24</v>
      </c>
      <c r="AB26" s="28">
        <v>40713.790983796294</v>
      </c>
      <c r="AC26" s="12" t="s">
        <v>180</v>
      </c>
    </row>
    <row r="27" spans="1:29" ht="409.5">
      <c r="A27" s="16">
        <v>4005</v>
      </c>
      <c r="B27" s="12" t="s">
        <v>44</v>
      </c>
      <c r="C27" s="12">
        <v>179</v>
      </c>
      <c r="D27" s="12">
        <v>5</v>
      </c>
      <c r="E27" s="17" t="s">
        <v>229</v>
      </c>
      <c r="F27" s="17" t="s">
        <v>108</v>
      </c>
      <c r="G27" s="17" t="s">
        <v>32</v>
      </c>
      <c r="H27" s="12" t="s">
        <v>12</v>
      </c>
      <c r="I27" s="12" t="s">
        <v>142</v>
      </c>
      <c r="J27" s="27">
        <v>96</v>
      </c>
      <c r="K27" s="17">
        <v>14</v>
      </c>
      <c r="L27" s="17" t="s">
        <v>229</v>
      </c>
      <c r="M27" s="12">
        <v>460</v>
      </c>
      <c r="R27" s="12" t="s">
        <v>231</v>
      </c>
      <c r="S27" s="12" t="s">
        <v>153</v>
      </c>
      <c r="T27" s="12" t="s">
        <v>254</v>
      </c>
      <c r="U27" s="12" t="s">
        <v>180</v>
      </c>
      <c r="V27" s="12" t="s">
        <v>24</v>
      </c>
      <c r="AB27" s="28">
        <v>40713.79241898148</v>
      </c>
      <c r="AC27" s="12" t="s">
        <v>180</v>
      </c>
    </row>
    <row r="28" spans="1:29" ht="409.5">
      <c r="A28" s="16">
        <v>4004</v>
      </c>
      <c r="B28" s="12" t="s">
        <v>44</v>
      </c>
      <c r="C28" s="12">
        <v>179</v>
      </c>
      <c r="D28" s="12">
        <v>5</v>
      </c>
      <c r="E28" s="17" t="s">
        <v>229</v>
      </c>
      <c r="F28" s="17" t="s">
        <v>108</v>
      </c>
      <c r="G28" s="17" t="s">
        <v>32</v>
      </c>
      <c r="H28" s="12" t="s">
        <v>12</v>
      </c>
      <c r="I28" s="12" t="s">
        <v>142</v>
      </c>
      <c r="J28" s="27">
        <v>96</v>
      </c>
      <c r="K28" s="17">
        <v>14</v>
      </c>
      <c r="L28" s="17" t="s">
        <v>229</v>
      </c>
      <c r="M28" s="12">
        <v>4005</v>
      </c>
      <c r="R28" s="12" t="s">
        <v>231</v>
      </c>
      <c r="S28" s="12" t="s">
        <v>153</v>
      </c>
      <c r="T28" s="12" t="s">
        <v>253</v>
      </c>
      <c r="U28" s="12" t="s">
        <v>180</v>
      </c>
      <c r="V28" s="12" t="s">
        <v>24</v>
      </c>
      <c r="AB28" s="28">
        <v>40713.79221064815</v>
      </c>
      <c r="AC28" s="12" t="s">
        <v>180</v>
      </c>
    </row>
    <row r="29" spans="1:29" ht="409.5">
      <c r="A29" s="16">
        <v>4114</v>
      </c>
      <c r="B29" s="12" t="s">
        <v>114</v>
      </c>
      <c r="C29" s="12">
        <v>179</v>
      </c>
      <c r="D29" s="12">
        <v>5</v>
      </c>
      <c r="E29" s="17" t="s">
        <v>229</v>
      </c>
      <c r="F29" s="17" t="s">
        <v>108</v>
      </c>
      <c r="G29" s="17" t="s">
        <v>15</v>
      </c>
      <c r="H29" s="12" t="s">
        <v>12</v>
      </c>
      <c r="I29" s="12" t="s">
        <v>142</v>
      </c>
      <c r="J29" s="27">
        <v>96</v>
      </c>
      <c r="K29" s="17">
        <v>4</v>
      </c>
      <c r="L29" s="17" t="s">
        <v>229</v>
      </c>
      <c r="R29" s="12" t="s">
        <v>232</v>
      </c>
      <c r="S29" s="12" t="s">
        <v>233</v>
      </c>
      <c r="T29" s="12" t="s">
        <v>248</v>
      </c>
      <c r="U29" s="12" t="s">
        <v>180</v>
      </c>
      <c r="V29" s="12" t="s">
        <v>24</v>
      </c>
      <c r="AB29" s="28">
        <v>40713.77636574074</v>
      </c>
      <c r="AC29" s="12" t="s">
        <v>180</v>
      </c>
    </row>
    <row r="30" spans="1:29" ht="204">
      <c r="A30" s="16">
        <v>4132</v>
      </c>
      <c r="B30" s="12" t="s">
        <v>25</v>
      </c>
      <c r="C30" s="12">
        <v>179</v>
      </c>
      <c r="D30" s="12">
        <v>5</v>
      </c>
      <c r="E30" s="17" t="s">
        <v>234</v>
      </c>
      <c r="F30" s="17" t="s">
        <v>109</v>
      </c>
      <c r="G30" s="17" t="s">
        <v>33</v>
      </c>
      <c r="H30" s="12" t="s">
        <v>12</v>
      </c>
      <c r="I30" s="12" t="s">
        <v>142</v>
      </c>
      <c r="J30" s="27">
        <v>97</v>
      </c>
      <c r="K30" s="17">
        <v>17</v>
      </c>
      <c r="L30" s="17" t="s">
        <v>234</v>
      </c>
      <c r="M30" s="12">
        <v>4125</v>
      </c>
      <c r="R30" s="12" t="s">
        <v>235</v>
      </c>
      <c r="S30" s="12" t="s">
        <v>36</v>
      </c>
      <c r="T30" s="12" t="s">
        <v>252</v>
      </c>
      <c r="U30" s="12" t="s">
        <v>180</v>
      </c>
      <c r="V30" s="12" t="s">
        <v>24</v>
      </c>
      <c r="AB30" s="28">
        <v>40713.791238425925</v>
      </c>
      <c r="AC30" s="12" t="s">
        <v>180</v>
      </c>
    </row>
    <row r="31" spans="1:29" ht="63.75">
      <c r="A31" s="16">
        <v>4131</v>
      </c>
      <c r="B31" s="12" t="s">
        <v>25</v>
      </c>
      <c r="C31" s="12">
        <v>179</v>
      </c>
      <c r="D31" s="12">
        <v>5</v>
      </c>
      <c r="E31" s="17" t="s">
        <v>234</v>
      </c>
      <c r="F31" s="17" t="s">
        <v>109</v>
      </c>
      <c r="G31" s="17" t="s">
        <v>20</v>
      </c>
      <c r="H31" s="12" t="s">
        <v>12</v>
      </c>
      <c r="I31" s="12" t="s">
        <v>142</v>
      </c>
      <c r="J31" s="27">
        <v>97</v>
      </c>
      <c r="K31" s="17">
        <v>9</v>
      </c>
      <c r="L31" s="17" t="s">
        <v>234</v>
      </c>
      <c r="R31" s="12" t="s">
        <v>236</v>
      </c>
      <c r="S31" s="12" t="s">
        <v>36</v>
      </c>
      <c r="T31" s="12" t="s">
        <v>250</v>
      </c>
      <c r="U31" s="12" t="s">
        <v>180</v>
      </c>
      <c r="V31" s="12" t="s">
        <v>24</v>
      </c>
      <c r="AB31" s="28">
        <v>40713.79112268519</v>
      </c>
      <c r="AC31" s="12" t="s">
        <v>180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28"/>
  <sheetViews>
    <sheetView zoomScalePageLayoutView="0" workbookViewId="0" topLeftCell="A1">
      <selection activeCell="K17" sqref="K17"/>
    </sheetView>
  </sheetViews>
  <sheetFormatPr defaultColWidth="9.140625" defaultRowHeight="12.75"/>
  <cols>
    <col min="1" max="1" width="18.57421875" style="18" customWidth="1"/>
    <col min="2" max="2" width="14.00390625" style="18" customWidth="1"/>
    <col min="3" max="16384" width="9.140625" style="18" customWidth="1"/>
  </cols>
  <sheetData>
    <row r="1" spans="1:6" ht="30.75" thickBot="1">
      <c r="A1" s="29" t="s">
        <v>61</v>
      </c>
      <c r="B1" s="29" t="s">
        <v>16</v>
      </c>
      <c r="C1" s="29" t="s">
        <v>60</v>
      </c>
      <c r="D1" s="29" t="s">
        <v>12</v>
      </c>
      <c r="E1" s="29" t="s">
        <v>59</v>
      </c>
      <c r="F1" s="39" t="s">
        <v>58</v>
      </c>
    </row>
    <row r="2" spans="1:6" ht="15.75" thickBot="1">
      <c r="A2" s="29" t="s">
        <v>22</v>
      </c>
      <c r="B2" s="29"/>
      <c r="C2" s="29"/>
      <c r="D2" s="29">
        <v>1</v>
      </c>
      <c r="E2" s="29"/>
      <c r="F2" s="29">
        <v>1</v>
      </c>
    </row>
    <row r="3" spans="1:6" ht="15.75" thickBot="1">
      <c r="A3" s="29" t="s">
        <v>145</v>
      </c>
      <c r="B3" s="29"/>
      <c r="C3" s="29"/>
      <c r="D3" s="29">
        <v>1</v>
      </c>
      <c r="E3" s="29"/>
      <c r="F3" s="29">
        <v>1</v>
      </c>
    </row>
    <row r="4" spans="1:6" ht="15.75" thickBot="1">
      <c r="A4" s="29" t="s">
        <v>148</v>
      </c>
      <c r="B4" s="29"/>
      <c r="C4" s="29"/>
      <c r="D4" s="29"/>
      <c r="E4" s="29">
        <v>1</v>
      </c>
      <c r="F4" s="29">
        <v>1</v>
      </c>
    </row>
    <row r="5" spans="1:6" ht="15.75" thickBot="1">
      <c r="A5" s="29" t="s">
        <v>44</v>
      </c>
      <c r="B5" s="29">
        <v>1</v>
      </c>
      <c r="C5" s="29"/>
      <c r="D5" s="29"/>
      <c r="E5" s="29">
        <v>4</v>
      </c>
      <c r="F5" s="29">
        <v>5</v>
      </c>
    </row>
    <row r="6" spans="1:6" ht="15.75" thickBot="1">
      <c r="A6" s="29" t="s">
        <v>111</v>
      </c>
      <c r="B6" s="29">
        <v>46</v>
      </c>
      <c r="C6" s="29"/>
      <c r="D6" s="29">
        <v>28</v>
      </c>
      <c r="E6" s="29"/>
      <c r="F6" s="29">
        <v>74</v>
      </c>
    </row>
    <row r="7" spans="1:6" ht="15.75" thickBot="1">
      <c r="A7" s="29" t="s">
        <v>113</v>
      </c>
      <c r="B7" s="29">
        <v>1</v>
      </c>
      <c r="C7" s="29"/>
      <c r="D7" s="29"/>
      <c r="E7" s="29"/>
      <c r="F7" s="29">
        <v>1</v>
      </c>
    </row>
    <row r="8" spans="1:6" ht="15.75" thickBot="1">
      <c r="A8" s="29" t="s">
        <v>144</v>
      </c>
      <c r="B8" s="29">
        <v>1</v>
      </c>
      <c r="C8" s="29"/>
      <c r="D8" s="29"/>
      <c r="E8" s="29">
        <v>12</v>
      </c>
      <c r="F8" s="29">
        <v>13</v>
      </c>
    </row>
    <row r="9" spans="1:6" ht="15.75" thickBot="1">
      <c r="A9" s="29" t="s">
        <v>185</v>
      </c>
      <c r="B9" s="29">
        <v>7</v>
      </c>
      <c r="C9" s="29"/>
      <c r="D9" s="29">
        <v>3</v>
      </c>
      <c r="E9" s="29">
        <v>1</v>
      </c>
      <c r="F9" s="29">
        <v>11</v>
      </c>
    </row>
    <row r="10" spans="1:6" ht="15.75" thickBot="1">
      <c r="A10" s="29" t="s">
        <v>114</v>
      </c>
      <c r="B10" s="29">
        <v>4</v>
      </c>
      <c r="C10" s="29">
        <v>2</v>
      </c>
      <c r="D10" s="29">
        <v>2</v>
      </c>
      <c r="E10" s="29">
        <v>5</v>
      </c>
      <c r="F10" s="29">
        <v>13</v>
      </c>
    </row>
    <row r="11" spans="1:6" ht="15.75" thickBot="1">
      <c r="A11" s="29" t="s">
        <v>25</v>
      </c>
      <c r="B11" s="29"/>
      <c r="C11" s="29"/>
      <c r="D11" s="29"/>
      <c r="E11" s="29">
        <v>12</v>
      </c>
      <c r="F11" s="29">
        <v>12</v>
      </c>
    </row>
    <row r="12" spans="1:6" ht="15.75" thickBot="1">
      <c r="A12" s="29" t="s">
        <v>58</v>
      </c>
      <c r="B12" s="29">
        <v>60</v>
      </c>
      <c r="C12" s="29">
        <v>2</v>
      </c>
      <c r="D12" s="29">
        <v>35</v>
      </c>
      <c r="E12" s="29">
        <v>35</v>
      </c>
      <c r="F12" s="29">
        <v>132</v>
      </c>
    </row>
    <row r="13" spans="1:6" ht="15">
      <c r="A13" s="38"/>
      <c r="B13" s="38"/>
      <c r="C13" s="38"/>
      <c r="D13" s="38"/>
      <c r="E13" s="38"/>
      <c r="F13" s="38"/>
    </row>
    <row r="14" spans="1:6" ht="15">
      <c r="A14" s="22"/>
      <c r="B14" s="21"/>
      <c r="C14" s="21"/>
      <c r="D14" s="21"/>
      <c r="E14" s="21"/>
      <c r="F14" s="21"/>
    </row>
    <row r="15" spans="1:6" ht="15">
      <c r="A15" s="32"/>
      <c r="B15" s="33" t="s">
        <v>183</v>
      </c>
      <c r="C15" s="33" t="s">
        <v>154</v>
      </c>
      <c r="D15" s="33" t="s">
        <v>155</v>
      </c>
      <c r="E15" s="33" t="s">
        <v>184</v>
      </c>
      <c r="F15" s="33" t="s">
        <v>57</v>
      </c>
    </row>
    <row r="16" spans="1:8" ht="15">
      <c r="A16" s="34" t="s">
        <v>14</v>
      </c>
      <c r="B16" s="36">
        <v>63</v>
      </c>
      <c r="C16" s="36"/>
      <c r="D16" s="36"/>
      <c r="E16" s="36"/>
      <c r="F16" s="36">
        <v>63</v>
      </c>
      <c r="G16" s="35"/>
      <c r="H16" s="35"/>
    </row>
    <row r="17" spans="1:8" ht="15">
      <c r="A17" s="34" t="s">
        <v>24</v>
      </c>
      <c r="B17" s="36">
        <v>30</v>
      </c>
      <c r="C17" s="36"/>
      <c r="D17" s="36"/>
      <c r="E17" s="36"/>
      <c r="F17" s="36">
        <v>30</v>
      </c>
      <c r="G17" s="23"/>
      <c r="H17" s="23"/>
    </row>
    <row r="18" spans="1:8" ht="15">
      <c r="A18" s="34" t="s">
        <v>11</v>
      </c>
      <c r="B18" s="36">
        <v>1</v>
      </c>
      <c r="C18" s="36"/>
      <c r="D18" s="36"/>
      <c r="E18" s="36"/>
      <c r="F18" s="36">
        <v>1</v>
      </c>
      <c r="G18" s="23"/>
      <c r="H18" s="23"/>
    </row>
    <row r="19" spans="1:8" ht="15">
      <c r="A19" s="34" t="s">
        <v>48</v>
      </c>
      <c r="B19" s="36">
        <v>1</v>
      </c>
      <c r="C19" s="36"/>
      <c r="D19" s="36"/>
      <c r="E19" s="36"/>
      <c r="F19" s="36">
        <v>1</v>
      </c>
      <c r="G19" s="23"/>
      <c r="H19" s="23"/>
    </row>
    <row r="20" spans="1:8" ht="15">
      <c r="A20" s="34" t="s">
        <v>51</v>
      </c>
      <c r="B20" s="36">
        <v>26</v>
      </c>
      <c r="C20" s="36"/>
      <c r="D20" s="36"/>
      <c r="E20" s="36"/>
      <c r="F20" s="36">
        <v>26</v>
      </c>
      <c r="G20" s="23"/>
      <c r="H20" s="23"/>
    </row>
    <row r="21" spans="1:8" ht="15">
      <c r="A21" s="34" t="s">
        <v>55</v>
      </c>
      <c r="B21" s="36">
        <v>11</v>
      </c>
      <c r="C21" s="36"/>
      <c r="D21" s="36"/>
      <c r="E21" s="36"/>
      <c r="F21" s="36">
        <v>11</v>
      </c>
      <c r="G21" s="23"/>
      <c r="H21" s="23"/>
    </row>
    <row r="22" spans="1:8" ht="15">
      <c r="A22" s="37" t="s">
        <v>57</v>
      </c>
      <c r="B22" s="36">
        <v>132</v>
      </c>
      <c r="C22" s="36"/>
      <c r="D22" s="36"/>
      <c r="E22" s="36"/>
      <c r="F22" s="36">
        <v>132</v>
      </c>
      <c r="G22" s="23"/>
      <c r="H22" s="23"/>
    </row>
    <row r="23" spans="1:9" ht="15">
      <c r="A23" s="20"/>
      <c r="B23" s="19"/>
      <c r="C23" s="19"/>
      <c r="D23" s="19"/>
      <c r="E23" s="19"/>
      <c r="F23" s="24"/>
      <c r="G23" s="23"/>
      <c r="H23" s="23"/>
      <c r="I23" s="23"/>
    </row>
    <row r="24" spans="2:6" ht="15">
      <c r="B24" s="19"/>
      <c r="C24" s="19"/>
      <c r="D24" s="19"/>
      <c r="E24" s="19"/>
      <c r="F24" s="19"/>
    </row>
    <row r="28" ht="15">
      <c r="G28" s="19"/>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7"/>
  <sheetViews>
    <sheetView zoomScale="120" zoomScaleNormal="120" zoomScalePageLayoutView="0" workbookViewId="0" topLeftCell="A1">
      <selection activeCell="A1" sqref="A1"/>
    </sheetView>
  </sheetViews>
  <sheetFormatPr defaultColWidth="9.140625" defaultRowHeight="12.75"/>
  <cols>
    <col min="1" max="1" width="27.7109375" style="0" customWidth="1"/>
    <col min="7" max="7" width="55.140625" style="12" customWidth="1"/>
  </cols>
  <sheetData>
    <row r="1" spans="1:6" ht="12.75">
      <c r="A1" t="s">
        <v>63</v>
      </c>
      <c r="B1" t="s">
        <v>62</v>
      </c>
      <c r="C1" t="s">
        <v>13</v>
      </c>
      <c r="D1" t="s">
        <v>141</v>
      </c>
      <c r="E1" t="s">
        <v>152</v>
      </c>
      <c r="F1" t="s">
        <v>180</v>
      </c>
    </row>
    <row r="2" spans="1:8" ht="51">
      <c r="A2" t="s">
        <v>88</v>
      </c>
      <c r="B2" t="s">
        <v>66</v>
      </c>
      <c r="C2" t="s">
        <v>66</v>
      </c>
      <c r="D2" t="s">
        <v>66</v>
      </c>
      <c r="E2" t="s">
        <v>66</v>
      </c>
      <c r="F2" t="s">
        <v>66</v>
      </c>
      <c r="G2" s="30" t="s">
        <v>177</v>
      </c>
      <c r="H2">
        <v>25</v>
      </c>
    </row>
    <row r="3" spans="1:6" ht="12.75">
      <c r="A3" s="31" t="s">
        <v>67</v>
      </c>
      <c r="B3" t="s">
        <v>66</v>
      </c>
      <c r="C3" t="s">
        <v>66</v>
      </c>
      <c r="D3" t="s">
        <v>100</v>
      </c>
      <c r="E3" s="31" t="s">
        <v>105</v>
      </c>
      <c r="F3" s="31" t="s">
        <v>105</v>
      </c>
    </row>
    <row r="4" spans="1:8" ht="114.75">
      <c r="A4" t="s">
        <v>73</v>
      </c>
      <c r="B4" t="s">
        <v>66</v>
      </c>
      <c r="C4" t="s">
        <v>66</v>
      </c>
      <c r="D4" t="s">
        <v>66</v>
      </c>
      <c r="E4" t="s">
        <v>66</v>
      </c>
      <c r="F4" t="s">
        <v>105</v>
      </c>
      <c r="G4" s="30" t="s">
        <v>176</v>
      </c>
      <c r="H4">
        <v>60</v>
      </c>
    </row>
    <row r="5" spans="1:9" ht="12.75">
      <c r="A5" t="s">
        <v>75</v>
      </c>
      <c r="B5" t="s">
        <v>66</v>
      </c>
      <c r="C5" t="s">
        <v>100</v>
      </c>
      <c r="D5" t="s">
        <v>100</v>
      </c>
      <c r="E5" t="s">
        <v>105</v>
      </c>
      <c r="F5" t="s">
        <v>105</v>
      </c>
      <c r="G5" s="30" t="s">
        <v>175</v>
      </c>
      <c r="H5">
        <v>1</v>
      </c>
      <c r="I5" s="31" t="s">
        <v>178</v>
      </c>
    </row>
    <row r="6" spans="1:9" ht="25.5">
      <c r="A6" t="s">
        <v>68</v>
      </c>
      <c r="B6" t="s">
        <v>66</v>
      </c>
      <c r="C6" t="s">
        <v>66</v>
      </c>
      <c r="D6" t="s">
        <v>100</v>
      </c>
      <c r="E6" t="s">
        <v>100</v>
      </c>
      <c r="F6" t="s">
        <v>105</v>
      </c>
      <c r="G6" s="30" t="s">
        <v>174</v>
      </c>
      <c r="H6">
        <v>8</v>
      </c>
      <c r="I6" s="31" t="s">
        <v>178</v>
      </c>
    </row>
    <row r="7" spans="1:9" ht="12.75">
      <c r="A7" t="s">
        <v>85</v>
      </c>
      <c r="B7" t="s">
        <v>66</v>
      </c>
      <c r="C7" t="s">
        <v>100</v>
      </c>
      <c r="D7" t="s">
        <v>100</v>
      </c>
      <c r="E7" t="s">
        <v>100</v>
      </c>
      <c r="F7" t="s">
        <v>143</v>
      </c>
      <c r="G7" s="30" t="s">
        <v>173</v>
      </c>
      <c r="H7">
        <v>3</v>
      </c>
      <c r="I7" s="31" t="s">
        <v>178</v>
      </c>
    </row>
    <row r="8" spans="1:9" ht="153">
      <c r="A8" t="s">
        <v>70</v>
      </c>
      <c r="B8" t="s">
        <v>66</v>
      </c>
      <c r="C8" t="s">
        <v>66</v>
      </c>
      <c r="D8" t="s">
        <v>100</v>
      </c>
      <c r="E8" t="s">
        <v>105</v>
      </c>
      <c r="F8" t="s">
        <v>105</v>
      </c>
      <c r="G8" s="30" t="s">
        <v>172</v>
      </c>
      <c r="H8">
        <v>115</v>
      </c>
      <c r="I8" s="31" t="s">
        <v>178</v>
      </c>
    </row>
    <row r="9" spans="1:8" ht="89.25">
      <c r="A9" t="s">
        <v>78</v>
      </c>
      <c r="B9" t="s">
        <v>66</v>
      </c>
      <c r="C9" t="s">
        <v>66</v>
      </c>
      <c r="D9" t="s">
        <v>66</v>
      </c>
      <c r="E9" t="s">
        <v>66</v>
      </c>
      <c r="F9" t="s">
        <v>66</v>
      </c>
      <c r="G9" s="30" t="s">
        <v>171</v>
      </c>
      <c r="H9">
        <v>43</v>
      </c>
    </row>
    <row r="10" spans="1:6" ht="12.75">
      <c r="A10" t="s">
        <v>64</v>
      </c>
      <c r="B10" t="s">
        <v>66</v>
      </c>
      <c r="C10" t="s">
        <v>100</v>
      </c>
      <c r="D10" t="s">
        <v>66</v>
      </c>
      <c r="E10" t="s">
        <v>105</v>
      </c>
      <c r="F10" t="s">
        <v>105</v>
      </c>
    </row>
    <row r="11" spans="1:9" ht="12.75">
      <c r="A11" t="s">
        <v>84</v>
      </c>
      <c r="B11" t="s">
        <v>66</v>
      </c>
      <c r="C11" t="s">
        <v>100</v>
      </c>
      <c r="D11" t="s">
        <v>100</v>
      </c>
      <c r="E11" t="s">
        <v>100</v>
      </c>
      <c r="F11" t="s">
        <v>66</v>
      </c>
      <c r="G11" s="30" t="s">
        <v>170</v>
      </c>
      <c r="H11">
        <v>1</v>
      </c>
      <c r="I11" s="31" t="s">
        <v>178</v>
      </c>
    </row>
    <row r="12" spans="1:8" ht="267.75">
      <c r="A12" t="s">
        <v>91</v>
      </c>
      <c r="B12" t="s">
        <v>66</v>
      </c>
      <c r="C12" t="s">
        <v>66</v>
      </c>
      <c r="D12" t="s">
        <v>66</v>
      </c>
      <c r="E12" t="s">
        <v>66</v>
      </c>
      <c r="F12" t="s">
        <v>66</v>
      </c>
      <c r="G12" s="30" t="s">
        <v>169</v>
      </c>
      <c r="H12">
        <v>198</v>
      </c>
    </row>
    <row r="13" spans="1:6" ht="12.75">
      <c r="A13" t="s">
        <v>77</v>
      </c>
      <c r="B13" t="s">
        <v>66</v>
      </c>
      <c r="C13" t="s">
        <v>66</v>
      </c>
      <c r="D13" t="s">
        <v>105</v>
      </c>
      <c r="E13" t="s">
        <v>105</v>
      </c>
      <c r="F13" t="s">
        <v>105</v>
      </c>
    </row>
    <row r="14" spans="1:9" ht="12.75">
      <c r="A14" t="s">
        <v>151</v>
      </c>
      <c r="D14" t="s">
        <v>66</v>
      </c>
      <c r="E14" t="s">
        <v>100</v>
      </c>
      <c r="F14" t="s">
        <v>100</v>
      </c>
      <c r="G14" s="30" t="s">
        <v>168</v>
      </c>
      <c r="H14">
        <v>1</v>
      </c>
      <c r="I14" s="31" t="s">
        <v>178</v>
      </c>
    </row>
    <row r="15" spans="1:9" ht="12.75">
      <c r="A15" t="s">
        <v>87</v>
      </c>
      <c r="B15" t="s">
        <v>66</v>
      </c>
      <c r="C15" t="s">
        <v>100</v>
      </c>
      <c r="D15" t="s">
        <v>100</v>
      </c>
      <c r="E15" t="s">
        <v>100</v>
      </c>
      <c r="F15" t="s">
        <v>100</v>
      </c>
      <c r="G15" s="30" t="s">
        <v>167</v>
      </c>
      <c r="H15">
        <v>6</v>
      </c>
      <c r="I15" s="31" t="s">
        <v>178</v>
      </c>
    </row>
    <row r="16" spans="1:9" ht="25.5">
      <c r="A16" t="s">
        <v>65</v>
      </c>
      <c r="B16" t="s">
        <v>66</v>
      </c>
      <c r="C16" t="s">
        <v>100</v>
      </c>
      <c r="D16" t="s">
        <v>66</v>
      </c>
      <c r="E16" t="s">
        <v>66</v>
      </c>
      <c r="F16" t="s">
        <v>143</v>
      </c>
      <c r="G16" s="30" t="s">
        <v>166</v>
      </c>
      <c r="H16">
        <v>7</v>
      </c>
      <c r="I16" s="31" t="s">
        <v>178</v>
      </c>
    </row>
    <row r="17" spans="1:9" ht="12.75">
      <c r="A17" t="s">
        <v>79</v>
      </c>
      <c r="B17" t="s">
        <v>66</v>
      </c>
      <c r="C17" t="s">
        <v>100</v>
      </c>
      <c r="D17" t="s">
        <v>100</v>
      </c>
      <c r="E17" t="s">
        <v>100</v>
      </c>
      <c r="F17" t="s">
        <v>100</v>
      </c>
      <c r="G17" s="30" t="s">
        <v>165</v>
      </c>
      <c r="H17">
        <v>2</v>
      </c>
      <c r="I17" s="31" t="s">
        <v>178</v>
      </c>
    </row>
    <row r="18" spans="1:6" ht="12.75">
      <c r="A18" s="31" t="s">
        <v>149</v>
      </c>
      <c r="D18" s="31" t="s">
        <v>66</v>
      </c>
      <c r="E18" s="31" t="s">
        <v>105</v>
      </c>
      <c r="F18" s="31" t="s">
        <v>105</v>
      </c>
    </row>
    <row r="19" spans="1:9" ht="12.75">
      <c r="A19" t="s">
        <v>71</v>
      </c>
      <c r="B19" t="s">
        <v>66</v>
      </c>
      <c r="C19" t="s">
        <v>100</v>
      </c>
      <c r="D19" t="s">
        <v>100</v>
      </c>
      <c r="E19" t="s">
        <v>105</v>
      </c>
      <c r="F19" t="s">
        <v>105</v>
      </c>
      <c r="G19" s="30" t="s">
        <v>164</v>
      </c>
      <c r="H19">
        <v>3</v>
      </c>
      <c r="I19" s="31" t="s">
        <v>178</v>
      </c>
    </row>
    <row r="20" spans="1:8" ht="38.25">
      <c r="A20" t="s">
        <v>93</v>
      </c>
      <c r="B20" t="s">
        <v>66</v>
      </c>
      <c r="C20" t="s">
        <v>100</v>
      </c>
      <c r="D20" t="s">
        <v>100</v>
      </c>
      <c r="E20" t="s">
        <v>100</v>
      </c>
      <c r="F20" t="s">
        <v>100</v>
      </c>
      <c r="G20" s="30" t="s">
        <v>163</v>
      </c>
      <c r="H20">
        <v>14</v>
      </c>
    </row>
    <row r="21" spans="1:9" ht="38.25">
      <c r="A21" t="s">
        <v>83</v>
      </c>
      <c r="B21" t="s">
        <v>66</v>
      </c>
      <c r="C21" t="s">
        <v>66</v>
      </c>
      <c r="D21" t="s">
        <v>100</v>
      </c>
      <c r="E21" t="s">
        <v>100</v>
      </c>
      <c r="F21" t="s">
        <v>100</v>
      </c>
      <c r="G21" s="30" t="s">
        <v>156</v>
      </c>
      <c r="H21">
        <v>22</v>
      </c>
      <c r="I21" s="31" t="s">
        <v>178</v>
      </c>
    </row>
    <row r="22" spans="1:6" ht="12.75">
      <c r="A22" t="s">
        <v>99</v>
      </c>
      <c r="C22" t="s">
        <v>66</v>
      </c>
      <c r="D22" t="s">
        <v>100</v>
      </c>
      <c r="E22" t="s">
        <v>105</v>
      </c>
      <c r="F22" t="s">
        <v>105</v>
      </c>
    </row>
    <row r="23" spans="1:9" ht="12.75">
      <c r="A23" t="s">
        <v>80</v>
      </c>
      <c r="B23" t="s">
        <v>66</v>
      </c>
      <c r="C23" t="s">
        <v>100</v>
      </c>
      <c r="D23" t="s">
        <v>100</v>
      </c>
      <c r="E23" t="s">
        <v>105</v>
      </c>
      <c r="F23" t="s">
        <v>105</v>
      </c>
      <c r="G23" s="30" t="s">
        <v>162</v>
      </c>
      <c r="H23">
        <v>1</v>
      </c>
      <c r="I23" s="31" t="s">
        <v>178</v>
      </c>
    </row>
    <row r="24" spans="1:6" ht="12.75">
      <c r="A24" t="s">
        <v>90</v>
      </c>
      <c r="B24" t="s">
        <v>66</v>
      </c>
      <c r="C24" t="s">
        <v>66</v>
      </c>
      <c r="D24" t="s">
        <v>66</v>
      </c>
      <c r="E24" t="s">
        <v>105</v>
      </c>
      <c r="F24" t="s">
        <v>105</v>
      </c>
    </row>
    <row r="25" spans="1:6" ht="12.75">
      <c r="A25" t="s">
        <v>181</v>
      </c>
      <c r="F25" t="s">
        <v>66</v>
      </c>
    </row>
    <row r="26" spans="1:6" ht="12.75">
      <c r="A26" t="s">
        <v>95</v>
      </c>
      <c r="B26" t="s">
        <v>66</v>
      </c>
      <c r="C26" t="s">
        <v>105</v>
      </c>
      <c r="D26" t="s">
        <v>66</v>
      </c>
      <c r="E26" s="31" t="s">
        <v>105</v>
      </c>
      <c r="F26" s="31" t="s">
        <v>66</v>
      </c>
    </row>
    <row r="27" spans="1:6" ht="12.75">
      <c r="A27" t="s">
        <v>76</v>
      </c>
      <c r="B27" t="s">
        <v>66</v>
      </c>
      <c r="C27" t="s">
        <v>100</v>
      </c>
      <c r="D27" t="s">
        <v>100</v>
      </c>
      <c r="E27" s="31" t="s">
        <v>105</v>
      </c>
      <c r="F27" s="31" t="s">
        <v>105</v>
      </c>
    </row>
    <row r="28" spans="1:9" ht="12.75">
      <c r="A28" t="s">
        <v>96</v>
      </c>
      <c r="B28" t="s">
        <v>66</v>
      </c>
      <c r="C28" t="s">
        <v>100</v>
      </c>
      <c r="D28" t="s">
        <v>100</v>
      </c>
      <c r="E28" t="s">
        <v>100</v>
      </c>
      <c r="F28" t="s">
        <v>100</v>
      </c>
      <c r="G28" s="30" t="s">
        <v>161</v>
      </c>
      <c r="H28">
        <v>7</v>
      </c>
      <c r="I28" s="31" t="s">
        <v>178</v>
      </c>
    </row>
    <row r="29" spans="1:8" ht="306">
      <c r="A29" t="s">
        <v>72</v>
      </c>
      <c r="B29" t="s">
        <v>66</v>
      </c>
      <c r="C29" t="s">
        <v>66</v>
      </c>
      <c r="D29" t="s">
        <v>66</v>
      </c>
      <c r="E29" t="s">
        <v>66</v>
      </c>
      <c r="F29" t="s">
        <v>66</v>
      </c>
      <c r="G29" s="30" t="s">
        <v>160</v>
      </c>
      <c r="H29">
        <v>226</v>
      </c>
    </row>
    <row r="30" spans="1:9" ht="25.5">
      <c r="A30" t="s">
        <v>98</v>
      </c>
      <c r="C30" t="s">
        <v>66</v>
      </c>
      <c r="D30" t="s">
        <v>66</v>
      </c>
      <c r="E30" t="s">
        <v>66</v>
      </c>
      <c r="F30" t="s">
        <v>105</v>
      </c>
      <c r="G30" s="30" t="s">
        <v>159</v>
      </c>
      <c r="H30">
        <v>4</v>
      </c>
      <c r="I30" s="31" t="s">
        <v>178</v>
      </c>
    </row>
    <row r="31" spans="1:9" ht="12.75">
      <c r="A31" t="s">
        <v>82</v>
      </c>
      <c r="B31" t="s">
        <v>66</v>
      </c>
      <c r="C31" t="s">
        <v>100</v>
      </c>
      <c r="D31" t="s">
        <v>100</v>
      </c>
      <c r="E31" t="s">
        <v>100</v>
      </c>
      <c r="F31" t="s">
        <v>105</v>
      </c>
      <c r="G31" s="30" t="s">
        <v>158</v>
      </c>
      <c r="H31">
        <v>1</v>
      </c>
      <c r="I31" s="31" t="s">
        <v>178</v>
      </c>
    </row>
    <row r="32" spans="1:9" ht="12.75">
      <c r="A32" s="31" t="s">
        <v>150</v>
      </c>
      <c r="D32" s="31" t="s">
        <v>66</v>
      </c>
      <c r="E32" s="31" t="s">
        <v>66</v>
      </c>
      <c r="F32" s="31" t="s">
        <v>66</v>
      </c>
      <c r="G32" s="30" t="s">
        <v>179</v>
      </c>
      <c r="H32">
        <v>1</v>
      </c>
      <c r="I32" s="31" t="s">
        <v>178</v>
      </c>
    </row>
    <row r="33" spans="1:6" ht="12.75">
      <c r="A33" t="s">
        <v>69</v>
      </c>
      <c r="B33" t="s">
        <v>105</v>
      </c>
      <c r="C33" t="s">
        <v>105</v>
      </c>
      <c r="D33" t="s">
        <v>105</v>
      </c>
      <c r="E33" t="s">
        <v>105</v>
      </c>
      <c r="F33" t="s">
        <v>105</v>
      </c>
    </row>
    <row r="34" spans="1:6" ht="12.75">
      <c r="A34" t="s">
        <v>74</v>
      </c>
      <c r="B34" t="s">
        <v>66</v>
      </c>
      <c r="C34" t="s">
        <v>100</v>
      </c>
      <c r="D34" t="s">
        <v>105</v>
      </c>
      <c r="E34" t="s">
        <v>105</v>
      </c>
      <c r="F34" t="s">
        <v>105</v>
      </c>
    </row>
    <row r="35" spans="1:9" ht="12.75">
      <c r="A35" t="s">
        <v>81</v>
      </c>
      <c r="B35" t="s">
        <v>66</v>
      </c>
      <c r="C35" t="s">
        <v>100</v>
      </c>
      <c r="D35" t="s">
        <v>110</v>
      </c>
      <c r="E35" s="31" t="s">
        <v>143</v>
      </c>
      <c r="F35" s="31" t="s">
        <v>143</v>
      </c>
      <c r="G35" s="30" t="s">
        <v>157</v>
      </c>
      <c r="H35">
        <v>2</v>
      </c>
      <c r="I35" s="31" t="s">
        <v>178</v>
      </c>
    </row>
    <row r="36" spans="1:6" ht="12.75">
      <c r="A36" t="s">
        <v>86</v>
      </c>
      <c r="B36" t="s">
        <v>66</v>
      </c>
      <c r="C36" t="s">
        <v>66</v>
      </c>
      <c r="D36" t="s">
        <v>105</v>
      </c>
      <c r="E36" t="s">
        <v>105</v>
      </c>
      <c r="F36" t="s">
        <v>105</v>
      </c>
    </row>
    <row r="37" spans="1:6" ht="12.75">
      <c r="A37" t="s">
        <v>89</v>
      </c>
      <c r="B37" t="s">
        <v>66</v>
      </c>
      <c r="C37" s="31" t="s">
        <v>105</v>
      </c>
      <c r="D37" s="31" t="s">
        <v>105</v>
      </c>
      <c r="E37" s="31" t="s">
        <v>105</v>
      </c>
      <c r="F37" s="31" t="s">
        <v>105</v>
      </c>
    </row>
    <row r="38" spans="1:6" ht="12.75">
      <c r="A38" t="s">
        <v>92</v>
      </c>
      <c r="B38" t="s">
        <v>66</v>
      </c>
      <c r="C38" t="s">
        <v>66</v>
      </c>
      <c r="D38" t="s">
        <v>105</v>
      </c>
      <c r="E38" t="s">
        <v>105</v>
      </c>
      <c r="F38" t="s">
        <v>105</v>
      </c>
    </row>
    <row r="39" spans="1:6" ht="12.75">
      <c r="A39" t="s">
        <v>94</v>
      </c>
      <c r="B39" t="s">
        <v>66</v>
      </c>
      <c r="C39" t="s">
        <v>100</v>
      </c>
      <c r="D39" s="31" t="s">
        <v>105</v>
      </c>
      <c r="E39" s="31" t="s">
        <v>105</v>
      </c>
      <c r="F39" s="31" t="s">
        <v>105</v>
      </c>
    </row>
    <row r="40" spans="1:6" ht="12.75">
      <c r="A40" t="s">
        <v>97</v>
      </c>
      <c r="C40" t="s">
        <v>66</v>
      </c>
      <c r="D40" t="s">
        <v>105</v>
      </c>
      <c r="E40" t="s">
        <v>105</v>
      </c>
      <c r="F40" t="s">
        <v>105</v>
      </c>
    </row>
    <row r="42" spans="1:8" ht="12.75">
      <c r="A42" t="s">
        <v>101</v>
      </c>
      <c r="B42">
        <f>COUNTA(B2:B40)</f>
        <v>32</v>
      </c>
      <c r="C42">
        <f>SUM(COUNTIF(C2:C40,"c"),COUNTIF(C2:C40,"x"))</f>
        <v>32</v>
      </c>
      <c r="D42">
        <f>SUM(COUNTIF(D2:D40,"c"),COUNTIF(D2:D40,"x"))</f>
        <v>30</v>
      </c>
      <c r="E42">
        <f>SUM(COUNTIF(E2:E40,"c"),COUNTIF(E2:E40,"x"))</f>
        <v>18</v>
      </c>
      <c r="F42">
        <f>SUM(COUNTIF(F2:F40,"c"),COUNTIF(F2:F40,"x"))</f>
        <v>14</v>
      </c>
      <c r="H42">
        <f>SUM(H2:H40)</f>
        <v>751</v>
      </c>
    </row>
    <row r="43" spans="1:6" ht="12.75">
      <c r="A43" t="s">
        <v>102</v>
      </c>
      <c r="C43">
        <f>COUNTIF(C2:C41,"c")</f>
        <v>16</v>
      </c>
      <c r="D43">
        <f>COUNTIF(D2:D41,"c")</f>
        <v>17</v>
      </c>
      <c r="E43">
        <f>COUNTIF(E2:E41,"c")</f>
        <v>10</v>
      </c>
      <c r="F43">
        <f>COUNTIF(F2:F41,"c")</f>
        <v>6</v>
      </c>
    </row>
    <row r="44" spans="1:6" ht="12.75">
      <c r="A44" t="s">
        <v>103</v>
      </c>
      <c r="C44">
        <v>3</v>
      </c>
      <c r="D44">
        <v>3</v>
      </c>
      <c r="E44">
        <v>3</v>
      </c>
      <c r="F44">
        <v>2</v>
      </c>
    </row>
    <row r="45" spans="1:6" ht="12.75">
      <c r="A45" t="s">
        <v>104</v>
      </c>
      <c r="C45">
        <f>COUNTIF(C2:C41,"y")</f>
        <v>3</v>
      </c>
      <c r="D45">
        <f>COUNTIF(D2:D41,"y")</f>
        <v>8</v>
      </c>
      <c r="E45">
        <f>COUNTIF(E2:E41,"y")</f>
        <v>19</v>
      </c>
      <c r="F45">
        <f>SUM(COUNT(($E$2:$E$41="c")*($F$2:$F$41="y")),COUNT(($E$2:$E41="x")*($F$2:$F$41="y")))</f>
        <v>0</v>
      </c>
    </row>
    <row r="47" spans="5:6" ht="12.75">
      <c r="E47">
        <f>((158-E42)/158)*100</f>
        <v>88.60759493670885</v>
      </c>
      <c r="F47">
        <f>((156-F42)/156)*100</f>
        <v>91.02564102564102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Ashley, Alex</cp:lastModifiedBy>
  <cp:lastPrinted>2004-11-19T06:33:11Z</cp:lastPrinted>
  <dcterms:created xsi:type="dcterms:W3CDTF">2004-07-14T16:37:20Z</dcterms:created>
  <dcterms:modified xsi:type="dcterms:W3CDTF">2011-07-04T17:11:49Z</dcterms:modified>
  <cp:category/>
  <cp:version/>
  <cp:contentType/>
  <cp:contentStatus/>
</cp:coreProperties>
</file>