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0175" windowHeight="4410" activeTab="1"/>
  </bookViews>
  <sheets>
    <sheet name="Title" sheetId="1" r:id="rId1"/>
    <sheet name="SB2_comments" sheetId="2" r:id="rId2"/>
    <sheet name="SB2_statistic" sheetId="3" r:id="rId3"/>
    <sheet name="Legend" sheetId="4" r:id="rId4"/>
    <sheet name="Rev. History" sheetId="5" r:id="rId5"/>
  </sheets>
  <definedNames>
    <definedName name="_xlnm._FilterDatabase" localSheetId="1" hidden="1">'SB2_comments'!$A$1:$AE$71</definedName>
  </definedNames>
  <calcPr fullCalcOnLoad="1"/>
</workbook>
</file>

<file path=xl/sharedStrings.xml><?xml version="1.0" encoding="utf-8"?>
<sst xmlns="http://schemas.openxmlformats.org/spreadsheetml/2006/main" count="1198" uniqueCount="319">
  <si>
    <t>What is the largest T_ClockDrift value, -5 or +3?</t>
  </si>
  <si>
    <t>What is a particular neighbor STA?</t>
  </si>
  <si>
    <t>It's not the clock drift that is adjusted but the TSF.</t>
  </si>
  <si>
    <t>Use proper wording.</t>
  </si>
  <si>
    <t>This is nice! The clock drift adjustment will never be done since every mesh STA will hav no previous offset at the beginning. Therefore, it will not operate the clock drift adjustment. q.e.d.</t>
  </si>
  <si>
    <t>Fix the process</t>
  </si>
  <si>
    <t>Step d) contains the potential for ripple effects throughout the whole mesh network and for TSF flapping which would be counterproductive (non-convergence of algorithm)</t>
  </si>
  <si>
    <t>Verify that this does not lead to TSF flapping, that is, verify that the algorithm converges.</t>
  </si>
  <si>
    <t>indices for time are given in increasing chronological order</t>
  </si>
  <si>
    <t>previous reception has to be index 0, current reception has to be index 1</t>
  </si>
  <si>
    <t>The counting frequency of a TSF is a physical process and cannot be aligned.</t>
  </si>
  <si>
    <t>Find correct noun instead of counting frequency</t>
  </si>
  <si>
    <t>The first sentence on the MLME-MeshNeighborOffsetMeasure.request belongs into clause 10.3</t>
  </si>
  <si>
    <t>Move first sentence to clause 10.3.79.3</t>
  </si>
  <si>
    <t>apostrophe in "measured in a neighbor mesh STA's TSF"</t>
  </si>
  <si>
    <t>measured in the TSF of a neighbor mesh STA</t>
  </si>
  <si>
    <t>The text of this clause might be better a new clause 11.1.2.2a Beacon generation in an MBSS</t>
  </si>
  <si>
    <t>Move text to new clause 11.1.2.2a</t>
  </si>
  <si>
    <t>The text of this clause might be better placed in 11.1.2.3.</t>
  </si>
  <si>
    <t>Move text to 11.1.2.3</t>
  </si>
  <si>
    <t>... set the MBCA Enabled subfield ...</t>
  </si>
  <si>
    <t>dot11MBCAActivated is true means that it is already activated, so the mesh STA cannot activate it. According to 11-09-533, dot11...Activated indicates that a capability is enabled. Same issue, it cannot be enabled (activated) because it is already enabled.</t>
  </si>
  <si>
    <t>change "shall activate" with "shall use"</t>
  </si>
  <si>
    <t>if clause sounds strange in the middle of sentence.</t>
  </si>
  <si>
    <t>move if clause at the end of sentence.</t>
  </si>
  <si>
    <t>Wrong name of the element</t>
  </si>
  <si>
    <t>MCCAOP Advertisement element</t>
  </si>
  <si>
    <t>comma too much</t>
  </si>
  <si>
    <t>delete comma after identification</t>
  </si>
  <si>
    <t>"calculated for the first time since the latest update of the status number" is not understandable. Furthermore, it seems to contradict "time predicted from the previous TBTT" in line 45.</t>
  </si>
  <si>
    <t>correct this.</t>
  </si>
  <si>
    <t>previously received beacon frame has to be index 0, received beacon frame has to be index 1</t>
  </si>
  <si>
    <t>The T_TBTT is used ...</t>
  </si>
  <si>
    <t>apostrophe in "in the receiving mesh STA's TSF timer"</t>
  </si>
  <si>
    <t>in the TSF timer of the receiving mesh STA</t>
  </si>
  <si>
    <t>particular is not defined, and it is not necessary.</t>
  </si>
  <si>
    <t>delete "particular"</t>
  </si>
  <si>
    <t>The condition is difficult to understand, especially the when. It is always set to 0 and than incremented to 1 every time? Also some English "since it has updated"</t>
  </si>
  <si>
    <t>Make condition easy to understand. Improve wording.</t>
  </si>
  <si>
    <t>The status number is not given by a modulo-16 counter, it is such a counter.</t>
  </si>
  <si>
    <t>Change "The status number, given by a modulo-16 counter, is initialized with 0 ..." into "The status number is modulo-16 counter. It is initialized with 0 ..."</t>
  </si>
  <si>
    <t>The beacon timing advertisement comes out of the blue. The overview was talking about MBCA, but did not introduce a beacon timing advertisement. Furthermore, 11C.12.4.2.1 starts with a very specific detail, the maintenance of the status number. But where does this status number come from?</t>
  </si>
  <si>
    <t>1) add a overview description of MBCA including the beacon timing advertisement into clause 11C.12.4.1 Overview.
2) reorganize 11C.12.4 in such a way that the reader can follow the specification and that there is a line of thought that develops by building on the information of the previous subclauses within 11C.12.4 MBCA.</t>
  </si>
  <si>
    <t>article too many: "the maximum number of ..."</t>
  </si>
  <si>
    <t>"maximum number of ..."</t>
  </si>
  <si>
    <t>"In such case"</t>
  </si>
  <si>
    <t>"In this case"</t>
  </si>
  <si>
    <t>all tuples need to be put into Beacon Timing Information elements.</t>
  </si>
  <si>
    <t>article too many</t>
  </si>
  <si>
    <t>"... an interger multiple of dot11MeshBeaconTimingReportInterval."</t>
  </si>
  <si>
    <t>different article</t>
  </si>
  <si>
    <t>"... is present in a Beacon frame ..."</t>
  </si>
  <si>
    <t>Make last sentence a separate paragraph (because the sister variable is also one)</t>
  </si>
  <si>
    <t>simplify sentence "The mesh STA shall also include the Beacon Timing element in Beacon frames as specified by the attributes of the beacon timing report procedure given by dot11MeshBeaconTimingReportInterval and dot11MeshBeaconTimingReportMaxNum."</t>
  </si>
  <si>
    <t>number representation</t>
  </si>
  <si>
    <t>better write 524,288 TU</t>
  </si>
  <si>
    <t>Might be a good idea to put this value in a variable.</t>
  </si>
  <si>
    <t>wrong article, use plural</t>
  </si>
  <si>
    <t>"... shall look for a timing of its beacon transmissions ..."</t>
  </si>
  <si>
    <t>The information obtained from the Beacon Timing elements is not enough.</t>
  </si>
  <si>
    <t>Add information received from the beacons of the neighbors.</t>
  </si>
  <si>
    <t>This sentence (last sentence of this paragraph) is more of a general nature. In any way, it does not belong to the procedures done in lieu of the reception of a beacon timing element. It does not say what to do when a beacon timing element is received. Instead it talks about general procedures to be done when dot11MBCAActivated is true.</t>
  </si>
  <si>
    <t>Move this to the general clause of MBCA. In clause 11C.12.4.2.5 Receiver's procedure, only normative text that directly follows out of the reception of the beacon timing element belongs in this clause.</t>
  </si>
  <si>
    <t>How can a mesh STA obtain the beacon reception timing (i.e. the time when a beacon has been received)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</si>
  <si>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 Maybe beacon timing information?</t>
  </si>
  <si>
    <t>simplify, apostrope</t>
  </si>
  <si>
    <t>"... represents the correct beacon reception by the neighbor mesh STA."</t>
  </si>
  <si>
    <t>"assigned by this peer mesh STA" is the wrong term</t>
  </si>
  <si>
    <t>"assigned to this mesh STA"</t>
  </si>
  <si>
    <t>word order and grammar, simplification</t>
  </si>
  <si>
    <t>"NOTE2--Once the entire beacon timing information set with a particular Status Number is obtained, the mesh STA does not need to retrieve beacon timing information as long as the Status Number remains the same."</t>
  </si>
  <si>
    <t>better wording for "When a mesh STA receives a Beacon frame containing Beacon Timing element that indicates only a subset of the beacon timing information set is contained, ..."</t>
  </si>
  <si>
    <t>"When a mesh STA receives a Beacon frame with a Beacon Timing element that contains only a subset of the beacon timing information set, ..."</t>
  </si>
  <si>
    <t>... to advertise a fragmented beacon timing information set ...</t>
  </si>
  <si>
    <t>The structure of and distribution between scanning and adjustment procedure needs to be revised.</t>
  </si>
  <si>
    <t>coming later is not a sufficient differentiation. Especially in a collision situation, the TBTTs might be the same.</t>
  </si>
  <si>
    <t>provide complete differantiation criterion</t>
  </si>
  <si>
    <t>The mesh STA should not parse the Beacon Timing element. It might contain only incomplete information, and there might be none available when it wants to parse it.</t>
  </si>
  <si>
    <t>parse or analyse or what other better verb the beacon timing information.</t>
  </si>
  <si>
    <t>spelling</t>
  </si>
  <si>
    <t>rage --&gt; range</t>
  </si>
  <si>
    <t>There is a contradiction. The specification of the MLME-START.request primitive says "the MLME-START.request primitive must be generated before an MLMEMeshNeighborOffsetSync.
request primitive and MLME-MeshPeerigManagement.request have been used." But in this clause, the MLME-START.request primitive is only used after a mechanism that requires the usage of MLME-MeshNeighborOffsetSync.request.</t>
  </si>
  <si>
    <t>resolve the contradiction</t>
  </si>
  <si>
    <t>Clause 11C.12.4.4.3 TBTT adjustment procedure should be improved.</t>
  </si>
  <si>
    <t>What does the mesh STA with dot11MBCAActived do all the time? I thought it is supposed to collect the recent beacon timing information. Therefore, step b) is not necessary (that is, the scanning procedure is not necessary).</t>
  </si>
  <si>
    <t>delete step b)
delete the term "scanning procedure" and related stuff from clause 11C.12.4.4.3</t>
  </si>
  <si>
    <t>Setting the TBTT Adjusting field in the Mesh Configuration element has serious implications to the synchronization method performed at the neighbor mesh STAs. Therefore, it should be only set when an adjustment is really performed. It is a bad idea to set this flag when the mesh STA is only collecting information and is only doing internal calculations that do not have any effect on neighbor mesh STAs.</t>
  </si>
  <si>
    <t>move step a) to the correct place, that is, just before the actual TBTT adjustment.</t>
  </si>
  <si>
    <t>Line(ORG)</t>
  </si>
  <si>
    <t>Comment #</t>
  </si>
  <si>
    <t xml:space="preserve"> 5-Mar-2011 18:23:18 EST</t>
  </si>
  <si>
    <t>unknown</t>
  </si>
  <si>
    <t>11.1.3</t>
  </si>
  <si>
    <t>11.1.1.3</t>
  </si>
  <si>
    <t>11C.12.2.2</t>
  </si>
  <si>
    <t>11C.12.3.1</t>
  </si>
  <si>
    <t>11C.12.4.2</t>
  </si>
  <si>
    <t>11C.12.4.2.5</t>
  </si>
  <si>
    <t>The Neighbor TBTT field is 3 octets long but the contained value is truncated to only 19 bits. This is a waste of 5 bits.</t>
  </si>
  <si>
    <t>Use Neighbor TBTT field efficiently.</t>
  </si>
  <si>
    <t>clause 11.1.2.3 on beacon reception does not contain text for MBSS</t>
  </si>
  <si>
    <t>append text for MBSS in clause 11.1.2.3 Beacon Reception. Blue print might be taken from 11C.12.3.2</t>
  </si>
  <si>
    <t>Clause "11.1.3 Acquiring synchronization, scanning" has not been extended for MBSS.</t>
  </si>
  <si>
    <t>extend clause  "11.1.3 Acquiring synchronization, scanning" with text for MBSS, especially the paragraphs directly under 11.1.3 (before 11.1.3.1).</t>
  </si>
  <si>
    <t>clause on beacon generation in MBSS is missing in 11.1.</t>
  </si>
  <si>
    <t>Add new clause "11.1.2.2a Beacon generation in an MBSS"</t>
  </si>
  <si>
    <t>11.1.1.2 talks about the TSF for an IBSS. Be consistent with this heading.</t>
  </si>
  <si>
    <t>change heading into "TSF for an MBSS"</t>
  </si>
  <si>
    <t>The link between the TSF (timing synchronisation function) and the active synchronization method is missing.</t>
  </si>
  <si>
    <t>Start paragraph with new sentence "The TSF in an MBSS is provided by the active synchronization method."</t>
  </si>
  <si>
    <t>The mesh STA does not stop synchronization in general after receipt of MeshNeighborOffsetSyncStop.request</t>
  </si>
  <si>
    <t>insert "using the Neighbor Offset Synchronization method" after "synchronization".</t>
  </si>
  <si>
    <t>It is nowhere specified when the MeshNeighborOffsetSyncStart.request primitive is issued. I assume it is not done out of the blue.</t>
  </si>
  <si>
    <t>Specify the issueing of MeshNeighborOffsetSyncStart.request.</t>
  </si>
  <si>
    <t>"update" seems to imply that there is always a timing offset value independent of the active synchronization method. This is not the case.</t>
  </si>
  <si>
    <t>Change paragraph into: When dot11MeshActiveSynchronizationMethod is 1 (Neighbor Offset Synchronization), the mesh STA shall calculate the timing offset value with respect to the neighbor mesh STAs, with which it maintains synchronization. The calculation of the timing offset value is based on time stamps from the received Beacon and Probe Response frames as follows:</t>
  </si>
  <si>
    <t>English needs to be improved - too many parts of the sentence in front of subject. Furthermore, flexibility is provided not allowed.</t>
  </si>
  <si>
    <t>whole clause: inconsistencies in the use of neighbor peer mesh STA, neighbor mesh STA, neighbor STA</t>
  </si>
  <si>
    <t>review 11C.12.2 and 10.3.79</t>
  </si>
  <si>
    <t>apostrophe in "in the mesh STA's TSF timer"</t>
  </si>
  <si>
    <t>in the TSF timer of the mesh STA</t>
  </si>
  <si>
    <t>Since dot11MeshNbrOffsetMaxNeighbor is only used internally and has no effect on any communication with or information sent to neighbor stations, dot11MeshNbrOffsetMaxNeighbor might be safely deleted. Deletion of dot11MeshNbrOffsetMaxNeighbor is the suggested resolution.</t>
  </si>
  <si>
    <t>make 11C.12.2.2.3 clock drift adjustment a separate mechanism and move it to clause 11C.12.2a.
extend the neighbor offset synchronization method with clock drift calculation.
reference clock drift adjustment procedure in all 11s mechanisms that need it or use it (MCCA, MBCA)</t>
  </si>
  <si>
    <t>twos complement is too implementation specific. Everything how it is represented is implementation specific here.</t>
  </si>
  <si>
    <t>Either delete this sentence or say "The offset value is a signed integer."</t>
  </si>
  <si>
    <t>It is not allowing some jitter of TSF timer, it is introducing jitter of the TSF timer.</t>
  </si>
  <si>
    <t>change "allowing" into "introducing"</t>
  </si>
  <si>
    <t>step d) seems not to take into account the distributed nature of an MBSS completely.</t>
  </si>
  <si>
    <t>Support distributed nature of MBSS</t>
  </si>
  <si>
    <t>March 2011</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</si>
  <si>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</si>
  <si>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</si>
  <si>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</si>
  <si>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</si>
  <si>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</si>
  <si>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</si>
  <si>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</si>
  <si>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</si>
  <si>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</si>
  <si>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</si>
  <si>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</si>
  <si>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</si>
  <si>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</si>
  <si>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</si>
  <si>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</si>
  <si>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</si>
  <si>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</si>
  <si>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</si>
  <si>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</si>
  <si>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IEEE P802.11 Wireless LANs</t>
  </si>
  <si>
    <t>Submission</t>
  </si>
  <si>
    <t>Designator:</t>
  </si>
  <si>
    <t>Venue Date:</t>
  </si>
  <si>
    <t>First Author:</t>
  </si>
  <si>
    <t>Kazuyuki Sakoda (Sony Corporation)</t>
  </si>
  <si>
    <t>Subject:</t>
  </si>
  <si>
    <t>Full Date:</t>
  </si>
  <si>
    <t>Author(s):</t>
  </si>
  <si>
    <t>Kazuyuki Sakoda</t>
  </si>
  <si>
    <t>Sony Corporation</t>
  </si>
  <si>
    <t>#Motion</t>
  </si>
  <si>
    <t>11C.12.4.3</t>
  </si>
  <si>
    <t>Clarify.</t>
  </si>
  <si>
    <t>Comment ID</t>
  </si>
  <si>
    <t>Date</t>
  </si>
  <si>
    <t>Name</t>
  </si>
  <si>
    <t>Vote</t>
  </si>
  <si>
    <t>Affiliation</t>
  </si>
  <si>
    <t>Comment</t>
  </si>
  <si>
    <t>File</t>
  </si>
  <si>
    <t>Proposed Change</t>
  </si>
  <si>
    <t>Resolution Detail</t>
  </si>
  <si>
    <t>General</t>
  </si>
  <si>
    <t>Agree</t>
  </si>
  <si>
    <t>Principle</t>
  </si>
  <si>
    <t>Disagree</t>
  </si>
  <si>
    <t>Editorial</t>
  </si>
  <si>
    <t>No</t>
  </si>
  <si>
    <t>Bahr, Michael</t>
  </si>
  <si>
    <t>Disapprove</t>
  </si>
  <si>
    <t>Technical</t>
  </si>
  <si>
    <t>Yes</t>
  </si>
  <si>
    <t>5-1-12 Kitashinagawa, Shinagawa-ku, Tokyo, Japan</t>
  </si>
  <si>
    <t>81-3-5448-4018</t>
  </si>
  <si>
    <t>Abstract:</t>
  </si>
  <si>
    <t>CID</t>
  </si>
  <si>
    <t>Category(ORG)</t>
  </si>
  <si>
    <t>Page(ORG)</t>
  </si>
  <si>
    <t>Subclause(ORG)</t>
  </si>
  <si>
    <t>Topic</t>
  </si>
  <si>
    <t>Accept_RejectDate</t>
  </si>
  <si>
    <t>ResponseStatus</t>
  </si>
  <si>
    <t>Edit Status</t>
  </si>
  <si>
    <t>Edit Notes</t>
  </si>
  <si>
    <t>Edited in Draft</t>
  </si>
  <si>
    <t>Revisision</t>
  </si>
  <si>
    <t>Notes / Summary of Changes</t>
  </si>
  <si>
    <t>r0</t>
  </si>
  <si>
    <t>total</t>
  </si>
  <si>
    <t>closed</t>
  </si>
  <si>
    <t>open</t>
  </si>
  <si>
    <t>assignee</t>
  </si>
  <si>
    <t>resolved</t>
  </si>
  <si>
    <t>remaining</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</si>
  <si>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</si>
  <si>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</si>
  <si>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</si>
  <si>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</si>
  <si>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</si>
  <si>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</si>
  <si>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</si>
  <si>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</si>
  <si>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</si>
  <si>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</si>
  <si>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</si>
  <si>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</si>
  <si>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</si>
  <si>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</si>
  <si>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</si>
  <si>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</si>
  <si>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Issue IDs are used to identify groups of CIDs that are related to the same issue</t>
  </si>
  <si>
    <t>missing article</t>
  </si>
  <si>
    <t>Issue ID</t>
  </si>
  <si>
    <t>11C.12.4.2.1</t>
  </si>
  <si>
    <t>KazuyukiA.Sakoda (at) jp.sony.com</t>
  </si>
  <si>
    <t>11C.12.4.4.3</t>
  </si>
  <si>
    <t>11C.12.2.2.2</t>
  </si>
  <si>
    <t>11C.12.2.2.1</t>
  </si>
  <si>
    <t>11C.12.2.1</t>
  </si>
  <si>
    <t>Specify.</t>
  </si>
  <si>
    <t>11C.12.4.2.4</t>
  </si>
  <si>
    <t>11C.12.4.2.3</t>
  </si>
  <si>
    <t>11C.12.4.2.2</t>
  </si>
  <si>
    <t>Category</t>
  </si>
  <si>
    <t>Page</t>
  </si>
  <si>
    <t>Line</t>
  </si>
  <si>
    <t>Submission</t>
  </si>
  <si>
    <t>Must Be Satisfied</t>
  </si>
  <si>
    <t>Updated (to editor)</t>
  </si>
  <si>
    <t>Subclause</t>
  </si>
  <si>
    <t>11C.12.4.4.1</t>
  </si>
  <si>
    <t>11C.12.3.2</t>
  </si>
  <si>
    <t>11C.12.2.2.3</t>
  </si>
  <si>
    <t>11C.12.4.1</t>
  </si>
  <si>
    <t>7.3.2.105</t>
  </si>
  <si>
    <t>as in comment</t>
  </si>
  <si>
    <t>MAC</t>
  </si>
  <si>
    <t>M-BS</t>
  </si>
  <si>
    <t>Principle</t>
  </si>
  <si>
    <t>Change "The B5 to the B23 (taking the B0 as the LSB)" to "The B5 to the B28 (taking the B0 as the LSB)".</t>
  </si>
  <si>
    <t>Agree</t>
  </si>
  <si>
    <t>look at 11.1.1.1. it talks about TSF for infrastructure networks. The base is not consistent. Suggest commenter to provide comment to REVmb.</t>
  </si>
  <si>
    <t>Disagree</t>
  </si>
  <si>
    <t>It is SME's decision to which neighbor STA to maintain synchronization.</t>
  </si>
  <si>
    <t>Change paragraph into: "When dot11MeshActiveSynchronizationMethod is 1 (Neighbor Offset Synchronization), the mesh STA shall calculate the timing offset value with respect to the neighbor STA, with which it maintains synchronization. The calculation of the timing offset value is based on time stamps from the received Beacon and Probe Response frames as follows:"
Also, change "neighbor mesh STA" to "neighbor STA" in this subclause.</t>
  </si>
  <si>
    <t>Refined text is provided in 11-11-0xxx.</t>
  </si>
  <si>
    <t>Semantics of dot11MeshNbrOffsetMaxNeighbor is unclear. The requirement, that it has to be at least as large as the max number of peer neighbors is missing, it is used for two different and distinct sets of neighbors (MBSS and non-MBSS), but the definition in Annex D puts both sets into one. That is, the text in 11C.12.2.2.1 allows twice as many STA with synchronization as Annex D.</t>
  </si>
  <si>
    <t>As described in Annex D, dot11MeshNbrOffsetMaxNeighbor is a capability variable. This is used to notify the SME of the hardware capability/limitation in terms of how many neighbor STAs can be tracked. Using this information and the result from scanning, the SME may select to which neighbor STAs maintain synchronization.</t>
  </si>
  <si>
    <t>The comment is not specific to a particular issue.</t>
  </si>
  <si>
    <t>7.3.2.98.9</t>
  </si>
  <si>
    <t>The MBCA Enabled subfield is not set to 1 when MBCA is activated. It is set to 1 when MBCA is used.  According to 11-09-533, dot11...Activated indicates that a capability is enabled. Same issue, it cannot be enabled (activated) because it is already enabled.</t>
  </si>
  <si>
    <t>Change "activated" into "used"</t>
  </si>
  <si>
    <t>"allowing" is more reader friendly in this context.</t>
  </si>
  <si>
    <t>It is clear that -5 &lt; +3.</t>
  </si>
  <si>
    <t>It is clock drift adjustment. It is done through TSF adjustment. No need to change the text here.</t>
  </si>
  <si>
    <t>The index do not need to be in increasing order in time.</t>
  </si>
  <si>
    <t>It is already described in 10.3.79.3. It is helpful to have this kind of sentence in MLME. See 11.1.3 in the base standard.
By the way, "xx.request" shall be changed to "xx.request primitive", "xx.confirm" shall be changed to "xx.confirm primitive". Check for it throughout this clause.</t>
  </si>
  <si>
    <t>See resolution to CID2190 as well.
Clause 11.1 of the base standard describes "Synchronization". This implies that the beaconing and synchronizatioon is tightly coupled for infrastructure BSS and IBSS. However, Mesh BSS decouples beaconing and synchronization. Thus, it should not be good idea to describe the rationale of mesh beaconing and synchronization in a separate subclause such as 11C.12.
However, it should be reasonable to define a new subclause 11.1.2.2a describing beacon generation in an MBSS, in parallel with infrastructure BSS and IBSS. Add the following new subclause leaving a pointer information.
"11.1.2.2a Beacon generation in an MBSS
Beacon generation in an MBSS is described in 11C.12.3.1."</t>
  </si>
  <si>
    <t>See resolution to CID2225, 2188.
Add the following text to the end of the 11.1.2.3 (Beacon reception) in the base standard.
"STAs in an MBSS shall use information in received Beacon frames as described in 11C.12.3.2."</t>
  </si>
  <si>
    <t>Replace 
"A mesh STA shall use information from the Timestamp field without regard for the BSSID or Mesh ID, if the mesh STA maintains synchronization with the transmitter of the Beacon frame, to obtain information necessary for synchronization."
with 
"A mesh STA shall use information from the Timestamp field without regard for the BSSID or Mesh ID in order to obtain information necessary for synchronization, if the mesh STA maintains synchronization with the transmitter of the Beacon frame."</t>
  </si>
  <si>
    <t>What is "neighbor STA identification". It is used only once and not defined.</t>
  </si>
  <si>
    <t>It is clear from the context. It is a arbitrary neighbor STA.</t>
  </si>
  <si>
    <t>Status number is not a counter. It is a number given from the counter.</t>
  </si>
  <si>
    <t>"in such case" is more reader friendly in this context.</t>
  </si>
  <si>
    <t>Change "When the beacon timing information set is divided, the mesh STA shall include one of the successive tuples of beacon timing information in the Beacon Timing element." into
"When the beacon timing information set is divided, the mesh STA shall include the successive tuples of beacon timing information in the Beacon Timing elements."</t>
  </si>
  <si>
    <t>The intention of this sentence is that a Beacon Timing element only includes one tuple. How the tuples are included in the Beacon Timing element is described later in this subclause.</t>
  </si>
  <si>
    <t>The sentence is reader friendly enough.</t>
  </si>
  <si>
    <t>"524 228" is encouraged by the style manual. See 15.4.2 (Numerical values) in IEEE Standards Style Manual.</t>
  </si>
  <si>
    <t>There is no need to do it. It is a fixed number dervied from the length of the field.</t>
  </si>
  <si>
    <t>rewrite in a procedural style, still lyrics, but in a step by step manner where the steps are in chronological order.</t>
  </si>
  <si>
    <t>The comment is not specific to a particular issue.
Anyway... As indicated in resolution to CID2266, the TBTT scanning procedure is intended for the mesh STAs in deep sleep mode. It should be necessary for mesh STAs in deep sleep mode to collect the up-to-date beacon information before adjusting its TBTT.</t>
  </si>
  <si>
    <t>x</t>
  </si>
  <si>
    <t>Add the following sentence to the end of 11.1.1.3. "The synchronization method in an MBSS is described in 11C.12.2 (Extensible synchronization framework)."</t>
  </si>
  <si>
    <t>Add the following text to the end of the 11.1.2.3 (Beacon reception) in the base standard.
"STAs in an MBSS shall use information in received Beacon frames as described in 11C.12.3.2."</t>
  </si>
  <si>
    <t>Add new subclause 11.1.2.2a Beacon generation in an MBSS as follows:
"11.1.2.2a Beacon generation in an MBSS
Beacon generation in an MBSS is described in 11C.12.3.1."</t>
  </si>
  <si>
    <t>Add the following sentences to 11.1.3 (Acquiring synchronization, scanning) in the base standard.
1. Add the following sentence to the end of the 5th paragraph in 11.1.3.
"Note that MLME-JOIN.request primitive is not used to start synchronization in an MBSS. The synchronization in an MBSS is described in 11C.12."
2. Add the following paragraph after the 7th paragraph in 11.1.3.
"When scanning MBSSs, the STA shall process the procedures described in 11C.2 (Mesh discovery)."</t>
  </si>
  <si>
    <t>Change "However, to accommodate various application needs, the framework allows flexibility to integrate future synchronization methods for MBSSs." into "The framework allows to integrate other synchronization methods for MBSSs in order to accommodate various application needs."</t>
  </si>
  <si>
    <t>x</t>
  </si>
  <si>
    <t>The mesh STA shall also include the Beacon Timing element in Beacon frames as specified by dot11MeshBeaconTimingReportInterval and dot11MeshBeaconTimingReportMaxNum.</t>
  </si>
  <si>
    <t>Change "the mesh STA activates MBCA" to "the mesh STA is using"</t>
  </si>
  <si>
    <t>Agree</t>
  </si>
  <si>
    <t>Add "(a signed integer)" to the end of the sentence.</t>
  </si>
  <si>
    <t>I am still convinced that it is advantageous, if the Neighbor Offset method only calculates the Offset and Clock drift, but does not do any TSF adjustments. TSF adjustments should be specified as a separate procedure which is called by the 11s mechanisms that need it (MCCA, MBCA, although MBCA has it's own mechanism to deal with TBTT drifting). The two main advantages are:
- Power Save does not need clock drift adjustment (TSF adjustment). What power save needs is to know the TBTT of a neighbor mesh STA in order to wake up at the right time. This can be easily achieved by calculating the offset and clock drift. Furthermore, the requirement to do the TSF adjustment as currently specified requires the power save nodes to stay awake longer and to do additional computations. This requires power that could be saved.
- just calculating the offset and clock-drift of a neighbor is truly a link-only mechanism. In contrast to this, the clock drift adjustment (TSF adjustment) introduces MBSS-wide dependencies where a change on one mesh link can have ripple effects for the whole MBSS. This is also prone to non-convergence. Since the proposed calculation is truly link-local, there is no danger of ripple effects or unstable synchronization behaviour in the MBSS.</t>
  </si>
  <si>
    <t>Change the sentence to read "it shall not perform the following steps.".</t>
  </si>
  <si>
    <t>Change the paragraph and the lettered item a) and b) as follows:
"When the mesh STA receives a Beacon frame or a Probe Response frame from one of the neighbor STAs with which it maintains synchronization, the mesh STA shall operate the following clock drift compensation procedure:
a)  If the mesh STA does not have a valid Toffset value obtained from the previous Beacon or Probe Response frame reception from the transmitter of the Beacon frame or Probe Response frame, it shall not perform the following steps. 
b)  The mesh STA shall calculate the clock drift amount TClockDrift by comparing the Toffset obtained previously for this neighbor STA and the Toffset obtained from the frame reception. 
  TClockDrift = Toffset,1 – Toffset,0 
where TClockDrift is the clock drift amount represented as twos complement in unit of µs, the Toffset,1 is the Toffset obtained from the previous reception, and Toffset,0 is the Toffset obtained from the current frame reception."</t>
  </si>
  <si>
    <t>MAC sync beacon comments</t>
  </si>
  <si>
    <t>Initial revision</t>
  </si>
  <si>
    <t>Replace "counting frequency" with "counting".</t>
  </si>
  <si>
    <t>x</t>
  </si>
  <si>
    <t>Replace 
"is initialized with 0 and incremented by 1 before transmitting a frame containing the Beacon Timing element when the mesh STA encountered any of the following events since it has updated the status number previously:"
with 
"is initialized with 0. It is incremented by 1 before transmitting a frame containing the Beacon Timing element, when the mesh STA encountered any of the following events after it has updated the status number previously:"</t>
  </si>
  <si>
    <t>r1</t>
  </si>
  <si>
    <t>Added some more suggested resolutions</t>
  </si>
  <si>
    <t>Change index "0" to "c", and change index "1" to "p" throughout the clause 11C.12.</t>
  </si>
  <si>
    <t>Resolution to CID2219 resolve this problem.</t>
  </si>
  <si>
    <t>The clock drift is adusted in a single direction (to be aligned to the slowest TSF counting). So, the significant flapping will be avoided although it may introduce some jitter depeding on the clock drift compensation implementation.</t>
  </si>
  <si>
    <t>MBCA text structure:
Replace the last paragraph in 11C.12.4.1 with the following text:
"MBCA is composed of beacon timing advertisement, TBTT selection, and TBTT adjustment. When dot11MBCAActivated is true, the mesh STA advertises the TBTT and beacon interval of its neighbor STAs through the Beacon Timing element as described in 11C.12.4.2 (Beacon timing advertisement). The receiver of the Beacon Timing element obtains the beacon reception timing of its neighbor mesh STAs and uses this information for its TBTT selection and TBTT adjustment as described in 11C.12.4.3 (TBTT selection) and 11C.12.4.4 (TBTT adjustment). The mesh STA may also perform additional procedures described in 11C.12.4.5 (Frame transmission across reported TBTT) and 11C.12.4.6 (Delayed beacon transmissions).
When dot11MBCAActivated is true, the mesh STA shall set the MBCA Enabled subfield in the Mesh Capability field of the Mesh Configuration element to 1."</t>
  </si>
  <si>
    <t>Change "neighbor STA identification" to "identifier of the neighbor STA".</t>
  </si>
  <si>
    <t>Replace "beacon reception timing" with "beaon timing information".</t>
  </si>
  <si>
    <t>As written in this subclause, the TBTT selection procedure described in 11C.12.4.3 is performed during the mesh discovery process. This means that beacon timing information are gathered without establishing synchronization with its neighbors.
To make it clear, insert the following paragraph after the first paragraph in 11C.2.8 (11C.2  Establishing or becoming a member of a mesh BSS).
"When dot11MBCAActivated is true, the mesh STA shall perform TBTT selection procedure described in 11C.12.4.3 (TBTT selection) using TimeStamp, Local Time, and Beacon Timing in the BSSDescription parameter given by MLME-SCAN.confirm primitive, before start beaconing."</t>
  </si>
  <si>
    <t>doc.: IEEE 802.11-11/0399r02</t>
  </si>
  <si>
    <t>r2</t>
  </si>
  <si>
    <t>Remove ", using the information obtained from the Beacon Timing element from its neighbor mesh STAs"</t>
  </si>
  <si>
    <t>The text has been modified to describe the procedure more accurately. See submission 11-11/400r2.</t>
  </si>
  <si>
    <t>2011-03-16</t>
  </si>
  <si>
    <t>Wording:
Change the sentence to read "is the TBTT calculated when the latest status number update occurs"</t>
  </si>
  <si>
    <t>Many useful functions such as MBCA, MCCA, and power save usually relies on clock drift compensation. Clock drift compensation works only if mesh STAs support this function mutually. If there is a mesh STA that does not support clock drift compensation in a mesh BSS, the mesh STA causes problems at the neighbor mesh STAs. Thus, it should be safe to define clock drift compensation as a part of the defalt synchronization method in order to facilitate the interoperability of mesh STAs that leverage either MBCA, MCCA, power save support or power saving.</t>
  </si>
  <si>
    <t>TBTT adjustment should be activated as a last resort bailout.
The procedure for proactive TBTT adjustment is intended to avoid false positive initiation, which can cause flapping of TBTT adjustmen among multiple mesh STAs. So, a mesh STA does not initiate the procedure unless it recognize that it really needs to move its TBTT. From this sense, the described differentiation is appropriate.</t>
  </si>
  <si>
    <t>TBTT adjustment should be activated as a last resort bailout, and false positive initiation, which can cause flapping of TBTT adjustmen among multiple mesh STAs, should be strictly avoided. Setting the TBTT Adjusting field in the Mesh Config element to 1 signals that the mesh STA is already in the process of TBTT adjustment and it is helpful to avoid unnecessary (false positive) initiation of TBTT adjustment at the other mesh STAs. To leverage the benefit of this bit setting, modify the condition to request a TBTT adjustment to its neighbor mesh STA, in clause 11C.12.4.4.2, as implemented in 11-11/400r2.</t>
  </si>
  <si>
    <t>This process is intended for the mesh STAs in deep sleep mode. It should be necessary for mesh STAs in deep sleep mode to collect the up-to-date beacon information before adjusting its TBTT. To make this clear, modify the text in 11C.12.4.4.3 as implemented in 11-11/400r2.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</si>
</sst>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dd/yy"/>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50">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u val="single"/>
      <sz val="10"/>
      <color indexed="12"/>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85"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85"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5" fillId="0" borderId="0" xfId="43" applyFont="1" applyAlignment="1" applyProtection="1">
      <alignment/>
      <protection/>
    </xf>
    <xf numFmtId="24"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7" fillId="0" borderId="0" xfId="0" applyFont="1" applyAlignment="1">
      <alignment vertical="top" wrapText="1"/>
    </xf>
    <xf numFmtId="0" fontId="7" fillId="0" borderId="0" xfId="0" applyNumberFormat="1" applyFont="1" applyAlignment="1">
      <alignment vertical="top" wrapText="1"/>
    </xf>
    <xf numFmtId="0" fontId="13" fillId="0" borderId="0" xfId="43" applyFont="1" applyAlignment="1" applyProtection="1">
      <alignment vertical="center" wrapText="1"/>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2nd recirculation with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C9" sqref="C9"/>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149</v>
      </c>
    </row>
    <row r="2" ht="18.75">
      <c r="B2" s="2" t="s">
        <v>150</v>
      </c>
    </row>
    <row r="3" spans="1:2" ht="18.75">
      <c r="A3" s="1" t="s">
        <v>151</v>
      </c>
      <c r="B3" s="2" t="s">
        <v>309</v>
      </c>
    </row>
    <row r="4" spans="1:6" ht="18.75">
      <c r="A4" s="1" t="s">
        <v>152</v>
      </c>
      <c r="B4" s="3" t="s">
        <v>129</v>
      </c>
      <c r="F4" s="4"/>
    </row>
    <row r="5" spans="1:2" ht="15.75">
      <c r="A5" s="1" t="s">
        <v>153</v>
      </c>
      <c r="B5" s="5" t="s">
        <v>154</v>
      </c>
    </row>
    <row r="6" s="6" customFormat="1" ht="16.5" thickBot="1"/>
    <row r="7" spans="1:2" s="7" customFormat="1" ht="18.75">
      <c r="A7" s="7" t="s">
        <v>155</v>
      </c>
      <c r="B7" s="8" t="s">
        <v>295</v>
      </c>
    </row>
    <row r="8" spans="1:2" ht="15.75">
      <c r="A8" s="1" t="s">
        <v>156</v>
      </c>
      <c r="B8" s="5" t="s">
        <v>313</v>
      </c>
    </row>
    <row r="9" spans="1:9" ht="15.75">
      <c r="A9" s="1" t="s">
        <v>157</v>
      </c>
      <c r="B9" s="1" t="s">
        <v>158</v>
      </c>
      <c r="C9" s="5"/>
      <c r="E9" s="5"/>
      <c r="F9" s="5"/>
      <c r="G9" s="5"/>
      <c r="H9" s="5"/>
      <c r="I9" s="5"/>
    </row>
    <row r="10" spans="2:9" ht="15.75">
      <c r="B10" s="1" t="s">
        <v>159</v>
      </c>
      <c r="C10" s="5"/>
      <c r="E10" s="5"/>
      <c r="F10" s="5"/>
      <c r="G10" s="5"/>
      <c r="H10" s="5"/>
      <c r="I10" s="5"/>
    </row>
    <row r="11" spans="2:9" ht="15.75">
      <c r="B11" s="1" t="s">
        <v>182</v>
      </c>
      <c r="C11" s="5"/>
      <c r="E11" s="5"/>
      <c r="F11" s="5"/>
      <c r="G11" s="5"/>
      <c r="H11" s="5"/>
      <c r="I11" s="5"/>
    </row>
    <row r="12" spans="2:9" ht="15.75">
      <c r="B12" s="1" t="s">
        <v>183</v>
      </c>
      <c r="C12" s="30"/>
      <c r="E12" s="5"/>
      <c r="F12" s="5"/>
      <c r="G12" s="5"/>
      <c r="H12" s="5"/>
      <c r="I12" s="5"/>
    </row>
    <row r="13" spans="2:9" ht="15.75">
      <c r="B13" s="27" t="s">
        <v>224</v>
      </c>
      <c r="C13" s="9"/>
      <c r="E13" s="5"/>
      <c r="F13" s="5"/>
      <c r="G13" s="5"/>
      <c r="H13" s="5"/>
      <c r="I13" s="5"/>
    </row>
    <row r="14" spans="3:9" ht="15.75">
      <c r="C14" s="5"/>
      <c r="D14" s="5"/>
      <c r="E14" s="5"/>
      <c r="F14" s="5"/>
      <c r="G14" s="5"/>
      <c r="H14" s="5"/>
      <c r="I14" s="5"/>
    </row>
    <row r="15" ht="15.75">
      <c r="A15" s="1" t="s">
        <v>184</v>
      </c>
    </row>
    <row r="27" spans="1:5" ht="15.75" customHeight="1">
      <c r="A27" s="10"/>
      <c r="B27" s="35"/>
      <c r="C27" s="35"/>
      <c r="D27" s="35"/>
      <c r="E27" s="35"/>
    </row>
    <row r="28" spans="1:5" ht="15.75" customHeight="1">
      <c r="A28" s="7"/>
      <c r="B28" s="11"/>
      <c r="C28" s="11"/>
      <c r="D28" s="11"/>
      <c r="E28" s="11"/>
    </row>
    <row r="29" spans="1:5" ht="15.75" customHeight="1">
      <c r="A29" s="7"/>
      <c r="B29" s="36"/>
      <c r="C29" s="36"/>
      <c r="D29" s="36"/>
      <c r="E29" s="36"/>
    </row>
    <row r="30" spans="1:5" ht="15.75" customHeight="1">
      <c r="A30" s="7"/>
      <c r="B30" s="11"/>
      <c r="C30" s="11"/>
      <c r="D30" s="11"/>
      <c r="E30" s="11"/>
    </row>
    <row r="31" spans="1:5" ht="15.75" customHeight="1">
      <c r="A31" s="7"/>
      <c r="B31" s="36"/>
      <c r="C31" s="36"/>
      <c r="D31" s="36"/>
      <c r="E31" s="36"/>
    </row>
    <row r="32" spans="2:5" ht="15.75" customHeight="1">
      <c r="B32" s="36"/>
      <c r="C32" s="36"/>
      <c r="D32" s="36"/>
      <c r="E32" s="3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401575" right="0.787401575" top="0.984251969" bottom="0.984251969"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147"/>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5.625" style="24" customWidth="1"/>
    <col min="2" max="2" width="12.875" style="24" hidden="1" customWidth="1"/>
    <col min="3" max="3" width="0" style="24" hidden="1" customWidth="1"/>
    <col min="4" max="4" width="9.25390625" style="24" hidden="1" customWidth="1"/>
    <col min="5" max="5" width="9.00390625" style="12" customWidth="1"/>
    <col min="6" max="8" width="0" style="24" hidden="1" customWidth="1"/>
    <col min="9" max="9" width="8.75390625" style="24" hidden="1" customWidth="1"/>
    <col min="10" max="10" width="9.25390625" style="24" hidden="1" customWidth="1"/>
    <col min="11" max="11" width="8.75390625" style="24" hidden="1" customWidth="1"/>
    <col min="12" max="12" width="0" style="24" hidden="1" customWidth="1"/>
    <col min="13" max="13" width="7.875" style="24" customWidth="1"/>
    <col min="14" max="14" width="8.625" style="12" customWidth="1"/>
    <col min="15" max="15" width="11.625" style="12"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4" customWidth="1"/>
  </cols>
  <sheetData>
    <row r="1" spans="1:31" ht="36" customHeight="1">
      <c r="A1" s="24" t="s">
        <v>185</v>
      </c>
      <c r="B1" s="24" t="s">
        <v>163</v>
      </c>
      <c r="C1" s="24" t="s">
        <v>164</v>
      </c>
      <c r="D1" s="12" t="s">
        <v>89</v>
      </c>
      <c r="E1" s="12" t="s">
        <v>165</v>
      </c>
      <c r="F1" s="24" t="s">
        <v>166</v>
      </c>
      <c r="G1" s="24" t="s">
        <v>167</v>
      </c>
      <c r="H1" s="12" t="s">
        <v>186</v>
      </c>
      <c r="I1" s="12" t="s">
        <v>187</v>
      </c>
      <c r="J1" s="12" t="s">
        <v>188</v>
      </c>
      <c r="K1" s="12" t="s">
        <v>88</v>
      </c>
      <c r="L1" s="24" t="s">
        <v>169</v>
      </c>
      <c r="M1" s="12" t="s">
        <v>237</v>
      </c>
      <c r="N1" s="12" t="s">
        <v>233</v>
      </c>
      <c r="O1" s="12" t="s">
        <v>239</v>
      </c>
      <c r="P1" s="12" t="s">
        <v>234</v>
      </c>
      <c r="Q1" s="12" t="s">
        <v>235</v>
      </c>
      <c r="R1" s="12" t="s">
        <v>189</v>
      </c>
      <c r="S1" s="12" t="s">
        <v>222</v>
      </c>
      <c r="T1" s="12" t="s">
        <v>168</v>
      </c>
      <c r="U1" s="12" t="s">
        <v>170</v>
      </c>
      <c r="V1" s="12" t="s">
        <v>130</v>
      </c>
      <c r="W1" s="12" t="s">
        <v>171</v>
      </c>
      <c r="X1" s="12" t="s">
        <v>236</v>
      </c>
      <c r="Y1" s="12" t="s">
        <v>238</v>
      </c>
      <c r="Z1" s="12" t="s">
        <v>191</v>
      </c>
      <c r="AA1" s="12" t="s">
        <v>190</v>
      </c>
      <c r="AB1" s="12" t="s">
        <v>160</v>
      </c>
      <c r="AC1" s="12" t="s">
        <v>192</v>
      </c>
      <c r="AD1" s="12" t="s">
        <v>193</v>
      </c>
      <c r="AE1" s="12" t="s">
        <v>194</v>
      </c>
    </row>
    <row r="2" spans="1:25" ht="115.5">
      <c r="A2" s="24">
        <v>2147</v>
      </c>
      <c r="B2" s="24">
        <v>11331800023</v>
      </c>
      <c r="C2" s="24" t="s">
        <v>90</v>
      </c>
      <c r="D2" s="24">
        <v>145</v>
      </c>
      <c r="E2" s="12" t="s">
        <v>178</v>
      </c>
      <c r="F2" s="24" t="s">
        <v>179</v>
      </c>
      <c r="G2" s="24" t="s">
        <v>91</v>
      </c>
      <c r="H2" s="24" t="s">
        <v>180</v>
      </c>
      <c r="I2" s="24">
        <v>46</v>
      </c>
      <c r="J2" s="24" t="s">
        <v>259</v>
      </c>
      <c r="K2" s="24">
        <v>55</v>
      </c>
      <c r="M2" s="24" t="s">
        <v>181</v>
      </c>
      <c r="N2" s="24" t="s">
        <v>180</v>
      </c>
      <c r="O2" s="24" t="s">
        <v>259</v>
      </c>
      <c r="P2" s="24">
        <v>46</v>
      </c>
      <c r="Q2" s="24">
        <v>55</v>
      </c>
      <c r="R2" s="12" t="s">
        <v>246</v>
      </c>
      <c r="S2" s="12" t="s">
        <v>247</v>
      </c>
      <c r="T2" s="33" t="s">
        <v>260</v>
      </c>
      <c r="U2" s="32" t="s">
        <v>261</v>
      </c>
      <c r="V2" s="12" t="s">
        <v>174</v>
      </c>
      <c r="W2" s="12" t="s">
        <v>289</v>
      </c>
      <c r="Y2" s="12" t="s">
        <v>281</v>
      </c>
    </row>
    <row r="3" spans="1:25" ht="49.5">
      <c r="A3" s="24">
        <v>2148</v>
      </c>
      <c r="B3" s="24">
        <v>11331700023</v>
      </c>
      <c r="C3" s="24" t="s">
        <v>90</v>
      </c>
      <c r="D3" s="24">
        <v>144</v>
      </c>
      <c r="E3" s="12" t="s">
        <v>178</v>
      </c>
      <c r="F3" s="24" t="s">
        <v>179</v>
      </c>
      <c r="G3" s="24" t="s">
        <v>91</v>
      </c>
      <c r="H3" s="24" t="s">
        <v>180</v>
      </c>
      <c r="I3" s="24">
        <v>52</v>
      </c>
      <c r="J3" s="24" t="s">
        <v>244</v>
      </c>
      <c r="K3" s="24">
        <v>21</v>
      </c>
      <c r="M3" s="24" t="s">
        <v>181</v>
      </c>
      <c r="N3" s="24" t="s">
        <v>180</v>
      </c>
      <c r="O3" s="24" t="s">
        <v>244</v>
      </c>
      <c r="P3" s="24">
        <v>52</v>
      </c>
      <c r="Q3" s="24">
        <v>21</v>
      </c>
      <c r="R3" s="12" t="s">
        <v>246</v>
      </c>
      <c r="S3" s="12" t="s">
        <v>247</v>
      </c>
      <c r="T3" s="32" t="s">
        <v>98</v>
      </c>
      <c r="U3" s="32" t="s">
        <v>99</v>
      </c>
      <c r="V3" s="12" t="s">
        <v>248</v>
      </c>
      <c r="W3" s="12" t="s">
        <v>249</v>
      </c>
      <c r="Y3" s="12" t="s">
        <v>281</v>
      </c>
    </row>
    <row r="4" spans="1:25" ht="66">
      <c r="A4" s="24">
        <v>2191</v>
      </c>
      <c r="B4" s="24">
        <v>11327400023</v>
      </c>
      <c r="C4" s="24" t="s">
        <v>90</v>
      </c>
      <c r="D4" s="24">
        <v>101</v>
      </c>
      <c r="E4" s="12" t="s">
        <v>178</v>
      </c>
      <c r="F4" s="24" t="s">
        <v>179</v>
      </c>
      <c r="G4" s="24" t="s">
        <v>91</v>
      </c>
      <c r="H4" s="24" t="s">
        <v>176</v>
      </c>
      <c r="I4" s="24">
        <v>190</v>
      </c>
      <c r="J4" s="24" t="s">
        <v>93</v>
      </c>
      <c r="K4" s="24">
        <v>26</v>
      </c>
      <c r="M4" s="24" t="s">
        <v>177</v>
      </c>
      <c r="N4" s="24" t="s">
        <v>176</v>
      </c>
      <c r="O4" s="24" t="s">
        <v>93</v>
      </c>
      <c r="P4" s="24">
        <v>190</v>
      </c>
      <c r="Q4" s="24">
        <v>26</v>
      </c>
      <c r="R4" s="12" t="s">
        <v>246</v>
      </c>
      <c r="S4" s="12" t="s">
        <v>247</v>
      </c>
      <c r="T4" s="32" t="s">
        <v>106</v>
      </c>
      <c r="U4" s="32" t="s">
        <v>107</v>
      </c>
      <c r="V4" s="12" t="s">
        <v>250</v>
      </c>
      <c r="W4" s="12" t="s">
        <v>251</v>
      </c>
      <c r="Y4" s="12" t="s">
        <v>281</v>
      </c>
    </row>
    <row r="5" spans="1:25" ht="82.5">
      <c r="A5" s="24">
        <v>2192</v>
      </c>
      <c r="B5" s="24">
        <v>11327300023</v>
      </c>
      <c r="C5" s="24" t="s">
        <v>90</v>
      </c>
      <c r="D5" s="24">
        <v>100</v>
      </c>
      <c r="E5" s="12" t="s">
        <v>178</v>
      </c>
      <c r="F5" s="24" t="s">
        <v>179</v>
      </c>
      <c r="G5" s="24" t="s">
        <v>91</v>
      </c>
      <c r="H5" s="24" t="s">
        <v>180</v>
      </c>
      <c r="I5" s="24">
        <v>190</v>
      </c>
      <c r="J5" s="24" t="s">
        <v>93</v>
      </c>
      <c r="K5" s="24">
        <v>29</v>
      </c>
      <c r="M5" s="24" t="s">
        <v>177</v>
      </c>
      <c r="N5" s="24" t="s">
        <v>180</v>
      </c>
      <c r="O5" s="24" t="s">
        <v>93</v>
      </c>
      <c r="P5" s="24">
        <v>190</v>
      </c>
      <c r="Q5" s="24">
        <v>29</v>
      </c>
      <c r="R5" s="12" t="s">
        <v>246</v>
      </c>
      <c r="S5" s="12" t="s">
        <v>247</v>
      </c>
      <c r="T5" s="32" t="s">
        <v>108</v>
      </c>
      <c r="U5" s="32" t="s">
        <v>109</v>
      </c>
      <c r="V5" s="12" t="s">
        <v>248</v>
      </c>
      <c r="W5" s="12" t="s">
        <v>282</v>
      </c>
      <c r="Y5" s="12" t="s">
        <v>281</v>
      </c>
    </row>
    <row r="6" spans="1:25" ht="99">
      <c r="A6" s="24">
        <v>2188</v>
      </c>
      <c r="B6" s="24">
        <v>11327700023</v>
      </c>
      <c r="C6" s="24" t="s">
        <v>90</v>
      </c>
      <c r="D6" s="24">
        <v>104</v>
      </c>
      <c r="E6" s="12" t="s">
        <v>178</v>
      </c>
      <c r="F6" s="24" t="s">
        <v>179</v>
      </c>
      <c r="G6" s="24" t="s">
        <v>91</v>
      </c>
      <c r="H6" s="24" t="s">
        <v>180</v>
      </c>
      <c r="I6" s="24">
        <v>190</v>
      </c>
      <c r="J6" s="24">
        <v>11.1</v>
      </c>
      <c r="K6" s="24">
        <v>34</v>
      </c>
      <c r="M6" s="24" t="s">
        <v>181</v>
      </c>
      <c r="N6" s="24" t="s">
        <v>180</v>
      </c>
      <c r="O6" s="24">
        <v>11.1</v>
      </c>
      <c r="P6" s="24">
        <v>190</v>
      </c>
      <c r="Q6" s="24">
        <v>34</v>
      </c>
      <c r="R6" s="12" t="s">
        <v>246</v>
      </c>
      <c r="S6" s="12" t="s">
        <v>247</v>
      </c>
      <c r="T6" s="32" t="s">
        <v>100</v>
      </c>
      <c r="U6" s="32" t="s">
        <v>101</v>
      </c>
      <c r="V6" s="12" t="s">
        <v>248</v>
      </c>
      <c r="W6" s="12" t="s">
        <v>283</v>
      </c>
      <c r="Y6" s="12" t="s">
        <v>281</v>
      </c>
    </row>
    <row r="7" spans="1:25" ht="115.5">
      <c r="A7" s="24">
        <v>2190</v>
      </c>
      <c r="B7" s="24">
        <v>11327500023</v>
      </c>
      <c r="C7" s="24" t="s">
        <v>90</v>
      </c>
      <c r="D7" s="24">
        <v>102</v>
      </c>
      <c r="E7" s="12" t="s">
        <v>178</v>
      </c>
      <c r="F7" s="24" t="s">
        <v>179</v>
      </c>
      <c r="G7" s="24" t="s">
        <v>91</v>
      </c>
      <c r="H7" s="24" t="s">
        <v>180</v>
      </c>
      <c r="I7" s="24">
        <v>190</v>
      </c>
      <c r="J7" s="24">
        <v>11.1</v>
      </c>
      <c r="K7" s="24">
        <v>34</v>
      </c>
      <c r="M7" s="24" t="s">
        <v>181</v>
      </c>
      <c r="N7" s="24" t="s">
        <v>180</v>
      </c>
      <c r="O7" s="24">
        <v>11.1</v>
      </c>
      <c r="P7" s="24">
        <v>190</v>
      </c>
      <c r="Q7" s="24">
        <v>34</v>
      </c>
      <c r="R7" s="12" t="s">
        <v>246</v>
      </c>
      <c r="S7" s="12" t="s">
        <v>247</v>
      </c>
      <c r="T7" s="32" t="s">
        <v>104</v>
      </c>
      <c r="U7" s="32" t="s">
        <v>105</v>
      </c>
      <c r="V7" s="12" t="s">
        <v>248</v>
      </c>
      <c r="W7" s="12" t="s">
        <v>284</v>
      </c>
      <c r="Y7" s="12" t="s">
        <v>281</v>
      </c>
    </row>
    <row r="8" spans="1:25" ht="264">
      <c r="A8" s="24">
        <v>2189</v>
      </c>
      <c r="B8" s="24">
        <v>11327600023</v>
      </c>
      <c r="C8" s="24" t="s">
        <v>90</v>
      </c>
      <c r="D8" s="24">
        <v>103</v>
      </c>
      <c r="E8" s="12" t="s">
        <v>178</v>
      </c>
      <c r="F8" s="24" t="s">
        <v>179</v>
      </c>
      <c r="G8" s="24" t="s">
        <v>91</v>
      </c>
      <c r="H8" s="24" t="s">
        <v>180</v>
      </c>
      <c r="I8" s="24">
        <v>190</v>
      </c>
      <c r="J8" s="24" t="s">
        <v>92</v>
      </c>
      <c r="K8" s="24">
        <v>35</v>
      </c>
      <c r="M8" s="24" t="s">
        <v>181</v>
      </c>
      <c r="N8" s="24" t="s">
        <v>180</v>
      </c>
      <c r="O8" s="24" t="s">
        <v>92</v>
      </c>
      <c r="P8" s="24">
        <v>190</v>
      </c>
      <c r="Q8" s="24">
        <v>35</v>
      </c>
      <c r="R8" s="12" t="s">
        <v>246</v>
      </c>
      <c r="S8" s="12" t="s">
        <v>247</v>
      </c>
      <c r="T8" s="32" t="s">
        <v>102</v>
      </c>
      <c r="U8" s="32" t="s">
        <v>103</v>
      </c>
      <c r="V8" s="12" t="s">
        <v>248</v>
      </c>
      <c r="W8" s="12" t="s">
        <v>285</v>
      </c>
      <c r="Y8" s="12" t="s">
        <v>281</v>
      </c>
    </row>
    <row r="9" spans="1:25" ht="148.5">
      <c r="A9" s="24">
        <v>2208</v>
      </c>
      <c r="B9" s="24">
        <v>11325700023</v>
      </c>
      <c r="C9" s="24" t="s">
        <v>90</v>
      </c>
      <c r="D9" s="24">
        <v>84</v>
      </c>
      <c r="E9" s="12" t="s">
        <v>178</v>
      </c>
      <c r="F9" s="24" t="s">
        <v>179</v>
      </c>
      <c r="G9" s="24" t="s">
        <v>91</v>
      </c>
      <c r="H9" s="24" t="s">
        <v>180</v>
      </c>
      <c r="I9" s="24">
        <v>273</v>
      </c>
      <c r="J9" s="24" t="s">
        <v>228</v>
      </c>
      <c r="K9" s="24">
        <v>11</v>
      </c>
      <c r="M9" s="24" t="s">
        <v>177</v>
      </c>
      <c r="N9" s="24" t="s">
        <v>180</v>
      </c>
      <c r="O9" s="24" t="s">
        <v>228</v>
      </c>
      <c r="P9" s="24">
        <v>273</v>
      </c>
      <c r="Q9" s="24">
        <v>11</v>
      </c>
      <c r="R9" s="12" t="s">
        <v>246</v>
      </c>
      <c r="S9" s="12" t="s">
        <v>247</v>
      </c>
      <c r="T9" s="32" t="s">
        <v>116</v>
      </c>
      <c r="U9" s="33" t="s">
        <v>286</v>
      </c>
      <c r="V9" s="12" t="s">
        <v>250</v>
      </c>
      <c r="X9" s="34"/>
      <c r="Y9" s="12" t="s">
        <v>281</v>
      </c>
    </row>
    <row r="10" spans="1:25" ht="49.5">
      <c r="A10" s="24">
        <v>2209</v>
      </c>
      <c r="B10" s="24">
        <v>11325600023</v>
      </c>
      <c r="C10" s="24" t="s">
        <v>90</v>
      </c>
      <c r="D10" s="24">
        <v>83</v>
      </c>
      <c r="E10" s="12" t="s">
        <v>178</v>
      </c>
      <c r="F10" s="24" t="s">
        <v>179</v>
      </c>
      <c r="G10" s="24" t="s">
        <v>91</v>
      </c>
      <c r="H10" s="24" t="s">
        <v>180</v>
      </c>
      <c r="I10" s="24">
        <v>273</v>
      </c>
      <c r="J10" s="24" t="s">
        <v>94</v>
      </c>
      <c r="K10" s="24">
        <v>22</v>
      </c>
      <c r="M10" s="24" t="s">
        <v>177</v>
      </c>
      <c r="N10" s="24" t="s">
        <v>180</v>
      </c>
      <c r="O10" s="24" t="s">
        <v>94</v>
      </c>
      <c r="P10" s="24">
        <v>273</v>
      </c>
      <c r="Q10" s="24">
        <v>22</v>
      </c>
      <c r="R10" s="12" t="s">
        <v>246</v>
      </c>
      <c r="S10" s="12" t="s">
        <v>247</v>
      </c>
      <c r="T10" s="32" t="s">
        <v>117</v>
      </c>
      <c r="U10" s="32" t="s">
        <v>118</v>
      </c>
      <c r="V10" s="12" t="s">
        <v>248</v>
      </c>
      <c r="W10" s="12" t="s">
        <v>255</v>
      </c>
      <c r="Y10" s="12" t="s">
        <v>281</v>
      </c>
    </row>
    <row r="11" spans="1:25" ht="181.5">
      <c r="A11" s="24">
        <v>2211</v>
      </c>
      <c r="B11" s="24">
        <v>11325400023</v>
      </c>
      <c r="C11" s="24" t="s">
        <v>90</v>
      </c>
      <c r="D11" s="24">
        <v>81</v>
      </c>
      <c r="E11" s="12" t="s">
        <v>178</v>
      </c>
      <c r="F11" s="24" t="s">
        <v>179</v>
      </c>
      <c r="G11" s="24" t="s">
        <v>91</v>
      </c>
      <c r="H11" s="24" t="s">
        <v>180</v>
      </c>
      <c r="I11" s="24">
        <v>273</v>
      </c>
      <c r="J11" s="24" t="s">
        <v>227</v>
      </c>
      <c r="K11" s="24">
        <v>32</v>
      </c>
      <c r="M11" s="24" t="s">
        <v>177</v>
      </c>
      <c r="N11" s="24" t="s">
        <v>180</v>
      </c>
      <c r="O11" s="24" t="s">
        <v>227</v>
      </c>
      <c r="P11" s="24">
        <v>273</v>
      </c>
      <c r="Q11" s="24">
        <v>32</v>
      </c>
      <c r="R11" s="12" t="s">
        <v>246</v>
      </c>
      <c r="S11" s="12" t="s">
        <v>247</v>
      </c>
      <c r="T11" s="33" t="s">
        <v>256</v>
      </c>
      <c r="U11" s="33" t="s">
        <v>121</v>
      </c>
      <c r="V11" s="12" t="s">
        <v>252</v>
      </c>
      <c r="W11" s="12" t="s">
        <v>257</v>
      </c>
      <c r="Y11" s="12" t="s">
        <v>281</v>
      </c>
    </row>
    <row r="12" spans="1:25" ht="66">
      <c r="A12" s="24">
        <v>2206</v>
      </c>
      <c r="B12" s="24">
        <v>11325900023</v>
      </c>
      <c r="C12" s="24" t="s">
        <v>90</v>
      </c>
      <c r="D12" s="24">
        <v>86</v>
      </c>
      <c r="E12" s="12" t="s">
        <v>178</v>
      </c>
      <c r="F12" s="24" t="s">
        <v>179</v>
      </c>
      <c r="G12" s="24" t="s">
        <v>91</v>
      </c>
      <c r="H12" s="24" t="s">
        <v>180</v>
      </c>
      <c r="I12" s="24">
        <v>273</v>
      </c>
      <c r="J12" s="24" t="s">
        <v>227</v>
      </c>
      <c r="K12" s="24">
        <v>37</v>
      </c>
      <c r="M12" s="24" t="s">
        <v>181</v>
      </c>
      <c r="N12" s="24" t="s">
        <v>180</v>
      </c>
      <c r="O12" s="24" t="s">
        <v>227</v>
      </c>
      <c r="P12" s="24">
        <v>273</v>
      </c>
      <c r="Q12" s="24">
        <v>37</v>
      </c>
      <c r="R12" s="12" t="s">
        <v>246</v>
      </c>
      <c r="S12" s="12" t="s">
        <v>247</v>
      </c>
      <c r="T12" s="32" t="s">
        <v>112</v>
      </c>
      <c r="U12" s="32" t="s">
        <v>113</v>
      </c>
      <c r="V12" s="12" t="s">
        <v>252</v>
      </c>
      <c r="W12" s="12" t="s">
        <v>253</v>
      </c>
      <c r="Y12" s="12" t="s">
        <v>281</v>
      </c>
    </row>
    <row r="13" spans="1:25" ht="49.5">
      <c r="A13" s="24">
        <v>2205</v>
      </c>
      <c r="B13" s="24">
        <v>11326000023</v>
      </c>
      <c r="C13" s="24" t="s">
        <v>90</v>
      </c>
      <c r="D13" s="24">
        <v>87</v>
      </c>
      <c r="E13" s="12" t="s">
        <v>178</v>
      </c>
      <c r="F13" s="24" t="s">
        <v>179</v>
      </c>
      <c r="G13" s="24" t="s">
        <v>91</v>
      </c>
      <c r="H13" s="24" t="s">
        <v>180</v>
      </c>
      <c r="I13" s="24">
        <v>273</v>
      </c>
      <c r="J13" s="24" t="s">
        <v>227</v>
      </c>
      <c r="K13" s="24">
        <v>40</v>
      </c>
      <c r="M13" s="24" t="s">
        <v>177</v>
      </c>
      <c r="N13" s="24" t="s">
        <v>180</v>
      </c>
      <c r="O13" s="24" t="s">
        <v>227</v>
      </c>
      <c r="P13" s="24">
        <v>273</v>
      </c>
      <c r="Q13" s="24">
        <v>40</v>
      </c>
      <c r="R13" s="12" t="s">
        <v>246</v>
      </c>
      <c r="S13" s="12" t="s">
        <v>247</v>
      </c>
      <c r="T13" s="32" t="s">
        <v>110</v>
      </c>
      <c r="U13" s="32" t="s">
        <v>111</v>
      </c>
      <c r="V13" s="12" t="s">
        <v>250</v>
      </c>
      <c r="Y13" s="12" t="s">
        <v>281</v>
      </c>
    </row>
    <row r="14" spans="1:25" ht="231">
      <c r="A14" s="24">
        <v>2207</v>
      </c>
      <c r="B14" s="24">
        <v>11325800023</v>
      </c>
      <c r="C14" s="24" t="s">
        <v>90</v>
      </c>
      <c r="D14" s="24">
        <v>85</v>
      </c>
      <c r="E14" s="12" t="s">
        <v>178</v>
      </c>
      <c r="F14" s="24" t="s">
        <v>179</v>
      </c>
      <c r="G14" s="24" t="s">
        <v>91</v>
      </c>
      <c r="H14" s="24" t="s">
        <v>180</v>
      </c>
      <c r="I14" s="24">
        <v>273</v>
      </c>
      <c r="J14" s="24" t="s">
        <v>226</v>
      </c>
      <c r="K14" s="24">
        <v>54</v>
      </c>
      <c r="M14" s="24" t="s">
        <v>177</v>
      </c>
      <c r="N14" s="24" t="s">
        <v>180</v>
      </c>
      <c r="O14" s="24" t="s">
        <v>226</v>
      </c>
      <c r="P14" s="24">
        <v>273</v>
      </c>
      <c r="Q14" s="24">
        <v>54</v>
      </c>
      <c r="R14" s="12" t="s">
        <v>246</v>
      </c>
      <c r="S14" s="12" t="s">
        <v>247</v>
      </c>
      <c r="T14" s="32" t="s">
        <v>114</v>
      </c>
      <c r="U14" s="33" t="s">
        <v>115</v>
      </c>
      <c r="V14" s="12" t="s">
        <v>248</v>
      </c>
      <c r="W14" s="33" t="s">
        <v>254</v>
      </c>
      <c r="Y14" s="12" t="s">
        <v>281</v>
      </c>
    </row>
    <row r="15" spans="1:25" ht="33">
      <c r="A15" s="24">
        <v>2210</v>
      </c>
      <c r="B15" s="24">
        <v>11325500023</v>
      </c>
      <c r="C15" s="24" t="s">
        <v>90</v>
      </c>
      <c r="D15" s="24">
        <v>82</v>
      </c>
      <c r="E15" s="12" t="s">
        <v>178</v>
      </c>
      <c r="F15" s="24" t="s">
        <v>179</v>
      </c>
      <c r="G15" s="24" t="s">
        <v>91</v>
      </c>
      <c r="H15" s="24" t="s">
        <v>176</v>
      </c>
      <c r="I15" s="24">
        <v>273</v>
      </c>
      <c r="J15" s="24" t="s">
        <v>226</v>
      </c>
      <c r="K15" s="24">
        <v>65</v>
      </c>
      <c r="M15" s="24" t="s">
        <v>177</v>
      </c>
      <c r="N15" s="24" t="s">
        <v>176</v>
      </c>
      <c r="O15" s="24" t="s">
        <v>226</v>
      </c>
      <c r="P15" s="24">
        <v>273</v>
      </c>
      <c r="Q15" s="24">
        <v>65</v>
      </c>
      <c r="R15" s="12" t="s">
        <v>246</v>
      </c>
      <c r="S15" s="12" t="s">
        <v>247</v>
      </c>
      <c r="T15" s="32" t="s">
        <v>119</v>
      </c>
      <c r="U15" s="32" t="s">
        <v>120</v>
      </c>
      <c r="V15" s="12" t="s">
        <v>250</v>
      </c>
      <c r="Y15" s="12" t="s">
        <v>281</v>
      </c>
    </row>
    <row r="16" spans="1:25" ht="49.5">
      <c r="A16" s="24">
        <v>2213</v>
      </c>
      <c r="B16" s="24">
        <v>11325200023</v>
      </c>
      <c r="C16" s="24" t="s">
        <v>90</v>
      </c>
      <c r="D16" s="24">
        <v>79</v>
      </c>
      <c r="E16" s="12" t="s">
        <v>178</v>
      </c>
      <c r="F16" s="24" t="s">
        <v>179</v>
      </c>
      <c r="G16" s="24" t="s">
        <v>91</v>
      </c>
      <c r="H16" s="24" t="s">
        <v>180</v>
      </c>
      <c r="I16" s="24">
        <v>274</v>
      </c>
      <c r="J16" s="24" t="s">
        <v>226</v>
      </c>
      <c r="K16" s="24">
        <v>1</v>
      </c>
      <c r="M16" s="24" t="s">
        <v>177</v>
      </c>
      <c r="N16" s="24" t="s">
        <v>180</v>
      </c>
      <c r="O16" s="24" t="s">
        <v>226</v>
      </c>
      <c r="P16" s="24">
        <v>274</v>
      </c>
      <c r="Q16" s="24">
        <v>1</v>
      </c>
      <c r="R16" s="12" t="s">
        <v>246</v>
      </c>
      <c r="S16" s="12" t="s">
        <v>247</v>
      </c>
      <c r="T16" s="32" t="s">
        <v>123</v>
      </c>
      <c r="U16" s="32" t="s">
        <v>124</v>
      </c>
      <c r="V16" s="12" t="s">
        <v>174</v>
      </c>
      <c r="W16" s="12" t="s">
        <v>291</v>
      </c>
      <c r="Y16" s="12" t="s">
        <v>281</v>
      </c>
    </row>
    <row r="17" spans="1:28" ht="33">
      <c r="A17" s="24">
        <v>2224</v>
      </c>
      <c r="B17" s="24">
        <v>11324100023</v>
      </c>
      <c r="C17" s="24" t="s">
        <v>90</v>
      </c>
      <c r="D17" s="24">
        <v>68</v>
      </c>
      <c r="E17" s="12" t="s">
        <v>178</v>
      </c>
      <c r="F17" s="24" t="s">
        <v>179</v>
      </c>
      <c r="G17" s="24" t="s">
        <v>91</v>
      </c>
      <c r="H17" s="24" t="s">
        <v>176</v>
      </c>
      <c r="I17" s="24">
        <v>274</v>
      </c>
      <c r="J17" s="24" t="s">
        <v>226</v>
      </c>
      <c r="K17" s="24">
        <v>6</v>
      </c>
      <c r="M17" s="24" t="s">
        <v>177</v>
      </c>
      <c r="N17" s="24" t="s">
        <v>176</v>
      </c>
      <c r="O17" s="24" t="s">
        <v>226</v>
      </c>
      <c r="P17" s="24">
        <v>274</v>
      </c>
      <c r="Q17" s="24">
        <v>6</v>
      </c>
      <c r="R17" s="12" t="s">
        <v>246</v>
      </c>
      <c r="S17" s="12" t="s">
        <v>247</v>
      </c>
      <c r="T17" s="32" t="s">
        <v>14</v>
      </c>
      <c r="U17" s="32" t="s">
        <v>15</v>
      </c>
      <c r="V17" s="12" t="s">
        <v>250</v>
      </c>
      <c r="X17" s="34"/>
      <c r="Y17" s="12" t="s">
        <v>281</v>
      </c>
      <c r="AB17" s="28"/>
    </row>
    <row r="18" spans="1:28" ht="148.5">
      <c r="A18" s="24">
        <v>2223</v>
      </c>
      <c r="B18" s="24">
        <v>11324200023</v>
      </c>
      <c r="C18" s="24" t="s">
        <v>90</v>
      </c>
      <c r="D18" s="24">
        <v>69</v>
      </c>
      <c r="E18" s="12" t="s">
        <v>178</v>
      </c>
      <c r="F18" s="24" t="s">
        <v>179</v>
      </c>
      <c r="G18" s="24" t="s">
        <v>91</v>
      </c>
      <c r="H18" s="24" t="s">
        <v>180</v>
      </c>
      <c r="I18" s="24">
        <v>274</v>
      </c>
      <c r="J18" s="24" t="s">
        <v>226</v>
      </c>
      <c r="K18" s="24">
        <v>17</v>
      </c>
      <c r="M18" s="24" t="s">
        <v>177</v>
      </c>
      <c r="N18" s="24" t="s">
        <v>180</v>
      </c>
      <c r="O18" s="24" t="s">
        <v>226</v>
      </c>
      <c r="P18" s="24">
        <v>274</v>
      </c>
      <c r="Q18" s="24">
        <v>17</v>
      </c>
      <c r="R18" s="12" t="s">
        <v>246</v>
      </c>
      <c r="S18" s="12" t="s">
        <v>247</v>
      </c>
      <c r="T18" s="32" t="s">
        <v>12</v>
      </c>
      <c r="U18" s="32" t="s">
        <v>13</v>
      </c>
      <c r="V18" s="12" t="s">
        <v>252</v>
      </c>
      <c r="W18" s="12" t="s">
        <v>266</v>
      </c>
      <c r="X18" s="34"/>
      <c r="Y18" s="12" t="s">
        <v>281</v>
      </c>
      <c r="AB18" s="28"/>
    </row>
    <row r="19" spans="1:25" ht="409.5">
      <c r="A19" s="24">
        <v>2212</v>
      </c>
      <c r="B19" s="24">
        <v>11325300023</v>
      </c>
      <c r="C19" s="24" t="s">
        <v>90</v>
      </c>
      <c r="D19" s="24">
        <v>80</v>
      </c>
      <c r="E19" s="12" t="s">
        <v>178</v>
      </c>
      <c r="F19" s="24" t="s">
        <v>179</v>
      </c>
      <c r="G19" s="24" t="s">
        <v>91</v>
      </c>
      <c r="H19" s="24" t="s">
        <v>180</v>
      </c>
      <c r="I19" s="24">
        <v>274</v>
      </c>
      <c r="J19" s="24" t="s">
        <v>242</v>
      </c>
      <c r="K19" s="24">
        <v>24</v>
      </c>
      <c r="M19" s="24" t="s">
        <v>181</v>
      </c>
      <c r="N19" s="24" t="s">
        <v>180</v>
      </c>
      <c r="O19" s="24" t="s">
        <v>242</v>
      </c>
      <c r="P19" s="24">
        <v>274</v>
      </c>
      <c r="Q19" s="24">
        <v>24</v>
      </c>
      <c r="R19" s="12" t="s">
        <v>246</v>
      </c>
      <c r="S19" s="12" t="s">
        <v>247</v>
      </c>
      <c r="T19" s="33" t="s">
        <v>292</v>
      </c>
      <c r="U19" s="33" t="s">
        <v>122</v>
      </c>
      <c r="V19" s="12" t="s">
        <v>175</v>
      </c>
      <c r="W19" s="12" t="s">
        <v>315</v>
      </c>
      <c r="Y19" s="12" t="s">
        <v>281</v>
      </c>
    </row>
    <row r="20" spans="1:25" ht="49.5">
      <c r="A20" s="24">
        <v>2218</v>
      </c>
      <c r="B20" s="24">
        <v>11324700023</v>
      </c>
      <c r="C20" s="24" t="s">
        <v>90</v>
      </c>
      <c r="D20" s="24">
        <v>74</v>
      </c>
      <c r="E20" s="12" t="s">
        <v>178</v>
      </c>
      <c r="F20" s="24" t="s">
        <v>179</v>
      </c>
      <c r="G20" s="24" t="s">
        <v>91</v>
      </c>
      <c r="H20" s="24" t="s">
        <v>180</v>
      </c>
      <c r="I20" s="24">
        <v>274</v>
      </c>
      <c r="J20" s="24" t="s">
        <v>242</v>
      </c>
      <c r="K20" s="24">
        <v>24</v>
      </c>
      <c r="M20" s="24" t="s">
        <v>177</v>
      </c>
      <c r="N20" s="24" t="s">
        <v>180</v>
      </c>
      <c r="O20" s="24" t="s">
        <v>242</v>
      </c>
      <c r="P20" s="24">
        <v>274</v>
      </c>
      <c r="Q20" s="24">
        <v>24</v>
      </c>
      <c r="R20" s="12" t="s">
        <v>246</v>
      </c>
      <c r="S20" s="12" t="s">
        <v>247</v>
      </c>
      <c r="T20" s="32" t="s">
        <v>2</v>
      </c>
      <c r="U20" s="32" t="s">
        <v>3</v>
      </c>
      <c r="V20" s="12" t="s">
        <v>252</v>
      </c>
      <c r="W20" s="12" t="s">
        <v>264</v>
      </c>
      <c r="Y20" s="12" t="s">
        <v>281</v>
      </c>
    </row>
    <row r="21" spans="1:25" ht="33">
      <c r="A21" s="24">
        <v>2222</v>
      </c>
      <c r="B21" s="24">
        <v>11324300023</v>
      </c>
      <c r="C21" s="24" t="s">
        <v>90</v>
      </c>
      <c r="D21" s="24">
        <v>70</v>
      </c>
      <c r="E21" s="12" t="s">
        <v>178</v>
      </c>
      <c r="F21" s="24" t="s">
        <v>179</v>
      </c>
      <c r="G21" s="24" t="s">
        <v>91</v>
      </c>
      <c r="H21" s="24" t="s">
        <v>180</v>
      </c>
      <c r="I21" s="24">
        <v>274</v>
      </c>
      <c r="J21" s="24" t="s">
        <v>242</v>
      </c>
      <c r="K21" s="24">
        <v>30</v>
      </c>
      <c r="M21" s="24" t="s">
        <v>177</v>
      </c>
      <c r="N21" s="24" t="s">
        <v>180</v>
      </c>
      <c r="O21" s="24" t="s">
        <v>242</v>
      </c>
      <c r="P21" s="24">
        <v>274</v>
      </c>
      <c r="Q21" s="24">
        <v>30</v>
      </c>
      <c r="R21" s="12" t="s">
        <v>246</v>
      </c>
      <c r="S21" s="12" t="s">
        <v>247</v>
      </c>
      <c r="T21" s="32" t="s">
        <v>10</v>
      </c>
      <c r="U21" s="32" t="s">
        <v>11</v>
      </c>
      <c r="V21" s="12" t="s">
        <v>174</v>
      </c>
      <c r="W21" s="12" t="s">
        <v>297</v>
      </c>
      <c r="Y21" s="12" t="s">
        <v>298</v>
      </c>
    </row>
    <row r="22" spans="1:25" ht="82.5">
      <c r="A22" s="24">
        <v>2219</v>
      </c>
      <c r="B22" s="24">
        <v>11324600023</v>
      </c>
      <c r="C22" s="24" t="s">
        <v>90</v>
      </c>
      <c r="D22" s="24">
        <v>73</v>
      </c>
      <c r="E22" s="12" t="s">
        <v>178</v>
      </c>
      <c r="F22" s="24" t="s">
        <v>179</v>
      </c>
      <c r="G22" s="24" t="s">
        <v>91</v>
      </c>
      <c r="H22" s="24" t="s">
        <v>180</v>
      </c>
      <c r="I22" s="24">
        <v>274</v>
      </c>
      <c r="J22" s="24" t="s">
        <v>242</v>
      </c>
      <c r="K22" s="24">
        <v>35</v>
      </c>
      <c r="M22" s="24" t="s">
        <v>181</v>
      </c>
      <c r="N22" s="24" t="s">
        <v>180</v>
      </c>
      <c r="O22" s="24" t="s">
        <v>242</v>
      </c>
      <c r="P22" s="24">
        <v>274</v>
      </c>
      <c r="Q22" s="24">
        <v>35</v>
      </c>
      <c r="R22" s="12" t="s">
        <v>246</v>
      </c>
      <c r="S22" s="12" t="s">
        <v>247</v>
      </c>
      <c r="T22" s="32" t="s">
        <v>4</v>
      </c>
      <c r="U22" s="32" t="s">
        <v>5</v>
      </c>
      <c r="V22" s="12" t="s">
        <v>174</v>
      </c>
      <c r="W22" s="12" t="s">
        <v>293</v>
      </c>
      <c r="Y22" s="12" t="s">
        <v>281</v>
      </c>
    </row>
    <row r="23" spans="1:25" ht="409.5">
      <c r="A23" s="24">
        <v>2217</v>
      </c>
      <c r="B23" s="24">
        <v>11324800023</v>
      </c>
      <c r="C23" s="24" t="s">
        <v>90</v>
      </c>
      <c r="D23" s="24">
        <v>75</v>
      </c>
      <c r="E23" s="12" t="s">
        <v>178</v>
      </c>
      <c r="F23" s="24" t="s">
        <v>179</v>
      </c>
      <c r="G23" s="24" t="s">
        <v>91</v>
      </c>
      <c r="H23" s="24" t="s">
        <v>180</v>
      </c>
      <c r="I23" s="24">
        <v>274</v>
      </c>
      <c r="J23" s="24" t="s">
        <v>242</v>
      </c>
      <c r="K23" s="24">
        <v>37</v>
      </c>
      <c r="M23" s="24" t="s">
        <v>181</v>
      </c>
      <c r="N23" s="24" t="s">
        <v>180</v>
      </c>
      <c r="O23" s="24" t="s">
        <v>242</v>
      </c>
      <c r="P23" s="24">
        <v>274</v>
      </c>
      <c r="Q23" s="24">
        <v>37</v>
      </c>
      <c r="R23" s="12" t="s">
        <v>246</v>
      </c>
      <c r="S23" s="12" t="s">
        <v>247</v>
      </c>
      <c r="T23" s="32" t="s">
        <v>1</v>
      </c>
      <c r="U23" s="32" t="s">
        <v>229</v>
      </c>
      <c r="V23" s="12" t="s">
        <v>174</v>
      </c>
      <c r="W23" s="12" t="s">
        <v>294</v>
      </c>
      <c r="Y23" s="12" t="s">
        <v>281</v>
      </c>
    </row>
    <row r="24" spans="1:25" ht="49.5">
      <c r="A24" s="24">
        <v>2221</v>
      </c>
      <c r="B24" s="24">
        <v>11324400023</v>
      </c>
      <c r="C24" s="24" t="s">
        <v>90</v>
      </c>
      <c r="D24" s="24">
        <v>71</v>
      </c>
      <c r="E24" s="12" t="s">
        <v>178</v>
      </c>
      <c r="F24" s="24" t="s">
        <v>179</v>
      </c>
      <c r="G24" s="24" t="s">
        <v>91</v>
      </c>
      <c r="H24" s="24" t="s">
        <v>180</v>
      </c>
      <c r="I24" s="24">
        <v>274</v>
      </c>
      <c r="J24" s="24" t="s">
        <v>242</v>
      </c>
      <c r="K24" s="24">
        <v>46</v>
      </c>
      <c r="M24" s="24" t="s">
        <v>181</v>
      </c>
      <c r="N24" s="24" t="s">
        <v>180</v>
      </c>
      <c r="O24" s="24" t="s">
        <v>242</v>
      </c>
      <c r="P24" s="24">
        <v>274</v>
      </c>
      <c r="Q24" s="24">
        <v>46</v>
      </c>
      <c r="R24" s="12" t="s">
        <v>246</v>
      </c>
      <c r="S24" s="12" t="s">
        <v>247</v>
      </c>
      <c r="T24" s="32" t="s">
        <v>8</v>
      </c>
      <c r="U24" s="32" t="s">
        <v>9</v>
      </c>
      <c r="V24" s="12" t="s">
        <v>174</v>
      </c>
      <c r="W24" s="12" t="s">
        <v>302</v>
      </c>
      <c r="Y24" s="12" t="s">
        <v>281</v>
      </c>
    </row>
    <row r="25" spans="1:25" ht="33">
      <c r="A25" s="24">
        <v>2215</v>
      </c>
      <c r="B25" s="24">
        <v>11325000023</v>
      </c>
      <c r="C25" s="24" t="s">
        <v>90</v>
      </c>
      <c r="D25" s="24">
        <v>77</v>
      </c>
      <c r="E25" s="12" t="s">
        <v>178</v>
      </c>
      <c r="F25" s="24" t="s">
        <v>179</v>
      </c>
      <c r="G25" s="24" t="s">
        <v>91</v>
      </c>
      <c r="H25" s="24" t="s">
        <v>180</v>
      </c>
      <c r="I25" s="24">
        <v>274</v>
      </c>
      <c r="J25" s="24" t="s">
        <v>242</v>
      </c>
      <c r="K25" s="24">
        <v>56</v>
      </c>
      <c r="M25" s="24" t="s">
        <v>181</v>
      </c>
      <c r="N25" s="24" t="s">
        <v>180</v>
      </c>
      <c r="O25" s="24" t="s">
        <v>242</v>
      </c>
      <c r="P25" s="24">
        <v>274</v>
      </c>
      <c r="Q25" s="24">
        <v>56</v>
      </c>
      <c r="R25" s="12" t="s">
        <v>246</v>
      </c>
      <c r="S25" s="12" t="s">
        <v>247</v>
      </c>
      <c r="T25" s="32" t="s">
        <v>127</v>
      </c>
      <c r="U25" s="32" t="s">
        <v>128</v>
      </c>
      <c r="V25" s="12" t="s">
        <v>174</v>
      </c>
      <c r="W25" s="12" t="s">
        <v>303</v>
      </c>
      <c r="Y25" s="12" t="s">
        <v>281</v>
      </c>
    </row>
    <row r="26" spans="1:25" ht="115.5">
      <c r="A26" s="24">
        <v>2220</v>
      </c>
      <c r="B26" s="24">
        <v>11324500023</v>
      </c>
      <c r="C26" s="24" t="s">
        <v>90</v>
      </c>
      <c r="D26" s="24">
        <v>72</v>
      </c>
      <c r="E26" s="12" t="s">
        <v>178</v>
      </c>
      <c r="F26" s="24" t="s">
        <v>179</v>
      </c>
      <c r="G26" s="24" t="s">
        <v>91</v>
      </c>
      <c r="H26" s="24" t="s">
        <v>180</v>
      </c>
      <c r="I26" s="24">
        <v>274</v>
      </c>
      <c r="J26" s="24" t="s">
        <v>242</v>
      </c>
      <c r="K26" s="24">
        <v>56</v>
      </c>
      <c r="M26" s="24" t="s">
        <v>181</v>
      </c>
      <c r="N26" s="24" t="s">
        <v>180</v>
      </c>
      <c r="O26" s="24" t="s">
        <v>242</v>
      </c>
      <c r="P26" s="24">
        <v>274</v>
      </c>
      <c r="Q26" s="24">
        <v>56</v>
      </c>
      <c r="R26" s="12" t="s">
        <v>246</v>
      </c>
      <c r="S26" s="12" t="s">
        <v>247</v>
      </c>
      <c r="T26" s="32" t="s">
        <v>6</v>
      </c>
      <c r="U26" s="32" t="s">
        <v>7</v>
      </c>
      <c r="V26" s="12" t="s">
        <v>175</v>
      </c>
      <c r="W26" s="12" t="s">
        <v>304</v>
      </c>
      <c r="Y26" s="12" t="s">
        <v>281</v>
      </c>
    </row>
    <row r="27" spans="1:25" ht="33">
      <c r="A27" s="24">
        <v>2216</v>
      </c>
      <c r="B27" s="24">
        <v>11324900023</v>
      </c>
      <c r="C27" s="24" t="s">
        <v>90</v>
      </c>
      <c r="D27" s="24">
        <v>76</v>
      </c>
      <c r="E27" s="12" t="s">
        <v>178</v>
      </c>
      <c r="F27" s="24" t="s">
        <v>179</v>
      </c>
      <c r="G27" s="24" t="s">
        <v>91</v>
      </c>
      <c r="H27" s="24" t="s">
        <v>180</v>
      </c>
      <c r="I27" s="24">
        <v>274</v>
      </c>
      <c r="J27" s="24" t="s">
        <v>242</v>
      </c>
      <c r="K27" s="24">
        <v>57</v>
      </c>
      <c r="M27" s="24" t="s">
        <v>181</v>
      </c>
      <c r="N27" s="24" t="s">
        <v>180</v>
      </c>
      <c r="O27" s="24" t="s">
        <v>242</v>
      </c>
      <c r="P27" s="24">
        <v>274</v>
      </c>
      <c r="Q27" s="24">
        <v>57</v>
      </c>
      <c r="R27" s="12" t="s">
        <v>246</v>
      </c>
      <c r="S27" s="12" t="s">
        <v>247</v>
      </c>
      <c r="T27" s="32" t="s">
        <v>0</v>
      </c>
      <c r="U27" s="32" t="s">
        <v>229</v>
      </c>
      <c r="V27" s="12" t="s">
        <v>252</v>
      </c>
      <c r="W27" s="12" t="s">
        <v>263</v>
      </c>
      <c r="Y27" s="12" t="s">
        <v>281</v>
      </c>
    </row>
    <row r="28" spans="1:25" ht="33">
      <c r="A28" s="24">
        <v>2214</v>
      </c>
      <c r="B28" s="24">
        <v>11325100023</v>
      </c>
      <c r="C28" s="24" t="s">
        <v>90</v>
      </c>
      <c r="D28" s="24">
        <v>78</v>
      </c>
      <c r="E28" s="12" t="s">
        <v>178</v>
      </c>
      <c r="F28" s="24" t="s">
        <v>179</v>
      </c>
      <c r="G28" s="24" t="s">
        <v>91</v>
      </c>
      <c r="H28" s="24" t="s">
        <v>180</v>
      </c>
      <c r="I28" s="24">
        <v>274</v>
      </c>
      <c r="J28" s="24" t="s">
        <v>242</v>
      </c>
      <c r="K28" s="24">
        <v>63</v>
      </c>
      <c r="M28" s="24" t="s">
        <v>177</v>
      </c>
      <c r="N28" s="24" t="s">
        <v>180</v>
      </c>
      <c r="O28" s="24" t="s">
        <v>242</v>
      </c>
      <c r="P28" s="24">
        <v>274</v>
      </c>
      <c r="Q28" s="24">
        <v>63</v>
      </c>
      <c r="R28" s="12" t="s">
        <v>246</v>
      </c>
      <c r="S28" s="12" t="s">
        <v>247</v>
      </c>
      <c r="T28" s="32" t="s">
        <v>125</v>
      </c>
      <c r="U28" s="32" t="s">
        <v>126</v>
      </c>
      <c r="V28" s="12" t="s">
        <v>252</v>
      </c>
      <c r="W28" s="12" t="s">
        <v>262</v>
      </c>
      <c r="Y28" s="12" t="s">
        <v>281</v>
      </c>
    </row>
    <row r="29" spans="1:25" ht="379.5">
      <c r="A29" s="24">
        <v>2225</v>
      </c>
      <c r="B29" s="24">
        <v>11324000023</v>
      </c>
      <c r="C29" s="24" t="s">
        <v>90</v>
      </c>
      <c r="D29" s="24">
        <v>67</v>
      </c>
      <c r="E29" s="12" t="s">
        <v>178</v>
      </c>
      <c r="F29" s="24" t="s">
        <v>179</v>
      </c>
      <c r="G29" s="24" t="s">
        <v>91</v>
      </c>
      <c r="H29" s="24" t="s">
        <v>180</v>
      </c>
      <c r="I29" s="24">
        <v>275</v>
      </c>
      <c r="J29" s="24" t="s">
        <v>95</v>
      </c>
      <c r="K29" s="24">
        <v>13</v>
      </c>
      <c r="M29" s="24" t="s">
        <v>177</v>
      </c>
      <c r="N29" s="24" t="s">
        <v>180</v>
      </c>
      <c r="O29" s="24" t="s">
        <v>95</v>
      </c>
      <c r="P29" s="24">
        <v>275</v>
      </c>
      <c r="Q29" s="24">
        <v>13</v>
      </c>
      <c r="R29" s="12" t="s">
        <v>246</v>
      </c>
      <c r="S29" s="12" t="s">
        <v>247</v>
      </c>
      <c r="T29" s="32" t="s">
        <v>16</v>
      </c>
      <c r="U29" s="32" t="s">
        <v>17</v>
      </c>
      <c r="V29" s="12" t="s">
        <v>248</v>
      </c>
      <c r="W29" s="12" t="s">
        <v>267</v>
      </c>
      <c r="Y29" s="12" t="s">
        <v>281</v>
      </c>
    </row>
    <row r="30" spans="1:25" ht="115.5">
      <c r="A30" s="24">
        <v>2226</v>
      </c>
      <c r="B30" s="24">
        <v>11323900023</v>
      </c>
      <c r="C30" s="24" t="s">
        <v>90</v>
      </c>
      <c r="D30" s="24">
        <v>66</v>
      </c>
      <c r="E30" s="12" t="s">
        <v>178</v>
      </c>
      <c r="F30" s="24" t="s">
        <v>179</v>
      </c>
      <c r="G30" s="24" t="s">
        <v>91</v>
      </c>
      <c r="H30" s="24" t="s">
        <v>180</v>
      </c>
      <c r="I30" s="24">
        <v>275</v>
      </c>
      <c r="J30" s="24" t="s">
        <v>241</v>
      </c>
      <c r="K30" s="24">
        <v>30</v>
      </c>
      <c r="M30" s="24" t="s">
        <v>177</v>
      </c>
      <c r="N30" s="24" t="s">
        <v>180</v>
      </c>
      <c r="O30" s="24" t="s">
        <v>241</v>
      </c>
      <c r="P30" s="24">
        <v>275</v>
      </c>
      <c r="Q30" s="24">
        <v>30</v>
      </c>
      <c r="R30" s="12" t="s">
        <v>246</v>
      </c>
      <c r="S30" s="12" t="s">
        <v>247</v>
      </c>
      <c r="T30" s="32" t="s">
        <v>18</v>
      </c>
      <c r="U30" s="32" t="s">
        <v>19</v>
      </c>
      <c r="V30" s="12" t="s">
        <v>248</v>
      </c>
      <c r="W30" s="12" t="s">
        <v>268</v>
      </c>
      <c r="Y30" s="12" t="s">
        <v>281</v>
      </c>
    </row>
    <row r="31" spans="1:25" ht="280.5">
      <c r="A31" s="24">
        <v>2229</v>
      </c>
      <c r="B31" s="24">
        <v>11323600023</v>
      </c>
      <c r="C31" s="24" t="s">
        <v>90</v>
      </c>
      <c r="D31" s="24">
        <v>63</v>
      </c>
      <c r="E31" s="12" t="s">
        <v>178</v>
      </c>
      <c r="F31" s="24" t="s">
        <v>179</v>
      </c>
      <c r="G31" s="24" t="s">
        <v>91</v>
      </c>
      <c r="H31" s="24" t="s">
        <v>176</v>
      </c>
      <c r="I31" s="24">
        <v>275</v>
      </c>
      <c r="J31" s="24" t="s">
        <v>241</v>
      </c>
      <c r="K31" s="24">
        <v>30</v>
      </c>
      <c r="M31" s="24" t="s">
        <v>177</v>
      </c>
      <c r="N31" s="24" t="s">
        <v>176</v>
      </c>
      <c r="O31" s="24" t="s">
        <v>241</v>
      </c>
      <c r="P31" s="24">
        <v>275</v>
      </c>
      <c r="Q31" s="24">
        <v>30</v>
      </c>
      <c r="R31" s="12" t="s">
        <v>246</v>
      </c>
      <c r="S31" s="12" t="s">
        <v>247</v>
      </c>
      <c r="T31" s="32" t="s">
        <v>23</v>
      </c>
      <c r="U31" s="32" t="s">
        <v>24</v>
      </c>
      <c r="V31" s="12" t="s">
        <v>174</v>
      </c>
      <c r="W31" s="12" t="s">
        <v>269</v>
      </c>
      <c r="Y31" s="12" t="s">
        <v>281</v>
      </c>
    </row>
    <row r="32" spans="1:25" ht="33">
      <c r="A32" s="24">
        <v>2231</v>
      </c>
      <c r="B32" s="24">
        <v>11323400023</v>
      </c>
      <c r="C32" s="24" t="s">
        <v>90</v>
      </c>
      <c r="D32" s="24">
        <v>61</v>
      </c>
      <c r="E32" s="12" t="s">
        <v>178</v>
      </c>
      <c r="F32" s="24" t="s">
        <v>179</v>
      </c>
      <c r="G32" s="24" t="s">
        <v>91</v>
      </c>
      <c r="H32" s="24" t="s">
        <v>176</v>
      </c>
      <c r="I32" s="24">
        <v>275</v>
      </c>
      <c r="J32" s="24" t="s">
        <v>241</v>
      </c>
      <c r="K32" s="24">
        <v>34</v>
      </c>
      <c r="M32" s="24" t="s">
        <v>177</v>
      </c>
      <c r="N32" s="24" t="s">
        <v>176</v>
      </c>
      <c r="O32" s="24" t="s">
        <v>241</v>
      </c>
      <c r="P32" s="24">
        <v>275</v>
      </c>
      <c r="Q32" s="24">
        <v>34</v>
      </c>
      <c r="R32" s="12" t="s">
        <v>246</v>
      </c>
      <c r="S32" s="12" t="s">
        <v>247</v>
      </c>
      <c r="T32" s="32" t="s">
        <v>25</v>
      </c>
      <c r="U32" s="32" t="s">
        <v>26</v>
      </c>
      <c r="V32" s="12" t="s">
        <v>173</v>
      </c>
      <c r="Y32" s="12" t="s">
        <v>281</v>
      </c>
    </row>
    <row r="33" spans="1:25" ht="33">
      <c r="A33" s="24">
        <v>2230</v>
      </c>
      <c r="B33" s="24">
        <v>11323500023</v>
      </c>
      <c r="C33" s="24" t="s">
        <v>90</v>
      </c>
      <c r="D33" s="24">
        <v>62</v>
      </c>
      <c r="E33" s="12" t="s">
        <v>178</v>
      </c>
      <c r="F33" s="24" t="s">
        <v>179</v>
      </c>
      <c r="G33" s="24" t="s">
        <v>91</v>
      </c>
      <c r="H33" s="24" t="s">
        <v>172</v>
      </c>
      <c r="I33" s="24">
        <v>275</v>
      </c>
      <c r="J33" s="24" t="s">
        <v>241</v>
      </c>
      <c r="K33" s="24">
        <v>40</v>
      </c>
      <c r="M33" s="24" t="s">
        <v>177</v>
      </c>
      <c r="N33" s="24" t="s">
        <v>172</v>
      </c>
      <c r="O33" s="24" t="s">
        <v>241</v>
      </c>
      <c r="P33" s="24">
        <v>275</v>
      </c>
      <c r="Q33" s="24">
        <v>40</v>
      </c>
      <c r="R33" s="12" t="s">
        <v>246</v>
      </c>
      <c r="S33" s="12" t="s">
        <v>247</v>
      </c>
      <c r="T33" s="32" t="s">
        <v>25</v>
      </c>
      <c r="U33" s="32" t="s">
        <v>26</v>
      </c>
      <c r="V33" s="12" t="s">
        <v>173</v>
      </c>
      <c r="Y33" s="12" t="s">
        <v>287</v>
      </c>
    </row>
    <row r="34" spans="1:25" ht="115.5">
      <c r="A34" s="24">
        <v>2228</v>
      </c>
      <c r="B34" s="24">
        <v>11323700023</v>
      </c>
      <c r="C34" s="24" t="s">
        <v>90</v>
      </c>
      <c r="D34" s="24">
        <v>64</v>
      </c>
      <c r="E34" s="12" t="s">
        <v>178</v>
      </c>
      <c r="F34" s="24" t="s">
        <v>179</v>
      </c>
      <c r="G34" s="24" t="s">
        <v>91</v>
      </c>
      <c r="H34" s="24" t="s">
        <v>180</v>
      </c>
      <c r="I34" s="24">
        <v>275</v>
      </c>
      <c r="J34" s="24" t="s">
        <v>243</v>
      </c>
      <c r="K34" s="24">
        <v>62</v>
      </c>
      <c r="M34" s="24" t="s">
        <v>177</v>
      </c>
      <c r="N34" s="24" t="s">
        <v>180</v>
      </c>
      <c r="O34" s="24" t="s">
        <v>243</v>
      </c>
      <c r="P34" s="24">
        <v>275</v>
      </c>
      <c r="Q34" s="24">
        <v>62</v>
      </c>
      <c r="R34" s="12" t="s">
        <v>246</v>
      </c>
      <c r="S34" s="12" t="s">
        <v>247</v>
      </c>
      <c r="T34" s="33" t="s">
        <v>21</v>
      </c>
      <c r="U34" s="32" t="s">
        <v>22</v>
      </c>
      <c r="V34" s="12" t="s">
        <v>290</v>
      </c>
      <c r="Y34" s="12" t="s">
        <v>281</v>
      </c>
    </row>
    <row r="35" spans="1:25" ht="33">
      <c r="A35" s="24">
        <v>2227</v>
      </c>
      <c r="B35" s="24">
        <v>11323800023</v>
      </c>
      <c r="C35" s="24" t="s">
        <v>90</v>
      </c>
      <c r="D35" s="24">
        <v>65</v>
      </c>
      <c r="E35" s="12" t="s">
        <v>178</v>
      </c>
      <c r="F35" s="24" t="s">
        <v>179</v>
      </c>
      <c r="G35" s="24" t="s">
        <v>91</v>
      </c>
      <c r="H35" s="24" t="s">
        <v>176</v>
      </c>
      <c r="I35" s="24">
        <v>275</v>
      </c>
      <c r="J35" s="24" t="s">
        <v>243</v>
      </c>
      <c r="K35" s="24">
        <v>64</v>
      </c>
      <c r="M35" s="24" t="s">
        <v>177</v>
      </c>
      <c r="N35" s="24" t="s">
        <v>176</v>
      </c>
      <c r="O35" s="24" t="s">
        <v>243</v>
      </c>
      <c r="P35" s="24">
        <v>275</v>
      </c>
      <c r="Q35" s="24">
        <v>64</v>
      </c>
      <c r="R35" s="12" t="s">
        <v>246</v>
      </c>
      <c r="S35" s="12" t="s">
        <v>247</v>
      </c>
      <c r="T35" s="32" t="s">
        <v>221</v>
      </c>
      <c r="U35" s="32" t="s">
        <v>20</v>
      </c>
      <c r="V35" s="12" t="s">
        <v>250</v>
      </c>
      <c r="Y35" s="12" t="s">
        <v>281</v>
      </c>
    </row>
    <row r="36" spans="1:25" ht="409.5">
      <c r="A36" s="24">
        <v>2241</v>
      </c>
      <c r="B36" s="24">
        <v>11322400023</v>
      </c>
      <c r="C36" s="24" t="s">
        <v>90</v>
      </c>
      <c r="D36" s="24">
        <v>51</v>
      </c>
      <c r="E36" s="12" t="s">
        <v>178</v>
      </c>
      <c r="F36" s="24" t="s">
        <v>179</v>
      </c>
      <c r="G36" s="24" t="s">
        <v>91</v>
      </c>
      <c r="H36" s="24" t="s">
        <v>180</v>
      </c>
      <c r="I36" s="24">
        <v>276</v>
      </c>
      <c r="J36" s="24" t="s">
        <v>96</v>
      </c>
      <c r="K36" s="24">
        <v>1</v>
      </c>
      <c r="M36" s="24" t="s">
        <v>181</v>
      </c>
      <c r="N36" s="24" t="s">
        <v>180</v>
      </c>
      <c r="O36" s="24" t="s">
        <v>96</v>
      </c>
      <c r="P36" s="24">
        <v>276</v>
      </c>
      <c r="Q36" s="24">
        <v>1</v>
      </c>
      <c r="R36" s="12" t="s">
        <v>246</v>
      </c>
      <c r="S36" s="12" t="s">
        <v>247</v>
      </c>
      <c r="T36" s="33" t="s">
        <v>41</v>
      </c>
      <c r="U36" s="33" t="s">
        <v>42</v>
      </c>
      <c r="V36" s="12" t="s">
        <v>174</v>
      </c>
      <c r="W36" s="12" t="s">
        <v>305</v>
      </c>
      <c r="Y36" s="12" t="s">
        <v>281</v>
      </c>
    </row>
    <row r="37" spans="1:25" ht="66">
      <c r="A37" s="24">
        <v>2240</v>
      </c>
      <c r="B37" s="24">
        <v>11322500023</v>
      </c>
      <c r="C37" s="24" t="s">
        <v>90</v>
      </c>
      <c r="D37" s="24">
        <v>52</v>
      </c>
      <c r="E37" s="12" t="s">
        <v>178</v>
      </c>
      <c r="F37" s="24" t="s">
        <v>179</v>
      </c>
      <c r="G37" s="24" t="s">
        <v>91</v>
      </c>
      <c r="H37" s="24" t="s">
        <v>180</v>
      </c>
      <c r="I37" s="24">
        <v>276</v>
      </c>
      <c r="J37" s="24" t="s">
        <v>223</v>
      </c>
      <c r="K37" s="24">
        <v>7</v>
      </c>
      <c r="M37" s="24" t="s">
        <v>177</v>
      </c>
      <c r="N37" s="24" t="s">
        <v>180</v>
      </c>
      <c r="O37" s="24" t="s">
        <v>223</v>
      </c>
      <c r="P37" s="24">
        <v>276</v>
      </c>
      <c r="Q37" s="24">
        <v>7</v>
      </c>
      <c r="R37" s="12" t="s">
        <v>246</v>
      </c>
      <c r="S37" s="12" t="s">
        <v>247</v>
      </c>
      <c r="T37" s="32" t="s">
        <v>39</v>
      </c>
      <c r="U37" s="32" t="s">
        <v>40</v>
      </c>
      <c r="V37" s="12" t="s">
        <v>175</v>
      </c>
      <c r="W37" s="12" t="s">
        <v>272</v>
      </c>
      <c r="Y37" s="12" t="s">
        <v>281</v>
      </c>
    </row>
    <row r="38" spans="1:25" ht="264">
      <c r="A38" s="24">
        <v>2239</v>
      </c>
      <c r="B38" s="24">
        <v>11322600023</v>
      </c>
      <c r="C38" s="24" t="s">
        <v>90</v>
      </c>
      <c r="D38" s="24">
        <v>53</v>
      </c>
      <c r="E38" s="12" t="s">
        <v>178</v>
      </c>
      <c r="F38" s="24" t="s">
        <v>179</v>
      </c>
      <c r="G38" s="24" t="s">
        <v>91</v>
      </c>
      <c r="H38" s="24" t="s">
        <v>180</v>
      </c>
      <c r="I38" s="24">
        <v>276</v>
      </c>
      <c r="J38" s="24" t="s">
        <v>223</v>
      </c>
      <c r="K38" s="24">
        <v>8</v>
      </c>
      <c r="M38" s="24" t="s">
        <v>177</v>
      </c>
      <c r="N38" s="24" t="s">
        <v>180</v>
      </c>
      <c r="O38" s="24" t="s">
        <v>223</v>
      </c>
      <c r="P38" s="24">
        <v>276</v>
      </c>
      <c r="Q38" s="24">
        <v>8</v>
      </c>
      <c r="R38" s="12" t="s">
        <v>246</v>
      </c>
      <c r="S38" s="12" t="s">
        <v>247</v>
      </c>
      <c r="T38" s="32" t="s">
        <v>37</v>
      </c>
      <c r="U38" s="32" t="s">
        <v>38</v>
      </c>
      <c r="V38" s="12" t="s">
        <v>174</v>
      </c>
      <c r="W38" s="12" t="s">
        <v>299</v>
      </c>
      <c r="Y38" s="12" t="s">
        <v>281</v>
      </c>
    </row>
    <row r="39" spans="1:25" ht="33">
      <c r="A39" s="24">
        <v>2238</v>
      </c>
      <c r="B39" s="24">
        <v>11322700023</v>
      </c>
      <c r="C39" s="24" t="s">
        <v>90</v>
      </c>
      <c r="D39" s="24">
        <v>54</v>
      </c>
      <c r="E39" s="12" t="s">
        <v>178</v>
      </c>
      <c r="F39" s="24" t="s">
        <v>179</v>
      </c>
      <c r="G39" s="24" t="s">
        <v>91</v>
      </c>
      <c r="H39" s="24" t="s">
        <v>180</v>
      </c>
      <c r="I39" s="24">
        <v>276</v>
      </c>
      <c r="J39" s="24" t="s">
        <v>223</v>
      </c>
      <c r="K39" s="24">
        <v>11</v>
      </c>
      <c r="M39" s="24" t="s">
        <v>177</v>
      </c>
      <c r="N39" s="24" t="s">
        <v>180</v>
      </c>
      <c r="O39" s="24" t="s">
        <v>223</v>
      </c>
      <c r="P39" s="24">
        <v>276</v>
      </c>
      <c r="Q39" s="24">
        <v>11</v>
      </c>
      <c r="R39" s="12" t="s">
        <v>246</v>
      </c>
      <c r="S39" s="12" t="s">
        <v>247</v>
      </c>
      <c r="T39" s="32" t="s">
        <v>35</v>
      </c>
      <c r="U39" s="32" t="s">
        <v>36</v>
      </c>
      <c r="V39" s="12" t="s">
        <v>175</v>
      </c>
      <c r="W39" s="12" t="s">
        <v>271</v>
      </c>
      <c r="Y39" s="12" t="s">
        <v>281</v>
      </c>
    </row>
    <row r="40" spans="1:25" ht="33">
      <c r="A40" s="24">
        <v>2237</v>
      </c>
      <c r="B40" s="24">
        <v>11322800023</v>
      </c>
      <c r="C40" s="24" t="s">
        <v>90</v>
      </c>
      <c r="D40" s="24">
        <v>55</v>
      </c>
      <c r="E40" s="12" t="s">
        <v>178</v>
      </c>
      <c r="F40" s="24" t="s">
        <v>179</v>
      </c>
      <c r="G40" s="24" t="s">
        <v>91</v>
      </c>
      <c r="H40" s="24" t="s">
        <v>176</v>
      </c>
      <c r="I40" s="24">
        <v>276</v>
      </c>
      <c r="J40" s="24" t="s">
        <v>232</v>
      </c>
      <c r="K40" s="24">
        <v>34</v>
      </c>
      <c r="M40" s="24" t="s">
        <v>177</v>
      </c>
      <c r="N40" s="24" t="s">
        <v>176</v>
      </c>
      <c r="O40" s="24" t="s">
        <v>232</v>
      </c>
      <c r="P40" s="24">
        <v>276</v>
      </c>
      <c r="Q40" s="24">
        <v>34</v>
      </c>
      <c r="R40" s="12" t="s">
        <v>246</v>
      </c>
      <c r="S40" s="12" t="s">
        <v>247</v>
      </c>
      <c r="T40" s="32" t="s">
        <v>33</v>
      </c>
      <c r="U40" s="32" t="s">
        <v>34</v>
      </c>
      <c r="V40" s="12" t="s">
        <v>173</v>
      </c>
      <c r="Y40" s="12" t="s">
        <v>281</v>
      </c>
    </row>
    <row r="41" spans="1:25" ht="33">
      <c r="A41" s="24">
        <v>2236</v>
      </c>
      <c r="B41" s="24">
        <v>11322900023</v>
      </c>
      <c r="C41" s="24" t="s">
        <v>90</v>
      </c>
      <c r="D41" s="24">
        <v>56</v>
      </c>
      <c r="E41" s="12" t="s">
        <v>178</v>
      </c>
      <c r="F41" s="24" t="s">
        <v>179</v>
      </c>
      <c r="G41" s="24" t="s">
        <v>91</v>
      </c>
      <c r="H41" s="24" t="s">
        <v>176</v>
      </c>
      <c r="I41" s="24">
        <v>276</v>
      </c>
      <c r="J41" s="24" t="s">
        <v>232</v>
      </c>
      <c r="K41" s="24">
        <v>40</v>
      </c>
      <c r="M41" s="24" t="s">
        <v>177</v>
      </c>
      <c r="N41" s="24" t="s">
        <v>176</v>
      </c>
      <c r="O41" s="24" t="s">
        <v>232</v>
      </c>
      <c r="P41" s="24">
        <v>276</v>
      </c>
      <c r="Q41" s="24">
        <v>40</v>
      </c>
      <c r="R41" s="12" t="s">
        <v>246</v>
      </c>
      <c r="S41" s="12" t="s">
        <v>247</v>
      </c>
      <c r="T41" s="32" t="s">
        <v>221</v>
      </c>
      <c r="U41" s="32" t="s">
        <v>32</v>
      </c>
      <c r="V41" s="12" t="s">
        <v>173</v>
      </c>
      <c r="Y41" s="12" t="s">
        <v>281</v>
      </c>
    </row>
    <row r="42" spans="1:25" ht="49.5">
      <c r="A42" s="24">
        <v>2235</v>
      </c>
      <c r="B42" s="24">
        <v>11323000023</v>
      </c>
      <c r="C42" s="24" t="s">
        <v>90</v>
      </c>
      <c r="D42" s="24">
        <v>57</v>
      </c>
      <c r="E42" s="12" t="s">
        <v>178</v>
      </c>
      <c r="F42" s="24" t="s">
        <v>179</v>
      </c>
      <c r="G42" s="24" t="s">
        <v>91</v>
      </c>
      <c r="H42" s="24" t="s">
        <v>180</v>
      </c>
      <c r="I42" s="24">
        <v>276</v>
      </c>
      <c r="J42" s="24" t="s">
        <v>232</v>
      </c>
      <c r="K42" s="24">
        <v>52</v>
      </c>
      <c r="M42" s="24" t="s">
        <v>177</v>
      </c>
      <c r="N42" s="24" t="s">
        <v>180</v>
      </c>
      <c r="O42" s="24" t="s">
        <v>232</v>
      </c>
      <c r="P42" s="24">
        <v>276</v>
      </c>
      <c r="Q42" s="24">
        <v>52</v>
      </c>
      <c r="R42" s="12" t="s">
        <v>246</v>
      </c>
      <c r="S42" s="12" t="s">
        <v>247</v>
      </c>
      <c r="T42" s="32" t="s">
        <v>8</v>
      </c>
      <c r="U42" s="32" t="s">
        <v>31</v>
      </c>
      <c r="V42" s="12" t="s">
        <v>252</v>
      </c>
      <c r="W42" s="12" t="s">
        <v>265</v>
      </c>
      <c r="Y42" s="12" t="s">
        <v>281</v>
      </c>
    </row>
    <row r="43" spans="1:25" ht="82.5">
      <c r="A43" s="24">
        <v>2234</v>
      </c>
      <c r="B43" s="24">
        <v>11323100023</v>
      </c>
      <c r="C43" s="24" t="s">
        <v>90</v>
      </c>
      <c r="D43" s="24">
        <v>58</v>
      </c>
      <c r="E43" s="12" t="s">
        <v>178</v>
      </c>
      <c r="F43" s="24" t="s">
        <v>179</v>
      </c>
      <c r="G43" s="24" t="s">
        <v>91</v>
      </c>
      <c r="H43" s="24" t="s">
        <v>180</v>
      </c>
      <c r="I43" s="24">
        <v>276</v>
      </c>
      <c r="J43" s="24" t="s">
        <v>232</v>
      </c>
      <c r="K43" s="24">
        <v>54</v>
      </c>
      <c r="M43" s="24" t="s">
        <v>181</v>
      </c>
      <c r="N43" s="24" t="s">
        <v>180</v>
      </c>
      <c r="O43" s="24" t="s">
        <v>232</v>
      </c>
      <c r="P43" s="24">
        <v>276</v>
      </c>
      <c r="Q43" s="24">
        <v>54</v>
      </c>
      <c r="R43" s="12" t="s">
        <v>246</v>
      </c>
      <c r="S43" s="12" t="s">
        <v>247</v>
      </c>
      <c r="T43" s="32" t="s">
        <v>29</v>
      </c>
      <c r="U43" s="32" t="s">
        <v>30</v>
      </c>
      <c r="V43" s="12" t="s">
        <v>174</v>
      </c>
      <c r="W43" s="12" t="s">
        <v>314</v>
      </c>
      <c r="Y43" s="12" t="s">
        <v>281</v>
      </c>
    </row>
    <row r="44" spans="1:25" ht="33">
      <c r="A44" s="24">
        <v>2233</v>
      </c>
      <c r="B44" s="24">
        <v>11323200023</v>
      </c>
      <c r="C44" s="24" t="s">
        <v>90</v>
      </c>
      <c r="D44" s="24">
        <v>59</v>
      </c>
      <c r="E44" s="12" t="s">
        <v>178</v>
      </c>
      <c r="F44" s="24" t="s">
        <v>179</v>
      </c>
      <c r="G44" s="24" t="s">
        <v>91</v>
      </c>
      <c r="H44" s="24" t="s">
        <v>176</v>
      </c>
      <c r="I44" s="24">
        <v>276</v>
      </c>
      <c r="J44" s="24" t="s">
        <v>231</v>
      </c>
      <c r="K44" s="24">
        <v>63</v>
      </c>
      <c r="M44" s="24" t="s">
        <v>177</v>
      </c>
      <c r="N44" s="24" t="s">
        <v>176</v>
      </c>
      <c r="O44" s="24" t="s">
        <v>231</v>
      </c>
      <c r="P44" s="24">
        <v>276</v>
      </c>
      <c r="Q44" s="24">
        <v>63</v>
      </c>
      <c r="R44" s="12" t="s">
        <v>246</v>
      </c>
      <c r="S44" s="12" t="s">
        <v>247</v>
      </c>
      <c r="T44" s="32" t="s">
        <v>27</v>
      </c>
      <c r="U44" s="32" t="s">
        <v>28</v>
      </c>
      <c r="V44" s="12" t="s">
        <v>173</v>
      </c>
      <c r="Y44" s="12" t="s">
        <v>281</v>
      </c>
    </row>
    <row r="45" spans="1:25" ht="33">
      <c r="A45" s="24">
        <v>2232</v>
      </c>
      <c r="B45" s="24">
        <v>11323300023</v>
      </c>
      <c r="C45" s="24" t="s">
        <v>90</v>
      </c>
      <c r="D45" s="24">
        <v>60</v>
      </c>
      <c r="E45" s="12" t="s">
        <v>178</v>
      </c>
      <c r="F45" s="24" t="s">
        <v>179</v>
      </c>
      <c r="G45" s="24" t="s">
        <v>91</v>
      </c>
      <c r="H45" s="24" t="s">
        <v>180</v>
      </c>
      <c r="I45" s="24">
        <v>276</v>
      </c>
      <c r="J45" s="24" t="s">
        <v>231</v>
      </c>
      <c r="K45" s="24">
        <v>65</v>
      </c>
      <c r="M45" s="24" t="s">
        <v>181</v>
      </c>
      <c r="N45" s="24" t="s">
        <v>180</v>
      </c>
      <c r="O45" s="24" t="s">
        <v>231</v>
      </c>
      <c r="P45" s="24">
        <v>276</v>
      </c>
      <c r="Q45" s="24">
        <v>65</v>
      </c>
      <c r="R45" s="12" t="s">
        <v>246</v>
      </c>
      <c r="S45" s="12" t="s">
        <v>247</v>
      </c>
      <c r="T45" s="32" t="s">
        <v>270</v>
      </c>
      <c r="U45" s="32" t="s">
        <v>162</v>
      </c>
      <c r="V45" s="12" t="s">
        <v>174</v>
      </c>
      <c r="W45" s="12" t="s">
        <v>306</v>
      </c>
      <c r="Y45" s="12" t="s">
        <v>281</v>
      </c>
    </row>
    <row r="46" spans="1:25" ht="66">
      <c r="A46" s="24">
        <v>2249</v>
      </c>
      <c r="B46" s="24">
        <v>11321600023</v>
      </c>
      <c r="C46" s="24" t="s">
        <v>90</v>
      </c>
      <c r="D46" s="24">
        <v>43</v>
      </c>
      <c r="E46" s="12" t="s">
        <v>178</v>
      </c>
      <c r="F46" s="24" t="s">
        <v>179</v>
      </c>
      <c r="G46" s="24" t="s">
        <v>91</v>
      </c>
      <c r="H46" s="24" t="s">
        <v>176</v>
      </c>
      <c r="I46" s="24">
        <v>277</v>
      </c>
      <c r="J46" s="24" t="s">
        <v>231</v>
      </c>
      <c r="K46" s="24">
        <v>1</v>
      </c>
      <c r="M46" s="24" t="s">
        <v>177</v>
      </c>
      <c r="N46" s="24" t="s">
        <v>176</v>
      </c>
      <c r="O46" s="24" t="s">
        <v>231</v>
      </c>
      <c r="P46" s="24">
        <v>277</v>
      </c>
      <c r="Q46" s="24">
        <v>1</v>
      </c>
      <c r="R46" s="12" t="s">
        <v>246</v>
      </c>
      <c r="S46" s="12" t="s">
        <v>247</v>
      </c>
      <c r="T46" s="32" t="s">
        <v>54</v>
      </c>
      <c r="U46" s="32" t="s">
        <v>55</v>
      </c>
      <c r="V46" s="12" t="s">
        <v>175</v>
      </c>
      <c r="W46" s="12" t="s">
        <v>277</v>
      </c>
      <c r="Y46" s="12" t="s">
        <v>281</v>
      </c>
    </row>
    <row r="47" spans="1:25" ht="49.5">
      <c r="A47" s="24">
        <v>2250</v>
      </c>
      <c r="B47" s="24">
        <v>11321500023</v>
      </c>
      <c r="C47" s="24" t="s">
        <v>90</v>
      </c>
      <c r="D47" s="24">
        <v>42</v>
      </c>
      <c r="E47" s="12" t="s">
        <v>178</v>
      </c>
      <c r="F47" s="24" t="s">
        <v>179</v>
      </c>
      <c r="G47" s="24" t="s">
        <v>91</v>
      </c>
      <c r="H47" s="24" t="s">
        <v>180</v>
      </c>
      <c r="I47" s="24">
        <v>277</v>
      </c>
      <c r="J47" s="24" t="s">
        <v>231</v>
      </c>
      <c r="K47" s="24">
        <v>1</v>
      </c>
      <c r="M47" s="24" t="s">
        <v>177</v>
      </c>
      <c r="N47" s="24" t="s">
        <v>180</v>
      </c>
      <c r="O47" s="24" t="s">
        <v>231</v>
      </c>
      <c r="P47" s="24">
        <v>277</v>
      </c>
      <c r="Q47" s="24">
        <v>1</v>
      </c>
      <c r="R47" s="12" t="s">
        <v>246</v>
      </c>
      <c r="S47" s="12" t="s">
        <v>247</v>
      </c>
      <c r="T47" s="32" t="s">
        <v>56</v>
      </c>
      <c r="U47" s="32" t="s">
        <v>245</v>
      </c>
      <c r="V47" s="12" t="s">
        <v>175</v>
      </c>
      <c r="W47" s="12" t="s">
        <v>278</v>
      </c>
      <c r="Y47" s="12" t="s">
        <v>281</v>
      </c>
    </row>
    <row r="48" spans="1:25" ht="148.5">
      <c r="A48" s="24">
        <v>2248</v>
      </c>
      <c r="B48" s="24">
        <v>11321700023</v>
      </c>
      <c r="C48" s="24" t="s">
        <v>90</v>
      </c>
      <c r="D48" s="24">
        <v>44</v>
      </c>
      <c r="E48" s="12" t="s">
        <v>178</v>
      </c>
      <c r="F48" s="24" t="s">
        <v>179</v>
      </c>
      <c r="G48" s="24" t="s">
        <v>91</v>
      </c>
      <c r="H48" s="24" t="s">
        <v>176</v>
      </c>
      <c r="I48" s="24">
        <v>277</v>
      </c>
      <c r="J48" s="24" t="s">
        <v>230</v>
      </c>
      <c r="K48" s="24">
        <v>32</v>
      </c>
      <c r="M48" s="24" t="s">
        <v>177</v>
      </c>
      <c r="N48" s="24" t="s">
        <v>176</v>
      </c>
      <c r="O48" s="24" t="s">
        <v>230</v>
      </c>
      <c r="P48" s="24">
        <v>277</v>
      </c>
      <c r="Q48" s="24">
        <v>32</v>
      </c>
      <c r="R48" s="12" t="s">
        <v>246</v>
      </c>
      <c r="S48" s="12" t="s">
        <v>247</v>
      </c>
      <c r="T48" s="32" t="s">
        <v>53</v>
      </c>
      <c r="U48" s="32" t="s">
        <v>288</v>
      </c>
      <c r="V48" s="12" t="s">
        <v>173</v>
      </c>
      <c r="Y48" s="12" t="s">
        <v>281</v>
      </c>
    </row>
    <row r="49" spans="1:25" ht="33">
      <c r="A49" s="24">
        <v>2246</v>
      </c>
      <c r="B49" s="24">
        <v>11321900023</v>
      </c>
      <c r="C49" s="24" t="s">
        <v>90</v>
      </c>
      <c r="D49" s="24">
        <v>46</v>
      </c>
      <c r="E49" s="12" t="s">
        <v>178</v>
      </c>
      <c r="F49" s="24" t="s">
        <v>179</v>
      </c>
      <c r="G49" s="24" t="s">
        <v>91</v>
      </c>
      <c r="H49" s="24" t="s">
        <v>176</v>
      </c>
      <c r="I49" s="24">
        <v>277</v>
      </c>
      <c r="J49" s="24" t="s">
        <v>230</v>
      </c>
      <c r="K49" s="24">
        <v>34</v>
      </c>
      <c r="M49" s="24" t="s">
        <v>177</v>
      </c>
      <c r="N49" s="24" t="s">
        <v>176</v>
      </c>
      <c r="O49" s="24" t="s">
        <v>230</v>
      </c>
      <c r="P49" s="24">
        <v>277</v>
      </c>
      <c r="Q49" s="24">
        <v>34</v>
      </c>
      <c r="R49" s="12" t="s">
        <v>246</v>
      </c>
      <c r="S49" s="12" t="s">
        <v>247</v>
      </c>
      <c r="T49" s="32" t="s">
        <v>50</v>
      </c>
      <c r="U49" s="32" t="s">
        <v>51</v>
      </c>
      <c r="V49" s="12" t="s">
        <v>173</v>
      </c>
      <c r="Y49" s="12" t="s">
        <v>287</v>
      </c>
    </row>
    <row r="50" spans="1:25" ht="33">
      <c r="A50" s="24">
        <v>2247</v>
      </c>
      <c r="B50" s="24">
        <v>11321800023</v>
      </c>
      <c r="C50" s="24" t="s">
        <v>90</v>
      </c>
      <c r="D50" s="24">
        <v>45</v>
      </c>
      <c r="E50" s="12" t="s">
        <v>178</v>
      </c>
      <c r="F50" s="24" t="s">
        <v>179</v>
      </c>
      <c r="G50" s="24" t="s">
        <v>91</v>
      </c>
      <c r="H50" s="24" t="s">
        <v>176</v>
      </c>
      <c r="I50" s="24">
        <v>277</v>
      </c>
      <c r="J50" s="24" t="s">
        <v>230</v>
      </c>
      <c r="K50" s="24">
        <v>34</v>
      </c>
      <c r="M50" s="24" t="s">
        <v>177</v>
      </c>
      <c r="N50" s="24" t="s">
        <v>176</v>
      </c>
      <c r="O50" s="24" t="s">
        <v>230</v>
      </c>
      <c r="P50" s="24">
        <v>277</v>
      </c>
      <c r="Q50" s="24">
        <v>34</v>
      </c>
      <c r="R50" s="12" t="s">
        <v>246</v>
      </c>
      <c r="S50" s="12" t="s">
        <v>247</v>
      </c>
      <c r="T50" s="32" t="s">
        <v>52</v>
      </c>
      <c r="U50" s="32" t="s">
        <v>245</v>
      </c>
      <c r="V50" s="12" t="s">
        <v>175</v>
      </c>
      <c r="W50" s="12" t="s">
        <v>276</v>
      </c>
      <c r="Y50" s="12" t="s">
        <v>281</v>
      </c>
    </row>
    <row r="51" spans="1:25" ht="49.5">
      <c r="A51" s="24">
        <v>2245</v>
      </c>
      <c r="B51" s="24">
        <v>11322000023</v>
      </c>
      <c r="C51" s="24" t="s">
        <v>90</v>
      </c>
      <c r="D51" s="24">
        <v>47</v>
      </c>
      <c r="E51" s="12" t="s">
        <v>178</v>
      </c>
      <c r="F51" s="24" t="s">
        <v>179</v>
      </c>
      <c r="G51" s="24" t="s">
        <v>91</v>
      </c>
      <c r="H51" s="24" t="s">
        <v>176</v>
      </c>
      <c r="I51" s="24">
        <v>277</v>
      </c>
      <c r="J51" s="24" t="s">
        <v>230</v>
      </c>
      <c r="K51" s="24">
        <v>35</v>
      </c>
      <c r="M51" s="24" t="s">
        <v>177</v>
      </c>
      <c r="N51" s="24" t="s">
        <v>176</v>
      </c>
      <c r="O51" s="24" t="s">
        <v>230</v>
      </c>
      <c r="P51" s="24">
        <v>277</v>
      </c>
      <c r="Q51" s="24">
        <v>35</v>
      </c>
      <c r="R51" s="12" t="s">
        <v>246</v>
      </c>
      <c r="S51" s="12" t="s">
        <v>247</v>
      </c>
      <c r="T51" s="32" t="s">
        <v>48</v>
      </c>
      <c r="U51" s="32" t="s">
        <v>49</v>
      </c>
      <c r="V51" s="12" t="s">
        <v>173</v>
      </c>
      <c r="Y51" s="12" t="s">
        <v>281</v>
      </c>
    </row>
    <row r="52" spans="1:25" ht="181.5">
      <c r="A52" s="24">
        <v>2244</v>
      </c>
      <c r="B52" s="24">
        <v>11322100023</v>
      </c>
      <c r="C52" s="24" t="s">
        <v>90</v>
      </c>
      <c r="D52" s="24">
        <v>48</v>
      </c>
      <c r="E52" s="12" t="s">
        <v>178</v>
      </c>
      <c r="F52" s="24" t="s">
        <v>179</v>
      </c>
      <c r="G52" s="24" t="s">
        <v>91</v>
      </c>
      <c r="H52" s="24" t="s">
        <v>176</v>
      </c>
      <c r="I52" s="24">
        <v>277</v>
      </c>
      <c r="J52" s="24" t="s">
        <v>230</v>
      </c>
      <c r="K52" s="24">
        <v>48</v>
      </c>
      <c r="M52" s="24" t="s">
        <v>177</v>
      </c>
      <c r="N52" s="24" t="s">
        <v>176</v>
      </c>
      <c r="O52" s="24" t="s">
        <v>230</v>
      </c>
      <c r="P52" s="24">
        <v>277</v>
      </c>
      <c r="Q52" s="24">
        <v>48</v>
      </c>
      <c r="R52" s="12" t="s">
        <v>246</v>
      </c>
      <c r="S52" s="12" t="s">
        <v>247</v>
      </c>
      <c r="T52" s="32" t="s">
        <v>47</v>
      </c>
      <c r="U52" s="33" t="s">
        <v>274</v>
      </c>
      <c r="V52" s="12" t="s">
        <v>175</v>
      </c>
      <c r="W52" s="33" t="s">
        <v>275</v>
      </c>
      <c r="Y52" s="12" t="s">
        <v>281</v>
      </c>
    </row>
    <row r="53" spans="1:25" ht="33">
      <c r="A53" s="24">
        <v>2243</v>
      </c>
      <c r="B53" s="24">
        <v>11322200023</v>
      </c>
      <c r="C53" s="24" t="s">
        <v>90</v>
      </c>
      <c r="D53" s="24">
        <v>49</v>
      </c>
      <c r="E53" s="12" t="s">
        <v>178</v>
      </c>
      <c r="F53" s="24" t="s">
        <v>179</v>
      </c>
      <c r="G53" s="24" t="s">
        <v>91</v>
      </c>
      <c r="H53" s="24" t="s">
        <v>176</v>
      </c>
      <c r="I53" s="24">
        <v>277</v>
      </c>
      <c r="J53" s="24" t="s">
        <v>230</v>
      </c>
      <c r="K53" s="24">
        <v>49</v>
      </c>
      <c r="M53" s="24" t="s">
        <v>177</v>
      </c>
      <c r="N53" s="24" t="s">
        <v>176</v>
      </c>
      <c r="O53" s="24" t="s">
        <v>230</v>
      </c>
      <c r="P53" s="24">
        <v>277</v>
      </c>
      <c r="Q53" s="24">
        <v>49</v>
      </c>
      <c r="R53" s="12" t="s">
        <v>246</v>
      </c>
      <c r="S53" s="12" t="s">
        <v>247</v>
      </c>
      <c r="T53" s="32" t="s">
        <v>45</v>
      </c>
      <c r="U53" s="32" t="s">
        <v>46</v>
      </c>
      <c r="V53" s="12" t="s">
        <v>175</v>
      </c>
      <c r="W53" s="12" t="s">
        <v>273</v>
      </c>
      <c r="Y53" s="12" t="s">
        <v>281</v>
      </c>
    </row>
    <row r="54" spans="1:25" ht="33">
      <c r="A54" s="24">
        <v>2242</v>
      </c>
      <c r="B54" s="24">
        <v>11322300023</v>
      </c>
      <c r="C54" s="24" t="s">
        <v>90</v>
      </c>
      <c r="D54" s="24">
        <v>50</v>
      </c>
      <c r="E54" s="12" t="s">
        <v>178</v>
      </c>
      <c r="F54" s="24" t="s">
        <v>179</v>
      </c>
      <c r="G54" s="24" t="s">
        <v>91</v>
      </c>
      <c r="H54" s="24" t="s">
        <v>176</v>
      </c>
      <c r="I54" s="24">
        <v>277</v>
      </c>
      <c r="J54" s="24" t="s">
        <v>230</v>
      </c>
      <c r="K54" s="24">
        <v>55</v>
      </c>
      <c r="M54" s="24" t="s">
        <v>177</v>
      </c>
      <c r="N54" s="24" t="s">
        <v>176</v>
      </c>
      <c r="O54" s="24" t="s">
        <v>230</v>
      </c>
      <c r="P54" s="24">
        <v>277</v>
      </c>
      <c r="Q54" s="24">
        <v>55</v>
      </c>
      <c r="R54" s="12" t="s">
        <v>246</v>
      </c>
      <c r="S54" s="12" t="s">
        <v>247</v>
      </c>
      <c r="T54" s="32" t="s">
        <v>43</v>
      </c>
      <c r="U54" s="32" t="s">
        <v>44</v>
      </c>
      <c r="V54" s="12" t="s">
        <v>173</v>
      </c>
      <c r="Y54" s="12" t="s">
        <v>281</v>
      </c>
    </row>
    <row r="55" spans="1:25" ht="33">
      <c r="A55" s="24">
        <v>2259</v>
      </c>
      <c r="B55" s="24">
        <v>11320600023</v>
      </c>
      <c r="C55" s="24" t="s">
        <v>90</v>
      </c>
      <c r="D55" s="24">
        <v>33</v>
      </c>
      <c r="E55" s="12" t="s">
        <v>178</v>
      </c>
      <c r="F55" s="24" t="s">
        <v>179</v>
      </c>
      <c r="G55" s="24" t="s">
        <v>91</v>
      </c>
      <c r="H55" s="24" t="s">
        <v>176</v>
      </c>
      <c r="I55" s="24">
        <v>278</v>
      </c>
      <c r="J55" s="24" t="s">
        <v>230</v>
      </c>
      <c r="K55" s="24">
        <v>1</v>
      </c>
      <c r="M55" s="24" t="s">
        <v>177</v>
      </c>
      <c r="N55" s="24" t="s">
        <v>176</v>
      </c>
      <c r="O55" s="24" t="s">
        <v>230</v>
      </c>
      <c r="P55" s="24">
        <v>278</v>
      </c>
      <c r="Q55" s="24">
        <v>1</v>
      </c>
      <c r="R55" s="12" t="s">
        <v>246</v>
      </c>
      <c r="S55" s="12" t="s">
        <v>247</v>
      </c>
      <c r="T55" s="32" t="s">
        <v>221</v>
      </c>
      <c r="U55" s="32" t="s">
        <v>73</v>
      </c>
      <c r="V55" s="12" t="s">
        <v>173</v>
      </c>
      <c r="X55" s="34"/>
      <c r="Y55" s="12" t="s">
        <v>281</v>
      </c>
    </row>
    <row r="56" spans="1:25" ht="181.5">
      <c r="A56" s="24">
        <v>2254</v>
      </c>
      <c r="B56" s="24">
        <v>11321100023</v>
      </c>
      <c r="C56" s="24" t="s">
        <v>90</v>
      </c>
      <c r="D56" s="24">
        <v>38</v>
      </c>
      <c r="E56" s="12" t="s">
        <v>178</v>
      </c>
      <c r="F56" s="24" t="s">
        <v>179</v>
      </c>
      <c r="G56" s="24" t="s">
        <v>91</v>
      </c>
      <c r="H56" s="24" t="s">
        <v>180</v>
      </c>
      <c r="I56" s="24">
        <v>278</v>
      </c>
      <c r="J56" s="24" t="s">
        <v>97</v>
      </c>
      <c r="K56" s="24">
        <v>15</v>
      </c>
      <c r="M56" s="24" t="s">
        <v>181</v>
      </c>
      <c r="N56" s="24" t="s">
        <v>180</v>
      </c>
      <c r="O56" s="24" t="s">
        <v>97</v>
      </c>
      <c r="P56" s="24">
        <v>278</v>
      </c>
      <c r="Q56" s="24">
        <v>15</v>
      </c>
      <c r="R56" s="12" t="s">
        <v>246</v>
      </c>
      <c r="S56" s="12" t="s">
        <v>247</v>
      </c>
      <c r="T56" s="33" t="s">
        <v>63</v>
      </c>
      <c r="U56" s="32" t="s">
        <v>64</v>
      </c>
      <c r="V56" s="12" t="s">
        <v>174</v>
      </c>
      <c r="W56" s="12" t="s">
        <v>307</v>
      </c>
      <c r="X56" s="34"/>
      <c r="Y56" s="12" t="s">
        <v>281</v>
      </c>
    </row>
    <row r="57" spans="1:25" ht="409.5">
      <c r="A57" s="24">
        <v>2253</v>
      </c>
      <c r="B57" s="24">
        <v>11321200023</v>
      </c>
      <c r="C57" s="24" t="s">
        <v>90</v>
      </c>
      <c r="D57" s="24">
        <v>39</v>
      </c>
      <c r="E57" s="12" t="s">
        <v>178</v>
      </c>
      <c r="F57" s="24" t="s">
        <v>179</v>
      </c>
      <c r="G57" s="24" t="s">
        <v>91</v>
      </c>
      <c r="H57" s="24" t="s">
        <v>180</v>
      </c>
      <c r="I57" s="24">
        <v>278</v>
      </c>
      <c r="J57" s="24" t="s">
        <v>97</v>
      </c>
      <c r="K57" s="24">
        <v>17</v>
      </c>
      <c r="M57" s="24" t="s">
        <v>177</v>
      </c>
      <c r="N57" s="24" t="s">
        <v>180</v>
      </c>
      <c r="O57" s="24" t="s">
        <v>97</v>
      </c>
      <c r="P57" s="24">
        <v>278</v>
      </c>
      <c r="Q57" s="24">
        <v>17</v>
      </c>
      <c r="R57" s="12" t="s">
        <v>246</v>
      </c>
      <c r="S57" s="12" t="s">
        <v>247</v>
      </c>
      <c r="T57" s="33" t="s">
        <v>61</v>
      </c>
      <c r="U57" s="32" t="s">
        <v>62</v>
      </c>
      <c r="V57" s="12" t="s">
        <v>174</v>
      </c>
      <c r="W57" s="12" t="s">
        <v>305</v>
      </c>
      <c r="Y57" s="12" t="s">
        <v>281</v>
      </c>
    </row>
    <row r="58" spans="1:25" ht="82.5">
      <c r="A58" s="24">
        <v>2258</v>
      </c>
      <c r="B58" s="24">
        <v>11320700023</v>
      </c>
      <c r="C58" s="24" t="s">
        <v>90</v>
      </c>
      <c r="D58" s="24">
        <v>34</v>
      </c>
      <c r="E58" s="12" t="s">
        <v>178</v>
      </c>
      <c r="F58" s="24" t="s">
        <v>179</v>
      </c>
      <c r="G58" s="24" t="s">
        <v>91</v>
      </c>
      <c r="H58" s="24" t="s">
        <v>176</v>
      </c>
      <c r="I58" s="24">
        <v>278</v>
      </c>
      <c r="J58" s="24" t="s">
        <v>97</v>
      </c>
      <c r="K58" s="24">
        <v>21</v>
      </c>
      <c r="M58" s="24" t="s">
        <v>177</v>
      </c>
      <c r="N58" s="24" t="s">
        <v>176</v>
      </c>
      <c r="O58" s="24" t="s">
        <v>97</v>
      </c>
      <c r="P58" s="24">
        <v>278</v>
      </c>
      <c r="Q58" s="24">
        <v>21</v>
      </c>
      <c r="R58" s="12" t="s">
        <v>246</v>
      </c>
      <c r="S58" s="12" t="s">
        <v>247</v>
      </c>
      <c r="T58" s="32" t="s">
        <v>71</v>
      </c>
      <c r="U58" s="32" t="s">
        <v>72</v>
      </c>
      <c r="V58" s="12" t="s">
        <v>173</v>
      </c>
      <c r="Y58" s="12" t="s">
        <v>281</v>
      </c>
    </row>
    <row r="59" spans="1:25" ht="99">
      <c r="A59" s="24">
        <v>2257</v>
      </c>
      <c r="B59" s="24">
        <v>11320800023</v>
      </c>
      <c r="C59" s="24" t="s">
        <v>90</v>
      </c>
      <c r="D59" s="24">
        <v>35</v>
      </c>
      <c r="E59" s="12" t="s">
        <v>178</v>
      </c>
      <c r="F59" s="24" t="s">
        <v>179</v>
      </c>
      <c r="G59" s="24" t="s">
        <v>91</v>
      </c>
      <c r="H59" s="24" t="s">
        <v>176</v>
      </c>
      <c r="I59" s="24">
        <v>278</v>
      </c>
      <c r="J59" s="24" t="s">
        <v>97</v>
      </c>
      <c r="K59" s="24">
        <v>29</v>
      </c>
      <c r="M59" s="24" t="s">
        <v>177</v>
      </c>
      <c r="N59" s="24" t="s">
        <v>176</v>
      </c>
      <c r="O59" s="24" t="s">
        <v>97</v>
      </c>
      <c r="P59" s="24">
        <v>278</v>
      </c>
      <c r="Q59" s="24">
        <v>29</v>
      </c>
      <c r="R59" s="12" t="s">
        <v>246</v>
      </c>
      <c r="S59" s="12" t="s">
        <v>247</v>
      </c>
      <c r="T59" s="32" t="s">
        <v>69</v>
      </c>
      <c r="U59" s="32" t="s">
        <v>70</v>
      </c>
      <c r="V59" s="12" t="s">
        <v>173</v>
      </c>
      <c r="Y59" s="12" t="s">
        <v>281</v>
      </c>
    </row>
    <row r="60" spans="1:25" ht="33">
      <c r="A60" s="24">
        <v>2256</v>
      </c>
      <c r="B60" s="24">
        <v>11320900023</v>
      </c>
      <c r="C60" s="24" t="s">
        <v>90</v>
      </c>
      <c r="D60" s="24">
        <v>36</v>
      </c>
      <c r="E60" s="12" t="s">
        <v>178</v>
      </c>
      <c r="F60" s="24" t="s">
        <v>179</v>
      </c>
      <c r="G60" s="24" t="s">
        <v>91</v>
      </c>
      <c r="H60" s="24" t="s">
        <v>180</v>
      </c>
      <c r="I60" s="24">
        <v>278</v>
      </c>
      <c r="J60" s="24" t="s">
        <v>97</v>
      </c>
      <c r="K60" s="24">
        <v>43</v>
      </c>
      <c r="M60" s="24" t="s">
        <v>177</v>
      </c>
      <c r="N60" s="24" t="s">
        <v>180</v>
      </c>
      <c r="O60" s="24" t="s">
        <v>97</v>
      </c>
      <c r="P60" s="24">
        <v>278</v>
      </c>
      <c r="Q60" s="24">
        <v>43</v>
      </c>
      <c r="R60" s="12" t="s">
        <v>246</v>
      </c>
      <c r="S60" s="12" t="s">
        <v>247</v>
      </c>
      <c r="T60" s="32" t="s">
        <v>67</v>
      </c>
      <c r="U60" s="32" t="s">
        <v>68</v>
      </c>
      <c r="V60" s="12" t="s">
        <v>173</v>
      </c>
      <c r="Y60" s="12" t="s">
        <v>281</v>
      </c>
    </row>
    <row r="61" spans="1:25" ht="33">
      <c r="A61" s="24">
        <v>2255</v>
      </c>
      <c r="B61" s="24">
        <v>11321000023</v>
      </c>
      <c r="C61" s="24" t="s">
        <v>90</v>
      </c>
      <c r="D61" s="24">
        <v>37</v>
      </c>
      <c r="E61" s="12" t="s">
        <v>178</v>
      </c>
      <c r="F61" s="24" t="s">
        <v>179</v>
      </c>
      <c r="G61" s="24" t="s">
        <v>91</v>
      </c>
      <c r="H61" s="24" t="s">
        <v>176</v>
      </c>
      <c r="I61" s="24">
        <v>278</v>
      </c>
      <c r="J61" s="24" t="s">
        <v>97</v>
      </c>
      <c r="K61" s="24">
        <v>48</v>
      </c>
      <c r="M61" s="24" t="s">
        <v>177</v>
      </c>
      <c r="N61" s="24" t="s">
        <v>176</v>
      </c>
      <c r="O61" s="24" t="s">
        <v>97</v>
      </c>
      <c r="P61" s="24">
        <v>278</v>
      </c>
      <c r="Q61" s="24">
        <v>48</v>
      </c>
      <c r="R61" s="12" t="s">
        <v>246</v>
      </c>
      <c r="S61" s="12" t="s">
        <v>247</v>
      </c>
      <c r="T61" s="32" t="s">
        <v>65</v>
      </c>
      <c r="U61" s="32" t="s">
        <v>66</v>
      </c>
      <c r="V61" s="12" t="s">
        <v>173</v>
      </c>
      <c r="Y61" s="12" t="s">
        <v>281</v>
      </c>
    </row>
    <row r="62" spans="1:25" ht="66">
      <c r="A62" s="24">
        <v>2252</v>
      </c>
      <c r="B62" s="24">
        <v>11321300023</v>
      </c>
      <c r="C62" s="24" t="s">
        <v>90</v>
      </c>
      <c r="D62" s="24">
        <v>40</v>
      </c>
      <c r="E62" s="12" t="s">
        <v>178</v>
      </c>
      <c r="F62" s="24" t="s">
        <v>179</v>
      </c>
      <c r="G62" s="24" t="s">
        <v>91</v>
      </c>
      <c r="H62" s="24" t="s">
        <v>180</v>
      </c>
      <c r="I62" s="24">
        <v>278</v>
      </c>
      <c r="J62" s="24" t="s">
        <v>161</v>
      </c>
      <c r="K62" s="24">
        <v>56</v>
      </c>
      <c r="M62" s="24" t="s">
        <v>177</v>
      </c>
      <c r="N62" s="24" t="s">
        <v>180</v>
      </c>
      <c r="O62" s="24" t="s">
        <v>161</v>
      </c>
      <c r="P62" s="24">
        <v>278</v>
      </c>
      <c r="Q62" s="24">
        <v>56</v>
      </c>
      <c r="R62" s="12" t="s">
        <v>246</v>
      </c>
      <c r="S62" s="12" t="s">
        <v>247</v>
      </c>
      <c r="T62" s="32" t="s">
        <v>59</v>
      </c>
      <c r="U62" s="32" t="s">
        <v>60</v>
      </c>
      <c r="V62" s="12" t="s">
        <v>174</v>
      </c>
      <c r="W62" s="12" t="s">
        <v>311</v>
      </c>
      <c r="Y62" s="12" t="s">
        <v>281</v>
      </c>
    </row>
    <row r="63" spans="1:25" ht="33">
      <c r="A63" s="24">
        <v>2251</v>
      </c>
      <c r="B63" s="24">
        <v>11321400023</v>
      </c>
      <c r="C63" s="24" t="s">
        <v>90</v>
      </c>
      <c r="D63" s="24">
        <v>41</v>
      </c>
      <c r="E63" s="12" t="s">
        <v>178</v>
      </c>
      <c r="F63" s="24" t="s">
        <v>179</v>
      </c>
      <c r="G63" s="24" t="s">
        <v>91</v>
      </c>
      <c r="H63" s="24" t="s">
        <v>176</v>
      </c>
      <c r="I63" s="24">
        <v>278</v>
      </c>
      <c r="J63" s="24" t="s">
        <v>161</v>
      </c>
      <c r="K63" s="24">
        <v>64</v>
      </c>
      <c r="M63" s="24" t="s">
        <v>177</v>
      </c>
      <c r="N63" s="24" t="s">
        <v>176</v>
      </c>
      <c r="O63" s="24" t="s">
        <v>161</v>
      </c>
      <c r="P63" s="24">
        <v>278</v>
      </c>
      <c r="Q63" s="24">
        <v>64</v>
      </c>
      <c r="R63" s="12" t="s">
        <v>246</v>
      </c>
      <c r="S63" s="12" t="s">
        <v>247</v>
      </c>
      <c r="T63" s="32" t="s">
        <v>57</v>
      </c>
      <c r="U63" s="32" t="s">
        <v>58</v>
      </c>
      <c r="V63" s="12" t="s">
        <v>173</v>
      </c>
      <c r="W63" s="32"/>
      <c r="Y63" s="12" t="s">
        <v>281</v>
      </c>
    </row>
    <row r="64" spans="1:25" ht="363">
      <c r="A64" s="24">
        <v>2264</v>
      </c>
      <c r="B64" s="24">
        <v>11320100023</v>
      </c>
      <c r="C64" s="24" t="s">
        <v>90</v>
      </c>
      <c r="D64" s="24">
        <v>28</v>
      </c>
      <c r="E64" s="12" t="s">
        <v>178</v>
      </c>
      <c r="F64" s="24" t="s">
        <v>179</v>
      </c>
      <c r="G64" s="24" t="s">
        <v>91</v>
      </c>
      <c r="H64" s="24" t="s">
        <v>180</v>
      </c>
      <c r="I64" s="24">
        <v>279</v>
      </c>
      <c r="J64" s="24" t="s">
        <v>161</v>
      </c>
      <c r="K64" s="24">
        <v>2</v>
      </c>
      <c r="M64" s="24" t="s">
        <v>181</v>
      </c>
      <c r="N64" s="24" t="s">
        <v>180</v>
      </c>
      <c r="O64" s="24" t="s">
        <v>161</v>
      </c>
      <c r="P64" s="24">
        <v>279</v>
      </c>
      <c r="Q64" s="24">
        <v>2</v>
      </c>
      <c r="R64" s="12" t="s">
        <v>246</v>
      </c>
      <c r="S64" s="12" t="s">
        <v>247</v>
      </c>
      <c r="T64" s="33" t="s">
        <v>81</v>
      </c>
      <c r="U64" s="32" t="s">
        <v>82</v>
      </c>
      <c r="V64" s="12" t="s">
        <v>174</v>
      </c>
      <c r="W64" s="12" t="s">
        <v>308</v>
      </c>
      <c r="Y64" s="12" t="s">
        <v>281</v>
      </c>
    </row>
    <row r="65" spans="1:25" ht="82.5">
      <c r="A65" s="24">
        <v>2262</v>
      </c>
      <c r="B65" s="24">
        <v>11320300023</v>
      </c>
      <c r="C65" s="24" t="s">
        <v>90</v>
      </c>
      <c r="D65" s="24">
        <v>30</v>
      </c>
      <c r="E65" s="12" t="s">
        <v>178</v>
      </c>
      <c r="F65" s="24" t="s">
        <v>179</v>
      </c>
      <c r="G65" s="24" t="s">
        <v>91</v>
      </c>
      <c r="H65" s="24" t="s">
        <v>180</v>
      </c>
      <c r="I65" s="24">
        <v>279</v>
      </c>
      <c r="J65" s="24" t="s">
        <v>240</v>
      </c>
      <c r="K65" s="24">
        <v>15</v>
      </c>
      <c r="M65" s="24" t="s">
        <v>181</v>
      </c>
      <c r="N65" s="24" t="s">
        <v>180</v>
      </c>
      <c r="O65" s="24" t="s">
        <v>240</v>
      </c>
      <c r="P65" s="24">
        <v>279</v>
      </c>
      <c r="Q65" s="24">
        <v>15</v>
      </c>
      <c r="R65" s="12" t="s">
        <v>246</v>
      </c>
      <c r="S65" s="12" t="s">
        <v>247</v>
      </c>
      <c r="T65" s="32" t="s">
        <v>77</v>
      </c>
      <c r="U65" s="32" t="s">
        <v>78</v>
      </c>
      <c r="V65" s="12" t="s">
        <v>174</v>
      </c>
      <c r="W65" s="12" t="s">
        <v>312</v>
      </c>
      <c r="Y65" s="12" t="s">
        <v>281</v>
      </c>
    </row>
    <row r="66" spans="1:25" ht="33">
      <c r="A66" s="24">
        <v>2263</v>
      </c>
      <c r="B66" s="24">
        <v>11320200023</v>
      </c>
      <c r="C66" s="24" t="s">
        <v>90</v>
      </c>
      <c r="D66" s="24">
        <v>29</v>
      </c>
      <c r="E66" s="12" t="s">
        <v>178</v>
      </c>
      <c r="F66" s="24" t="s">
        <v>179</v>
      </c>
      <c r="G66" s="24" t="s">
        <v>91</v>
      </c>
      <c r="H66" s="24" t="s">
        <v>176</v>
      </c>
      <c r="I66" s="24">
        <v>279</v>
      </c>
      <c r="J66" s="24" t="s">
        <v>240</v>
      </c>
      <c r="K66" s="24">
        <v>15</v>
      </c>
      <c r="M66" s="24" t="s">
        <v>177</v>
      </c>
      <c r="N66" s="24" t="s">
        <v>176</v>
      </c>
      <c r="O66" s="24" t="s">
        <v>240</v>
      </c>
      <c r="P66" s="24">
        <v>279</v>
      </c>
      <c r="Q66" s="24">
        <v>15</v>
      </c>
      <c r="R66" s="12" t="s">
        <v>246</v>
      </c>
      <c r="S66" s="12" t="s">
        <v>247</v>
      </c>
      <c r="T66" s="32" t="s">
        <v>79</v>
      </c>
      <c r="U66" s="32" t="s">
        <v>80</v>
      </c>
      <c r="V66" s="12" t="s">
        <v>173</v>
      </c>
      <c r="Y66" s="12" t="s">
        <v>281</v>
      </c>
    </row>
    <row r="67" spans="1:25" ht="198">
      <c r="A67" s="24">
        <v>2261</v>
      </c>
      <c r="B67" s="24">
        <v>11320400023</v>
      </c>
      <c r="C67" s="24" t="s">
        <v>90</v>
      </c>
      <c r="D67" s="24">
        <v>31</v>
      </c>
      <c r="E67" s="12" t="s">
        <v>178</v>
      </c>
      <c r="F67" s="24" t="s">
        <v>179</v>
      </c>
      <c r="G67" s="24" t="s">
        <v>91</v>
      </c>
      <c r="H67" s="24" t="s">
        <v>180</v>
      </c>
      <c r="I67" s="24">
        <v>279</v>
      </c>
      <c r="J67" s="24" t="s">
        <v>240</v>
      </c>
      <c r="K67" s="24">
        <v>22</v>
      </c>
      <c r="M67" s="24" t="s">
        <v>177</v>
      </c>
      <c r="N67" s="24" t="s">
        <v>180</v>
      </c>
      <c r="O67" s="24" t="s">
        <v>240</v>
      </c>
      <c r="P67" s="24">
        <v>279</v>
      </c>
      <c r="Q67" s="24">
        <v>22</v>
      </c>
      <c r="R67" s="12" t="s">
        <v>246</v>
      </c>
      <c r="S67" s="12" t="s">
        <v>247</v>
      </c>
      <c r="T67" s="32" t="s">
        <v>75</v>
      </c>
      <c r="U67" s="32" t="s">
        <v>76</v>
      </c>
      <c r="V67" s="12" t="s">
        <v>175</v>
      </c>
      <c r="W67" s="12" t="s">
        <v>316</v>
      </c>
      <c r="Y67" s="12" t="s">
        <v>281</v>
      </c>
    </row>
    <row r="68" spans="1:25" ht="165">
      <c r="A68" s="24">
        <v>2260</v>
      </c>
      <c r="B68" s="24">
        <v>11320500023</v>
      </c>
      <c r="C68" s="24" t="s">
        <v>90</v>
      </c>
      <c r="D68" s="24">
        <v>32</v>
      </c>
      <c r="E68" s="12" t="s">
        <v>178</v>
      </c>
      <c r="F68" s="24" t="s">
        <v>179</v>
      </c>
      <c r="G68" s="24" t="s">
        <v>91</v>
      </c>
      <c r="H68" s="24" t="s">
        <v>180</v>
      </c>
      <c r="I68" s="24">
        <v>279</v>
      </c>
      <c r="J68" s="24" t="s">
        <v>240</v>
      </c>
      <c r="K68" s="24">
        <v>23</v>
      </c>
      <c r="M68" s="24" t="s">
        <v>181</v>
      </c>
      <c r="N68" s="24" t="s">
        <v>180</v>
      </c>
      <c r="O68" s="24" t="s">
        <v>240</v>
      </c>
      <c r="P68" s="24">
        <v>279</v>
      </c>
      <c r="Q68" s="24">
        <v>23</v>
      </c>
      <c r="R68" s="12" t="s">
        <v>246</v>
      </c>
      <c r="S68" s="12" t="s">
        <v>247</v>
      </c>
      <c r="T68" s="32" t="s">
        <v>74</v>
      </c>
      <c r="U68" s="32" t="s">
        <v>245</v>
      </c>
      <c r="V68" s="12" t="s">
        <v>175</v>
      </c>
      <c r="W68" s="12" t="s">
        <v>280</v>
      </c>
      <c r="Y68" s="12" t="s">
        <v>281</v>
      </c>
    </row>
    <row r="69" spans="1:25" ht="49.5">
      <c r="A69" s="24">
        <v>2265</v>
      </c>
      <c r="B69" s="24">
        <v>11320000023</v>
      </c>
      <c r="C69" s="24" t="s">
        <v>90</v>
      </c>
      <c r="D69" s="24">
        <v>27</v>
      </c>
      <c r="E69" s="12" t="s">
        <v>178</v>
      </c>
      <c r="F69" s="24" t="s">
        <v>179</v>
      </c>
      <c r="G69" s="24" t="s">
        <v>91</v>
      </c>
      <c r="H69" s="24" t="s">
        <v>176</v>
      </c>
      <c r="I69" s="24">
        <v>279</v>
      </c>
      <c r="J69" s="24" t="s">
        <v>225</v>
      </c>
      <c r="K69" s="24">
        <v>53</v>
      </c>
      <c r="M69" s="24" t="s">
        <v>177</v>
      </c>
      <c r="N69" s="24" t="s">
        <v>176</v>
      </c>
      <c r="O69" s="24" t="s">
        <v>225</v>
      </c>
      <c r="P69" s="24">
        <v>279</v>
      </c>
      <c r="Q69" s="24">
        <v>53</v>
      </c>
      <c r="R69" s="12" t="s">
        <v>246</v>
      </c>
      <c r="S69" s="12" t="s">
        <v>247</v>
      </c>
      <c r="T69" s="32" t="s">
        <v>83</v>
      </c>
      <c r="U69" s="32" t="s">
        <v>279</v>
      </c>
      <c r="V69" s="12" t="s">
        <v>175</v>
      </c>
      <c r="W69" s="12" t="s">
        <v>258</v>
      </c>
      <c r="Y69" s="12" t="s">
        <v>281</v>
      </c>
    </row>
    <row r="70" spans="1:25" ht="297">
      <c r="A70" s="24">
        <v>2267</v>
      </c>
      <c r="B70" s="24">
        <v>11319800023</v>
      </c>
      <c r="C70" s="24" t="s">
        <v>90</v>
      </c>
      <c r="D70" s="24">
        <v>25</v>
      </c>
      <c r="E70" s="12" t="s">
        <v>178</v>
      </c>
      <c r="F70" s="24" t="s">
        <v>179</v>
      </c>
      <c r="G70" s="24" t="s">
        <v>91</v>
      </c>
      <c r="H70" s="24" t="s">
        <v>180</v>
      </c>
      <c r="I70" s="24">
        <v>279</v>
      </c>
      <c r="J70" s="24" t="s">
        <v>225</v>
      </c>
      <c r="K70" s="24">
        <v>58</v>
      </c>
      <c r="M70" s="24" t="s">
        <v>181</v>
      </c>
      <c r="N70" s="24" t="s">
        <v>180</v>
      </c>
      <c r="O70" s="24" t="s">
        <v>225</v>
      </c>
      <c r="P70" s="24">
        <v>279</v>
      </c>
      <c r="Q70" s="24">
        <v>58</v>
      </c>
      <c r="R70" s="12" t="s">
        <v>246</v>
      </c>
      <c r="S70" s="12" t="s">
        <v>247</v>
      </c>
      <c r="T70" s="33" t="s">
        <v>86</v>
      </c>
      <c r="U70" s="32" t="s">
        <v>87</v>
      </c>
      <c r="V70" s="12" t="s">
        <v>175</v>
      </c>
      <c r="W70" s="12" t="s">
        <v>317</v>
      </c>
      <c r="Y70" s="12" t="s">
        <v>281</v>
      </c>
    </row>
    <row r="71" spans="1:25" ht="132">
      <c r="A71" s="24">
        <v>2266</v>
      </c>
      <c r="B71" s="24">
        <v>11319900023</v>
      </c>
      <c r="C71" s="24" t="s">
        <v>90</v>
      </c>
      <c r="D71" s="24">
        <v>26</v>
      </c>
      <c r="E71" s="12" t="s">
        <v>178</v>
      </c>
      <c r="F71" s="24" t="s">
        <v>179</v>
      </c>
      <c r="G71" s="24" t="s">
        <v>91</v>
      </c>
      <c r="H71" s="24" t="s">
        <v>180</v>
      </c>
      <c r="I71" s="24">
        <v>279</v>
      </c>
      <c r="J71" s="24" t="s">
        <v>225</v>
      </c>
      <c r="K71" s="24">
        <v>62</v>
      </c>
      <c r="M71" s="24" t="s">
        <v>181</v>
      </c>
      <c r="N71" s="24" t="s">
        <v>180</v>
      </c>
      <c r="O71" s="24" t="s">
        <v>225</v>
      </c>
      <c r="P71" s="24">
        <v>279</v>
      </c>
      <c r="Q71" s="24">
        <v>62</v>
      </c>
      <c r="R71" s="12" t="s">
        <v>246</v>
      </c>
      <c r="S71" s="12" t="s">
        <v>247</v>
      </c>
      <c r="T71" s="32" t="s">
        <v>84</v>
      </c>
      <c r="U71" s="32" t="s">
        <v>85</v>
      </c>
      <c r="V71" s="12" t="s">
        <v>174</v>
      </c>
      <c r="W71" s="12" t="s">
        <v>318</v>
      </c>
      <c r="Y71" s="12" t="s">
        <v>281</v>
      </c>
    </row>
    <row r="72" spans="24:28" ht="16.5">
      <c r="X72" s="20"/>
      <c r="AB72" s="28"/>
    </row>
    <row r="73" spans="24:28" ht="16.5">
      <c r="X73" s="20"/>
      <c r="AB73" s="28"/>
    </row>
    <row r="74" spans="20:28" ht="16.5">
      <c r="T74" s="13"/>
      <c r="X74" s="20"/>
      <c r="AB74" s="28"/>
    </row>
    <row r="75" spans="24:28" ht="16.5">
      <c r="X75" s="20"/>
      <c r="AB75" s="28"/>
    </row>
    <row r="76" spans="24:28" ht="16.5">
      <c r="X76" s="20"/>
      <c r="AB76" s="28"/>
    </row>
    <row r="77" spans="20:28" ht="16.5">
      <c r="T77" s="13"/>
      <c r="X77" s="20"/>
      <c r="AB77" s="28"/>
    </row>
    <row r="78" spans="24:28" ht="16.5">
      <c r="X78" s="20"/>
      <c r="AB78" s="28"/>
    </row>
    <row r="79" spans="24:28" ht="16.5">
      <c r="X79" s="20"/>
      <c r="AB79" s="28"/>
    </row>
    <row r="80" spans="24:28" ht="16.5">
      <c r="X80" s="20"/>
      <c r="AB80" s="28"/>
    </row>
    <row r="81" spans="24:28" ht="16.5">
      <c r="X81" s="20"/>
      <c r="AB81" s="28"/>
    </row>
    <row r="82" spans="24:28" ht="16.5">
      <c r="X82" s="20"/>
      <c r="AB82" s="28"/>
    </row>
    <row r="83" spans="24:28" ht="16.5">
      <c r="X83" s="20"/>
      <c r="AB83" s="28"/>
    </row>
    <row r="84" spans="24:28" ht="16.5">
      <c r="X84" s="20"/>
      <c r="AB84" s="28"/>
    </row>
    <row r="85" spans="24:28" ht="16.5">
      <c r="X85" s="20"/>
      <c r="AB85" s="28"/>
    </row>
    <row r="86" spans="24:28" ht="16.5">
      <c r="X86" s="20"/>
      <c r="AB86" s="28"/>
    </row>
    <row r="87" spans="20:28" ht="16.5">
      <c r="T87" s="13"/>
      <c r="X87" s="20"/>
      <c r="AB87" s="28"/>
    </row>
    <row r="88" spans="24:28" ht="16.5">
      <c r="X88" s="20"/>
      <c r="AB88" s="28"/>
    </row>
    <row r="89" spans="21:28" ht="16.5">
      <c r="U89" s="13"/>
      <c r="X89" s="20"/>
      <c r="AB89" s="28"/>
    </row>
    <row r="90" spans="24:28" ht="16.5">
      <c r="X90" s="20"/>
      <c r="AB90" s="28"/>
    </row>
    <row r="91" spans="24:28" ht="16.5">
      <c r="X91" s="20"/>
      <c r="AB91" s="28"/>
    </row>
    <row r="92" spans="20:21" ht="16.5">
      <c r="T92" s="13"/>
      <c r="U92" s="13"/>
    </row>
    <row r="93" spans="21:24" ht="16.5">
      <c r="U93" s="13"/>
      <c r="X93" s="20"/>
    </row>
    <row r="95" ht="16.5">
      <c r="X95" s="20"/>
    </row>
    <row r="96" spans="21:24" ht="16.5">
      <c r="U96" s="13"/>
      <c r="X96" s="20"/>
    </row>
    <row r="97" ht="16.5">
      <c r="X97" s="20"/>
    </row>
    <row r="98" spans="20:24" ht="16.5">
      <c r="T98" s="13"/>
      <c r="X98" s="20"/>
    </row>
    <row r="99" ht="16.5">
      <c r="T99" s="13"/>
    </row>
    <row r="101" spans="20:21" ht="16.5">
      <c r="T101" s="13"/>
      <c r="U101" s="13"/>
    </row>
    <row r="107" ht="16.5">
      <c r="X107" s="20"/>
    </row>
    <row r="108" ht="16.5">
      <c r="X108" s="20"/>
    </row>
    <row r="109" ht="16.5">
      <c r="X109" s="20"/>
    </row>
    <row r="110" ht="16.5">
      <c r="X110" s="20"/>
    </row>
    <row r="111" ht="16.5">
      <c r="X111" s="20"/>
    </row>
    <row r="112" spans="20:24" ht="16.5">
      <c r="T112" s="13"/>
      <c r="X112" s="20"/>
    </row>
    <row r="113" ht="16.5">
      <c r="X113" s="20"/>
    </row>
    <row r="114" ht="16.5">
      <c r="X114" s="20"/>
    </row>
    <row r="115" ht="16.5">
      <c r="X115" s="20"/>
    </row>
    <row r="116" ht="16.5">
      <c r="X116" s="20"/>
    </row>
    <row r="117" ht="16.5">
      <c r="X117" s="20"/>
    </row>
    <row r="118" ht="16.5">
      <c r="X118" s="20"/>
    </row>
    <row r="119" spans="21:24" ht="16.5">
      <c r="U119" s="13"/>
      <c r="W119" s="29"/>
      <c r="X119" s="20"/>
    </row>
    <row r="120" spans="20:24" ht="16.5">
      <c r="T120" s="13"/>
      <c r="U120" s="13"/>
      <c r="X120" s="20"/>
    </row>
    <row r="121" spans="20:24" ht="16.5">
      <c r="T121" s="13"/>
      <c r="X121" s="20"/>
    </row>
    <row r="122" spans="20:24" ht="16.5">
      <c r="T122" s="13"/>
      <c r="X122" s="20"/>
    </row>
    <row r="123" ht="16.5">
      <c r="X123" s="20"/>
    </row>
    <row r="124" ht="16.5">
      <c r="X124" s="20"/>
    </row>
    <row r="125" ht="16.5">
      <c r="X125" s="20"/>
    </row>
    <row r="126" ht="16.5">
      <c r="X126" s="20"/>
    </row>
    <row r="127" ht="16.5">
      <c r="X127" s="20"/>
    </row>
    <row r="128" ht="16.5">
      <c r="X128" s="20"/>
    </row>
    <row r="129" ht="16.5">
      <c r="X129" s="20"/>
    </row>
    <row r="130" ht="16.5">
      <c r="X130" s="20"/>
    </row>
    <row r="131" spans="20:24" ht="16.5">
      <c r="T131" s="13"/>
      <c r="X131" s="20"/>
    </row>
    <row r="132" ht="16.5">
      <c r="X132" s="20"/>
    </row>
    <row r="133" spans="20:24" ht="16.5">
      <c r="T133" s="13"/>
      <c r="X133" s="20"/>
    </row>
    <row r="134" spans="20:21" ht="16.5">
      <c r="T134" s="13"/>
      <c r="U134" s="13"/>
    </row>
    <row r="135" spans="20:24" ht="16.5">
      <c r="T135" s="13"/>
      <c r="U135" s="13"/>
      <c r="X135" s="20"/>
    </row>
    <row r="136" ht="16.5">
      <c r="T136" s="13"/>
    </row>
    <row r="138" ht="16.5">
      <c r="Y138" s="31"/>
    </row>
    <row r="139" ht="16.5">
      <c r="T139" s="13"/>
    </row>
    <row r="140" spans="24:28" ht="16.5">
      <c r="X140" s="20"/>
      <c r="AB140" s="28"/>
    </row>
    <row r="141" spans="24:28" ht="16.5">
      <c r="X141" s="20"/>
      <c r="AB141" s="28"/>
    </row>
    <row r="142" spans="24:28" ht="16.5">
      <c r="X142" s="20"/>
      <c r="AB142" s="28"/>
    </row>
    <row r="144" ht="16.5">
      <c r="U144" s="13"/>
    </row>
    <row r="146" ht="16.5">
      <c r="U146" s="13"/>
    </row>
    <row r="147" ht="16.5">
      <c r="U147" s="13"/>
    </row>
  </sheetData>
  <sheetProtection/>
  <autoFilter ref="A1:AE71">
    <sortState ref="A2:AE147">
      <sortCondition sortBy="value" ref="S2:S147"/>
      <sortCondition sortBy="value" ref="A2:A147"/>
    </sortState>
  </autoFilter>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C27" sqref="C27"/>
    </sheetView>
  </sheetViews>
  <sheetFormatPr defaultColWidth="10.00390625" defaultRowHeight="13.5"/>
  <cols>
    <col min="1" max="1" width="2.375" style="24" customWidth="1"/>
    <col min="2" max="2" width="10.25390625" style="24" customWidth="1"/>
    <col min="3" max="3" width="24.25390625" style="24" bestFit="1" customWidth="1"/>
    <col min="4" max="6" width="10.00390625" style="24" customWidth="1"/>
    <col min="7" max="7" width="13.125" style="24" customWidth="1"/>
    <col min="8" max="16384" width="10.00390625" style="24" customWidth="1"/>
  </cols>
  <sheetData>
    <row r="1" s="21" customFormat="1" ht="27">
      <c r="A1" s="21" t="s">
        <v>220</v>
      </c>
    </row>
    <row r="3" spans="1:9" s="22" customFormat="1" ht="20.25">
      <c r="A3" s="22" t="s">
        <v>204</v>
      </c>
      <c r="D3" s="23" t="s">
        <v>198</v>
      </c>
      <c r="E3" s="23" t="s">
        <v>199</v>
      </c>
      <c r="F3" s="23" t="s">
        <v>200</v>
      </c>
      <c r="G3" s="22" t="s">
        <v>201</v>
      </c>
      <c r="H3" s="22" t="s">
        <v>202</v>
      </c>
      <c r="I3" s="22" t="s">
        <v>203</v>
      </c>
    </row>
    <row r="4" spans="2:9" ht="16.5">
      <c r="B4" s="24" t="s">
        <v>205</v>
      </c>
      <c r="C4" s="24" t="s">
        <v>206</v>
      </c>
      <c r="D4" s="25">
        <f>COUNTIF(SB2_comments!$S$2:$S$71,$B4)</f>
        <v>70</v>
      </c>
      <c r="E4" s="26">
        <f>SUMPRODUCT((SB2_comments!$S$3:$S$71=$B4)*(SB2_comments!$Z$3:$Z$71="Closed"))</f>
        <v>0</v>
      </c>
      <c r="F4" s="24">
        <f aca="true" t="shared" si="0" ref="F4:F11">D4-E4</f>
        <v>70</v>
      </c>
      <c r="H4" s="26">
        <f>SUMPRODUCT((SB2_comments!$S$2:$S$71=$B4)*((SB2_comments!$V$2:$V$71="Agree")+(SB2_comments!$V$2:$V$71="Principle")+(SB2_comments!$V$2:$V$71="Disagree")+(SB2_comments!$V$2:$V$71="Scope")+(SB2_comments!$V$2:$V$71="Unresolvable")))</f>
        <v>70</v>
      </c>
      <c r="I4" s="24">
        <f aca="true" t="shared" si="1" ref="I4:I11">D4-H4</f>
        <v>0</v>
      </c>
    </row>
    <row r="5" spans="2:9" ht="16.5">
      <c r="B5" s="24" t="s">
        <v>207</v>
      </c>
      <c r="C5" s="24" t="s">
        <v>208</v>
      </c>
      <c r="D5" s="25">
        <f>COUNTIF(SB2_comments!$S$3:$S$71,$B5)</f>
        <v>0</v>
      </c>
      <c r="E5" s="26">
        <f>SUMPRODUCT((SB2_comments!$S$3:$S$71=$B5)*(SB2_comments!$Z$3:$Z$71="Closed"))</f>
        <v>0</v>
      </c>
      <c r="F5" s="24">
        <f t="shared" si="0"/>
        <v>0</v>
      </c>
      <c r="H5" s="26">
        <f>SUMPRODUCT((SB2_comments!$S$3:$S$71=$B5)*((SB2_comments!$V$3:$V$71="Agree")+(SB2_comments!$V$3:$V$71="Principle")+(SB2_comments!$V$3:$V$71="Disagree")+(SB2_comments!$V$3:$V$71="Scope")+(SB2_comments!$V$3:$V$71="Unresolvable")))</f>
        <v>0</v>
      </c>
      <c r="I5" s="24">
        <f t="shared" si="1"/>
        <v>0</v>
      </c>
    </row>
    <row r="6" spans="2:9" ht="16.5">
      <c r="B6" s="24" t="s">
        <v>209</v>
      </c>
      <c r="C6" s="24" t="s">
        <v>210</v>
      </c>
      <c r="D6" s="25">
        <f>COUNTIF(SB2_comments!$S$3:$S$71,$B6)</f>
        <v>0</v>
      </c>
      <c r="E6" s="26">
        <f>SUMPRODUCT((SB2_comments!$S$3:$S$71=$B6)*(SB2_comments!$Z$3:$Z$71="Closed"))</f>
        <v>0</v>
      </c>
      <c r="F6" s="24">
        <f t="shared" si="0"/>
        <v>0</v>
      </c>
      <c r="H6" s="26">
        <f>SUMPRODUCT((SB2_comments!$S$3:$S$71=$B6)*((SB2_comments!$V$3:$V$71="Agree")+(SB2_comments!$V$3:$V$71="Principle")+(SB2_comments!$V$3:$V$71="Disagree")+(SB2_comments!$V$3:$V$71="Scope")+(SB2_comments!$V$3:$V$71="Unresolvable")))</f>
        <v>0</v>
      </c>
      <c r="I6" s="24">
        <f t="shared" si="1"/>
        <v>0</v>
      </c>
    </row>
    <row r="7" spans="2:9" ht="16.5">
      <c r="B7" s="24" t="s">
        <v>211</v>
      </c>
      <c r="D7" s="25">
        <f>COUNTIF(SB2_comments!$S$3:$S$71,$B7)</f>
        <v>0</v>
      </c>
      <c r="E7" s="26">
        <f>SUMPRODUCT((SB2_comments!$S$3:$S$71=$B7)*(SB2_comments!$Z$3:$Z$71="Closed"))</f>
        <v>0</v>
      </c>
      <c r="F7" s="24">
        <f t="shared" si="0"/>
        <v>0</v>
      </c>
      <c r="H7" s="26">
        <f>SUMPRODUCT((SB2_comments!$S$3:$S$71=$B7)*((SB2_comments!$V$3:$V$71="Agree")+(SB2_comments!$V$3:$V$71="Principle")+(SB2_comments!$V$3:$V$71="Disagree")+(SB2_comments!$V$3:$V$71="Scope")+(SB2_comments!$V$3:$V$71="Unresolvable")))</f>
        <v>0</v>
      </c>
      <c r="I7" s="24">
        <f t="shared" si="1"/>
        <v>0</v>
      </c>
    </row>
    <row r="8" spans="2:9" ht="16.5">
      <c r="B8" s="24" t="s">
        <v>212</v>
      </c>
      <c r="C8" s="24" t="s">
        <v>213</v>
      </c>
      <c r="D8" s="25">
        <f>COUNTIF(SB2_comments!$S$3:$S$71,$B8)</f>
        <v>0</v>
      </c>
      <c r="E8" s="26">
        <f>SUMPRODUCT((SB2_comments!$S$3:$S$71=$B8)*(SB2_comments!$Z$3:$Z$71="Closed"))</f>
        <v>0</v>
      </c>
      <c r="F8" s="24">
        <f t="shared" si="0"/>
        <v>0</v>
      </c>
      <c r="H8" s="26">
        <f>SUMPRODUCT((SB2_comments!$S$3:$S$71=$B8)*((SB2_comments!$V$3:$V$71="Agree")+(SB2_comments!$V$3:$V$71="Principle")+(SB2_comments!$V$3:$V$71="Disagree")+(SB2_comments!$V$3:$V$71="Scope")+(SB2_comments!$V$3:$V$71="Unresolvable")))</f>
        <v>0</v>
      </c>
      <c r="I8" s="24">
        <f t="shared" si="1"/>
        <v>0</v>
      </c>
    </row>
    <row r="9" spans="2:9" ht="16.5">
      <c r="B9" s="24" t="s">
        <v>214</v>
      </c>
      <c r="C9" s="24" t="s">
        <v>215</v>
      </c>
      <c r="D9" s="25">
        <f>COUNTIF(SB2_comments!$S$3:$S$71,$B9)</f>
        <v>0</v>
      </c>
      <c r="E9" s="26">
        <f>SUMPRODUCT((SB2_comments!$S$3:$S$71=$B9)*(SB2_comments!$Z$3:$Z$71="Closed"))</f>
        <v>0</v>
      </c>
      <c r="F9" s="24">
        <f t="shared" si="0"/>
        <v>0</v>
      </c>
      <c r="H9" s="26">
        <f>SUMPRODUCT((SB2_comments!$S$3:$S$71=$B9)*((SB2_comments!$V$3:$V$71="Agree")+(SB2_comments!$V$3:$V$71="Principle")+(SB2_comments!$V$3:$V$71="Disagree")+(SB2_comments!$V$3:$V$71="Scope")+(SB2_comments!$V$3:$V$71="Unresolvable")))</f>
        <v>0</v>
      </c>
      <c r="I9" s="24">
        <f t="shared" si="1"/>
        <v>0</v>
      </c>
    </row>
    <row r="10" spans="2:9" ht="16.5">
      <c r="B10" s="24" t="s">
        <v>216</v>
      </c>
      <c r="C10" s="24" t="s">
        <v>217</v>
      </c>
      <c r="D10" s="25">
        <f>COUNTIF(SB2_comments!$S$3:$S$71,$B10)</f>
        <v>0</v>
      </c>
      <c r="E10" s="26">
        <f>SUMPRODUCT((SB2_comments!$S$3:$S$71=$B10)*(SB2_comments!$Z$3:$Z$71="Closed"))</f>
        <v>0</v>
      </c>
      <c r="F10" s="24">
        <f t="shared" si="0"/>
        <v>0</v>
      </c>
      <c r="H10" s="26">
        <f>SUMPRODUCT((SB2_comments!$S$3:$S$71=$B10)*((SB2_comments!$V$3:$V$71="Agree")+(SB2_comments!$V$3:$V$71="Principle")+(SB2_comments!$V$3:$V$71="Disagree")+(SB2_comments!$V$3:$V$71="Scope")+(SB2_comments!$V$3:$V$71="Unresolvable")))</f>
        <v>0</v>
      </c>
      <c r="I10" s="24">
        <f t="shared" si="1"/>
        <v>0</v>
      </c>
    </row>
    <row r="11" spans="2:9" ht="16.5">
      <c r="B11" s="24" t="s">
        <v>218</v>
      </c>
      <c r="C11" s="24" t="s">
        <v>219</v>
      </c>
      <c r="D11" s="25">
        <f>COUNTIF(SB2_comments!$S$3:$S$71,$B11)</f>
        <v>0</v>
      </c>
      <c r="E11" s="26">
        <f>SUMPRODUCT((SB2_comments!$S$3:$S$71=$B11)*(SB2_comments!$Z$3:$Z$71="Closed"))</f>
        <v>0</v>
      </c>
      <c r="F11" s="24">
        <f t="shared" si="0"/>
        <v>0</v>
      </c>
      <c r="H11" s="26">
        <f>SUMPRODUCT((SB2_comments!$S$3:$S$71=$B11)*((SB2_comments!$V$3:$V$71="Agree")+(SB2_comments!$V$3:$V$71="Principle")+(SB2_comments!$V$3:$V$71="Disagree")+(SB2_comments!$V$3:$V$71="Scope")+(SB2_comments!$V$3:$V$71="Unresolvable")))</f>
        <v>0</v>
      </c>
      <c r="I11" s="24">
        <f t="shared" si="1"/>
        <v>0</v>
      </c>
    </row>
    <row r="12" spans="4:9" ht="16.5">
      <c r="D12" s="24">
        <f>SUM(D4:D11)</f>
        <v>70</v>
      </c>
      <c r="E12" s="24">
        <f>SUM(E4:E11)</f>
        <v>0</v>
      </c>
      <c r="F12" s="24">
        <f>SUM(F4:F11)</f>
        <v>70</v>
      </c>
      <c r="H12" s="24">
        <f>SUM(H4:H11)</f>
        <v>70</v>
      </c>
      <c r="I12" s="24">
        <f>SUM(I4:I11)</f>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3.5"/>
  <cols>
    <col min="1" max="1" width="9.00390625" style="24" customWidth="1"/>
    <col min="2" max="2" width="13.25390625" style="24" customWidth="1"/>
    <col min="3" max="16384" width="9.00390625" style="24" customWidth="1"/>
  </cols>
  <sheetData>
    <row r="1" ht="20.25">
      <c r="A1" s="22" t="s">
        <v>130</v>
      </c>
    </row>
    <row r="2" spans="2:3" ht="16.5">
      <c r="B2" s="24" t="s">
        <v>173</v>
      </c>
      <c r="C2" s="24" t="s">
        <v>132</v>
      </c>
    </row>
    <row r="3" spans="2:3" ht="16.5">
      <c r="B3" s="24" t="s">
        <v>174</v>
      </c>
      <c r="C3" s="24" t="s">
        <v>133</v>
      </c>
    </row>
    <row r="4" spans="2:3" ht="16.5">
      <c r="B4" s="24" t="s">
        <v>175</v>
      </c>
      <c r="C4" s="24" t="s">
        <v>134</v>
      </c>
    </row>
    <row r="5" spans="2:3" ht="16.5">
      <c r="B5" s="24" t="s">
        <v>131</v>
      </c>
      <c r="C5" s="24" t="s">
        <v>135</v>
      </c>
    </row>
    <row r="6" spans="2:3" ht="16.5">
      <c r="B6" s="24" t="s">
        <v>136</v>
      </c>
      <c r="C6" s="24" t="s">
        <v>137</v>
      </c>
    </row>
    <row r="7" ht="20.25">
      <c r="A7" s="22" t="s">
        <v>138</v>
      </c>
    </row>
    <row r="8" spans="2:3" ht="16.5">
      <c r="B8" s="24" t="s">
        <v>139</v>
      </c>
      <c r="C8" s="24" t="s">
        <v>140</v>
      </c>
    </row>
    <row r="9" spans="2:3" ht="16.5">
      <c r="B9" s="24" t="s">
        <v>141</v>
      </c>
      <c r="C9" s="24" t="s">
        <v>142</v>
      </c>
    </row>
    <row r="10" spans="2:3" ht="16.5">
      <c r="B10" s="24" t="s">
        <v>143</v>
      </c>
      <c r="C10" s="24" t="s">
        <v>144</v>
      </c>
    </row>
    <row r="11" spans="2:3" ht="16.5">
      <c r="B11" s="24" t="s">
        <v>145</v>
      </c>
      <c r="C11" s="24" t="s">
        <v>146</v>
      </c>
    </row>
    <row r="12" spans="2:3" ht="16.5">
      <c r="B12" s="24" t="s">
        <v>147</v>
      </c>
      <c r="C12" s="24" t="s">
        <v>148</v>
      </c>
    </row>
  </sheetData>
  <sheetProtection/>
  <printOptions/>
  <pageMargins left="0.787401575" right="0.787401575" top="0.984251969" bottom="0.984251969"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5"/>
  <sheetViews>
    <sheetView zoomScalePageLayoutView="0" workbookViewId="0" topLeftCell="A1">
      <selection activeCell="C5" sqref="C5"/>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195</v>
      </c>
      <c r="B1" s="15" t="s">
        <v>164</v>
      </c>
      <c r="C1" s="16" t="s">
        <v>196</v>
      </c>
    </row>
    <row r="3" spans="1:3" ht="13.5">
      <c r="A3" s="17" t="s">
        <v>197</v>
      </c>
      <c r="B3" s="18">
        <v>40617</v>
      </c>
      <c r="C3" s="19" t="s">
        <v>296</v>
      </c>
    </row>
    <row r="4" spans="1:3" ht="13.5">
      <c r="A4" s="17" t="s">
        <v>300</v>
      </c>
      <c r="B4" s="18">
        <v>40617</v>
      </c>
      <c r="C4" s="19" t="s">
        <v>301</v>
      </c>
    </row>
    <row r="5" spans="1:3" ht="13.5">
      <c r="A5" s="17" t="s">
        <v>310</v>
      </c>
      <c r="B5" s="18">
        <v>40617</v>
      </c>
      <c r="C5" s="19" t="s">
        <v>301</v>
      </c>
    </row>
  </sheetData>
  <sheetProtection/>
  <printOptions/>
  <pageMargins left="0.787401575" right="0.787401575" top="0.984251969" bottom="0.984251969"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2011-03-16T16:43:05Z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