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010" windowWidth="21645" windowHeight="5040" activeTab="1"/>
  </bookViews>
  <sheets>
    <sheet name="Title" sheetId="1" r:id="rId1"/>
    <sheet name="SB2_comments" sheetId="2" r:id="rId2"/>
    <sheet name="SB2_statistic" sheetId="3" r:id="rId3"/>
    <sheet name="Overview" sheetId="4" r:id="rId4"/>
    <sheet name="Legend" sheetId="5" r:id="rId5"/>
    <sheet name="Rev. History" sheetId="6" r:id="rId6"/>
    <sheet name="SB1_comments" sheetId="7" r:id="rId7"/>
    <sheet name="SB1_statistic" sheetId="8" r:id="rId8"/>
    <sheet name="SB0_comments" sheetId="9" r:id="rId9"/>
    <sheet name="SB0_statistic" sheetId="10" r:id="rId10"/>
  </sheets>
  <definedNames>
    <definedName name="_xlnm._FilterDatabase" localSheetId="8" hidden="1">'SB0_comments'!$A$1:$AE$308</definedName>
    <definedName name="_xlnm._FilterDatabase" localSheetId="6" hidden="1">'SB1_comments'!$A$1:$AE$368</definedName>
    <definedName name="_xlnm._FilterDatabase" localSheetId="1" hidden="1">'SB2_comments'!$A$1:$AE$292</definedName>
  </definedNames>
  <calcPr fullCalcOnLoad="1"/>
</workbook>
</file>

<file path=xl/sharedStrings.xml><?xml version="1.0" encoding="utf-8"?>
<sst xmlns="http://schemas.openxmlformats.org/spreadsheetml/2006/main" count="16641" uniqueCount="2784">
  <si>
    <t>What is the largest T_ClockDrift value, -5 or +3?</t>
  </si>
  <si>
    <t>What is a particular neighbor STA?</t>
  </si>
  <si>
    <t>It's not the clock drift that is adjusted but the TSF.</t>
  </si>
  <si>
    <t>Use proper wording.</t>
  </si>
  <si>
    <t>This is nice! The clock drift adjustment will never be done since every mesh STA will hav no previous offset at the beginning. Therefore, it will not operate the clock drift adjustment. q.e.d.</t>
  </si>
  <si>
    <t>Fix the process</t>
  </si>
  <si>
    <t>Step d) contains the potential for ripple effects throughout the whole mesh network and for TSF flapping which would be counterproductive (non-convergence of algorithm)</t>
  </si>
  <si>
    <t>Verify that this does not lead to TSF flapping, that is, verify that the algorithm converges.</t>
  </si>
  <si>
    <t>indices for time are given in increasing chronological order</t>
  </si>
  <si>
    <t>previous reception has to be index 0, current reception has to be index 1</t>
  </si>
  <si>
    <t>The counting frequency of a TSF is a physical process and cannot be aligned.</t>
  </si>
  <si>
    <t>Find correct noun instead of counting frequency</t>
  </si>
  <si>
    <t>The first sentence on the MLME-MeshNeighborOffsetMeasure.request belongs into clause 10.3</t>
  </si>
  <si>
    <t>Move first sentence to clause 10.3.79.3</t>
  </si>
  <si>
    <t>apostrophe in "measured in a neighbor mesh STA's TSF"</t>
  </si>
  <si>
    <t>measured in the TSF of a neighbor mesh STA</t>
  </si>
  <si>
    <t>The text of this clause might be better a new clause 11.1.2.2a Beacon generation in an MBSS</t>
  </si>
  <si>
    <t>Move text to new clause 11.1.2.2a</t>
  </si>
  <si>
    <t>The text of this clause might be better placed in 11.1.2.3.</t>
  </si>
  <si>
    <t>Move text to 11.1.2.3</t>
  </si>
  <si>
    <t>... set the MBCA Enabled subfield ...</t>
  </si>
  <si>
    <t>dot11MBCAActivated is true means that it is already activated, so the mesh STA cannot activate it. According to 11-09-533, dot11...Activated indicates that a capability is enabled. Same issue, it cannot be enabled (activated) because it is already enabled.</t>
  </si>
  <si>
    <t>change "shall activate" with "shall use"</t>
  </si>
  <si>
    <t>if clause sounds strange in the middle of sentence.</t>
  </si>
  <si>
    <t>move if clause at the end of sentence.</t>
  </si>
  <si>
    <t>Wrong name of the element</t>
  </si>
  <si>
    <t>MCCAOP Advertisement element</t>
  </si>
  <si>
    <t>What is "neighbor STA identification". It is used only once and not defined.</t>
  </si>
  <si>
    <t>comma too much</t>
  </si>
  <si>
    <t>delete comma after identification</t>
  </si>
  <si>
    <t>"calculated for the first time since the latest update of the status number" is not understandable. Furthermore, it seems to contradict "time predicted from the previous TBTT" in line 45.</t>
  </si>
  <si>
    <t>correct this.</t>
  </si>
  <si>
    <t>previously received beacon frame has to be index 0, received beacon frame has to be index 1</t>
  </si>
  <si>
    <t>The T_TBTT is used ...</t>
  </si>
  <si>
    <t>apostrophe in "in the receiving mesh STA's TSF timer"</t>
  </si>
  <si>
    <t>in the TSF timer of the receiving mesh STA</t>
  </si>
  <si>
    <t>particular is not defined, and it is not necessary.</t>
  </si>
  <si>
    <t>delete "particular"</t>
  </si>
  <si>
    <t>The condition is difficult to understand, especially the when. It is always set to 0 and than incremented to 1 every time? Also some English "since it has updated"</t>
  </si>
  <si>
    <t>Make condition easy to understand. Improve wording.</t>
  </si>
  <si>
    <t>The status number is not given by a modulo-16 counter, it is such a counter.</t>
  </si>
  <si>
    <t>Change "The status number, given by a modulo-16 counter, is initialized with 0 ..." into "The status number is modulo-16 counter. It is initialized with 0 ..."</t>
  </si>
  <si>
    <t>The beacon timing advertisement comes out of the blue. The overview was talking about MBCA, but did not introduce a beacon timing advertisement. Furthermore, 11C.12.4.2.1 starts with a very specific detail, the maintenance of the status number. But where does this status number come from?</t>
  </si>
  <si>
    <t>1) add a overview description of MBCA including the beacon timing advertisement into clause 11C.12.4.1 Overview.
2) reorganize 11C.12.4 in such a way that the reader can follow the specification and that there is a line of thought that develops by building on the information of the previous subclauses within 11C.12.4 MBCA.</t>
  </si>
  <si>
    <t>article too many: "the maximum number of ..."</t>
  </si>
  <si>
    <t>"maximum number of ..."</t>
  </si>
  <si>
    <t>"In such case"</t>
  </si>
  <si>
    <t>"In this case"</t>
  </si>
  <si>
    <t>all tuples need to be put into Beacon Timing Information elements.</t>
  </si>
  <si>
    <t>Change "When the beacon timing information set is divided, the mesh STA shall include one of the successive tuples of beacon timing information in the Beacon Timing element." into
"When the beacon timing information set is divided, the mesh STA shall include the successive tuples of beacon timing information in the Beacon Timing elements."</t>
  </si>
  <si>
    <t>article too many</t>
  </si>
  <si>
    <t>"... an interger multiple of dot11MeshBeaconTimingReportInterval."</t>
  </si>
  <si>
    <t>different article</t>
  </si>
  <si>
    <t>"... is present in a Beacon frame ..."</t>
  </si>
  <si>
    <t>Make last sentence a separate paragraph (because the sister variable is also one)</t>
  </si>
  <si>
    <t>simplify sentence "The mesh STA shall also include the Beacon Timing element in Beacon frames as specified by the attributes of the beacon timing report procedure given by dot11MeshBeaconTimingReportInterval and dot11MeshBeaconTimingReportMaxNum."</t>
  </si>
  <si>
    <t>The mesh STA shall also include the Beacon Timing element in Beacon frames as specified by dot11MeshBeaconTimingReportInterval and dot11MeshBeaconTimingReportMaxNum.</t>
  </si>
  <si>
    <t>number representation</t>
  </si>
  <si>
    <t>better write 524,288 TU</t>
  </si>
  <si>
    <t>Might be a good idea to put this value in a variable.</t>
  </si>
  <si>
    <t>wrong article, use plural</t>
  </si>
  <si>
    <t>"... shall look for a timing of its beacon transmissions ..."</t>
  </si>
  <si>
    <t>The information obtained from the Beacon Timing elements is not enough.</t>
  </si>
  <si>
    <t>Add information received from the beacons of the neighbors.</t>
  </si>
  <si>
    <t>This sentence (last sentence of this paragraph) is more of a general nature. In any way, it does not belong to the procedures done in lieu of the reception of a beacon timing element. It does not say what to do when a beacon timing element is received. Instead it talks about general procedures to be done when dot11MBCAActivated is true.</t>
  </si>
  <si>
    <t>Move this to the general clause of MBCA. In clause 11C.12.4.2.5 Receiver's procedure, only normative text that directly follows out of the reception of the beacon timing element belongs in this clause.</t>
  </si>
  <si>
    <t>How can a mesh STA obtain the beacon reception timing (i.e. the time when a beacon has been received) from a beacon timing element? The fields in the beacon timing information of the beacon timing element are the Neighbor STA ID, the Neighbor Last Beacon Time which indicates a TBTT, and the Neighbor Beacon Interval. But I guess, it is the beacon timing information stored at this neighbor mesh STA?</t>
  </si>
  <si>
    <t>change "beacon reception timing" into "TBTT" or what it actually means. Maybe beacon timing information?</t>
  </si>
  <si>
    <t>simplify, apostrope</t>
  </si>
  <si>
    <t>"... represents the correct beacon reception by the neighbor mesh STA."</t>
  </si>
  <si>
    <t>"assigned by this peer mesh STA" is the wrong term</t>
  </si>
  <si>
    <t>"assigned to this mesh STA"</t>
  </si>
  <si>
    <t>word order and grammar, simplification</t>
  </si>
  <si>
    <t>"NOTE2--Once the entire beacon timing information set with a particular Status Number is obtained, the mesh STA does not need to retrieve beacon timing information as long as the Status Number remains the same."</t>
  </si>
  <si>
    <t>better wording for "When a mesh STA receives a Beacon frame containing Beacon Timing element that indicates only a subset of the beacon timing information set is contained, ..."</t>
  </si>
  <si>
    <t>"When a mesh STA receives a Beacon frame with a Beacon Timing element that contains only a subset of the beacon timing information set, ..."</t>
  </si>
  <si>
    <t>... to advertise a fragmented beacon timing information set ...</t>
  </si>
  <si>
    <t>The structure of and distribution between scanning and adjustment procedure needs to be revised.</t>
  </si>
  <si>
    <t>coming later is not a sufficient differentiation. Especially in a collision situation, the TBTTs might be the same.</t>
  </si>
  <si>
    <t>provide complete differantiation criterion</t>
  </si>
  <si>
    <t>The mesh STA should not parse the Beacon Timing element. It might contain only incomplete information, and there might be none available when it wants to parse it.</t>
  </si>
  <si>
    <t>parse or analyse or what other better verb the beacon timing information.</t>
  </si>
  <si>
    <t>spelling</t>
  </si>
  <si>
    <t>rage --&gt; range</t>
  </si>
  <si>
    <t>There is a contradiction. The specification of the MLME-START.request primitive says "the MLME-START.request primitive must be generated before an MLMEMeshNeighborOffsetSync.
request primitive and MLME-MeshPeerigManagement.request have been used." But in this clause, the MLME-START.request primitive is only used after a mechanism that requires the usage of MLME-MeshNeighborOffsetSync.request.</t>
  </si>
  <si>
    <t>resolve the contradiction</t>
  </si>
  <si>
    <t>Clause 11C.12.4.4.3 TBTT adjustment procedure should be improved.</t>
  </si>
  <si>
    <t>rewrite in a procedural style, still lyrics, but in a step by step manner where the steps are in chronological order.</t>
  </si>
  <si>
    <t>What does the mesh STA with dot11MBCAActived do all the time? I thought it is supposed to collect the recent beacon timing information. Therefore, step b) is not necessary (that is, the scanning procedure is not necessary).</t>
  </si>
  <si>
    <t>delete step b)
delete the term "scanning procedure" and related stuff from clause 11C.12.4.4.3</t>
  </si>
  <si>
    <t>Setting the TBTT Adjusting field in the Mesh Configuration element has serious implications to the synchronization method performed at the neighbor mesh STAs. Therefore, it should be only set when an adjustment is really performed. It is a bad idea to set this flag when the mesh STA is only collecting information and is only doing internal calculations that do not have any effect on neighbor mesh STAs.</t>
  </si>
  <si>
    <t>move step a) to the correct place, that is, just before the actual TBTT adjustment.</t>
  </si>
  <si>
    <t>clause on proactive RANN mechanism of HWMP needs review.</t>
  </si>
  <si>
    <t>Since I suggested we delete 11C4.3.2, 11C4.3.3 and 11C4.3.4, it is silly to keep "11C.4.3.1 Overview" as a standalone clause.</t>
  </si>
  <si>
    <t>If there is any material of interest in 11C.4.3.1, move it to a relevant clause.  The rest can be deleted (e.g. statements such as "When two HT mesh STA establish a mesh peering, and they support a common HT capability, the HT feature may be used for the mesh peering communication." and "frames are either accepted or silently discarded" provide no actionable information).
This should result in the deletion of 11C.4.3, but we can use the title of 11C.4.3 for the previous 11C.4.4 (i.e. the state machine, which is the means by which Mesh Peering Management frames are processed).</t>
  </si>
  <si>
    <t>Some text in this section is redundant (e.g. "or if the frame was dropped and if the frame is a Mesh Peering Open frame", "If the frame contains a group address in TA or RA, it shall be silently discarded") or erroneous ("If the Mesh Peering Open frame is not discarded, the mesh peering instance controller shall generate a new protocol finite state machine and actively reject or accept the mesh peering open request" indicates that a duplicate Open frame should start a new state machine, which contradicts "If the mesh peering instance controller finds a matching mesh peering instance it shall process the frames
according to the frame type", which BTW is as vague as it gets)</t>
  </si>
  <si>
    <t>Thoroughly rewrite the clause to specify behaviour without ambiguity.</t>
  </si>
  <si>
    <t>This clause is a peering instance controller function, it therefore deserves to be in 11C.3.2 Mesh peering instance controller</t>
  </si>
  <si>
    <t>Move 11C.4.2 to 11C.3.2.5 Pre-processsing Mesh Peering Management frames</t>
  </si>
  <si>
    <t>The separation of the mesh peering instance controller clause into "Functions", "creation" and "deletion" is inappropriate.  In a functional spec, everything is a function, so I think it should be rename overview.  And the issue of managing peering instances is a lot more involved than just creating andd deleting them</t>
  </si>
  <si>
    <t>Replace "Functions" with "Overview".  Remove "creation" and "deletion" clauses and replace with something along the lines of "creating a new instance", "updating a partially identified instance", "deleting a mesh peering instance".  Then make references to clause 13C.3.2.5 where the actual decision-making occurs.</t>
  </si>
  <si>
    <t>This clause is a repetition of the equivalent frame format clause and the element preprocessing clause (11C.4.2)</t>
  </si>
  <si>
    <t>In compliance with the TGs motto, remove the whole clause.</t>
  </si>
  <si>
    <t>The clause contains many "shall" statement that are not testable, or sometimes not even actionable.  For example: "When dot11MeshSecurityActivated is true, the mesh STA shall manage mesh peerings and Mesh
TKSAs for each peer mesh STA.", "one of the following protocols shall be invoked", "A mesh STA shall use a mesh peering instance controller"</t>
  </si>
  <si>
    <t>Remove all unactionable "shall", and severely limit the number of untestable ones.</t>
  </si>
  <si>
    <t>It is not clear which metric value (measured metric value or the metric value used for path selection) are reported through the link metric reporting, when Airtime Link Metric is activated.</t>
  </si>
  <si>
    <t>Specify it.</t>
  </si>
  <si>
    <t>In the base standard (REVmb D4.0), subclause 11.3.0a talks about the authentication, association, and frame classes. I think TGs needs to have a similar diagram for mesh peering management. At least, Mesh Peering Management frames should be defined as class 2 frames (not sure if it is the case for Mesh Group Key Inform/Acknowledge frames). The omission causes architectural flaw. Need to add pointer information for mesh peering in this subclause, and add the class 1/2/3 frames diagram for mesh peering in a mesh MLME subclause.</t>
  </si>
  <si>
    <t>1) Add "Self-protected Action"or "Mesh Peering Open/Confirm/Close frames" to Class 2 frames entry.
2) Add some pointer information on mesh peering for mesh BSS in 11.3.
3) Also, delete ", or Mesh Peering Management frames," in subclause 10.3.4.1.3 and in subclause 10.3.5.1.3.
4) Draw a state diagram for mesh peering management and place it somewhre in 11C.3.</t>
  </si>
  <si>
    <t>MLME- MeshLinkMetricRead.confirm() reports on a single LinkMetricValue. However, there are some link metric values internally as follows:
1) the link metric value measured at the local STA
2) the link metric value reported from its neighbor peer STA (through link metric report frame)
3) the link metric value used for the path selection
They should be reported to SME in a separate manner. OR 3) might be given from SME to MLME.</t>
  </si>
  <si>
    <t>Change the primitive argument to include these 3 different values.</t>
  </si>
  <si>
    <t>Mesh Action field value is not contiguous assignment. This causes unnecessary signal processing when conforming to TGae.</t>
  </si>
  <si>
    <t>Change the value assignment to be more TGae friendly.</t>
  </si>
  <si>
    <t>In table 7-17, "Finite Cyclic Group is present if Status is zero." should read "Finite Cyclic Group is present if Status is zero or 76."</t>
  </si>
  <si>
    <t>5.2.3.1. is the subclause from the base stndard. It is not clear if mesh BSS is a part of ESS or not.</t>
  </si>
  <si>
    <t>Figure 5-6c should look something more similar to Figure 5-2 in the base standard.</t>
  </si>
  <si>
    <t>Figure 5-6b should look something more similar to Figure 5-7 in the base standard. Also, TGs may want to amend some part in clause 5.3.2 (DSS) and Figure 5-7 in the base standard, as there is no mentioning of mesh BSS in the clause and the figure.</t>
  </si>
  <si>
    <t>Typo</t>
  </si>
  <si>
    <t>Replace "point a infinity" with "point at infinity".</t>
  </si>
  <si>
    <t>The MCCAOP Advertisement Overview has incorrect total length in Table 7-26. 7.3.2.108 defines this element as having a fixed Length field value of 6, i.e., having total length of 8.</t>
  </si>
  <si>
    <t>Replace "6" with "8" in the Total length column.</t>
  </si>
  <si>
    <t>My previous comment does not seem to be addressed.  Support for IEEE 802.1X authentication is not fully incorporated.</t>
  </si>
  <si>
    <t>Incorporate support for IEEE 802.1X.</t>
  </si>
  <si>
    <t>The use of the word "unspecified" is not very clear. Change the paragraph to be clearer.</t>
  </si>
  <si>
    <t>Change the paragraph to read:
"In a mesh STA when dot11ESNetwork is false, it is unable to support the mesh peering of ES
and ESR shall be set to 0. When that mesh STA receives a Mesh Peering Open frame, that includes the
Interworking element with the ASRA bit equal to 1, it is unable to support the mesh peering of ES."</t>
  </si>
  <si>
    <t>MLME primitive</t>
  </si>
  <si>
    <t>G-Prim</t>
  </si>
  <si>
    <t>G-Arch</t>
  </si>
  <si>
    <t>Architecture, definition, etc.</t>
  </si>
  <si>
    <t>P802.11 sponsor ballot 2nd recirc comments</t>
  </si>
  <si>
    <t>Compilation of comments gathered through the sponsor ballot 2nd recirculation.
Preliminary Topic Category and Issue Identifier are put in column R and column S of "SB2_comments" sheet.</t>
  </si>
  <si>
    <t>Line(ORG)</t>
  </si>
  <si>
    <t>Comment #</t>
  </si>
  <si>
    <t xml:space="preserve"> 6-Mar-2011  5:42:15 EST</t>
  </si>
  <si>
    <t>Hunter, David</t>
  </si>
  <si>
    <t xml:space="preserve"> 5-Mar-2011 23:42:15 EST</t>
  </si>
  <si>
    <t xml:space="preserve"> 5-Mar-2011 18:23:18 EST</t>
  </si>
  <si>
    <t xml:space="preserve"> 4-Mar-2011 19:11:59 EST</t>
  </si>
  <si>
    <t xml:space="preserve"> 4-Mar-2011 19: 0:35 EST</t>
  </si>
  <si>
    <t xml:space="preserve"> 4-Mar-2011 18:51:30 EST</t>
  </si>
  <si>
    <t xml:space="preserve"> 4-Mar-2011 18:49:16 EST</t>
  </si>
  <si>
    <t xml:space="preserve"> 4-Mar-2011 18:41:55 EST</t>
  </si>
  <si>
    <t xml:space="preserve"> 4-Mar-2011 18:41:32 EST</t>
  </si>
  <si>
    <t xml:space="preserve"> 4-Mar-2011 18:40:52 EST</t>
  </si>
  <si>
    <t xml:space="preserve"> 4-Mar-2011 18:37:19 EST</t>
  </si>
  <si>
    <t xml:space="preserve"> 3-Mar-2011  3: 5:12 EST</t>
  </si>
  <si>
    <t>23-Feb-2011 13:39:38 EST</t>
  </si>
  <si>
    <t>Malinen, Jouni</t>
  </si>
  <si>
    <t>23-Feb-2011  6:42:38 EST</t>
  </si>
  <si>
    <t>22-Feb-2011 13:13:49 EST</t>
  </si>
  <si>
    <t>22-Feb-2011  6:16:47 EST</t>
  </si>
  <si>
    <t>Panasonic</t>
  </si>
  <si>
    <t>unknown</t>
  </si>
  <si>
    <t>7.3.2.98.7</t>
  </si>
  <si>
    <t>7.3.2.98.9</t>
  </si>
  <si>
    <t>7.3.2.109.2</t>
  </si>
  <si>
    <t>7.3.2.109.1</t>
  </si>
  <si>
    <t>7.3.2.109.3</t>
  </si>
  <si>
    <t>7.3.2.116</t>
  </si>
  <si>
    <t>7.4.15</t>
  </si>
  <si>
    <t>9.9a.3.7.4b</t>
  </si>
  <si>
    <t>9.9a.3.7.4a</t>
  </si>
  <si>
    <t>9.9a.3.7.4</t>
  </si>
  <si>
    <t>9.9a.3.10</t>
  </si>
  <si>
    <t>9.22.2</t>
  </si>
  <si>
    <t>10.3.81.1.2</t>
  </si>
  <si>
    <t>10.3.81.7.1</t>
  </si>
  <si>
    <t>10.3.81.8.2</t>
  </si>
  <si>
    <t>10.3.81.7.3</t>
  </si>
  <si>
    <t>10.3.81.10.2</t>
  </si>
  <si>
    <t>11.1.3</t>
  </si>
  <si>
    <t>11.1.1.3</t>
  </si>
  <si>
    <t>11C.9.7</t>
  </si>
  <si>
    <t>11C.9.8.3</t>
  </si>
  <si>
    <t>11C.9.9.4.3</t>
  </si>
  <si>
    <t>11C.9.11.3</t>
  </si>
  <si>
    <t>11C.9.11.4.3</t>
  </si>
  <si>
    <t>11C.12.2.2</t>
  </si>
  <si>
    <t>11C.12.3.1</t>
  </si>
  <si>
    <t>11C.12.4.2</t>
  </si>
  <si>
    <t>11C.12.4.2.5</t>
  </si>
  <si>
    <t>Y.7</t>
  </si>
  <si>
    <t>11C.4.3</t>
  </si>
  <si>
    <t>11C.4.2</t>
  </si>
  <si>
    <t>11C.3.2</t>
  </si>
  <si>
    <t>11C.4.3.4</t>
  </si>
  <si>
    <t>11C.4.3.3</t>
  </si>
  <si>
    <t>11C.4.3.2</t>
  </si>
  <si>
    <t>10.3.85.2.2</t>
  </si>
  <si>
    <t>7.4.15.1</t>
  </si>
  <si>
    <t>7.2.3.10</t>
  </si>
  <si>
    <t>5.2.3.1</t>
  </si>
  <si>
    <t>5.2.14.4</t>
  </si>
  <si>
    <t>Atheros Communications Inc.</t>
  </si>
  <si>
    <t>8.2a.7.2.4</t>
  </si>
  <si>
    <t>Names of state machines do not need to be in caps.</t>
  </si>
  <si>
    <t>Replace the table name with "Table 11C-2--Authenticated mesh peering exchange finite state machine"</t>
  </si>
  <si>
    <t>English clean up.</t>
  </si>
  <si>
    <t>The capitalized names do not refer to frame, field, primitve, etc. names.</t>
  </si>
  <si>
    <t>Replace "Authenticated Mesh Peering Exchange" with "authenticated mesh peering exchange".and "Mesh Peering Management" with "mesh peering management" throughout the draft when the terms do not directly refer to frames, fields, primitive names, etc.</t>
  </si>
  <si>
    <t>In this heading "exchange" is not</t>
  </si>
  <si>
    <t>Replace "Mesh Peering Management" with "mesh peering management".</t>
  </si>
  <si>
    <t>The indicator "the" for the peer STA brings up the question "which one?".</t>
  </si>
  <si>
    <t>Replace "the peer" with "its peer".</t>
  </si>
  <si>
    <t>Need colon.</t>
  </si>
  <si>
    <t>Place a colon at the end of the line.</t>
  </si>
  <si>
    <t>Passive.</t>
  </si>
  <si>
    <t>Need period.</t>
  </si>
  <si>
    <t>Place a period at the end of the line.</t>
  </si>
  <si>
    <t>Replace "When constructing ... followed:" with "When the mesh STA constructs a Mesh Peering Management frame, it shall follow the procedure:"</t>
  </si>
  <si>
    <t>Requirements can't be stated in informative notes, and "required" and "must" are both deprecated in IEEE standards.</t>
  </si>
  <si>
    <t>Replace "NOTE--" with "Note that".  Replace "is required to" with "shall".
Replace "must" with "shall".</t>
  </si>
  <si>
    <t>Need a pause after "FAIL".</t>
  </si>
  <si>
    <t>Insert a comma after "FAIL".</t>
  </si>
  <si>
    <t>Subortinate clause needs a comma.</t>
  </si>
  <si>
    <t>Insert a comma after "authenticating"</t>
  </si>
  <si>
    <t>In references to action frames, the word "Action" is not capitalized.</t>
  </si>
  <si>
    <t>Replace "Action" with "action" on both lines 29 and 40.</t>
  </si>
  <si>
    <t>"protection in the Mesh Peering Open action frame' sounds like the protection is inside the frame.</t>
  </si>
  <si>
    <t>"selector of the selected"</t>
  </si>
  <si>
    <t>"</t>
  </si>
  <si>
    <t>"if generating" is not clear enough.</t>
  </si>
  <si>
    <t>Insert "it is" before "generating".</t>
  </si>
  <si>
    <t>Insert "the mesh STA shall generate the" before "failure" and delete "shall be generated".</t>
  </si>
  <si>
    <t>Confusing writing</t>
  </si>
  <si>
    <t>Replace "the chosen pairwise cipher suites as the result of step b). If they do not match," with "the pariwise cipher suite chosen in step b).  If there is no match,".</t>
  </si>
  <si>
    <t>"chosen" needs to be closer to the name of the entity doing the choosing.</t>
  </si>
  <si>
    <t>Move "chosen" from its current location to one immediately following "suite".</t>
  </si>
  <si>
    <t>Too many repetitions of "the mesh STA" for clarity.</t>
  </si>
  <si>
    <t>Replace "the mesh STA supports" with "it supports" (since it is clear that this reference is the decisionmaker mesh STA).</t>
  </si>
  <si>
    <t>"STA with the largest" is vague.</t>
  </si>
  <si>
    <t>Replace "with" with "that has"  and replace "in the lexicographic ordering" with "(in lexicographic order)".</t>
  </si>
  <si>
    <t>"not empty and contains more than one entry" is redundant.</t>
  </si>
  <si>
    <t>Delete "is not empty and".</t>
  </si>
  <si>
    <t>Missing indicator and passive.</t>
  </si>
  <si>
    <t>Replace "and" with ", the mesh STA generates the" before "failure" and replace "shall be generated and corresponding actions shall be taken according to" with " and then takes the corresponding actions specified in"</t>
  </si>
  <si>
    <t>Replace "shall independently make decision on" with "shall make its decision about" and "based on intersection" with "based on the intersection".</t>
  </si>
  <si>
    <t>Missing indicator.</t>
  </si>
  <si>
    <t>Insert "the" before "last".</t>
  </si>
  <si>
    <t>Bulky writing.</t>
  </si>
  <si>
    <t>Replace "most preferred cipher suite by the mesh STA" with "mesh STA's most preferred cipher suite".</t>
  </si>
  <si>
    <t>Misplaced apostrophe.</t>
  </si>
  <si>
    <t>Replace "STAs'" with "STA's" as this refers to a single STA.  Alternatively, could replace just with "STA".</t>
  </si>
  <si>
    <t>"Mesh" in "Mesh TKSA" does not need to be capitalized.</t>
  </si>
  <si>
    <t>Replace "Mesh TKSA" with "mesh TKSA".</t>
  </si>
  <si>
    <t>"via the active authenticaion protocol" is confusing at best.</t>
  </si>
  <si>
    <t>Delete "via the active authentication protocol" as that concept is incorporated in "initiation of the protocol".</t>
  </si>
  <si>
    <t>In this heading "Authenticated Mesh Peering Management" does not refer to a frame, field, primitive name, parameter name, etc.</t>
  </si>
  <si>
    <t>Replace "Authenticated Mesh Peering Exchange" with "Authenticated mesh peering exchange" throughout the draft, whenever this term does not apply directly to a frame, field, primitive name, etc.</t>
  </si>
  <si>
    <t>"NOTE--" is used only with informative statements, while "is required to" and "must" indicate normative behavior.</t>
  </si>
  <si>
    <t>Antecedent clause needs a comma.</t>
  </si>
  <si>
    <t>Insert a comma after "STA".</t>
  </si>
  <si>
    <t>"must" is deprecated in IEEE standards.</t>
  </si>
  <si>
    <t>Replace "must be" with "is".</t>
  </si>
  <si>
    <t>Insert a comma after "AMPE".</t>
  </si>
  <si>
    <t>Replace "must" with "shall".</t>
  </si>
  <si>
    <t>In the 802.11 naming style "MLME-" primitive names are in all-caps.</t>
  </si>
  <si>
    <t>Replace "MLME-MWMPMeshPathSelection" with "MLME-MWMPMESHPATHSELECTION" throughout the draft.</t>
  </si>
  <si>
    <t>Replace "MLME-MeshLinkMetricReport" with "MLME-MESHLINKMETRICREPORT" throughout the draft.</t>
  </si>
  <si>
    <t>Replace "MLME-MeshLinkMetricRead" with "MLME-MESHLINKMETRICREAD" throughout the draft.</t>
  </si>
  <si>
    <t>Replace "MLME-MBSSGateAnnouncement" with "MLME-MBSSGATEANNOUNCEMENT" throughout the draft.</t>
  </si>
  <si>
    <t>Replace "MLME-MBSSProxyUpdate" with "MLME-MBSSPROXYUPDATE" throughout the draft.</t>
  </si>
  <si>
    <t>Replace "MLME-MBSSCongestonControl" with "MLME-MBSSCONGESTIONCONTROL" throughout the draft.</t>
  </si>
  <si>
    <t>Replace "MLME-MeshTBTTAdjustment" with "MLME-MESHTBTTADJUSTMENT" throughout the draft.</t>
  </si>
  <si>
    <t>Replace "MLME-NeighborOffsetSyncStop"" with "MLME-NEIGHBOROFFSETSYNCSTOP" throughout the draft.</t>
  </si>
  <si>
    <t>Replace "MLME-MeshNeighborOffsetMeasure" with "MLME-MESHNEIGHBOROFFSETMEASURE" throughout the draft.</t>
  </si>
  <si>
    <t>Replace "MLME-NeighborOffsetSyncStart"" with "MLME-NEIGHBOROFFSETSYNCSTART" throughout the draft.</t>
  </si>
  <si>
    <t>Replace "MLME-MeshPOWERMGT" with "MLME-MESHPOWERMGT" throughout the draft.</t>
  </si>
  <si>
    <t>The words in heading titles should not be concatenated.</t>
  </si>
  <si>
    <t>Replace MeshPOWERMGT in the heading with "Mesh power management"</t>
  </si>
  <si>
    <t>Parameter name style does not match others.</t>
  </si>
  <si>
    <t>Replace "peerMAC" with "PeerMAC" both here and in the table below.</t>
  </si>
  <si>
    <t>Incorrect primitive type.</t>
  </si>
  <si>
    <t>Replace ".confirm" with ".response".</t>
  </si>
  <si>
    <t>The function subclause needs to say what the function is that sending that frame accomplishes.</t>
  </si>
  <si>
    <t>What is sending that frame asking the other STA to do?  Where is that functionality specified?</t>
  </si>
  <si>
    <t>Replace "MLME-MeshPeeringManagement" with "MLME-MESHPEERINGMANAGEMENT" throughout the text.</t>
  </si>
  <si>
    <t>Replace "MeshPeeringManagement" with "Mesh peering management".</t>
  </si>
  <si>
    <t>Replace "MeshPeeringManagement:" with "Mesh peering management".</t>
  </si>
  <si>
    <t>Typo:  Peerig</t>
  </si>
  <si>
    <t>Replace "Peerig" with "Peering" in the MLME primitive name.</t>
  </si>
  <si>
    <t>The mesh is not in TU.</t>
  </si>
  <si>
    <t>Move "(in TU)" to the location immediately following "period" in this phrase.</t>
  </si>
  <si>
    <t>The title of a major subclause, especially one defining a significant functionality, should be written out.</t>
  </si>
  <si>
    <t>Replace "MCF" with "Mesh coordination function (MCF)".</t>
  </si>
  <si>
    <t>Replace "must then include" with "then includes".</t>
  </si>
  <si>
    <t>"can" is discouraged in IEEE standards. The same is true of lines 47 and 49.</t>
  </si>
  <si>
    <t>This is a statement of permission given by the standard.  Replace "can" with "may".</t>
  </si>
  <si>
    <t>"can" is discouraged in IEEE standards.</t>
  </si>
  <si>
    <t>Replace "can be" with "are".</t>
  </si>
  <si>
    <t>Replace "can be" with "is".</t>
  </si>
  <si>
    <t>Replace "can" with "might".</t>
  </si>
  <si>
    <t>The last two sentences of this paragraph do not appear to be testable components of a MAC or PHY,</t>
  </si>
  <si>
    <t>Delete both sentences.</t>
  </si>
  <si>
    <t>Replace "must" with "need to".</t>
  </si>
  <si>
    <t>Contrary to the claim, the Finite Cyclic Group field is not defined in this figure.  The figure just shows a box for it.</t>
  </si>
  <si>
    <t>Define the Finite Cyclic Group field.</t>
  </si>
  <si>
    <t>Contrary to the claim, the Confirm field is not defined in this figure.  The figure just shows a box for it.</t>
  </si>
  <si>
    <t>Define the Confirm field.</t>
  </si>
  <si>
    <t>Contrary to the claim, the Element field is not defined in this figure.  The figure just shows a box for it.</t>
  </si>
  <si>
    <t>Define the Element field.</t>
  </si>
  <si>
    <t>Indicator missing.</t>
  </si>
  <si>
    <t>Insert "The" before "Element".</t>
  </si>
  <si>
    <t>Contrary to the claim, the Anti-clogging Token field is not defined in this figure.  The figure just shows a box for it.</t>
  </si>
  <si>
    <t>Define the Anti-clogging Token field.</t>
  </si>
  <si>
    <t>"case of" is unnecessary (and incorrect) verbiage.</t>
  </si>
  <si>
    <t>Delete "case of".</t>
  </si>
  <si>
    <t>There is no "ES" defined in either 802.11mb or 802.11s.</t>
  </si>
  <si>
    <t>Define "ES" both in clause 3 and in the main text.</t>
  </si>
  <si>
    <t>There is no "PSAP" defined in either 802.11mb or 802.11s.</t>
  </si>
  <si>
    <t>Delete "(such as a PSAP)".</t>
  </si>
  <si>
    <t>Is proxy functionality defined?</t>
  </si>
  <si>
    <t>If it is defined, point to that location.  Otherwise create a technical definition of the proxy functionality.</t>
  </si>
  <si>
    <t>Bulky language.</t>
  </si>
  <si>
    <t>Replace "that in case multiple mesh gates are present in the mesh BSS that have access to the same DS," with "that, when multiple mesh gates that have access to the same DS are present in the mesh BSS,"</t>
  </si>
  <si>
    <t>"can" is strongly discouraged in IEEE standards because it might or might not mean "may".</t>
  </si>
  <si>
    <t>In these cases "can" seems to mean "may".  Replace "can": with "may" on lines 54 and 55.</t>
  </si>
  <si>
    <t>In the 802.11 standard the names of protocols, mechanisms and other terms that are not the names of frames, fields, etc. are not in initial caps.</t>
  </si>
  <si>
    <t>Replace "Hybrid Wireless Mesh Protocol" with "hybrid wireless mesh protocol" and "Airtime Link Metric" with "airtime link metric"  (of course with appropriate caps for the first word of a sentence or title) throughout this draft.</t>
  </si>
  <si>
    <t>"is..specified to" sounds like it doesn't.</t>
  </si>
  <si>
    <t>Replace "is also specified to mitigate" with "mitigates".</t>
  </si>
  <si>
    <t>"Neighbor Offset Synchronization" is not the name of a frame, field, primitive, etc.</t>
  </si>
  <si>
    <t>Replace "Neighbor Offset Synchronization" with "neighbor offset synchronization" througout this draft.</t>
  </si>
  <si>
    <t>"periodically" needs to be closer to the agent.</t>
  </si>
  <si>
    <t>Move "periodically" to the location immediately following "STAs".</t>
  </si>
  <si>
    <t>"authenticated mesh peering exchange" is not the name of a frame, field, etc.</t>
  </si>
  <si>
    <t>Replace "Mesh Peering Exchange" with "mesh peering exchange".</t>
  </si>
  <si>
    <t>Missing comma.</t>
  </si>
  <si>
    <t>Insert a comma after "and".</t>
  </si>
  <si>
    <t>Need a period after "BSS".</t>
  </si>
  <si>
    <t>Insert period after "BSS".</t>
  </si>
  <si>
    <t>Initial caps are not used for protocols, etc.</t>
  </si>
  <si>
    <t>Replace "Peering Management"" with "peering management".</t>
  </si>
  <si>
    <t>This is true even if the DS conatins a portal that is not explained in that subclause.</t>
  </si>
  <si>
    <t>Replace "a portatl that is explained in" with "a portal.  See"</t>
  </si>
  <si>
    <t>"For example," is unneccessary.</t>
  </si>
  <si>
    <t>Delete "For example," and change "the" to "The".</t>
  </si>
  <si>
    <t>A mesh gate is only a "logical point"?  IT might be a point of contact, but "logical" seems inappropriate.</t>
  </si>
  <si>
    <t>Replace this term with somethng that more accurately describes the function.</t>
  </si>
  <si>
    <t>What does it mean that a "Mesh BSS may access the DS".  Do mesh STAs exchange Data and management frames with non-mesh STAs?  In this context being able to forward data through a bridge does not constitute "accessing" the DS.</t>
  </si>
  <si>
    <t>If so, say so.  If not, say why not.</t>
  </si>
  <si>
    <t>"distribution system" is not in initial caps in IEEE 802.11.</t>
  </si>
  <si>
    <t>Replace "Distribution System" with "distribution system" throughout the draft.</t>
  </si>
  <si>
    <t>Is TDLS incorporated or not?</t>
  </si>
  <si>
    <t>Need to include that in this list, if it is not supported, otherwise in the list above.</t>
  </si>
  <si>
    <t>Very bulky writing.</t>
  </si>
  <si>
    <t>Perhaps replace the two sentences (until the colon) with "A mesh BSS does not incorporate the full hybrid coordinator (HC) and BSS QoS functionality.  MBSSs do not incorporate:" and replace the traffic specification line with "Traffic specificatons (TSPECs).</t>
  </si>
  <si>
    <t>The a list at the end of the sentence completes the sentence.</t>
  </si>
  <si>
    <t>Insert a period after "(optional)".</t>
  </si>
  <si>
    <t>"The Subset is as follows:" is redundant.</t>
  </si>
  <si>
    <t>Delete that sentence and replace the period at the end of the previous sentence with a colon.</t>
  </si>
  <si>
    <t>Missing quotes indicating the term.</t>
  </si>
  <si>
    <t>Insert double quotes around "mesh station".</t>
  </si>
  <si>
    <t>"the QoS BSS" brings up the question of "which one is that?"</t>
  </si>
  <si>
    <t>Delete "the" from "the QoS BSS".</t>
  </si>
  <si>
    <t>The first clause of this sentence indicates that the only transmission options of a mesh STA are source or sink.  The second clause denies that indication.</t>
  </si>
  <si>
    <t>Rewrite this sentence for accuracy -- perhaps "STAs in a mesh BSS may be sources, sinks or propagators of traffic; some may only propagate traffic for other STAs."</t>
  </si>
  <si>
    <t>The join of two independent clauses requires a comma.</t>
  </si>
  <si>
    <t>Insert a comma after "traffic".</t>
  </si>
  <si>
    <t>"can" is discouraged in IEEE standards.  Also, the clause 5 general description shouldn't include normative statements.</t>
  </si>
  <si>
    <t>On line 15 replace both "can" and "may" with "might".  On line 18 replace "may" with "might" and delete "can".</t>
  </si>
  <si>
    <t>Quantities of mechanisms are not the correct subject.  For example, how many (quantity) of the EDCA mechanism are implemented in an MBSS?  This and many other sentences in this draft need to be rewritten into precise English, or may lead to ambiguities.</t>
  </si>
  <si>
    <t>Replace "The quantity of certain mesh-specific" with "The mesh-spcific".</t>
  </si>
  <si>
    <t>Insert double quotes around "the mesh facility".</t>
  </si>
  <si>
    <t>Number mismatch:  STAs that have not become *a* member.</t>
  </si>
  <si>
    <t>Replace "For mesh STAs that have not" with "For a mesh STA that has not"</t>
  </si>
  <si>
    <t>Passive text is discouraged.</t>
  </si>
  <si>
    <t>Insert "For infrastructure BSS and IBSS" ath the beginning of the sentence, and do not delete "This standard provides" (but replace "The" with "the") and do not insert "are specified for the infrastructure BSS and IBSS".</t>
  </si>
  <si>
    <t>This statement indicates that any QoS STA, notably including mesh STAs, may associate with a non-QoS AP.  Are mesh STAs allowed to associate with non-QoS APs?</t>
  </si>
  <si>
    <t>If this is not true, rewrite this text.</t>
  </si>
  <si>
    <t>Use of the word "between" here indicates that transactions among mesh STAs are only peer-to-peer, that is, no broadcast or multicast is possible.</t>
  </si>
  <si>
    <t>If true, explain why no broadcast or multicast is supported in MBSSs.  If false, then replace "between" with "among".</t>
  </si>
  <si>
    <t>As it is rewritten, this paragraph now indicates that only an infrastructure BSS incorporates association -- and that an MBSS does not.</t>
  </si>
  <si>
    <t>If true, then explain why there is no association in an MBSS.  If not true, then rewrite to indicate that both infrastructure BSSs and MBSSs require association.</t>
  </si>
  <si>
    <t>Words that are not capitalized for other reasons (such as names of frames, fields, etc.) are not capitalized in IEEE acronym appreviations.  In addition, acronyms in the defintions need themselves to be defined.</t>
  </si>
  <si>
    <t>Replace the definitions in this section with the appropriate definition that follows:
"authenticated mesh peering exchange"
"gate announcement"
"hybrid wireless mesh protocol"
"MCCA access fraction"
"mesh Beacon collision avoidance"
"mesh coordination function (MCF) coordinated channel access"
"mesh coordination function (MCF) coordinated channel access opportunity"
"mesh peering management"
"path error"
"path reply"
"path request"
"proxy update"
"proxy update confirm"
"root announcement"
"resource allocation vector"
"receiver service period initiated"
"simultaneous authengication of equals"
"time to live"</t>
  </si>
  <si>
    <t>What is the definition of "reduced contention access method".</t>
  </si>
  <si>
    <t>Need to oinclude that in this list.</t>
  </si>
  <si>
    <t>Replace "where" with "during which" and "in awake state afte its Beacon or Probe Response frame transmission that" with "in the awake state after its transmission of a Becon or Probe Response frame that"</t>
  </si>
  <si>
    <t>Replace "as the link to" with "because the link in"</t>
  </si>
  <si>
    <t>This definition defines "peering" in terms of "peering".  What is a peering? What does it do functionally?</t>
  </si>
  <si>
    <t>Defiine "peering".  If it means "establish a wireless peer-to-peer link", define it as such.</t>
  </si>
  <si>
    <t>What is the difference between a mesh gate and a mesh portal.  The "mesh gate"s shown in the figure on page 9 seem to have the same functionality as a portal that contains a mesh STA.</t>
  </si>
  <si>
    <t>Unless there are some technical differences between a gate and a portal, replace "mesh gate" with ":mesh portal" throughout this draft.  If there are technical differences, list at least some of them in this definition.</t>
  </si>
  <si>
    <t>As a noun "Beacon" refers only to a Beacon frame.  So it must be written in initial cap.</t>
  </si>
  <si>
    <t>Replace "beacon" with "Beacon" through out the text when it refers to the Beacon frame.  Note that termas containing "beacon", such as "beaconing" and "beacon period" are not in intial caps.</t>
  </si>
  <si>
    <t>since the term WDS is obsolete it should be removed from the base standard.</t>
  </si>
  <si>
    <t>remove of all occurences of WDS in 802.11-2007 (or whatever the baseline document is), especially in the UML descriptions. Only the text in 3 Definitions might be kept.</t>
  </si>
  <si>
    <t>The current text is valid for any data transmission. However, it has to be restricted to the cases where this makes sense (PS).</t>
  </si>
  <si>
    <t>Add restriction, that this is only the rule when peer mesh STAs use power save. Restrict to buffered packets, because the more MSDUs might be transmitted only tomorrow.</t>
  </si>
  <si>
    <t>The current text is valid for any data transmission. However, it has to be restricted to the cases where this makes sense (PS and buffered packets).</t>
  </si>
  <si>
    <t>"for all values" is not correct, because "11" is reserved.</t>
  </si>
  <si>
    <t>Change "for all values" into "for values 01 (binary) and 10 (binary)"</t>
  </si>
  <si>
    <t>Not all 11s information elements are extensible.</t>
  </si>
  <si>
    <t>Check extensibility for all and correct accordingly.</t>
  </si>
  <si>
    <t>Why element ID 174 for MCCAOP Advertisement Overview element instead of contiguous?</t>
  </si>
  <si>
    <t>Move MCCAOP Advertisement Overview element before MCCAOP Advertisement element, so that it has element ID 123 and increase the others accordingly.</t>
  </si>
  <si>
    <t>The total length of the MCCAOP Advertisement overview element is not correct.</t>
  </si>
  <si>
    <t>"8" in column Total length</t>
  </si>
  <si>
    <t>The total length of the MCCAOP Advertisement element is not correct.</t>
  </si>
  <si>
    <t>"4 to 257" in column Total length</t>
  </si>
  <si>
    <t>MCCAOP Setup Reply element is not extensible.</t>
  </si>
  <si>
    <t>"No" in column Extensible</t>
  </si>
  <si>
    <t>The clause on the Interworking element is actually 7.3.2.92 in 11u. Furthermore, the title in 11u is not right - Interworking information element.</t>
  </si>
  <si>
    <t>Change clause to 7.3.2.92
change heading into "Interworking information element" as given in 11u and delete (strike-through) the "information"</t>
  </si>
  <si>
    <t>The assignment scheme of the Mesh Peering Protocol identifier is different from the assignment schemes of the other protocol identifiers.</t>
  </si>
  <si>
    <t>Assign protocol identifiers similar to the scheme used for the Mesh Peering Protocol identifier, that is, protocol identifier 0 is HWMP for path selection protocol, Airtime Link metric for path selection metric, and Neighbor Offset for Synchronization method.</t>
  </si>
  <si>
    <t>The MBCA Enabled subfield is not set to 1 when MBCA is activated. It is set to 1 when MBCA is used.  According to 11-09-533, dot11...Activated indicates that a capability is enabled. Same issue, it cannot be enabled (activated) because it is already enabled.</t>
  </si>
  <si>
    <t>The Neighbor TBTT field is 3 octets long but the contained value is truncated to only 19 bits. This is a waste of 5 bits.</t>
  </si>
  <si>
    <t>Use Neighbor TBTT field efficiently.</t>
  </si>
  <si>
    <t>"advertisements set sequence number" should be</t>
  </si>
  <si>
    <t>"advertisement set sequence number" (twice)</t>
  </si>
  <si>
    <t>"MCCAOP advertisements set" should be</t>
  </si>
  <si>
    <t>"MCCAOP advertisement set" (multiple occurrences)</t>
  </si>
  <si>
    <t>wrong name of element</t>
  </si>
  <si>
    <t>MCCAOP Advertisement elements</t>
  </si>
  <si>
    <t>length.and</t>
  </si>
  <si>
    <t>length and</t>
  </si>
  <si>
    <t>missing space between "integer." and "The"</t>
  </si>
  <si>
    <t>wrong field name</t>
  </si>
  <si>
    <t>Accept Reservations</t>
  </si>
  <si>
    <t>The indication is for a specific report field. The name of this field is incomplete.</t>
  </si>
  <si>
    <t>change "if a Broadcast Report field is present" into "if the Broadcast Times Report field is present</t>
  </si>
  <si>
    <t>change "if a TX-RX Report field is present" into "if the TX-RX Times Report field is present</t>
  </si>
  <si>
    <t>error-prone repetition of the content of the Interfering times report.</t>
  </si>
  <si>
    <t>point the the clause with the definition of the content of the Interfering times report.</t>
  </si>
  <si>
    <t>error-prone repetition of the content of the Broadcast times report.</t>
  </si>
  <si>
    <t>point the the clause with the definition of the content of the Broadcast times report.</t>
  </si>
  <si>
    <t>error-prone repetition of the content of the TX-RX times report.</t>
  </si>
  <si>
    <t>point the the clause with the definition of the content of the TX-RX times report.</t>
  </si>
  <si>
    <t>Last sentence needs better wording.</t>
  </si>
  <si>
    <t>Each MCCAOP Reservation field is 5 octets in length and its format is shown in Figure 7-95o145 (MCCAOP Reservation field) in 7.3.2.106.2 (MCCAOP Reservation field).</t>
  </si>
  <si>
    <t>The MCCAOP Reservations are not reported in the Number of Reported MCCAOP Reservations field (this field).</t>
  </si>
  <si>
    <t>change "reported in this field." into "reported in this MCCAOP Reservation Report field."</t>
  </si>
  <si>
    <t>The indication is for a specific report field.</t>
  </si>
  <si>
    <t>change "if an Interfering Times Report field is present" into "if the Interfering Times Report field is present</t>
  </si>
  <si>
    <t>"non-mesh gate" is ambiguous. Is it a gate that is not a mesh STA?</t>
  </si>
  <si>
    <t>(0 = no mesh gate, ...)</t>
  </si>
  <si>
    <t>The concept of the PXU sequence number seems to be a little bit crude. Needs improvement.</t>
  </si>
  <si>
    <t>rethink for all MCCA frame types whether MCCA ... or MCCAOP ...</t>
  </si>
  <si>
    <t>either MCCA ... or MCCAOP ...</t>
  </si>
  <si>
    <t>bad wording</t>
  </si>
  <si>
    <t>better wording</t>
  </si>
  <si>
    <t>A restricted number of DTIM interval lengths that increase exponentially is not a good idea. The same concept has been one of the reasons why the IEEE 802.15.4 beacon-enabled mode has not been adopted. The beacon interval is simply to inflexible for the set of applications.</t>
  </si>
  <si>
    <t>This needs rethinking. Possible solution: Require that all MCCA-enable mesh STAs use the same DTIM interval or DTIM intervals that are multiples of the largest one.</t>
  </si>
  <si>
    <t>Isn't the content of Note 2 the normal understanding?</t>
  </si>
  <si>
    <t>delete Note 2</t>
  </si>
  <si>
    <t>wrong name of frame</t>
  </si>
  <si>
    <t>an MCCA Setup Request frame</t>
  </si>
  <si>
    <t>last part of the last sentence of the paragraph is duplicated with last sentence of next paragraph.</t>
  </si>
  <si>
    <t>delete "and terminated when the MCCAOP reservation is torn down" from lines 15-16</t>
  </si>
  <si>
    <t>insertion numbering</t>
  </si>
  <si>
    <t>make it 9.9a.3.7.6 and update subsequent clauses accordingly.</t>
  </si>
  <si>
    <t>make it 9.9a.3.7.5 and update subsequent clauses accordingly.</t>
  </si>
  <si>
    <t>get ride of pseudo code</t>
  </si>
  <si>
    <t>provide lyrical paragraphs that describe the procedure and conditions.</t>
  </si>
  <si>
    <t>apostrophe for dead object "a mesh STA's", upper case</t>
  </si>
  <si>
    <t>change "a mesh STA's MCCAOP Advertisements" into "an MCCAOP advertisement of a mesh STA"</t>
  </si>
  <si>
    <t>it's the active mesh path selection protocol</t>
  </si>
  <si>
    <t>insert "active" so that it reads "... by the active mesh path selection protocol ..."</t>
  </si>
  <si>
    <t>it's the additional parameters</t>
  </si>
  <si>
    <t>"Details on the additional parameters of the forwarding information constructed by the Hybrid Wireless Mesh Protocol (HWMP) are described in 11C.9.8.4 (Forwarding information).</t>
  </si>
  <si>
    <t>Do we really need to spell out "WDS format"?</t>
  </si>
  <si>
    <t>delete "(previously called WDS format)"</t>
  </si>
  <si>
    <t>The mesh STA waits not for an update of an advertisement, it waits for the advertisement.</t>
  </si>
  <si>
    <t>change into "... waits for an MCCAOP advertisement."</t>
  </si>
  <si>
    <t>Wrong name of the frame</t>
  </si>
  <si>
    <t>MCCAOP Advertisement Request frame</t>
  </si>
  <si>
    <t>It's only a single advertisement in lower case</t>
  </si>
  <si>
    <t>MCCAOP advertisement</t>
  </si>
  <si>
    <t>It's only a single advertisement</t>
  </si>
  <si>
    <t>MCCAOP Advertisement // MCCAOP Advertisement // ... // One or more MCCAOP Advertisement elements.</t>
  </si>
  <si>
    <t>Advertisement is unspecified</t>
  </si>
  <si>
    <t>MCCAOP Advertisement,</t>
  </si>
  <si>
    <t>clause 11.1.2.3 on beacon reception does not contain text for MBSS</t>
  </si>
  <si>
    <t>append text for MBSS in clause 11.1.2.3 Beacon Reception. Blue print might be taken from 11C.12.3.2</t>
  </si>
  <si>
    <t>Clause "11.1.3 Acquiring synchronization, scanning" has not been extended for MBSS.</t>
  </si>
  <si>
    <t>extend clause  "11.1.3 Acquiring synchronization, scanning" with text for MBSS, especially the paragraphs directly under 11.1.3 (before 11.1.3.1).</t>
  </si>
  <si>
    <t>clause on beacon generation in MBSS is missing in 11.1.</t>
  </si>
  <si>
    <t>Add new clause "11.1.2.2a Beacon generation in an MBSS"</t>
  </si>
  <si>
    <t>11.1.1.2 talks about the TSF for an IBSS. Be consistent with this heading.</t>
  </si>
  <si>
    <t>change heading into "TSF for an MBSS"</t>
  </si>
  <si>
    <t>The link between the TSF (timing synchronisation function) and the active synchronization method is missing.</t>
  </si>
  <si>
    <t>Start paragraph with new sentence "The TSF in an MBSS is provided by the active synchronization method."</t>
  </si>
  <si>
    <t>always use square brackets</t>
  </si>
  <si>
    <t>what is a modulo 2^32 comparison? How is it done?</t>
  </si>
  <si>
    <t>Describe the modulo 2^32 comparison</t>
  </si>
  <si>
    <t>The originator of the PREQ in Case A (path discovery) cannot act as mesh gate</t>
  </si>
  <si>
    <t>"Bit 0: 0 (no mesh gate)"</t>
  </si>
  <si>
    <t>The originator of the PREQ in Case B (path maintenance) cannot act as mesh gate</t>
  </si>
  <si>
    <t>The originator of the PREQ in Case D (root path confirmation) cannot act as mesh gate</t>
  </si>
  <si>
    <t>In some earlier comment resolution, we decided to always propagate the PREQ with TO=1 in case of an intermediate path reply. This has not yet been reflected in this clause.</t>
  </si>
  <si>
    <t>adapt clause  accordingly</t>
  </si>
  <si>
    <t>If the forwarding information is missing, the HWMP sequence number cannot be increased.</t>
  </si>
  <si>
    <t>delete paragraph.</t>
  </si>
  <si>
    <t>The determination of the value of the HWMP Sequence Number field has to be coordinated with the rules in 11C.9.11.4.3</t>
  </si>
  <si>
    <t>review and change accordingly</t>
  </si>
  <si>
    <t>The flow of the decision tree is not described well.</t>
  </si>
  <si>
    <t>include condition on reason code</t>
  </si>
  <si>
    <t>item b) is unclear</t>
  </si>
  <si>
    <t>The mesh STA does not stop synchronization in general after receipt of MeshNeighborOffsetSyncStop.request</t>
  </si>
  <si>
    <t>insert "using the Neighbor Offset Synchronization method" after "synchronization".</t>
  </si>
  <si>
    <t>It is nowhere specified when the MeshNeighborOffsetSyncStart.request primitive is issued. I assume it is not done out of the blue.</t>
  </si>
  <si>
    <t>Specify the issueing of MeshNeighborOffsetSyncStart.request.</t>
  </si>
  <si>
    <t>"update" seems to imply that there is always a timing offset value independent of the active synchronization method. This is not the case.</t>
  </si>
  <si>
    <t>Change paragraph into: When dot11MeshActiveSynchronizationMethod is 1 (Neighbor Offset Synchronization), the mesh STA shall calculate the timing offset value with respect to the neighbor mesh STAs, with which it maintains synchronization. The calculation of the timing offset value is based on time stamps from the received Beacon and Probe Response frames as follows:</t>
  </si>
  <si>
    <t>English needs to be improved - too many parts of the sentence in front of subject. Furthermore, flexibility is provided not allowed.</t>
  </si>
  <si>
    <t>Change "However, to accommodate various application needs, the framework allows flexibility to integrate future synchronization methods for MBSSs." into "The framework allows to integrate other synchronization methods for MBSSs in order to accommodate various application needs."</t>
  </si>
  <si>
    <t>whole clause: inconsistencies in the use of neighbor peer mesh STA, neighbor mesh STA, neighbor STA</t>
  </si>
  <si>
    <t>review 11C.12.2 and 10.3.79</t>
  </si>
  <si>
    <t>apostrophe in "in the mesh STA's TSF timer"</t>
  </si>
  <si>
    <t>in the TSF timer of the mesh STA</t>
  </si>
  <si>
    <t>Semantics of dot11MeshNbrOffsetMaxNeighbor is unclear. The requirement, that it has to be at least as large as the max number of peer neighbors is missing, it is used for two different and distinct sets of neighbors (MBSS and non-MBSS), but the definition in Annex D puts both sets into one. That is, the text in 11C.12.2.2.1 allows twice as many STA with synchronization as Annex D.</t>
  </si>
  <si>
    <t>Since dot11MeshNbrOffsetMaxNeighbor is only used internally and has no effect on any communication with or information sent to neighbor stations, dot11MeshNbrOffsetMaxNeighbor might be safely deleted. Deletion of dot11MeshNbrOffsetMaxNeighbor is the suggested resolution.</t>
  </si>
  <si>
    <t>I am still convinced that it is advantageous, if the Neighbor Offset method only calculates the Offset and Clock drift, but does not do any TSF adjustments. TSF adjustments should be specified as a separate procedure which is called by the 11s mechanisms that need it (MCCA, MBCA, although MBCA has it's own mechanism to deal with TBTT drifting). The two main advantages are:
- Power Save does not need clock drift adjustment (TSF adjustment). What power save needs is to know the TBTT of a neighbor mesh STA in order to wake up at the right time. This can be easily achieved by calculating the offset and clock drift. Furthermore, the requirement to do the TSF adjustment as currently specified requires the power save nodes to stay awake longer and to do additional computations. This requires power that could be saved.
- just calculating the offset and clock-drift of a neighbor is truly a link-only mechanism. In contrast to this, the clock drift adjustment (TSF adjustment) introduces MBSS-wide dependencies where a change on one mesh link can have ripple effects for the whole MBSS. This is also prone to non-convergence. Since the proposed calculation is truly link-local, there is no danger of ripple effects or unstable synchronization behaviour in the MBSS.</t>
  </si>
  <si>
    <t>make 11C.12.2.2.3 clock drift adjustment a separate mechanism and move it to clause 11C.12.2a.
extend the neighbor offset synchronization method with clock drift calculation.
reference clock drift adjustment procedure in all 11s mechanisms that need it or use it (MCCA, MBCA)</t>
  </si>
  <si>
    <t>twos complement is too implementation specific. Everything how it is represented is implementation specific here.</t>
  </si>
  <si>
    <t>Either delete this sentence or say "The offset value is a signed integer."</t>
  </si>
  <si>
    <t>It is not allowing some jitter of TSF timer, it is introducing jitter of the TSF timer.</t>
  </si>
  <si>
    <t>change "allowing" into "introducing"</t>
  </si>
  <si>
    <t>step d) seems not to take into account the distributed nature of an MBSS completely.</t>
  </si>
  <si>
    <t>Support distributed nature of MBSS</t>
  </si>
  <si>
    <t>See submissions 11-11-0216-03-000s, 11-11-0217-02-000s, and 11-11-0231-01-000s for comment resolution.</t>
  </si>
  <si>
    <t>The clause in mention was reviewed and the task group invites more review from the commenter.</t>
  </si>
  <si>
    <t>Resolved by documents 11-11/0057r1 and 11-11/0228r2.</t>
  </si>
  <si>
    <t>#60</t>
  </si>
  <si>
    <t>https://mentor.ieee.org/802.11/dcn/11/11-11-0220-02-000s-m-bs-comment-resolution-text.doc</t>
  </si>
  <si>
    <t>https://mentor.ieee.org/802.11/dcn/11/11-11-0101-04-000s-m-bs-comment-resolution-overview.ppt</t>
  </si>
  <si>
    <t>I</t>
  </si>
  <si>
    <t>#67</t>
  </si>
  <si>
    <t>https://mentor.ieee.org/802.11/dcn/11/11-11-0216-03-000s-mccaop-advertisements-frame-formats.doc
https://mentor.ieee.org/802.11/dcn/11/11-11-0217-02-000s-clause-9-9a-3-8-rewrite.docx
https://mentor.ieee.org/802.11/dcn/11/11-11-0231-01-000s-mcca-clause-9-9a-text.doc</t>
  </si>
  <si>
    <t>#62</t>
  </si>
  <si>
    <t>changes in item d) are implemented by editor</t>
  </si>
  <si>
    <t>https://mentor.ieee.org/802.11/dcn/11/11-11-0229-02-000s-rfi-forwarding-resolutions.doc</t>
  </si>
  <si>
    <t>#63</t>
  </si>
  <si>
    <t>https://mentor.ieee.org/802.11/dcn/11/11-11-0230-01-000s-rfi-comment-resolution-eindhoven-feb-11.xls</t>
  </si>
  <si>
    <t>#64</t>
  </si>
  <si>
    <t>#64</t>
  </si>
  <si>
    <t>https://mentor.ieee.org/802.11/dcn/11/11-11-0233-00-000s-informative-annex-for-rann.doc</t>
  </si>
  <si>
    <t>#65</t>
  </si>
  <si>
    <t>Resolved in submission https://mentor.ieee.org/802.11/dcn/11/11-11-0232-00-000s-resolution-to-cid-1286.doc</t>
  </si>
  <si>
    <t>https://mentor.ieee.org/802.11/dcn/11/11-11-0232-00-000s-resolution-to-cid-1286.doc</t>
  </si>
  <si>
    <t>#66</t>
  </si>
  <si>
    <t>#61, #67a</t>
  </si>
  <si>
    <t>https://mentor.ieee.org/802.11/dcn/11/11-11-0228-02-000s-addition-security-comment-resolution.doc</t>
  </si>
  <si>
    <t>The resolution is amended on Feb 10.</t>
  </si>
  <si>
    <t>BT element procedure:
see resolution to CID1231</t>
  </si>
  <si>
    <t>wording:
Beacon frames can be sent across reported TBTTs. This is because the valid beacon frames are also reported in the Beacon Timing element. If beacon collision is found, the TBTT is adjusted as described in 11C.12.4.4 TBTT adjustment.</t>
  </si>
  <si>
    <t>MIB:
Change the MIB description to "This attribute specifies the average duration of the last 16 Beacon frames of other mesh STAs received by this mesh STA. The value is expressed in units of microseconds."</t>
  </si>
  <si>
    <t>wording:
Change 
"NOTE—Delayed beacon transmission allows mesh STAs to discover Beacon frames transmitted from multiple mesh STAs of which TBTTs are set nearly at the same time. It is recommended to set dot11MeshDelayedBeaconTxMaxDelay to a longer time than the typical duration of Beacon frames.
to 
"NOTE—Delayed beacon transmissions allow mesh STAs to discover Beacon frames that are transmitted from multiple mesh STAs with TBTTs close to each other. It is recommended to set dot11MeshDelayedBeaconTxMaxDelay to a time longer than the typical duration of Beacon frames."</t>
  </si>
  <si>
    <t>Delayed beacon transmission:
The reason why the attribute of the delayed beacon transmission is controled by MIB variable (dot11MeshDelayedBeaconTxInterval) is that we may want to leave some flexibility for the implementation of the delayed beacon transmission. Delayed beacon transmission causes some inefficiency in terms of power save. The neighbor mesh STAs need to wait for the beacon reception which is delayed. In case STAs are very static in the deployment scenario and the STAs are keen to save power, the delayed beacon transmission is not useful. MIB variables for delayed beacon transmission allows STAs to control the attribute to meet the deployment requirement. In other word, delayed beacon transmission is optional even if MBCA is activated.</t>
  </si>
  <si>
    <t>wording:
The sentence is changed to read "When dot11MeshDelayedBeaconTxInterval is set to non-zero value, the mesh STA shall delay its Beacon frame transmission from TBTT, once every dot11MeshDelayedBeaconTxInterval. When the mesh STA transmits a Beacon frame with delay from its TBTT, the delay time shall be randomly selected between dot11MeshDelayedBeaconTxMinDelay and dot11MeshDelayedBeaconTxMaxDelay µs." See submission 11-11-100.</t>
  </si>
  <si>
    <t>wording:
Change to 
"This attribute specifies the interval of the delayed beacon transmissions for the purpose of MBCA. The value 0 indicates that the delayed beacon transmission is disabled."</t>
  </si>
  <si>
    <t>omission:
Add "The value is expressed in units of Beacon Interval." to the end of the paragraph.</t>
  </si>
  <si>
    <t>wording:
Remove "shall" from the description in the MIB in clause D.3 throughout.</t>
  </si>
  <si>
    <t>wording: 
"activate" is the recommended term from ARC study. See page 14 in 11-09-0533-00-0arc-recomendation-re-mib-types-and-usage.ppt.
Replace "and set the MBCA Enabled subfield" with "and shall set the MBCA Enabled subfield"</t>
  </si>
  <si>
    <t>wording:
1) Change 
"The maximum number of Beacon Timing Information fields contained in a Beacon Timing element is limited to dot11MeshBeaconTimingReportMaxNum for Beacon frames, or to 50 for other frames."
to 
"The maximum number of Beacon Timing Information fields contained in a Beacon Timing element is limited to dot11MeshBeaconTimingReportMaxNum for Beacon frames, or is limited by the maximum information element size for other frames."
2) dot11MeshBeaconTimingReportMaxNum is defined to control the beacon bloat. Some implementation may want to limit the number of octets in a Beacon frame to keep the length of the beacon frame small.</t>
  </si>
  <si>
    <t xml:space="preserve">wording:
Change 
"The Beacon Timing element reports on MBSS, IBSS, and infrastructure BSS Beacon frames that are received from the neighbor STAs with which the mesh STA maintains synchronization on the operating channel."
to 
"The Beacon Timing element reports on timing information of the Beacon frames that are received from the neighbor STAs with which the mesh STA maintains synchronization on the operating channel."
</t>
  </si>
  <si>
    <t>wording:
Change 
"The TBTT Adjusting subfield is set to 1 while the TBTT adjusting procedure is on going to notify that the mesh STA's TBTT is shifting intentionally, and is set to 0 otherwise. (See 11C.12.4.4.3 (Adjustment procedure).)" 
into 
"The TBTT Adjusting subfield is set to 1 when the TBTT adjustment procedure is ongoing, and is set to 0 otherwise. (See 11C.12.4.4.3 (Adjustment procedure).)"</t>
  </si>
  <si>
    <t>wording: "activate" is the recommended term from ARC study. See page 14 in 11-09-0533-00-0arc-recomendation-re-mib-types-and-usage.ppt</t>
  </si>
  <si>
    <t>wording: (beacon timing inforamtion)
A new subclause "Beacon timing information" is created. See submission 11-11-100.</t>
  </si>
  <si>
    <t>wording: (beacon timing inforamtion)
Storing abbreviated TBTT is the minimum requirement to a mesh STA. It does not preclude the implementation storing entire 64 bits. There is no need to change the text.</t>
  </si>
  <si>
    <t>wording:
"When a Beacon frame is received from one of its neighbor STAs with which the mesh STA maintains
synchronization, the mesh STA shall calculate the TBTT of the received Beacon frame as follows:
TTBTT = Tr – (Tt modulo (TBeaconInterval  1024))
where
TTBTT is the calculated TBTT
Tr is the frame reception time measured in the receiving mesh STA’s TSF timer
Tt is the value in the Timestamp field in the received frame
TBeaconInterval is the value in the Beacon interval field in the received frame"
It is clear what these values are from. No need to change.</t>
  </si>
  <si>
    <t>wording:
11C.12.3.2 (Beacon reception for mesh STA) is trying to provide the same level text as 11.1.2.3 (Beacon reception) in the base standard REVmb D4.0.  11.1.2.3 (Beacon reception) in the base standard only talks about which information shall be taken from the received beacon frame and does not specify the specific actions. Actions taken after receiving beacons vary, and they are described in corresponding claueses as in the base standard.</t>
  </si>
  <si>
    <t>wording:
The cited text is talking about the T_offset value. It should be more reader friendly to describe it after explaining what T_offset is about.</t>
  </si>
  <si>
    <t>wording:
Looking at 11.1.3.0a (General), 11.1.3.3 (Initializing a BSS), etc, in the base standard (REVmb D4.0), this kind of description is present in clause explaining MLME. Actually, the cited text is helpful in explaining MLME procedure. The paragraph should remain here for the better readability.</t>
  </si>
  <si>
    <t>MLME:
Add parameter peerMAC to 
- MLME-MeshNeighborOffsetMeasure.confirm
- MLME-MeshNeighborOffsetSyncStart.confirm
- MLME-MeshNeighborOffsetSyncStop.confirm</t>
  </si>
  <si>
    <t>MLME:
Change the valid range to "–2^63 to (2^63– 1)" Apply the same change in 10.3.75.4.4.
See submission 11-11-100.</t>
  </si>
  <si>
    <t>wording:
The cited text is intended to provide a clear explaination of the timing offset value without ambiguity. It does not hurt anything if such text is provided. Proposed text causes ambiguity of the operation.</t>
  </si>
  <si>
    <t>wording:
The cited text is intended to provide a clear explaination of the procedure. It does not hurt anything if such text is provided here.</t>
  </si>
  <si>
    <t>extensible framework:
The condition for generating MLME-START.request is modified to satisfy the commenter's concern. Submission11-11-100 provides a resolution to this comment.</t>
  </si>
  <si>
    <t>MIB:
What has to be achieved with the Neighbor Offset protocol is as follows:
1) A mesh STA shall maintain sync with neghbor peer mesh STA.
2) A mesh STA should maintain sync with non-peer mesh STA that belongs to the same MBSS.
3) Additionally a mesh STA should maintain sync with mesh STAs that belong to different MBSSs.
The cited text is clear enough to explain this operation. dot11MeshNbrOffsetMaxNeighbor is defined as a capability variable which is useful.</t>
  </si>
  <si>
    <t>wording:
Change 
"Although a mesh STA may include multiple implementations of the synchronisation protocol, all the mesh STAs in an MBSS shall use the same synchronisation protocol."
 into 
"Although a mesh STA may include multiple implementations of synchronisation protocols, only one synchronization protocol shall be used by a mesh STA at a time and all mesh STAs in an MBSS use the same synchronisation protocol."</t>
  </si>
  <si>
    <t>wording:
Looking at the context of the paragraph, it seems that the original text fits better than the proposed text.</t>
  </si>
  <si>
    <t>wording:
Change 
"Mesh STAs receiving a Beacon frame may accept the timing information depending on their active synchronization protocol."
 into 
"Mesh STAs receiving a Beacon frame may use the timing information in the Beacon frame depending on their active synchronization protocol."</t>
  </si>
  <si>
    <t>Principle</t>
  </si>
  <si>
    <t>doc struture:
The cited text is moved to 11.1.1.3. Submission 11-11-100 provides a resolution to this comment.</t>
  </si>
  <si>
    <t>Disagree</t>
  </si>
  <si>
    <t>wording:
"A mesh STA that utilizes the Neighbor Offset Protocol may start its TSF timer independently of other mesh STAs." This is the only description concerning the initialization of the TSF timer. No need to create a subclause to describe this.</t>
  </si>
  <si>
    <t>doc struture:
"A Timing Synchronization Function (TSF) keeps the timers for all STAs in the same BSS synchronized." is not applicable to mesh STAs, as each mesh STA maintains its own TSF timer and there will be multiple TSF timer value in a mesh BSS.</t>
  </si>
  <si>
    <t>BT element procedure:
Change the sentence to read " When the status number is updated, the mesh STA shall include the tuple of beacon timing information indexed as 0 in the Beacon Timing element in the subsequent Beacon frame. Successive tuples shall be transmitted in ascending order of the index number in the successive Beacon frames." When the TBTT is deleted, neighbor mesh STAs can obtain that fact as they obtain entire beacon timing information set. See submission 11-11-100.</t>
  </si>
  <si>
    <t>MLME:
The "Status Code" is replaced with "ReasonCode". See submission 11-11-100.</t>
  </si>
  <si>
    <t>Reject. The protocol instance behiavior in the state machine (8.2a.8.6.2) specifically says what to do with every possible payload received in every possible state. Generally the offending frame is dropped, an error counter incremented, possibly frames are (re)sent, and possibly a retransmission timer is set. See 8.2a.8.6.2</t>
  </si>
  <si>
    <t>Counter. The note in 8.2a.6 explains how one can statelessly bind a token to a MAC address. Being a statelessly bound token there is no pairs to store for each (Commit message, device). The Anti-clogging token is encode in a Commit Message  per 8.2a.7.4, just like it says in 8.2a.6. The text around the state machine counter will be made more explicit in hopes of addressing this comment.</t>
  </si>
  <si>
    <t>Reject. Defining a function to be the identity function always would be somewhat pointless. K is not computed by operating on x-coordinates only, but after K is computed (using scalar-op and element-op operations) its x-coordinate is obtained to use in a KDF (which cannot be passed a complex data structure like a point).</t>
  </si>
  <si>
    <t>Accept</t>
  </si>
  <si>
    <t>Counter. Say "shall be equal to one (1) modulo the prime." instead of "shall be equal to 1 (mod p)".</t>
  </si>
  <si>
    <t>duplicate of 1005</t>
  </si>
  <si>
    <t>counter, I think "r" should be bracketed by commas but will defer to the editor. The suggested addition of a comma between "group" and "scalar" is accepted.</t>
  </si>
  <si>
    <t>reject. Accepting this comment would require notification of potentially essential patents being required to implement the standard.</t>
  </si>
  <si>
    <t>Reject. As mentioned in the state machine, there can only be 1 active protocol instance in committed or confirmed. And there can only be 1 protocol instance in accepted. Receipt of "old" messages is handled by the state machine.</t>
  </si>
  <si>
    <t>Counter. Make informative note in 8.2a.4.1.1 normative specifying odd prime curves with a co-factor = 1.</t>
  </si>
  <si>
    <t>Counter. Make informative note in 8.2a.4.1.1 normative specifying odd prime curves with a co-factor = 1</t>
  </si>
  <si>
    <t>Counter. Add note about probability of finding a point on the curve to text describing technique.</t>
  </si>
  <si>
    <t>Reject. This removes information about what this "binary operator" is, namely point addition. The suggested remedy does not define the notation in complains about.</t>
  </si>
  <si>
    <t>accept</t>
  </si>
  <si>
    <t>couter. Just say it's successive iterations. The recursive definition is correct.</t>
  </si>
  <si>
    <t>reject. This does not seem to add anything to the draft and may become a target for future comments-- e.g. "'the groups are indeed groups'? Well indeed!"</t>
  </si>
  <si>
    <t xml:space="preserve">Reject. The IANA registry does not define curves, it provides a 1:1 mapping between a curve (defined somewhere else) and a unique number. We use the unique number here to identify the curve. This makes maintanence of the amendment (and 802.11 standard) much easier. RFC 5903 or FIPS Pub 186-2 does not provide such a convenient mapping. </t>
  </si>
  <si>
    <t>Reject. It is too late to add new key exchange protocols to the draft. There is nothing in the draft that requires set-up of passwords for each pair of devices that wish to communicate.</t>
  </si>
  <si>
    <t>Reject. There aren't any yet.</t>
  </si>
  <si>
    <t>Although this is the case, it is better to mark the Link Metric Report element as not extensible. This simplifies processing of the Link Metric Report element.</t>
  </si>
  <si>
    <t>The text of 11C.7.3 states that “Each peer mesh STA may request a link metric report from a neighbor peer mesh STA”.  This implies that the peer mesh STA must have implemented the Link metric reporting functionality.  In fact, it is stated that “A mesh STA receiving a Mesh Link Metric Report element with the Request subfield of the Flags field equal to 1 shall reply with a Mesh Link Metric Report frame”.</t>
  </si>
  <si>
    <t>11C.7.3 page 224, line 61 states that the Link Metric Report frame contains "link metric value for the corresponding link"; second part of comment: after “Upon reception of a Mesh Link Metric Report frames, a peer mesh STA may update its local link metric information using the link metric information received.” (page 224, lines 64-65) add “The procedure to update the local  link metric information with the link metric information received by a neighbor peer mesh STA is outside the scope of the standard”.  The method used to calculate the airtime link metric is defined in 11C.8 Airtime Link Metric. Change is implemented in doc 11-11/183"</t>
  </si>
  <si>
    <t>The use of the link metric reporting is not mandatory when the default path selection protocol HWMP and the default path metric Airtime is used. Here as well as in other path selection protocols, the link metric reporting may be used. The determination when to use the link metric reporting is considered to be implementation specific and out of scope of this specification.</t>
  </si>
  <si>
    <t>Update Subclause D.3 as indicated in 11-11/182r0.</t>
  </si>
  <si>
    <t>Remove comma between "resetting" and "its", as proposed by commenter.</t>
  </si>
  <si>
    <t xml:space="preserve">Replace "3) The reservation does not overlap with known HCCA times of neighbor APs." with "3) The reservation does not overlap with known HCCA times of neighbor APs. How the mesh STA obtains knowledge about HCCA times of neighbor APs is beyond the scope of this standard." </t>
  </si>
  <si>
    <t>Replace "4) The reservation does not overlap with known HCCA times of neighbor APs" with "4) The reservation does not overlap with known HCCA times of neighbor APs. How the mesh STA obtains knowledge about HCCA times of neighbor APs is beyond the scope of this standard. "</t>
  </si>
  <si>
    <t>Make this change in Figure 7-95o150</t>
  </si>
  <si>
    <t>Replace paragraph with the following "The Advertisement Identifier subfield is a 3-bit unsigned integer. It identifies the MCCAOP Advertisements
element, except when the Advertisement Identifier subfield equals 7 and the Last Advertisement subfield equals 1."</t>
  </si>
  <si>
    <t>agree</t>
  </si>
  <si>
    <t>change to  "from neighboring mesh STAs with dot11MCCAActivated equal to true"</t>
  </si>
  <si>
    <t>Change note to "The DTIM interval of the form 2n  100 TU has been chosen to ensure that the starting times of the reservations do not change relative to each other between consecutive DTIM intervals. The restriction that n be less than or equal to 18 has been chosen to be compatible with the maximum DTIM interval and so that the range of the MCCAOP Offset in the reservation, see 7.3.2.104.2 (MCCAOP Reservation field), is compatible with the maximal DTIM interval length."</t>
  </si>
  <si>
    <t>Change first sentence in Clause 10.3.77.7.1 to become as indicated in the proposed change</t>
  </si>
  <si>
    <t>The resultcode contains Advertisement_TIMEOUT as a result code</t>
  </si>
  <si>
    <t>Add the following informative  following line 52. "NOTE: By modifying the offsets of the reservations, the starting times of its MCCAOPs  do not change as a consequence of the TBTT adjustment."</t>
  </si>
  <si>
    <t xml:space="preserve">Change the paragraph to "If a mesh STA adjusts its TBTT, e.g., in response to a TBTT Adjustment Request, it shall adjust the reservations
by modifying the MCCAOP Offset of each of the tracked MCCAOP reservations. If a mesh
STA adjusts its timing offset value with respect to a neighbor mesh STA, as specified in 11C.12.2.2
(Neighbor Offset Protocol), it shall adjust the reservations  by modifying the MCCAOP Offset of
each of the tracked MCCAOP reservations for which this neighbor mesh STA is the owner. In either case, a mesh STA’s MCCAOP Advertisements shall  always
 contain the most recent MCCAOP Offsets."
</t>
  </si>
  <si>
    <t xml:space="preserve">The sentence is deleted from 11C.13.7. The sentence is not needed in 11C.13.10. </t>
  </si>
  <si>
    <t>Change the sentence: "A mesh STA in light or deep sleep mode shall be in Awake state when its Mesh Awake Window is active." to " A mesh STA in active, light sleep or deep sleep mode shall be in Awake state when its Mesh Awake Window is active."</t>
  </si>
  <si>
    <t xml:space="preserve">Replace "," with "." in "[…] is used as an emergency indicator, A mesh STA […]" </t>
  </si>
  <si>
    <t>Add to the end of page 190.</t>
  </si>
  <si>
    <t>Change the first two sentences of paragraph 4 as follows: "When an ES association is used, an infrastructure BSS or an MBSS should be designed to restrict access to ES only (or alternatively prioritise the ES to the highest level of access.)"</t>
  </si>
  <si>
    <t>In document 11-11/116r0 “Performance Results for Extended Congestion Notification IE” it is shown that this added IE can help to improve the performance</t>
  </si>
  <si>
    <t>Text is actually at page 82 lines 7-8. Apply proposed changes to these lines.</t>
  </si>
  <si>
    <t>Same issue with PXU element.
changes in doc 11-proxy</t>
  </si>
  <si>
    <t>changes in doc 11-proxy</t>
  </si>
  <si>
    <t>add ResultCode with SUCCESS, INVALID_PARAMETERS, TIME_OUT, UNSPECIFIED_FAILURE</t>
  </si>
  <si>
    <t>#41</t>
  </si>
  <si>
    <t>https://mentor.ieee.org/802.11/dcn/11/11-11-0179-01-000s-mcca-comments-excell.xls</t>
  </si>
  <si>
    <t>#42</t>
  </si>
  <si>
    <t>#43</t>
  </si>
  <si>
    <t>#44</t>
  </si>
  <si>
    <t>https://mentor.ieee.org/802.11/dcn/11/11-11-0187-00-000s-es-comment-resolution.xls</t>
  </si>
  <si>
    <t>#45</t>
  </si>
  <si>
    <t>https://mentor.ieee.org/802.11/dcn/11/11-11-0182-00-000s-resolutions-to-mib-conflicts.doc</t>
  </si>
  <si>
    <t>#46</t>
  </si>
  <si>
    <t>#47</t>
  </si>
  <si>
    <t>https://mentor.ieee.org/802.11/dcn/11/11-11-0183-01-000s-mesh-link-reporting-changes.doc</t>
  </si>
  <si>
    <t>#48</t>
  </si>
  <si>
    <t>https://mentor.ieee.org/802.11/dcn/11/11-11-0057-01-000s-security-comments-1st-recirc.docx</t>
  </si>
  <si>
    <t>#40</t>
  </si>
  <si>
    <t>https://mentor.ieee.org/802.11/dcn/11/11-11-0163-01-000s-xls-to-frame-format-comments.xls</t>
  </si>
  <si>
    <t xml:space="preserve">Replace all occurences of "Mesh Flags field" with "Mesh Flags subfield", and replace all occurences of "Mesh TTL field" with "Mesh TTL subfield", and replace all occurences of "Mesh Sequence Number field" with "Mesh Sequence Number subfield", and replace all occurences of "Mesh Address Extension field" with "Mesh Address Extension subfield."
</t>
  </si>
  <si>
    <t>#49</t>
  </si>
  <si>
    <t>https://mentor.ieee.org/802.11/dcn/11/11-11-0189-00-000s-rfi-proxy-comment-resolutions-text.doc</t>
  </si>
  <si>
    <t>#50</t>
  </si>
  <si>
    <t>https://mentor.ieee.org/802.11/dcn/11/11-11-0188-00-000s-rfi-proxy-comment-resolutions-spreadsheet.xls</t>
  </si>
  <si>
    <t>#51</t>
  </si>
  <si>
    <t>https://mentor.ieee.org/802.11/dcn/11/11-11-0166-00-000s-performance-results-for-extended-congestion-notification-ie.ppt</t>
  </si>
  <si>
    <t>Change "MAC address of the recipient of the PXU" into "MAC address of the originator of the PXUC"</t>
  </si>
  <si>
    <t>change "otherwise" into "if the proxy information is to be added"</t>
  </si>
  <si>
    <t>done throughout the text</t>
  </si>
  <si>
    <t>"in7.3.2.104.2"</t>
  </si>
  <si>
    <t>Change "bit 2 of the Flags subfield" to "the Lifetime subfield in the Flags subfield".</t>
  </si>
  <si>
    <t>Conflicts with the resolution to CID79. Do not open the closed issue again. The comment should be rejected.</t>
  </si>
  <si>
    <t>The text is changed per other resolution</t>
  </si>
  <si>
    <t>In submission 11-11/100, peerMAC is missing in some of the argument of the primitive, although peerMAC presents in the table. Argument peerMAC is added to resolve this inconsistency.</t>
  </si>
  <si>
    <t>https://mentor.ieee.org/802.11/dcn/11/11-11-0100-02-000s-m-bs-comment-resolution-text.doc</t>
  </si>
  <si>
    <t>https://mentor.ieee.org/802.11/dcn/11/11-11-0128-01-000s-m-pm-comment-resolution-text.doc</t>
  </si>
  <si>
    <t>See resolutions to CIDs 1056 and 1058. Furthermore, see table 8-118 in Draft P802.11-REVmb/D7.0. The latter contains order numbers for repated elements too.</t>
  </si>
  <si>
    <t>The point is well taken. However, there is no description how many group addressed frames can be buffered, how long they may be buffered, and which protective mechanism is to be used when multiple (naturally unacknowledged) group addressed frames are transmitted in a burst.</t>
  </si>
  <si>
    <t>Add the following immediately after the heading "11.3 STA authentication and association" in IEEE 802.11-2007:  "A STA for which dot11MeshActivated is true uses the Mesh Peering Management framework (11C.3) and does not keep this state variable. Instead this STA uses a Mesh peering instance controller that manages states and state variables similar to the ones described in this clause."</t>
  </si>
  <si>
    <t>Clock drift:
Neighbor Offset protocol is designed according to the consensus bulit on a long discussion. It should be reasonable to keep the current functions as a set of Neighbor Offset protocol. See strawpoll result in 11-11/101r4.</t>
  </si>
  <si>
    <t>Submission 802.11-11/0220r2 provides resolutions to this comment.</t>
  </si>
  <si>
    <t>The proposed change is useful, and the commenter is invited to provide some proposed text for review. However, we do not see it necessary right now, that the CRC provides a resolution.
No changes to existing text.</t>
  </si>
  <si>
    <t>Delete sentence "As the Proxy Update frame is a Multihop Action frame, the PXU element can be propagated beyond the neighbor mesh STAs." (lines 24-25, page 262, D8.0)
Already done in D8.01 by doc 11-11/188</t>
  </si>
  <si>
    <t>Serious refinement done. 9.22 deals with everything inside the MBSS, 11C.10.3 deals with everything that crosses the DS-MBSS border.
text provided in 11-11/229</t>
  </si>
  <si>
    <t>Only first part of commented paragraph has been kept. Second part has been deleted. The clause on forwarding to non-MBSS STAs has been rewriten.
to 1. - this is implicitly assumed and expected.
to 2. - expected behaviour is still to forward it to the DS. Now, mesh gate may sent PERR to mesh source.
text changes are provided in doc 11-11/229</t>
  </si>
  <si>
    <t>Serious rewrite done and in 11C.10.3. 9.22.3 is now about the case where a source end STA which is a mesh STA inside the MBSS cannot find a path to the destination and forwards the frame to the known mesh gates.
text provided in 11-11/229</t>
  </si>
  <si>
    <t>added description similar to mesh data frames. contains now address 1 through 4. Text provided in doc 11-11/229.</t>
  </si>
  <si>
    <t>Did not include Mesh Flags field in order to avoid very long chain pointer: "with the Address Extension Mode subfield in the Mesh Control field set to 01 (binary)". Also done for other occurrances.  Text has moved. Changes provided in doc 11-11/229</t>
  </si>
  <si>
    <t>insert after "discarded" and before the comma "and one or more MSDUs are collected from the frame"
implemented in 11-11/229</t>
  </si>
  <si>
    <t>as in comment
also insert "field" after "Mesh Control" on page 228 line 31 in clause 11C.9.2 Terminology (D8.0)
implemented in 11-11/229</t>
  </si>
  <si>
    <t>commented paragraph has been moved to 11C.10.3.3 and substantially changed.
text provided in doc 11-11/229</t>
  </si>
  <si>
    <t>paragraph removed, done in doc 11-11/229</t>
  </si>
  <si>
    <t>paragraph with commented text has been deleted. done in doc 11-11/229</t>
  </si>
  <si>
    <t>The parts of the forwarding information such as lifetime or precursor list are generic. The forwarding rules can be applied to every routing protocol. However, one might assume generic values such as infinity for lifetime or any for precursor.</t>
  </si>
  <si>
    <t>implemented in doc 11-11/229</t>
  </si>
  <si>
    <t xml:space="preserve">- item d) becomes separate paragraph.
- Did not include "When the MSDU is not discarded ..." because this is implicit.
- removed "and one or more MSDUs are collected from the frame" in line 60 
'- changes implemented in doc 11-11/229
</t>
  </si>
  <si>
    <t>nevertheless, added references for HWMP as example. implemented in doc 11-11/229.
The 3 choices really only depend on the availability (usually called "knowledge of the destination address") of a path to the mesh destination. Although such rules as proposed by the commenter are possible, they are not intended. The intention is that any path selection protocol has these 3 choices, because each one stresses a certain aspect or behaviour:
item 1) assumes that this is a malicious frame, if it were not, there would be a path
item 2) assumes that the path just timed out or got deleted due to some broken link, so the frame is alright, I just need to find a new path, and the intermediate node does this locally.
item 3) is similar to item 2, but more general. The local node does not take any action, instead it just informs the sender of the frame about the problem</t>
  </si>
  <si>
    <t>The MA-UNITDATA.request is still there, because this indicates that the mesh STA is the source end STA for this kind of data frames.
Did not include Mesh Flags field in order to avoid very long chain pointer: "with the Address Extension Mode subfield in the Mesh Control field set to 01 (binary)"
moved the part on the MSDUs received from the DS to 11C.10.3.3
some text changes
all changes implemented in doc 11-11/229</t>
  </si>
  <si>
    <t>general forwarding information is now in the new section 9.22.2 Forwarding information. 11C.9.8.4 now only contains addtions to the forwarding info by HWMP.
implemented in doc 11-11/229</t>
  </si>
  <si>
    <t>We do not consider it necessary to specify the different ways of finding the forwarding info at what time. Instead, the description in 9.22.2.2.1 assumes a function get_nexthop_from_forwarding_info( mesh_DA) which will return the MAC address of the next hop if it exists (i.e. if it is stored in the forwarding information or if it can be computed/ determined somehow. The latter would be the path discovery in HWMP).</t>
  </si>
  <si>
    <t>"Address 3 corresponds to the mesh source address (mesh SA) of the group addressed Mesh Data frame."
done in 11-11/229</t>
  </si>
  <si>
    <t>The mesh STA of the comment covers two different situations: 
1) forwarding via an intermediate mesh STA, or in other words, concatenated mesh paths (the via mesh STA is in address 3 and the final destination mesh STA is in address 5)
2) forwarding at a proxy mesh gate into an external network.
Case 1) also includes cases where the mesh STA is not a proxy mesh gate. Since a proxy mesh gate is also a mesh STA, mesh STA is used as the more general term that covers both cases.</t>
  </si>
  <si>
    <t>added missing case where MSDU/MMPDU received from mesh path and forwarded on different mesh path. Therefore, again, mesh STA is the more general term covering all cases (see also CID 1346)
changes implemented in doc 11-11/229</t>
  </si>
  <si>
    <t>"… by proxy mesh gates and by source mesh STAs."
implemented in doc 11-11/229</t>
  </si>
  <si>
    <t>This paragraph is only describing what the meaning of the different addresses is. References to the forwarding at proxy mesh gates and to the description of the proxy information would be overloading this paragraph.
However, a reference to Figure 9-38 would be helpful. Is added in doc 11-11/229.
Also made the last sentence more generic. Is implemented in doc 11-11/229 as well.</t>
  </si>
  <si>
    <t>Values are corrected. Changed the layout ("… equals 10 (binary)"). Implemented in doc 11-11/229</t>
  </si>
  <si>
    <t>changes implemented in doc 11-11/229.
First sentence changed as commenter suggested.
Second sentence does not include Mesh Flags field in order to avoid very long chain pointer: "with the Address Extension Mode subfield in the Mesh Control field"</t>
  </si>
  <si>
    <t>changes implemented in doc 11-11/229. 
field is no a subfield. Did not include Mesh Flags field in order to avoid very long chain pointer: "Address Extension Mode subfield in the Mesh Control field"</t>
  </si>
  <si>
    <t>added all the information contained in the suggested text in different places throughout 9.22.
Implemented in doc 11-11/229</t>
  </si>
  <si>
    <t>Informative text for RANN mode added. Resolved in submission 11-11-0233-00-000s.</t>
  </si>
  <si>
    <t>March 2011</t>
  </si>
  <si>
    <t>wording:
Change 
"When dot11MBCAActivated is true, the mesh STA should not extend its transmissions, other than Beacon
frames, across its neighbors’ beacon reception timing that are recognized as neighbor’s essential beacon
reception timing (see 11C.12.4.2.4 (Receiver’s procedure)), in order to assist the proper Beacon frame
reception at its neighbor mesh STAs. This operation helps in reducing the hidden STA interference with
beacon reception at its neighbor mesh STA. When both dot11MBCAActivated and dot11MCCAActivated
are true, the mesh STA shall not extend its transmissions, other than Beacon frames, across its neighbors’
beacon reception timing."
to
"When dot11MBCAActivated is true, the mesh STA should not extend its transmissions across TBTT of its neighbor STAs with which it maintains synchronization. Further, the mesh STA should not extend its transmissions, other than Beacon frames, across all essential beacon reception timing (see 11C.12.4.2.4 (Receiver’s procedure)) reported from its neighbor mesh STAs with which it maintains synchronization.
This operation helps in reducing the hidden STA interference with beacon reception at its neighbor mesh STAs. When both dot11MBCAActivated and dot11MCCAActivated
are true, the mesh STA shall not extend its transmissions across TBTT of its neighbor STAs with which it maintains synchronization. Further, the mesh STA shall not extend its transmissions, other than Beacon frames, across all beacon reception timing reported from its neighbor mesh STAs with which it maintins synchronization."
Notes to the commenter:
* "beacon reception timings" are intended to mean TBTTs reported in the Beacon Timing element. However, it is clear from the context of the adjacent description that the "beacon reception timings" are meant to be so. We should put higher priority to the readability rather than the overspecification.
* beacon frames can be sent across reported TBTTs. This is because the valid beacon frames are also reported in the Beacon Timing element. If beacon collision is found, the TBTT is adjusted as described in 11C.12.4.4 TBTT adjustment.
* "the apostroph is usually only used with living things (humans), with dead things only as an exception." Thank you for your advice. It is helpful for non native speaker editor. However, looking at the base standard, 802.11specification seems to put higher priority to the readability than the accuracy of grammer. We can find "STA's", "BSS's", "TIM's", etc. Probably it is not a bad idea to use such expression.
* "essential beacon reception timings" are described in 11C.12.4.2.4 (Receiver’s procedure).</t>
  </si>
  <si>
    <t>Guido</t>
  </si>
  <si>
    <t>Agree</t>
  </si>
  <si>
    <t>#4</t>
  </si>
  <si>
    <t>#5</t>
  </si>
  <si>
    <t>#6</t>
  </si>
  <si>
    <t>#7</t>
  </si>
  <si>
    <t>Principle</t>
  </si>
  <si>
    <t>#8</t>
  </si>
  <si>
    <t>Disagree</t>
  </si>
  <si>
    <t>The functionality of a light weight mesh STA not participating in routing is preserved and available via the non-forwarding mesh STA as described in Clause 9.22.2.6</t>
  </si>
  <si>
    <t>We agree with the commenter, that such a metric would be useful. However, it is difficult or almost impossible to define such a metric in a way that it covers the majority of anticipated applications. The weighting of queueing versus access delay is different in many applications, and there is no agreement in neither the academic nor the industrial world, what good general values and formulas are for this.
Nevertheless, IEEE 802.11s provides a practical solution to this: the path selection and metric framework (11C.7) provides the capability to define additional metrics. We think that this is sufficient to allow any vendor to implement any improved metric or application-specific metric - such as a metric capturing queueing and access delay.</t>
  </si>
  <si>
    <t>A useful suggestion for Draft 7.0, but already implemented in Draft 7.02</t>
  </si>
  <si>
    <t>As suggested by commenter</t>
  </si>
  <si>
    <t>Change as suggested</t>
  </si>
  <si>
    <t>Change p111 line 53 as suggested by commenter.</t>
  </si>
  <si>
    <t>This addition is not needed here. However, in clause 9.9a.3.10.2 the teardown trigger relating to time out is described. This should be moved to Clause 9.9a.3.10.1. More precisely: Remove the paragraph "There are also other conditions that trigger the MCCAOP owner and responder to delete a reservation.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 from Clause 9.9a.3.10.2.  Insert, at the end of Clause 9.9a.3.10.1 the following "There are also other conditions that trigger the MCCAOP owner and responder to delete a reservation, without an explicit tear down.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t>
  </si>
  <si>
    <t>As suggested by commenter.</t>
  </si>
  <si>
    <t>Change "size of the contention" to "size of the contention window" on liine 54 and line 60.</t>
  </si>
  <si>
    <t>As suggested</t>
  </si>
  <si>
    <t xml:space="preserve">A useful suggestion for Draft 7.0, but already implemented in Draft 7.02 </t>
  </si>
  <si>
    <t>https://mentor.ieee.org/802.11/dcn/10/11-10-1379-00-000s-sb01-rfi-resolutions-dallas.xls</t>
  </si>
  <si>
    <t>#9</t>
  </si>
  <si>
    <t>https://mentor.ieee.org/802.11/dcn/10/11-10-1367-01-000s-mcca-comment-resolutions.xls</t>
  </si>
  <si>
    <t>#10</t>
  </si>
  <si>
    <t>Replace with "Mesh gateshall trasnsmit GANN element using Gate Announcement frame when ..." or something like this. Reorganize the wording of 11C.10.2.3.</t>
  </si>
  <si>
    <t>Replace with "Mesh gate shall increment GANN Sequence Number per transmission of a GANN element".</t>
  </si>
  <si>
    <t>Replace with "Mesh STA receiving a GANN frame shall propagate the received GANN element if ..." or something like this. Reorganize the wording of 11C.10.2.3.</t>
  </si>
  <si>
    <t>The operation is clear from the context.</t>
  </si>
  <si>
    <t>Resolution Status</t>
  </si>
  <si>
    <t>Scope</t>
  </si>
  <si>
    <t>We accept the comment and the way the commenter proposes to resolve it.  No additional technical input is required from the CRC to permit any editor to implement the resolution.</t>
  </si>
  <si>
    <t>We accept the comment,  but propose an alternative way of resolving it.  The resolution must be specified in sufficient detail that any editor could implement it.</t>
  </si>
  <si>
    <t>We disagree with the comment,  and don’t propose making any changes.  The resolution must indicate why, and must be responsive to all the points raised by the commenter.</t>
  </si>
  <si>
    <t>The comment is out of scope,  e.g. relates to material in a recirculation that has not changed, and is not affected by changed portions of the draft and does not relate to unsatisfied comments from a previous ballot.</t>
  </si>
  <si>
    <t>Unresolvable</t>
  </si>
  <si>
    <t>The comment cannot be resolved. E.g.,  it requires action, but not affecting the draft;  or the CRC agrees with the comment,  but nobody knows how to propose an implementable resolution.</t>
  </si>
  <si>
    <t>Edit Status</t>
  </si>
  <si>
    <t>I</t>
  </si>
  <si>
    <t>Implemented</t>
  </si>
  <si>
    <t>IR</t>
  </si>
  <si>
    <t>Implemented as specified, but editor has made notes on issues that should be considered by the CRC</t>
  </si>
  <si>
    <t>M</t>
  </si>
  <si>
    <t>Implemented with editorial modifications that the editor believes are obvious and don’t require further discussion</t>
  </si>
  <si>
    <t>MR</t>
  </si>
  <si>
    <t>Implemented with modifications that the editor believes require further discussion in the CRC, i.e. the editor has exercised technical discretion.</t>
  </si>
  <si>
    <t>R</t>
  </si>
  <si>
    <t>Not implemented.  The editor cannot implement the resolution as specified by the CRC, either because it is badly written,  or it directly conflicts other resolutions in a way that requires too much technical creativity to resolve.</t>
  </si>
  <si>
    <t>I</t>
  </si>
  <si>
    <t>When A-MSDU is transmitted, Mesh Control field is put into the A-MSDU subframe. This means that Mesh Control field insertion does not affect the maximum 
A-MSDU length. The text is changed to read "The Frame Body field is of variable size. The maximum frame body size is determined by the maximum MSDU size (2304 octets) plus the length of the Mesh Control field (6, 12, or 18 octets) if present, or the maximum A-MSDU size (3839 or 7935 octets, depending upon the STA's capability), plus any overhead from security encapsulation." Also, do not change Figure 7-1 as it is not necessary.</t>
  </si>
  <si>
    <t>An 802.11n mesh STA X may transmit frames to an 802.11n mesh STA Y. Finally, Y forwards to a non-802.11n mesh STA Z. In this case, X may transmit an A-MSDU to Y. Y in turn has to split the A-MSDU into separate MSDUs to deliver them to the non-802.11n mesh STA Z. In this case, we are de-aggregating and aggregating MSDUs at each "hop."
Thus, the text is changed to read "... one or more MSDUs ...".</t>
  </si>
  <si>
    <t>"modulo-4 294 967 296"  Because you are using spaces for the separateors, the phrase here is really ambiguous; does the modulo apply only to the "4", or to the entire 10 digit number?</t>
  </si>
  <si>
    <t>Principle</t>
  </si>
  <si>
    <t>Change "modulo-4 294 967 296" to "modulo 2^32". 32 is superscript.</t>
  </si>
  <si>
    <t>"robe Response"</t>
  </si>
  <si>
    <t>change to "Probe Response"</t>
  </si>
  <si>
    <t>Agree</t>
  </si>
  <si>
    <t>Agree</t>
  </si>
  <si>
    <t>Scan the name of states and apend "state" if necessary.</t>
  </si>
  <si>
    <t>Agree</t>
  </si>
  <si>
    <t>Agree</t>
  </si>
  <si>
    <t>Disagree</t>
  </si>
  <si>
    <t>Looking at 7.4.10.4 (PSMP frame format) in the base standard (REVmb D4.0), it should be better to repeat the order here.</t>
  </si>
  <si>
    <t>Agree</t>
  </si>
  <si>
    <t>It is clear from the context. No need to duplicate "proxy" here. See resolution to CID1077 as well.</t>
  </si>
  <si>
    <t>using the START primitve</t>
  </si>
  <si>
    <t>These dashed items are parallel condition. It should be better to leave the condition "after an MLME-RESET.request primitive" in line.</t>
  </si>
  <si>
    <t>Do not forget to apply the same changes in subclauses under 7.3.2.96 throughout.</t>
  </si>
  <si>
    <t>MAC</t>
  </si>
  <si>
    <t>M-BS</t>
  </si>
  <si>
    <t>General</t>
  </si>
  <si>
    <t>G-General</t>
  </si>
  <si>
    <t>Kaz/Michael</t>
  </si>
  <si>
    <t>Dee/Guido/Michael</t>
  </si>
  <si>
    <t>Michael/Guenael</t>
  </si>
  <si>
    <t>See submission 11-11-0162-00-000s for resolution.</t>
  </si>
  <si>
    <t>See resolution to CID 1283.</t>
  </si>
  <si>
    <t>The commenter provides better language for the sentence, change the sentence starting on line 1 of the page 276 to read: "When a mesh STA expects to receive a group addressed frame and CCA is IDLE for the duration of the PHY specific Group Delivery Idle Time, the receiving mesh STA may assume that no more frames destined to group addresses will be transmitted and may return to Doze state."</t>
  </si>
  <si>
    <t>Change the text to read: if the MCCAOP responder operates in light  sleep mode for the MCCAOP owner."</t>
  </si>
  <si>
    <t>Remove the redundant: "and may contain one or more TXOPs"
Add to page 279, line 18: " Two mesh peer service periods may be initiated with a peer trigger frame to enable both the transmitter and the receiver to be an owner of the mesh peer service period."</t>
  </si>
  <si>
    <t>Change the sentence:"A mesh STA in light or deep sleep mode may receive peer trigger frames when its Mesh Awake Window is active as described in 11C.13.7 (Mesh Awake Window)." to: "If a mesh STA receives a peer trigger frame initiating a mesh peer service period from a peer mesh STA in deep sleep for the link, the mesh STA shall remain in Awake state until the mesh peer service period is terminated as defined in 11C.13.10.4 (Termination of a mesh peer service period). The mesh STA may return to Doze state after its Mesh Awake Window if no peer trigger frame is received during the Mesh Awake Window."</t>
  </si>
  <si>
    <t xml:space="preserve">The comment resolution to CID1294 is providing better text to describe the sentence. </t>
  </si>
  <si>
    <t xml:space="preserve">The mesh awake window may terminate before all group addressed frames are transmitted. There is rule to increase the duration of the mesh Awake Window, but if the group addressed frames transmission continues after the mesh Awake Window, the mesh STA shall stay Awake to transmit the group addressed frames. </t>
  </si>
  <si>
    <t>Replace the sentence:"when they do not have a mesh peer service period ongoing." with:" when the active STA does not operate as owner in peer service period with the peer mesh STA."</t>
  </si>
  <si>
    <t xml:space="preserve">Change the text:"... if the conditions definedin 11C.13.9.3 (Operation in light sleep mode), 11C.13.9.4 (Operation in deep sleep mode), and 11C.13.10 (Mesh peer service periods) are met; otherwise, the mesh STA shall buffer frames." 
To:"... if the mesh STA is in Awake state as defined in 11C.13.9.3 (Operation in light sleep mode), 11C.13.9.4 (Operation in deep sleep mode), and 11C.13.10 (Mesh peer service periods) are met; otherwise, the mesh STA shall buffer frames." </t>
  </si>
  <si>
    <t>The sentence is added to end of the line 20.</t>
  </si>
  <si>
    <t>Add to the line 54 in page 275: "The TIM element is handled as described in 7.3.2.6 (TIM element)."</t>
  </si>
  <si>
    <t xml:space="preserve">The discussion of the peer mesh STA in deep sleep mode does not concern transition to lower power mode. Remove:"mesh STA is in deep sleep mode for a link or the". The remaining sentence is in hte scope of transition to lower activity mode. </t>
  </si>
  <si>
    <t>Add to line 54 at page 274 the following text: "The non-peer mesh power mode is set to active or deep sleep mode."</t>
  </si>
  <si>
    <t xml:space="preserve">The clause structure is enhanced to include four levels of subsections. 
</t>
  </si>
  <si>
    <t>Change the text to read:"The Power Management field and Mesh Power Save Level indicate the mesh power mode in use."</t>
  </si>
  <si>
    <t xml:space="preserve">The delete the sentence. PICS provides the same information. </t>
  </si>
  <si>
    <t>wording:
MBCA is a part of a synchronization function. It should be better to state "interaction with time  synchronization" in this context.</t>
  </si>
  <si>
    <t>MLME:</t>
  </si>
  <si>
    <t>wording:</t>
  </si>
  <si>
    <t>wording:
Looking at 10.3.6.4.2 and 10.3.4.4.2 of the REVmb D4.0, "result response" seems to be an appropriate description in this context.</t>
  </si>
  <si>
    <t>wording:
Change "The mesh STA received this primitive subsequently processes the TBTT adjustment described in 11C.12.4.4.3 (Adjustment procedure), and responds with MLME-MeshTBTTAdjustmen.response."
to 
"The mesh STA received this primitive subsequently processes the TBTT adjustment procedure described in 11C.12.4.4.3 (Adjustment procedure), and responds with the MLME-MeshTBTTAdjustment.response."</t>
  </si>
  <si>
    <t>wording:
However, change "of peer entity's TBTT" into "of the peer entity's TBTT"</t>
  </si>
  <si>
    <t>wording:
change "to be sent" to "be sent".</t>
  </si>
  <si>
    <t>wording:
Change 
"This primitive requests that a TBTT Adjustment Request frame be sent to the specified peer mesh STA."
to 
"This primitive requests transmission of a TBTT Adjustment Request frame."</t>
  </si>
  <si>
    <t>wording:
change 
"a mesh STA requests TBTT adjustment to its neighboring peer mesh STA."
to 
"a mesh STA requests its neighbor peer mesh STA of TBTT adjustment."</t>
  </si>
  <si>
    <t>BT element extension:
It is not required to make the Beacon Timing element etensible.</t>
  </si>
  <si>
    <t>omission:
Add the following sentence to the end of the paragraph:
"The unit of the Neighbor Beacon Interval subfield is TU."</t>
  </si>
  <si>
    <t>wording:
Change 
"are contained in this field, in order to represent the time in units of 256 us." 
into 
"are contained in this subfield representing the TBTT in units of 256 us." (with the correct character for micro)</t>
  </si>
  <si>
    <t>wording: the cited text will be removed per CID1141.</t>
  </si>
  <si>
    <t>wording: 
1. Replace 
"The TBTT is calculated from the latest reception time of the Beacon frame and values in the Timestamp field and the Beacon interval field of the Beacon frame, as described in 11C.12.4.2.2 (Calculation of neighbor STA’s TBTT)."
with 
"When the active synchronization protocol is the Neighbor Offset Protocol, the TBTT is calculated as described in 11C.12.4.2.2 (Calculation of neighbor STA’s TBTT)."
2. In 11C.12.4.2.2 (Calculation of neighbor STA’s TBTT), line 26 page 269, replace 
"The mesh STA shall keep the abbreviated TBTT together with the ..."
with 
"The mesh STA shall keep the latest abbreviated TBTT together with the ..."</t>
  </si>
  <si>
    <t>BT element naming:
rename "Neighbor Last Beacon Time" subfield into "Neighbor TBTT" subfield throughout.</t>
  </si>
  <si>
    <t>BT element naming:
rename "More Report" subfield into "More Beacon Timing Elements" subfield throughout.</t>
  </si>
  <si>
    <t>BT element naming:
rename "Report Number" subfield into "Beacon Timing Element Number" subfield throughout.</t>
  </si>
  <si>
    <t>Status Number definition:
Changed the status number to be given by a modulo-16 counter. See submission 11-11-100.</t>
  </si>
  <si>
    <t>BT element naming:</t>
  </si>
  <si>
    <t>wording: 
Change 
"to signal the status of the beacon timing information tuple" 
into 
"to signal information about the beacon timing information tuple"</t>
  </si>
  <si>
    <t>Agree</t>
  </si>
  <si>
    <t>wording:</t>
  </si>
  <si>
    <t>Disagree</t>
  </si>
  <si>
    <t>wording:
When a part of the entire beacon timing information set is lost at the receiver, it may transmit a probe request frame to retrieve the information. The guideline is described as "When a mesh STA receives a Beacon frame containing Beacon Timing element that indicates only a subset
of the beacon timing information set is contained, the mesh STA may transmit a Probe Request frame
containing a Beacon Timing element ID in its Request Information element to the transmitter of the Beacon
Timing element, in order to request the rest of the beacon timing information."
Detailed operation of the receiver is left as an implementation specific operation as usual protocol definition.</t>
  </si>
  <si>
    <t>Principle</t>
  </si>
  <si>
    <t>BT element procedure:
The combination of the tuples are updated when there is a change in the beacon timing information (when status number is updated). Add "The mesh STA may update the combination of the tuples only when the status number described in 11C.12.4.2.1 is updated." at the beginning of the paragaraph.</t>
  </si>
  <si>
    <t>wording:
It does provide specification. "The mesh STA shall set the 4 LSBs of the status number to the Report Status subfield in the Report Control
field in the Beacon Timing element."
"The Report Status subfield in the Report Control field facilitates the detection of the changes in the beacon timing information set by the receiving mesh STA." this text is provided to explain what this information is for, to make it reader friendly. Operation of the receiver is described in 11C.12.4.2.4 (Receiver’s procedure) accordingly as a note, as it is implementation specific.</t>
  </si>
  <si>
    <t>wording: 
The sentence is refined. See submission 11-11-100.</t>
  </si>
  <si>
    <t>wording:
Replace "at" with "in".</t>
  </si>
  <si>
    <t>wording:
it is clear from the description "so that all tuples are informed".</t>
  </si>
  <si>
    <t>wording:
As described, "newly updated" is "(i.e., the beacon timing information that causes an update of the status number as described in 11C.12.4.2.1 (Maintenance of the
status number))".
It is a bit vague, but "updated" is misleading in this context because beacon timing information is regularly updated upon reception of the beacon frame.</t>
  </si>
  <si>
    <t>wording:
The matching conditions are clear from the description. No need to change the text.</t>
  </si>
  <si>
    <t>wording:
change to "the Beacon Timing elements received from its neighbor mesh STAs"</t>
  </si>
  <si>
    <t>wording:
If the MSB is 1, the mesh STA does not count them as essential beacon reception timing. It is clear from the context.</t>
  </si>
  <si>
    <t>wording:
Information obtained from the Beacon Timing element is not the neighbor STA's TBTT. It is actually beacon reception timing at the neighbor STA. The beacon might be transmitted from neighbor or 2 hop neighbors.</t>
  </si>
  <si>
    <t>wording:
Cited paragraph is replaced with the following text. "A mesh STA that receives the Beacon Timing element shall record the reported TBTT and its successive TBTTs as neighbor’s essential beacon reception timing if the MSB of the Neighbor STA ID field in the corresponding Beacon Timing Information field is 0. The essential beacon reception timing is used to control the transmission of frames as described in 11C.12.4.5 (Frame transmission across reported TBTT)." See submission11-11-100.</t>
  </si>
  <si>
    <t>BT element procedure:
NOTE is changed as follows:
"NOTE1—The Report Control field in the Beacon Timing element facilitates the detection of the missing beacon timing information. 
NOTE2—Once entire beacon timing information set is obtained with a particular Status Number, the mesh STA do not need to retrieve beacon timing information as long as the Status Number remains the same as indicated in the previously received Beacon Timing element."</t>
  </si>
  <si>
    <t>wording:
The original text is more direct and accurate than the proposed text.</t>
  </si>
  <si>
    <t>wording: (beacon timing inforamtion)
The cieted text is removed in the proposed text. See submission 1-11-100.</t>
  </si>
  <si>
    <t>wording: (beacon timing inforamtion)
A new subclause "Beacon timing information" is created. The new clause defines the beacon timing information, the beacon timing information set, and a tuple of beacon information set. See submission 11-11-100.</t>
  </si>
  <si>
    <t>wording:
Cited text fit with the contex of the entire description. No need to change the text.</t>
  </si>
  <si>
    <t>wording:
This operation actually relates to both MCCA and MBCA. Same kind of description is present in MCCA subclause. It is more reader friendly to leave the text in MBCA clause as well.</t>
  </si>
  <si>
    <t>wording:
Change 
"The mesh STA shall also collect the beacon timing information contained in the Beacon Timing element from its neighbor STAs to find out the TBTT and beacon interval of STAs in 2 hop range." 
into 
"The mesh STA shall also collect the beacon timing information contained in the Beacon Timing elements received from its neighbor mesh STAs in order to obtain the TBTT and beacon interval of STAs in its 2 hop range."</t>
  </si>
  <si>
    <t>wording:
It is clear from the context. No need to specify "mesh STA" here.</t>
  </si>
  <si>
    <t>wording:
MBCA is also applicable to non mesh beacons.</t>
  </si>
  <si>
    <t>wording:
The proposed text "using the information obtained from Beacon frames" is vague and duplicates with the Beacon Timing element.</t>
  </si>
  <si>
    <t>status code:
It is clearly described in page 271 line 60-65.</t>
  </si>
  <si>
    <t>wording:
50 beacon timing information is a fixed value. As the Beacon Timing element is not extensible.</t>
  </si>
  <si>
    <t>wording:
it should be reader friendly to state what it means here.</t>
  </si>
  <si>
    <t>TBTT adjustment: (scannning and adjustment)
The clause describing TBTT adjustment has been updated per comment. See submission 11-11-100</t>
  </si>
  <si>
    <t>wording:
Change 
"The TBTT Adjustment Request frame may be transmitted only if the recipient of the frame is a peer mesh STA and the recipient of the frame sets MBCA Enabled subfield in the Mesh Capability field of the Mesh Configuration element to 1." 
into 
"The TBTT Adjustment Request frame may be transmitted if the recipient is a peer mesh STA and has set the MBCA Enabled subfield in the Mesh Capability field of the Mesh Configuration element to 1."</t>
  </si>
  <si>
    <t>wording:
change 
", in order to request that the neighbor mesh STA adjusts its TBTT" 
into 
"in order to request this neighbor mesh STA to adjust its TBTT"</t>
  </si>
  <si>
    <t xml:space="preserve">wording:
Replace 
"its TBTT appears later than that of colliding STA," 
with 
"its TBTT appears later than that of colliding STA at the time of collision," </t>
  </si>
  <si>
    <t>TBTT adjustment:
The sentence is changed to read "When dot11MBCAActivated is true, the mesh STA shall check if it does not transmit Beacon frames during the beacon transmissions of other STAs withing its 2 hop rage by parsing the Beacon Timing element."</t>
  </si>
  <si>
    <t>wording:
Proactive/Reactive adjustment are different. Proative adjustment is triggered by its own observation, whereas reactive adjustment is triggered by a TBTT adjustment request from its peer. In order to provide that there are 2 cases to operate TBTT adjustment, it should be better to have 2 distinct subclauses.</t>
  </si>
  <si>
    <t>Report Status subfield:
Although the Report Status subfield is updated per the update of the beacon timing information as well as the completion of the TBTT adjustment, it is still helpful for mesh STAs in deep sleep mode that do not listen to neighbor peer mesh STA's beacons. It is true that the neighbor mesh STA may misinterpret the update of the Report Status field. However, it only occurs when the neighbor peer mesh STA observes large TSF jitter. Also, the effect of the misinterpretation is limited and only affect to the safe side. If it happens, the neighbor peer mesh STA do not operate the clock drift compensation and (usually) try to listen to the next beacon to see if the clock drift is large. The decision can be made according to these observations.
Change the NOTE2 in 11C.12.4.4.3 to "NOTE 2—A mesh STA in deep sleep mode might interpret its neighbor mesh STA’s TBTT adjustment as a large TSF jitter. When a mesh STA in deep sleep mode observes a large TSF jitter and the received Beacon frame (or Probe Response frame) indicates that the Status Number in the Report Control field in the Beacon Timing element is updated, the mesh STA in deep sleep mode should not take this jitter as clok drift and listen to the next Beacon frame to verify if the clock drift is large." See submission 11-11-100.</t>
  </si>
  <si>
    <t>TBTT adjustment:
Change "Since the TBTT is adjusted in slower direction" to "Since the TBTT is adjusted by slowing its TSF".</t>
  </si>
  <si>
    <t xml:space="preserve">wording:
Replace 
"The mesh STA shall adjust the MCCAOP reservations accordingly by modifying the MCCAOP Offset of each MCCAOP reservation, when dot11MCCAActivated is true." 
with 
"When dot11MCCAActivated is true, the mesh STA shall adjust the MCCAOP reservations accordingly by modifying the MCCAOP Offset of each MCCAOP reservation." 
</t>
  </si>
  <si>
    <t>wording:
Replace 
"that are contained in the Beacon Timing element,"
with 
"that are to be contained in the Beacon Timing element,"</t>
  </si>
  <si>
    <t>wording:
This refrence is helpful to specify what the TBTT information is.</t>
  </si>
  <si>
    <t xml:space="preserve">wording:
replace 
"the neighbor STA’s TBTT information" 
with 
"TBTT information of the neighbor STAs" </t>
  </si>
  <si>
    <t xml:space="preserve">wording:
Change "11C.12.4.4.1 Proactive adjustment" to "11C.12.4.4.1 Proactive TBTT adjustment"
Change "11C.12.4.4.2 Reactive adjustment" to "11C.12.4.4.2 Reactive TBTT adjustment"
Change "11C.12.4.4.3 Adjustment procedure" to "11C.12.4.4.3 TBTT adjustment procedure"
</t>
  </si>
  <si>
    <t xml:space="preserve">wording:
Replace 
", in order to announce that it is adjusting its TBTT to avoid beacon collision." 
with 
"in order to announce that the TBTT adjustment procedure is ongoing." </t>
  </si>
  <si>
    <t>Agree that the offset value should be larger than max beacon tx duration. The beacon tx duration depends on PHY rate and content of beacon. So, we think that the offset range should be given from SME rather than having a concrete value. The specification allows this flexibility by givein this parameter via dot11MeshDelayedBeaconTxMinDelay/dot11MeshDelayedBeaconTxMaxDelay. dot11MeshDelayedBeaconTxMaxDelay range ant its default value should have larger number.
Instruction to the editor:
Change the default value of dot11MeshDelayedBeaconTxMaxDelay to 2048.
Change the range of  dot11MeshDelayedBeaconTxMaxDelay to 0..65535.
Change the range of dot11MeshAverageBeaconFrameDuration to 0..16383.
As for your comment on "much better to skip every rnd bcn", we had a smilar discussion before and concluded as follows:
It seems that the delaying of the beacon transmission fits better to 802.11s. Followings are the reasoning.
1. Keep the beacon rational from the base standard:
Historically, the beacon frame in 802.11 is cosidered to be delivered periodically. In the base standard, subclause 11.1.2.1, the beacon frame delay is already taken into consideration. Skipping a beacon transmission may cause some problem for passive scan operation which is used for the discovery service (the STA may not be discovered).
2. Delayed beacon transmission does not harm sync or MBCA:
Delayed beacon transmission does not cause the clock adjustment confusion. Because the beacon frame contains TSF timer value which reflects the exact transmission time of the frame, the receiving STA can obtain the TSF offset value using the equation Voffset = VT - Tr, regardless of the frame transmission delay from the TBTT. Also, neighbor STA's TBTT are calculated using the equation TTBTT = Tr – (VT modulo (VB * 1024)). The calculated TBTT does not contain the delay factor. So, the delayed beacon transmission does not cause confusion for MBCA as well.
3. Skipping of the beacon transmission may harm power save performance:
When the scheduled beacon is not received, the STA (in the light sleep mode) shall remain in awake state at least for The Group Delivery Idle Time from the TBTT (The Group Delivery Idle Time is typically much longer than the beacon transmission delay amount). This will be an additional burden for the neighbor peer mesh STAs. There are some more drawbacks for skipping beacon transmission.
- Skipping a beacon transmission loses the chance to announce TIM. This will impact the frame delivery delay toward the STA in light sleep mode.
- Skipping a beacon transmission loses the initiation of Awake Window. This will cause the lost of chance to transmit frame toward the STA in deep sleep mode.</t>
  </si>
  <si>
    <t>* Insert the following text as 2nd paragraph in 7.3.2.110: "The PREQ element is transmitted in an HWMP Mesh Path Selection frame (see 7.4.15.4 (HWMP Mesh Path Selection frame format))."
* Insert the following text as 2nd paragraph in 7.3.2.111: "The PREP element is transmitted in an HWMP Mesh Path Selection frame (see 7.4.15.4 (HWMP Mesh Path Selection frame format))."
* Insert the following text as 2nd paragraph in 7.3.2.112: "The PERR element is transmitted in an HWMP Mesh Path Selection frame (see 7.4.15.4 (HWMP Mesh Path Selection frame format))."
* Insert the following text after the first sentence in 7.3.2.113: "The PXU element is transmitted in a Proxy Update frame (see 7.4.16.2 (Proxy Update frame format)."
* Insert the following text after the first sentence in 7.3.2.114: "The PXUC element is transmitted in a Proxy Update Confirmation frame (see 7.4.16.3 (Proxy Update Confirmation frame format)."</t>
  </si>
  <si>
    <t xml:space="preserve">Insert the following text after the first sentence of 7.4.15.4:
"This frame is transmitted in an individually or group addressed frame depending on the contained elements and as defined in 11C.9.7." </t>
  </si>
  <si>
    <t>It is better to leave some text at the general description on Multi-hop action header notation saying that Mesh Control shall be placed at the 3rd field in the framebody.
Insert the following sentence to the end of 7.4.16.1 Multihop Action fields.
"The Mesh Control field is present immediately after the Multihop Action field in all Multihop Action frames."</t>
  </si>
  <si>
    <t>Replace "The HCF shall be implemented in all QoS STAs except mesh STAs." with "The HCF shall be implemented in all QoS STAs except mesh STAs. Instead, mesh STAs implement the MCF."</t>
  </si>
  <si>
    <t>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multiple copies of the same MSDU or MMPDU from different neighbor peer mesh STAs. 
The filtering of such duplicates is facilitated through the inclusion of a Mesh Sequence Number field in
the Mesh Control field in Mesh Data frames and Multihop Action frames as specified in 7.1.3.6.3 (Mesh
Control field)." And at the end of 9.22.2.5, add the statement "The rules in 9.2.0b.11 also apply to the filtering of duplicates sent by the same neighbor peer mesh STA."</t>
  </si>
  <si>
    <t>see resolution to CID 72, where we changed the sentence to "The Address
Extension Mode indicates the presence of an optional Mesh Address Extension subfield in the Mesh Control field." to indicate that a Mesh Address Extension subfield may be present.</t>
  </si>
  <si>
    <t>Thisshould be clear and the requested change is not really needed.</t>
  </si>
  <si>
    <t>Change them all to "next hop" throughout, except use"next-hop" whenever it is used as adjective</t>
  </si>
  <si>
    <t>It should be still informative to have this annex.</t>
  </si>
  <si>
    <t>The subset for QoS IBSS and the subset for mesh BSS is largely overlapping. It should be reasonable to say that "Similarly, a subset of …" here. As you have pointed out, the mesh BSS only enjoys the limited QoS functionality compared with infrastructure BSS. This fact is clearly stated in 5.2.13.3.</t>
  </si>
  <si>
    <t>Overall Statistics</t>
  </si>
  <si>
    <t>Edited</t>
  </si>
  <si>
    <t>General</t>
  </si>
  <si>
    <t>Editorial</t>
  </si>
  <si>
    <t>Technical</t>
  </si>
  <si>
    <t>MAC</t>
  </si>
  <si>
    <t>RFI</t>
  </si>
  <si>
    <t>Security</t>
  </si>
  <si>
    <t>Airtime, which is the link metric used for path selection, reflects only the channel resources consumed by transmitting the frame over a particular link. Airtime represents, therefore, only a small portion of the end to end delay to be experienced by mesh frames traversing the multiple hop path on a mesh.</t>
  </si>
  <si>
    <t>To be more useful, a different metric capturing queuing and access delays as well would be needed.</t>
  </si>
  <si>
    <t>Include a MAC with ability to handle concentrated traffic at mesh points near the portal and at the portal.</t>
  </si>
  <si>
    <t>IEEE P802.11 Wireless LANs</t>
  </si>
  <si>
    <t>Submission</t>
  </si>
  <si>
    <t>Designator:</t>
  </si>
  <si>
    <t>Venue Date:</t>
  </si>
  <si>
    <t>First Author:</t>
  </si>
  <si>
    <t>Kazuyuki Sakoda (Sony Corporation)</t>
  </si>
  <si>
    <t>Subject:</t>
  </si>
  <si>
    <t>Full Date:</t>
  </si>
  <si>
    <t>Author(s):</t>
  </si>
  <si>
    <t>Kazuyuki Sakoda</t>
  </si>
  <si>
    <t>Sony Corporation</t>
  </si>
  <si>
    <t>grammar</t>
  </si>
  <si>
    <t>"... sends a PERR ..."</t>
  </si>
  <si>
    <t>7.2.3.9</t>
  </si>
  <si>
    <t>It has to be possible to change the EDCA parameters in an MBSS.</t>
  </si>
  <si>
    <t>remove " and dot11MeshActivated is false" from line 22 EDCA Parameter Set</t>
  </si>
  <si>
    <t>7.2.3.1</t>
  </si>
  <si>
    <t>It has to be possible to change and to indicate the QoS parameters in an MBSS.</t>
  </si>
  <si>
    <t>remove ", and dot11MeshActivated is false," from line 24 QoS Capability</t>
  </si>
  <si>
    <t>remove ", and dot11MeshActivated is false," from line 23 EDCA Parameter Set</t>
  </si>
  <si>
    <t>7.2.3.0a</t>
  </si>
  <si>
    <t>"except Multihop Action frames"</t>
  </si>
  <si>
    <t>copy and paste error from 11mb</t>
  </si>
  <si>
    <t>management frames</t>
  </si>
  <si>
    <t>SA in Figure 7-18 is in 11mb without brackets.</t>
  </si>
  <si>
    <t>Line 32 indicates, that only the first fragment of a fragmented Mesh Data frame contains the Mesh Control field.</t>
  </si>
  <si>
    <t>Change "(or a fragment thereof)" into "(or the first fragment thereof)"</t>
  </si>
  <si>
    <t>The mesh data frame always contains the Mesh Control field.</t>
  </si>
  <si>
    <t>Mention that that the scalars and elements sent to CN() shall be octet strings generated per 8.2a.7.2</t>
  </si>
  <si>
    <t>Follow the convention of 8.2a.4</t>
  </si>
  <si>
    <t>Capitalize "commit-element" and "peer-commit-element"</t>
  </si>
  <si>
    <t>8.2a.5.2</t>
  </si>
  <si>
    <t>Make "peer-commit-element" be "PEER-COMMIT-ELEMENT"</t>
  </si>
  <si>
    <t>Make "commit-element" be "COMMIT-ELEMENT"</t>
  </si>
  <si>
    <t>8.2a.5.1/2</t>
  </si>
  <si>
    <t>Separate out PWE and secret value generation into a separate section.</t>
  </si>
  <si>
    <t>8.2a.5.1</t>
  </si>
  <si>
    <t>When are these exchange performed?</t>
  </si>
  <si>
    <t>Say that the rules governing when and how to perform these exchange is governed by the finite state machine in 8.2a.8</t>
  </si>
  <si>
    <t>I think it should be "Context"</t>
  </si>
  <si>
    <t>s/Content/Context/</t>
  </si>
  <si>
    <t>20-Oct-2010 16: 0:45 EDT</t>
  </si>
  <si>
    <t>Methley, Steven</t>
  </si>
  <si>
    <t>Quotient Associates Ltd</t>
  </si>
  <si>
    <t>5.2.6</t>
  </si>
  <si>
    <t>https://mentor.ieee.org/802.11/dcn/10/11-10-1224-02-000s-esr-bit-sponsor-ballot-comment-resolution.doc</t>
  </si>
  <si>
    <t>Resolved by submission 11-10/1224r2.</t>
  </si>
  <si>
    <t>#2</t>
  </si>
  <si>
    <t>Closed</t>
  </si>
  <si>
    <t>#3</t>
  </si>
  <si>
    <t>5.2.13.1 states that "For mesh STAs that have not become a member of an MBSS only the mesh discovery service is available." Therefore, a mesh STA does not need to be a member of an MBSS to be a mesh STA.</t>
  </si>
  <si>
    <t>Unresolvable</t>
  </si>
  <si>
    <t>The comment has been withdrawn by the commenter</t>
  </si>
  <si>
    <t>Kaz/Jarkko</t>
  </si>
  <si>
    <t>There are non-zero values that are reserved, so there is no Mesh Address Extension field</t>
  </si>
  <si>
    <t>insert "non-reserved" between "non-zero" and "value"</t>
  </si>
  <si>
    <t>It's a decision based on many things, to name this number Mesh TTL. IPv4 and most of the existing routing protocols called this field TTL. IPv6 calls it Hop Limit (or something similar, but not Time to Live). On the other hand, we have spend quite some time to educate the IEEE 802.11 community about the meaning of TTL.</t>
  </si>
  <si>
    <t>Change TTL to hop limit or leave it as is.</t>
  </si>
  <si>
    <t>The sentence in brackets and starting with "see 9.22.2" is important enough to be without brackets.</t>
  </si>
  <si>
    <t>Remove brackets and make it a separate sentence.</t>
  </si>
  <si>
    <t>The Mesh Address Extension also allows 4 addresses in Multihop Action frames.</t>
  </si>
  <si>
    <t>"Mesh Control processing" sounds strange</t>
  </si>
  <si>
    <t>"from 6 to 18 octets" sounds like as that 7 is also a valid value.</t>
  </si>
  <si>
    <t>name possible values 6, 12, or 18 octets explicity.</t>
  </si>
  <si>
    <t>The Multihop Action frame always contains the Mesh Control field.</t>
  </si>
  <si>
    <t>Change sentence into "In the Multihop Action frame, the Mesh Control field is located as specified in 7.4.16 (Multihop Action frame details)."</t>
  </si>
  <si>
    <t>#Motion</t>
  </si>
  <si>
    <t xml:space="preserve">This paragraph on the meaning of the power management field in an MBSS is confusing and incomplete.
* The text says that it has to be looked at together with the Mesh Power Save Level subfield, but the remainder of the text gets unique information by just looking at the Power Management field.
* What is with peer mesh STAs, value 1, and group addressed frames?
* It's difficult to see the change from group addressed to individually addressed frames.
</t>
  </si>
  <si>
    <t>provide a clear, well-structured description of the use of the power management field in an MBSS. Describe every possible constellation, and it should be easily seen that every case is considered.</t>
  </si>
  <si>
    <t>7.1.2</t>
  </si>
  <si>
    <t>The second paragraph of clause 7.1.2 "General frame format" needs to be extended with the new mesh control field.</t>
  </si>
  <si>
    <t>5.2.13.5.10</t>
  </si>
  <si>
    <t>The need for proper congirugation if multiple mesh gates are connected to the mesh BSS is, again, only relevant for mesh gates that are connected to a portal by a single DS. It is not necessary between two "Mesh APs". Furthermore, this configuration is out of scope of 11s, it is part of 802.1D. So, there are no mechanisms and frames defined that can be utilized to manage the configuration of multiple mesh gates.</t>
  </si>
  <si>
    <t xml:space="preserve">* replace "multiple mesh gates" with the right spezialization to multiple mesh gates that are connected to a portal by a single DS.
* remove sentence "The mechanisms and frames utilized to manage the configuration are defined for the mesh BSS."
</t>
  </si>
  <si>
    <t>"a mesh gate announces its presence in the mesh BSS using the GATE Announcement element." Mmmh. A mesh gate might be just collocated with an AP functionality. So does it really to send a Gate Announcement? Is this the case the Gate Announcement has been introduced? I think the Gate Announcement was actually designed for mesh gates that are connected to a DS that is connected to a portal, because there might be problems if there are multiple ones.</t>
  </si>
  <si>
    <t>The rules for sending a Gate announcement need review. It should be restricted to mesh gates connected to a portal by a single DS.</t>
  </si>
  <si>
    <t>"A mesh gate announces its ..."</t>
  </si>
  <si>
    <t>5.2.13.5.9</t>
  </si>
  <si>
    <t>The professional editing updates is planned to be released as D7.01 as the next revision.</t>
  </si>
  <si>
    <t>Figure numbering will be aligned with 802.11 base standard in the furture revision of the draft.</t>
  </si>
  <si>
    <t>replace "from 6 to 18 octets" with "6, 12, or 18 octets".</t>
  </si>
  <si>
    <t>Line 35-37: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</si>
  <si>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"4) The reservation does not overlap with known Beacon transmission times or HCCA times of neighbor APs." with "4) The reservation does not overlap with HCCA times of neighbor HCs."</t>
  </si>
  <si>
    <t>9.9a.3.6</t>
  </si>
  <si>
    <t>Line 5: "... to exceed the MAF Limit." Which MAF Limit?</t>
  </si>
  <si>
    <t>Please clarify which MAF Limit is meant. The mesh STA's own MAF Limit? Its neighbors' MAF Limits? All MAF Limits it knows about? The following sentence provides the necessary hint.</t>
  </si>
  <si>
    <t>9.9a.3.5</t>
  </si>
  <si>
    <t>Line 53: Missing space.</t>
  </si>
  <si>
    <t>Replace "... STAs.The ..." with "... STAs. The ..."</t>
  </si>
  <si>
    <t>Line 44-45: Wrong hyphenation.</t>
  </si>
  <si>
    <t>Should be "... MCCAOP re- servations ..."</t>
  </si>
  <si>
    <t>9.9a.3.3</t>
  </si>
  <si>
    <t>Line 20-22: Does the sentence "... and terminated when the MCCAOP reservation is torn down." mean that the MCCOP tear down must be explicit?</t>
  </si>
  <si>
    <t>Add something about an implicit MCCAOP tear down based on a time out.</t>
  </si>
  <si>
    <t>9.1.3.0a</t>
  </si>
  <si>
    <t>Line 10-11: Add clarification.</t>
  </si>
  <si>
    <t>9.9a.3.11.1</t>
  </si>
  <si>
    <t>Line 62: EDCA introduces the concept of virtual collisions. With virtual collisions, the highest priority EDCAF gains priority over lower priority EDCAFs in case they have the same slot counter. The lower priority EDCAF defers and observes a virtual collision. However, EDCA has no mechanism that allows to add lower priority MSDUs in case a TXOP of a higher priority EDCAF finishes early.</t>
  </si>
  <si>
    <t>Add a concept that allows to add MSDUs of lower priority EDCAFs to an MCCAOP that a higher priority EDCAF initiated but did not fill for the MCCAOP's full duration.</t>
  </si>
  <si>
    <t>Line 17-21: The mesh gate connects to the DS. A mesh STA may collocate with a mesh gate. However, a mesh STA itself does not attach to the DS. Thus, a mesh STA does not provide and DS services.</t>
  </si>
  <si>
    <t>Line 38-40: Replace "from" with "by."</t>
  </si>
  <si>
    <t>Replace "... or a group addressed data frame that has FromDS set to 1 and ToDS set to 0 that is transmitted from a mesh STA." with "... or a group addressed data frame that has FromDS set to 1 and ToDS set to 0 that is transmitted by a mesh STA."</t>
  </si>
  <si>
    <t>Line 19-20: Remove "the."</t>
  </si>
  <si>
    <t>Replace "... is not expected to receive the beacons from ..." with "... is not expected to receive beacons from ..."</t>
  </si>
  <si>
    <t>Line 50-53: Remove "the."</t>
  </si>
  <si>
    <t>Replace "... mesh gates in the different mesh basic service sets (MBSSs), ..." with "... mesh gates in different mesh basic service sets (MBSSs), ..."</t>
  </si>
  <si>
    <t>9.9a.3.1</t>
  </si>
  <si>
    <t>Line 36-37: The sentence "NOTE1-- The DTIM interval of the form 2n * 100 TU has been chosen so as to facilitate the verification that MCCAOP reservations do not overlap." misses a "^". The interval should a power of 2.</t>
  </si>
  <si>
    <t>"NOTE1-- The DTIM interval of the form 2^n * 100 TU has been chosen so as to facilitate the verification that MCCAOP reservations do not overlap."</t>
  </si>
  <si>
    <t xml:space="preserve"> 1-Nov-2010 17:30: 0 EDT</t>
  </si>
  <si>
    <t>The PREQ has a "per target" field. That makes processing over complicated. Same comment for PERR.</t>
  </si>
  <si>
    <t>We created the Mesh Path Selection Action frame so that it could have all the elements we wanted to pack in there. This whole business of having variable length elements is a twisted attempt at saving not-precious-at-all bits during events that occur sporadically anyway. It increases the implementation complexity to a whole new dimension. Just remove variable length path selection information elements.</t>
  </si>
  <si>
    <t xml:space="preserve"> 1-Nov-2010 17:21:35 EDT</t>
  </si>
  <si>
    <t>10.3.78.1.2</t>
  </si>
  <si>
    <t>replace with "size of the contention window"?</t>
  </si>
  <si>
    <t xml:space="preserve"> 1-Nov-2010 17:18:27 EDT</t>
  </si>
  <si>
    <t>surely MCCAMaxTrackStates has an upper limit!</t>
  </si>
  <si>
    <t>add upper limit</t>
  </si>
  <si>
    <t xml:space="preserve"> 1-Nov-2010 15: 9:56 EDT</t>
  </si>
  <si>
    <t>Zuniga, Juan</t>
  </si>
  <si>
    <t>InterDigital Communications, LLC</t>
  </si>
  <si>
    <t>Define mesh STA similar to clause 3.1 as a STA that implements the mesh facility. Say something that it belongs to a mesh BSS.</t>
  </si>
  <si>
    <t>5.2.13.2</t>
  </si>
  <si>
    <t>different numbers</t>
  </si>
  <si>
    <t>"Within a mesh BSS, ..."</t>
  </si>
  <si>
    <t>The abbreviation AODV is used only once, and that is in a paragraph where it is spelled out and introduced two lines before (page 217, lines 15-19). It is not necessary to list it as an abbreviation.</t>
  </si>
  <si>
    <t>Remove AODV from list of abbreviations in clause 3.3.</t>
  </si>
  <si>
    <t>"power save mode" is not defined. It is used in 11mb, but not defined. So what does this mean here?</t>
  </si>
  <si>
    <t>Replace "power save mode" with "the Doze state".</t>
  </si>
  <si>
    <t>"end station" is not defined.</t>
  </si>
  <si>
    <t>Define "end station". Remember that are source and destination end stations in the 11s draft text.</t>
  </si>
  <si>
    <t>Definition of "neighbor mesh STA" is missing.</t>
  </si>
  <si>
    <t>Add definition "neighbor mesh STA: A mesh STA that is in direct communication range of a mesh STA over a single instance of the wireless medium.</t>
  </si>
  <si>
    <t>11C.12.4.3</t>
  </si>
  <si>
    <t>A restriction of the DTIM interval to 6 values which increase exponentially is not flexible enough for anticipated usages.</t>
  </si>
  <si>
    <t>Provide a flexible restriction of the DTIM interval or remove this paragraph.</t>
  </si>
  <si>
    <t>The definition of MCCAOP is too global. Should be restricted to MBSS, or even better, to MCCA-capable mesh STAs.</t>
  </si>
  <si>
    <t xml:space="preserve">Refine the text here.
Additionally, need to align lower/upper case or terminology. i.e.:
"Congestion Control Signaling protocol" should be "Congestion Control Signaling Protocol".
"Congestion Control Signaling" should be "Congestion Control Signaling Protocol".
"Active Congestion Control protocol" should be "active congestion control protocol".
</t>
  </si>
  <si>
    <t>11C.11.1</t>
  </si>
  <si>
    <t>"Congestion Control Mode identifier" should be "Congestion Control Mode Identifier" (upper case).</t>
  </si>
  <si>
    <t>11C.10.4.3.2</t>
  </si>
  <si>
    <t>A PXU element is generated by a mesh STA to inform a destination mesh STA about proxy information of external addresses that are reachable through a proxy mesh STA. It is not clear who actually generates the PXU.</t>
  </si>
  <si>
    <t>Replace the cited text with "A PXU element is generated by a proxy mesh gate to inform a destination mesh STA about proxy information of external addresses that are reachable through the proxy mesh gate.".</t>
  </si>
  <si>
    <t>11C.10.4.3</t>
  </si>
  <si>
    <t>It's not clear how destination or receipient of PXU is chosen.</t>
  </si>
  <si>
    <t>Clarify.</t>
  </si>
  <si>
    <t>11C.10.4.1</t>
  </si>
  <si>
    <t>11C.10.4.1 and 11C.10.4.2 are still confusing. These subclauses should be refined with a proper wording. At least last 2 paragraphs in 11C.10.4.1 describes proxy usage and should be described in 11C.10.4.2.</t>
  </si>
  <si>
    <t>Rewrite these subclauses.</t>
  </si>
  <si>
    <t>11C.10.3.3</t>
  </si>
  <si>
    <t>This subclause contains many dupliations with 9.22 and it is very unclear what is intended to be described here. Serious refinement is necessary. Probably 11C.8.3.3 should be removed.</t>
  </si>
  <si>
    <t>11C.10.3.2</t>
  </si>
  <si>
    <t>"An address unknown to the proxy mesh gate: The mesh gate forwards the MSDU to the DS. Furthermore, the mesh gate forwards the MSDU according to the procedures for frame forwarding to non-MBSS STAs." It seems that the description is redundant.</t>
  </si>
  <si>
    <t>Comment ID</t>
  </si>
  <si>
    <t>Date</t>
  </si>
  <si>
    <t>Comment #</t>
  </si>
  <si>
    <t>Name</t>
  </si>
  <si>
    <t>Vote</t>
  </si>
  <si>
    <t>Affiliation</t>
  </si>
  <si>
    <t>Category</t>
  </si>
  <si>
    <t>Page</t>
  </si>
  <si>
    <t>Subclause</t>
  </si>
  <si>
    <t>Line</t>
  </si>
  <si>
    <t>Comment</t>
  </si>
  <si>
    <t>File</t>
  </si>
  <si>
    <t>Must Be Satisfied</t>
  </si>
  <si>
    <t>Proposed Change</t>
  </si>
  <si>
    <t>Resolution Detail</t>
  </si>
  <si>
    <t xml:space="preserve"> 1-Nov-2010 23:19:59 EDT</t>
  </si>
  <si>
    <t>Strutt, Guenael</t>
  </si>
  <si>
    <t>Approve</t>
  </si>
  <si>
    <t>Powerwave Technologies Inc</t>
  </si>
  <si>
    <t>General</t>
  </si>
  <si>
    <t>We have definition "mesh station" and "neighbor station" in D7.0. "neighbor mesh station" is a combination of mesh station and neighbor station and is not necessary to be defined explicitly.</t>
  </si>
  <si>
    <t>Agree</t>
  </si>
  <si>
    <t>Agree</t>
  </si>
  <si>
    <t>Principle</t>
  </si>
  <si>
    <t>Use "station (STA)" consistently in clause 3.</t>
  </si>
  <si>
    <t>Principle</t>
  </si>
  <si>
    <t>Kaz</t>
  </si>
  <si>
    <t>Stephen</t>
  </si>
  <si>
    <t>Michael</t>
  </si>
  <si>
    <t>Ashish</t>
  </si>
  <si>
    <t>Dee, Michael</t>
  </si>
  <si>
    <t>Jarkko</t>
  </si>
  <si>
    <t>Guenael</t>
  </si>
  <si>
    <t>Guenael/Michael</t>
  </si>
  <si>
    <t>Dan</t>
  </si>
  <si>
    <t>"end station" is defined in IEEE802(IEEE Standard for Local and Metropolitan Area Networks: Overview and Architecture). We should not redefine the same term.</t>
  </si>
  <si>
    <t xml:space="preserve">Delete "A mesh STA that operates in the mesh BSS (MBSS) may provide the distribution services for other mesh
STAs."
</t>
  </si>
  <si>
    <t>Disagree</t>
  </si>
  <si>
    <t>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t>
  </si>
  <si>
    <t>"The GANN sequence number shall be incremented by the mesh gate before each transmission." this text should be refined.</t>
  </si>
  <si>
    <t>There is no Mesh Interworking frames anymore.</t>
  </si>
  <si>
    <t>Change "transmitted in Mesh Interworking frames" to "transmitted using Gate Announcement frame".</t>
  </si>
  <si>
    <t>I believe overview of proxy operation needs to be described in this subclause as well.</t>
  </si>
  <si>
    <t>Add some introductory text stating what the proxy is.</t>
  </si>
  <si>
    <t>This paragraph should describe the overall transaction of GANN frame. However there is no description how the GANN frame will be propagated.</t>
  </si>
  <si>
    <t>Add some introductory text stating that the GANN frame will be propagated by intermediate mesh STA. i.e., " Mesh STAs receiving GANN element propagates the element as described in ...".</t>
  </si>
  <si>
    <t>"Mesh gates propagate ..." should read "Mesh gates transmit ...".</t>
  </si>
  <si>
    <t>As in comm</t>
  </si>
  <si>
    <t>It is abrupt to see that "the gate announcement protocol is not needed ...". The wording needs to be refined significantly.</t>
  </si>
  <si>
    <t>The title "overview of interworking in a mesh BSS" sounds strange. It should read "overview of interworking between a mesh BSS and DS"</t>
  </si>
  <si>
    <t>11C.9.2</t>
  </si>
  <si>
    <t>I found that the term "next hop" is used inconsistently. There are many variants such as "next hop", "next-hop", or "Next Hop", although all of them mean the same thing in principle.</t>
  </si>
  <si>
    <t>Propose to change them all to "next hop" throughout. However, it may be better to spell out "next-hop" whenever it is used as adjective.</t>
  </si>
  <si>
    <t>Definitions in 11C.9.2 contains some duplication with definitions in clause 3.2. i.e., destination mesh STA, next hop mesh STA, and precursor mesh STA.</t>
  </si>
  <si>
    <t>"... to control the processing of the Mesh Control field"</t>
  </si>
  <si>
    <t>replace "… to control Mesh Control processing" with "... to control the processing of the Mesh Control field".</t>
  </si>
  <si>
    <t>Table numbering will be aligned with 802.11 base standard in the furture revision of the draft.</t>
  </si>
  <si>
    <t>change "in MBSS" to "in MBSSs".</t>
  </si>
  <si>
    <t>Change "(SA)" to "SA" in the figure.</t>
  </si>
  <si>
    <t>"shall" in NOTE will be scanned and removed in the future draft.</t>
  </si>
  <si>
    <t>Agree</t>
  </si>
  <si>
    <t>Change "(or a fragment thereof)" into "(or the first fragment thereof)"</t>
  </si>
  <si>
    <t>"(or a fragment thereof)" is copied from our base standard. We should succeed the same notation. See 8.3.2.1 Data frame format in REVmb D6.0, for instence.</t>
  </si>
  <si>
    <t>Replace the sentence with "In Mesh Data frames, the Mesh Control Present subfield in the QoS Control field is set to 1 and the Mesh Control field is prepended to the MSDU and located as follows:".</t>
  </si>
  <si>
    <t>Framebody includes overhead for encryption which is not encrypted. Thus it is more reader friendly to state "as a part of data" in this context.</t>
  </si>
  <si>
    <t>TGs tries to reuse the existing mechanism defined in the base standard as much as possible. 802.11 base standard has 2 mechanisms for scanning. Beacons are used for passive scanning and Probe Responses are used for passive scanning. Probe Request/Response handshaking provides Request/Response type of on demand notification. TGs spec also utilize this mechanism. As for beacon transmission, mesh STAs can select its preferable beacon intervals, considering the signaling overhead, power consumption,  frame delivery delay constraints, etc. As mesh STA has such flexibility in the choice of beacon interval, It is believed that sending beacon frames periodically is not so restrictive.</t>
  </si>
  <si>
    <t xml:space="preserve">dot11MeshDelayedBeaconTxMinDelay
defined as 0..4023
</t>
  </si>
  <si>
    <t>whole clause 8.1.6: The specification of emergency services is a complex mechanism in a wireless mesh BSS. It is possible that it contains some flaws and misspecifications that will have an impact on the functionality and the proper working of a WLAN mesh BSS.</t>
  </si>
  <si>
    <t>7.3.2.90</t>
  </si>
  <si>
    <t>whole clause 7.3.2.90: The specification of the Internworking element, especially for emergency services, is a complex mechanism in a wireless mesh BSS. It is possible that it contains some flaws and misspecifications that will have an impact on the functionality and the proper working of a WLAN mesh BSS.</t>
  </si>
  <si>
    <t>Check the specification of the Interworking element, especially in the context of emergency services. Look at completeness and proper working and functionality in a WLAN mesh environment. Check against the requirments for the emergency services.</t>
  </si>
  <si>
    <t>5.2.13.5.12</t>
  </si>
  <si>
    <t>whole clause 5.2.13.5.12: The specification of emergency services is a complex mechanism in a wireless mesh BSS. It is possible that it contains some flaws and misspecifications that will have an impact on the functionality and the proper working of a WLAN mesh BSS.</t>
  </si>
  <si>
    <t>10.3.35</t>
  </si>
  <si>
    <t>whole clause 10.3.35: The channel switching in a WLAN mesh network is not so easy as in an infrastructure network. Therefore, it is very likely that the described mechanism will still have problems in a distributed wireless mesh environment.</t>
  </si>
  <si>
    <t>It is not clear what "All of the following applies" means. Indeed it is not in a normative fashion. Need to modify text here.</t>
  </si>
  <si>
    <t>Change "Content of Mesh Peering Management frame" to "MeshPeeringMgmtFrameContent" or something similar</t>
  </si>
  <si>
    <t>Change "Content of Mesh Peering Management frame" to "MeshPeeringMgmtFrameContent". Scan for the similar notatation and change them accordingly.</t>
  </si>
  <si>
    <t>"In an MBSS, all STAs shall respond to all received probe requests meeting the above criteria." It is not clear what "the above criteria" refers to. Please modify the sentence so its meaning is clear.</t>
  </si>
  <si>
    <t>Check the definition of the channel switch procedures. Look at completeness and proper working and functionality in a WLAN mesh environment. Check against the requirments for the channel switch.</t>
  </si>
  <si>
    <t>10.3.15</t>
  </si>
  <si>
    <t>whole clause 10.3.15: The channel switching in a WLAN mesh network is not so easy as in an infrastructure network. Therefore, it is very likely that the described mechanism will still have problems in a distributed wireless mesh environment.</t>
  </si>
  <si>
    <t>7.4.7.6</t>
  </si>
  <si>
    <t>whole clause 7.4.7.6: The channel switching in a WLAN mesh network is not so easy as in an infrastructure network. Therefore, it is very likely that the described mechanism will still have problems in a distributed wireless mesh environment.</t>
  </si>
  <si>
    <t>7.3.2.101</t>
  </si>
  <si>
    <t>whole clause 7.3.2.101: The channel switching in a WLAN mesh network is not so easy as in an infrastructure network. Therefore, it is very likely that the described mechanism will still have problems in a distributed wireless mesh environment.</t>
  </si>
  <si>
    <t>7.3.2.53</t>
  </si>
  <si>
    <t>whole clause 7.3.2.53: The channel switching in a WLAN mesh network is not so easy as in an infrastructure network. Therefore, it is very likely that the described mechanism will still have problems in a distributed wireless mesh environment.</t>
  </si>
  <si>
    <t>Editorial</t>
  </si>
  <si>
    <t>7.3.2.20a</t>
  </si>
  <si>
    <t>Where does clause 7.3.2.20a come from (which amendment)?</t>
  </si>
  <si>
    <t>Insert editorial note that states from which amendment after 11mb the clause 7.3.2.20a comes from.</t>
  </si>
  <si>
    <t>whole clause 7.3.2.20a: The channel switching in a WLAN mesh network is not so easy as in an infrastructure network. Therefore, it is very likely that the described mechanism will still have problems in a distributed wireless mesh environment.</t>
  </si>
  <si>
    <t>7.3.2.20</t>
  </si>
  <si>
    <t>whole clause 7.3.2.20: The channel switching in a WLAN mesh network is not so easy as in an infrastructure network. Therefore, it is very likely that the described mechanism will still have problems in a distributed wireless mesh environment.</t>
  </si>
  <si>
    <t>7.3.4.3</t>
  </si>
  <si>
    <t xml:space="preserve">The inserted text did not understand the usage of the venue name information and reduced the scope ot the venue name information:
- the usage is to "provide zero or more venue names associated with the BSS". The inserted text, however, wants to provide venue names associated with a STA. But a STA is not a BSS, its only part of the BSS.
- the scope is the BSS, so for 11u this is at least the infrastructure BSS as well as the IBSS. The insertion of "infrastructure " before BSS excludes the IBSS.
</t>
  </si>
  <si>
    <t>NC</t>
  </si>
  <si>
    <t>NC</t>
  </si>
  <si>
    <t>NC</t>
  </si>
  <si>
    <t>Replace "A coordination function that combines aspects of the contention-based and reduced contention access methods." with "A coordination function that combines aspects of the contention-based method and reduced contention access method.".</t>
  </si>
  <si>
    <t>Propose to use Mesh TTL, as the term "TTL" has been used widely and well understand notation. 802.11s do not need to use the same notation as IPv6 necessarily.</t>
  </si>
  <si>
    <t>Agree that the frame is not decodable when the frame collides with other signal.
However, it is possible for the 3rd party STA to figure out the potential beacon collisions particularly in the following circumstances, at least.
1. Neighbor STAs may adopt differnt beacon interval. If this is the case, not all beacon frames are collided, but their beacon frames may collide repeadedly in a regular fashion. The 3rd party STA can figure out the beacon collisions by analyzing the beacon interval and TSF timer value in the received beacon frame.
2. With the assistance of delayed beacon transmission described in 11C.12.4.6 (Delayed beacon transmission), beacon frames can be received once in a while even if multiple neighbor STA set TBTT almost the same time.
3. Beacon collision may happen if TBTTs of neighbor STAs are not aligned completely. If TBTTs are fairly close, their beacon frames collides once in a while. This may vary depending on the clock jitter.
The intention of the reactive adjustment is to provide a tool for the 3rd party to notify its peer STA that its TBTT should be changed.</t>
  </si>
  <si>
    <t>Thank you for your courtesy encouragement!</t>
  </si>
  <si>
    <t xml:space="preserve">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
</t>
  </si>
  <si>
    <t>"the conditions in e)" should be "the conditions in d)".</t>
  </si>
  <si>
    <t>Change "e)" to "d)" as appropriate. There are multiple occurence of same error. Fix throughout.</t>
  </si>
  <si>
    <t>Replace them with "9.9a.3".</t>
  </si>
  <si>
    <t>The sentence reads: "with n a non-negative integer less than or equal to 5". The varying range of n is restrictive. This rule restricts mesh STAs to utilize DTIM interval smaller than 3200msec, where original restriction is 65535msec which comes from the Beacon Interval field length. There are some use cases that a mesh STA would like to conserve its power aggressively when it has no traffic, while it would like to utilize MCCA when it has traffic.</t>
  </si>
  <si>
    <t>Propose to extend the range of "n" to be non-negative integer less than or equal to 8.</t>
  </si>
  <si>
    <t>9.9.1.2</t>
  </si>
  <si>
    <t>Backoff after every single group addressed frame transmission sounds like very heavy and resource consuming operation. Is the backoff really needed after every transmitted group addressed frame? In mesh BSS, it is very likely that there are many small size broadcast traffic, regardless of management or data, and it could be useful to have more efficient delivery scheme.</t>
  </si>
  <si>
    <t>Please consider the possibility to transmit multiple group addressed frames in the same EDCA TXOP as in infrasrtucture network. Mesh operation can be more efficient than IBSS. Also, random backoff does not help minimizing collisions in a hidden node scenario.</t>
  </si>
  <si>
    <t>8.2a.5.5</t>
  </si>
  <si>
    <t>It seems that the second argument of function CN() contains some error. It needs to be described precisely.</t>
  </si>
  <si>
    <t>Make the description more accurate.</t>
  </si>
  <si>
    <t>8.2a.5.4</t>
  </si>
  <si>
    <t>8.2a.4.2.2</t>
  </si>
  <si>
    <t>PWE is defined as a space vector, whereas it is treated as a scalar value in this subclause. It should be more precise to describe how the scalar value in FFC groups is mapped to the space vector PWE.</t>
  </si>
  <si>
    <t>Add some more text how the generalized PWE is interpreted in case of FFC case.</t>
  </si>
  <si>
    <t>8.2a.4.1.2</t>
  </si>
  <si>
    <t>"KDF function" should be "key derivation function (KDF)".</t>
  </si>
  <si>
    <t>8.2a.4.1.1</t>
  </si>
  <si>
    <t>Equation formats need to be aligned with IEEE style manual.</t>
  </si>
  <si>
    <t>11C.4.3.4.1</t>
  </si>
  <si>
    <t xml:space="preserve">"which shall be set according
to the local state of localLinkID." Why the obfuscation? Is it set to the LocalLinkID? If yes, say so. If not, say what it's set to!
</t>
  </si>
  <si>
    <t>No</t>
  </si>
  <si>
    <t>"shall be closed properly." not helpful</t>
  </si>
  <si>
    <t>Remove "properly". It's improper.</t>
  </si>
  <si>
    <t xml:space="preserve"> 1-Nov-2010 19:11: 4 EDT</t>
  </si>
  <si>
    <t>11C.4.3.3.1</t>
  </si>
  <si>
    <t>"Mesh Peering Management element shall contain the Local Link ID field and Peer link ID field " - Way over-specified. Totally redundant and obvious.</t>
  </si>
  <si>
    <t>Delete</t>
  </si>
  <si>
    <t xml:space="preserve"> 1-Nov-2010 19: 9:57 EDT</t>
  </si>
  <si>
    <t>11C.4</t>
  </si>
  <si>
    <t>"I have an uneasy feeling about the normative-ness of the mesh peering management section. "In other cases, the mesh STA shall" is vague -- one needs to track what the previous cases are, can't we list them for clarity? "mesh peering establishment attempt shall be terminated" is unnecessarily vague (terminating attempts?). Isn't it the state machine instance that is terminated? [many instances of this btw]</t>
  </si>
  <si>
    <t>We need to review the clause in such a way that normative-ness becomes concentrated and non-redundant. Fuzzy requirements should be described as expectations in the overview.</t>
  </si>
  <si>
    <t xml:space="preserve"> 1-Nov-2010 18: 5: 0 EDT</t>
  </si>
  <si>
    <t>Bahr, Michael</t>
  </si>
  <si>
    <t>Disapprove</t>
  </si>
  <si>
    <t>Siemens AG</t>
  </si>
  <si>
    <t>Technical</t>
  </si>
  <si>
    <t>W.4</t>
  </si>
  <si>
    <t>G-PH</t>
  </si>
  <si>
    <t>G-Editor</t>
  </si>
  <si>
    <t>MAC</t>
  </si>
  <si>
    <t>M-BS</t>
  </si>
  <si>
    <t>M-CC</t>
  </si>
  <si>
    <t>RFI</t>
  </si>
  <si>
    <t>R-Proxy</t>
  </si>
  <si>
    <t>R-MeshGate</t>
  </si>
  <si>
    <t>G-Discovery</t>
  </si>
  <si>
    <t>M-CS</t>
  </si>
  <si>
    <t>R-FWD</t>
  </si>
  <si>
    <t>M-MCCA</t>
  </si>
  <si>
    <t>G-Frame</t>
  </si>
  <si>
    <t>This subclause contains many dupliations with 9.22 and it is very unclear what is intended to be described here. Serious refinement is necessary.</t>
  </si>
  <si>
    <t>Provide a better text with better readability.</t>
  </si>
  <si>
    <t xml:space="preserve">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
</t>
  </si>
  <si>
    <t>It is recommended to move most of the description in 11C.10.3 to 9.22.</t>
  </si>
  <si>
    <t>11C.10.2.4.3</t>
  </si>
  <si>
    <t>"as defined in ..." should read "as described in ...".</t>
  </si>
  <si>
    <t>As in comment</t>
  </si>
  <si>
    <t>11C.10.2.4.2</t>
  </si>
  <si>
    <t>"equal or lower than". This is subject to wrap around.</t>
  </si>
  <si>
    <t>Describe the process more in accurate fashion.</t>
  </si>
  <si>
    <t>10C.10.2.3</t>
  </si>
  <si>
    <t>whole clause W.4: The specification of emergency services is a complex mechanism in a wireless mesh BSS. It is possible that it contains some flaws and misspecifications that will have an impact on the functionality and the proper working of a WLAN mesh BSS.</t>
  </si>
  <si>
    <t>Yes</t>
  </si>
  <si>
    <t>Check the specification of the emergency service procedures. Look at completeness and proper working and functionality in a WLAN mesh environment. Check against the requirments for the emergency services.</t>
  </si>
  <si>
    <t>8.1.6</t>
  </si>
  <si>
    <t>Clause 5.6 discusses the differences between ESS and IBSS. 11ad adds its PBSS to this section. It is necessary, to add the differences of the MBSS to this section as well?</t>
  </si>
  <si>
    <t>add differences of MBSS to ESS and IBSS to clause 5.6, if necessary.</t>
  </si>
  <si>
    <t>5.4.3.2</t>
  </si>
  <si>
    <t>As stated in the previous clause, "A STA may be authenticated with many other STAs at any given instant." The destruction of PTKSA andGTKSA needs to be specific to the terminated SAE authentication.</t>
  </si>
  <si>
    <t>Disagree</t>
  </si>
  <si>
    <t>Add the general format (text and table) of the Multihop Action frame to 7.4.16.1 (Category, Multihop Action, Mesh Control, elements). In 7.1.3.6.3 Mesh Control field, reference 7.4.16.1 for placement of Mesh Control in Multihop Action frames.</t>
  </si>
  <si>
    <t>The Proxy Update has more uses than stated here.</t>
  </si>
  <si>
    <t>Change first sentence into: "The Proxy Update frame is used to inform the recipient about new, updated, or deleted proxy information and is transmitted using individual addresses."</t>
  </si>
  <si>
    <t>7.4.16.1</t>
  </si>
  <si>
    <t>each requires singular</t>
  </si>
  <si>
    <t>"... with each frame format are ..."</t>
  </si>
  <si>
    <t>7.4.15.4</t>
  </si>
  <si>
    <t>There is no statement how the HWMP Mesh Path Selecction frame is sent (individually and/or group addressed).</t>
  </si>
  <si>
    <t>Insert a new second sentence saying this. Presumably, include a reference to the clause where the addressing (individually/group) is defined.</t>
  </si>
  <si>
    <t>7.4.15.2</t>
  </si>
  <si>
    <t>Do we really need a Mesh Link Metric Request frame, or can we just use the Mesh Link Metric Report frame for request and response (Mesh Link Metric Report element not present / present)?</t>
  </si>
  <si>
    <t>Decide. If only one frame type, than change accordingly (Mesh Action field values, frame type description, MLME-interfaces, Link Metric Reporting section).</t>
  </si>
  <si>
    <t>7.3.1.11</t>
  </si>
  <si>
    <t>In 11mb, the Meaning of category codes of Action frames is without action.</t>
  </si>
  <si>
    <t xml:space="preserve">* for code 13: change "Mesh Action" to "Mesh" in column "Meaning"
* for code 14: change "Multihop Action" to "Multihop" in column "Meaning"
</t>
  </si>
  <si>
    <t>7.3.2.110</t>
  </si>
  <si>
    <t>There is no statement about the management frames that contain the PREQ, PREP, PERR, PXU, and PXUC element. See RANN element as an example.</t>
  </si>
  <si>
    <t xml:space="preserve">Add for PREQ, PREP, PERR, PXU, and PXUC element corresponding sentence:
"The PXXX element is transmitted in an {HWMP Mesh Path Selection frame (reference)}."
</t>
  </si>
  <si>
    <t>7.3.2.99</t>
  </si>
  <si>
    <t>The Congestion Notification element is even for a simple and general congestion control mechanism to inflexible.</t>
  </si>
  <si>
    <t>Provide some more flexibility to the Congestion Notification element and the congestion control</t>
  </si>
  <si>
    <t>7.3.2.112</t>
  </si>
  <si>
    <t>Change 7.1.3.1.7 More Data field as follows:
"Insert the following paragraph after the third paragraph of 7.1.3.1.7:
The More Data field is set to 1 by mesh STAs for individually addressed frames sent to a neighbor peer mesh STA when there are more MSDUs or MMPDUs to be transmitted to that mesh STA.
Insert the following paragraph to the end of 7.1.3.1.7:
The More Data field is set to 1 by mesh STAs for group addressed frames when there are more group addressed MSDUs or
MMPDUs to be transmitted."</t>
  </si>
  <si>
    <t>Change the title of 5.2.13.5.8 to "Frame addressing in an MBSS".</t>
  </si>
  <si>
    <t>Remove duplication. At least, need to assure that duplicated definitions are not conflicting each other.</t>
  </si>
  <si>
    <t>"forward path" and "Forward Path" is used inconsistently. "reverse path" and "Reverse Path" is used inconsistently.</t>
  </si>
  <si>
    <t>Change them to lower case.</t>
  </si>
  <si>
    <t>11C.8</t>
  </si>
  <si>
    <t>It seems that "Extensible Path Selection Framework" should be "extensible path selection framework".</t>
  </si>
  <si>
    <t>D7.03</t>
  </si>
  <si>
    <t>NC</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</si>
  <si>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 Make sure that MCCA can handle all possible configurations in a mesh BSS.</t>
  </si>
  <si>
    <t>whole clause 7.4: 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</si>
  <si>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</si>
  <si>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7.3.2</t>
  </si>
  <si>
    <t>whole clause 7.3.2: 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</si>
  <si>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</si>
  <si>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7.3.1</t>
  </si>
  <si>
    <t>whole clause 7.3.1: The definition of non-IE fields of such a complex concept as a WLAN mesh network contains very likely some flaws that will have an impact on the functionality and proper working of the WLAN mesh network.</t>
  </si>
  <si>
    <t>Check the definition of fields that are not information elements thoroughly. Consider dependencies between the different subconcepts of 11s. Check for inconsistencies between clause 7.3.1 and the corresponding clauses that contains the procedural description.</t>
  </si>
  <si>
    <t>9.9a.3.8</t>
  </si>
  <si>
    <t>Several short comings of the MCCAOP Advertisements procedure have been resolved. However, the support of partial advertisements and large sets of MCCAOP reservations is still not sufficient.</t>
  </si>
  <si>
    <t>Improve the support for partial advertisements and large sets of MCCAOP reservations by integrating the concepts for the announcement of MCCAOP reservations as given in 11-10/815 and 11-10/814.</t>
  </si>
  <si>
    <t>7.4.15.10</t>
  </si>
  <si>
    <t>Several short comings of the MCCAOP Advertisements frame format specification have been resolved. However, the support of partial advertisements and multiple MCCAOP Advertisements elements is still not sufficient.</t>
  </si>
  <si>
    <t>Improve the support for partial advertisements and multiple MCCAOP Advertisements elements by integrating the concepts for the announcement of MCCAOP reservations as given in 11-10/815 and 11-10/814.</t>
  </si>
  <si>
    <t>7.3.2.106</t>
  </si>
  <si>
    <t>The MCCAOP Advertisements element is not flexible enough to accommodate all possible settings of MCCAOP reservations.Furthermore, the support of partial advertisements is still not sufficient.</t>
  </si>
  <si>
    <t>Make the MCCAOP Advertisements element more flexible. Change the corresponding text in 9.9a.3.8 accordingly. See 11-10/815 and 11-10/814 for a suitable solution.</t>
  </si>
  <si>
    <t>9.22.2.3.2</t>
  </si>
  <si>
    <t>"via a frame stting Address 2" is bad English. The meaning is not easy to understand.</t>
  </si>
  <si>
    <t>improve and make eligible.</t>
  </si>
  <si>
    <t>dot11MeshForwarding is a truth value.</t>
  </si>
  <si>
    <t>replace "is 1" by " is true"</t>
  </si>
  <si>
    <t>we do not use MIB variables from 802.1.</t>
  </si>
  <si>
    <t>dot1Mesh... --&gt; dot11Mesh...</t>
  </si>
  <si>
    <t>b) is confusing and slightly wrong. What is the frame reception? If it is just one frame, than this won't work and won't help in eliminating broadcast storms. Furthermore, it is not sufficient to compare the mesh SN, it has to be considered together with the mesh source address.</t>
  </si>
  <si>
    <t>rewrite paragraph b) accordingly.</t>
  </si>
  <si>
    <t>spellling</t>
  </si>
  <si>
    <t>"... of an individually addressed ..."</t>
  </si>
  <si>
    <t>9.22.2.2.1</t>
  </si>
  <si>
    <t>dot11... are not in typewriter</t>
  </si>
  <si>
    <t>9.22.2.3.1</t>
  </si>
  <si>
    <t>make it clearer that it is an external source station.</t>
  </si>
  <si>
    <t>Insert between "external" and "STA" the word "source"</t>
  </si>
  <si>
    <t>need to check if DA = broadcast is covered by 9.22.2.2 individually addressed mesh frames.</t>
  </si>
  <si>
    <t>check this and amend if necessary.</t>
  </si>
  <si>
    <t>9.22.2.2.2</t>
  </si>
  <si>
    <t>The attempt to combined A-MSDUs and traditional MSDUs by the term "one or more MSDUs collected from the frame" is a little bit confusing.</t>
  </si>
  <si>
    <t>Rethink wording and distinction between A-MSDU and traditional MSDU.</t>
  </si>
  <si>
    <t>Should state that Address 5 is not mesh STA. Text seems not to cover all possible combinations.</t>
  </si>
  <si>
    <t>rewrite accordingly.</t>
  </si>
  <si>
    <t>The decrement of the TTL is independent of collecting more than one MSDU.</t>
  </si>
  <si>
    <t xml:space="preserve">* remove If one or more MSDUs are collected,"
* check the original submission that introduced these changes.
</t>
  </si>
  <si>
    <t>One has to consider Mesh SN and mesh source.</t>
  </si>
  <si>
    <t>change into "the mesh STA may detect duplicate MSDUs by referring Address 4 and the Mesh Sequence Number in the corresponding Mesh Control field and discard them (...)"</t>
  </si>
  <si>
    <t>Case A is for broken links. Case B is for missing forwarding info.</t>
  </si>
  <si>
    <t>Change Case A to B.</t>
  </si>
  <si>
    <t>9.22.2.1</t>
  </si>
  <si>
    <t>There are mesh STAs collocated with a portal or with an AP. Should be mesh gate something.</t>
  </si>
  <si>
    <t xml:space="preserve">* Replace "mesh STA collocated with a portal (STA 1)" with "mesh gate collocated with a portal (STA 1)"
* replace "mesh STA collocated with an AP (STA 2)" with "mesh gate collocated with an AP (STA 2)"
</t>
  </si>
  <si>
    <t>19-Oct-2010  4:28:15 EDT</t>
  </si>
  <si>
    <t>The Draft 7.0 has not yet been updated to include the changes proposed during the professional editing phase organised by IEEE staff.</t>
  </si>
  <si>
    <t>Update the Draft to include the changes proposed during the professional editing phase organised by IEEE staff.</t>
  </si>
  <si>
    <t>19-Oct-2010  4:25: 1 EDT</t>
  </si>
  <si>
    <t>Draft 7.0 of P802.11s is based on 802.11-REVmb Draft 4.0. However, the latest version of REVmv avialbale is 6.0.</t>
  </si>
  <si>
    <t>Base the draft on REV mb Draft 6.0, and update the Clause numbers and references accordingly.</t>
  </si>
  <si>
    <t>15-Oct-2010 12:35:15 EDT</t>
  </si>
  <si>
    <t>Mccann, Stephen</t>
  </si>
  <si>
    <t>10.3.73.1</t>
  </si>
  <si>
    <t xml:space="preserve">Don't you need a MLME-MeshPeeringManagement.response primitive ??
If the primitive is for a message being transferred over the air, usually four parts are required. If not just two.
See clause 6.3.1. of P802.11REVmb_D6.0
</t>
  </si>
  <si>
    <t>Add "MLME-MeshPeeringManagement.response"</t>
  </si>
  <si>
    <t>10.3.73.1.2</t>
  </si>
  <si>
    <t xml:space="preserve">In 802.11u, when dot11ESNetwork is false, access to emergency services is unspecified. This was done to allow other solutions to access emergency services and not lock out the user.
This clause overrides that rule, and states categorically that when dot11ESNetwork is false, emergency services cannot be accessed.
</t>
  </si>
  <si>
    <t>Counter
In general Table 8-34 (Reason codes) of 8.4.1.7 (Reason Code field) (Revmb-6.0)  entries do not always have a description as they are self explanatory when used in a particular context and mostly passed from SME as MLME primitives arguments. For examples, there  are no descriptions for widely used reason codes (4 ( Disassociated due to inactivity), 3 (Deauthenticated because sending STA is leaving (or has left) IBSS or ESS), 7 (Class 3 frame received from nonassociated STA )). There is no normative text anywhere suggesting the use of anyone of these.
But I think it's a good idea to make it more clear by having a text explaining there existence and here is one possible way to fix this:
Modify 11.9.7.2a.2 Initiating MBSS channel switch, last paragraph sentence "The Reason subfield in the Flags field shall be set to 1 to indicate that content
of the Reason Code field is valid." with the following "The Reason subfield in the Flags field shall be set to 1 to indicate that  the content of the Reason Code field as defined in Table 8-34 (Reason codes) of 8.4.1.7 (Reason Code field) is valid.
The Reason Code field shall be set to “MESH-CHANNEL-SWITCH-REGULATORY-REQUIREMENTS" when channel switch is initiated to meet regulatory requirement; otherwise, the Reason Code field shall be set to “MESH-CHANNEL-SWITCH-UNSPECIFIED"."
Having this would definitely help, e.g., mesh STA know whether the switch is for radar avoidence or something else.</t>
  </si>
  <si>
    <t>Add one another variable (flag) specifying if SME would like to issue Link Metric Request frame or not in the argument of the MLME-MeshLinkMetric.request primitive, and switch the MLME behavior depending on the given flag.</t>
  </si>
  <si>
    <t>"&gt;=" should be the greater than or equal to symbol.</t>
  </si>
  <si>
    <t>Replace throughout. Note that there are some "&gt;=" in 10.3.78.1.2, 11C.9.9.3, and 11C.10.4.4.1.</t>
  </si>
  <si>
    <t>9.22.3</t>
  </si>
  <si>
    <t>It is very unclear what is meant by this paragraph. Serious refinement is needed. Also, this clause should be merged with 11C.10.3.2.</t>
  </si>
  <si>
    <t>The original text says that it "[…] does not describe how such a mechanism or frame format would be used." Accordingly, this text does support the reader. The text states that there is "something" that has "some name" but the whole standard neither explains "how to implement this thing" nor "what it does." As a consequence the "WDS definition" does not provide any information to the reader. A text that does not provide any information, however, can be safely deleted. Even more important, it must be deleted since a text that does contain information introduces uncertainty and doubts. Adding or removing a statement that does not contain information does not alter the standard.
Thus, the replacement of the old text does not harm. Instead it's the first time that the reader receives some real information what the four address frame is really used for.</t>
  </si>
  <si>
    <t xml:space="preserve">APs and portals are never part of an MBSS. Only mesh STAs are part of an MBSS. Through the mesh gate, however, the MBSS integrates with the IEEE 802.11 DS. The DS unifies the MBSS with other BSSs through their APs and with non-IEEE 802.11 LANs through one or more portals connecting to the same DS. The figure contains all of the scenarios the commenter asks for. Submission 11-10-1418-00-000s provides comment resolution.
</t>
  </si>
  <si>
    <t xml:space="preserve">* Change second paragraph of 7.1.2 
"The Frame Body field is of variable size. The maximum frame body size is determined by the maximum MSDU size (2304 octets) or the maximum A-MSDU size (3839 or 7935 octets, depending upon the STA's capability), plus any overhead from security encapsulation."
into
"The Frame Body field is of variable size. The maximum frame body size is determined by the maximum MSDU size (2304 octets) or the maximum A-MSDU size (3839 or 7935 octets, depending upon the STA's capability), plus the length of the Mesh Control field(s) (6, 12, or 18 octets) if present, plus any overhead from security encapsulation."
* change max number of octets of Frame Body in Figure 7-1 to value that includes Mesh Control.
</t>
  </si>
  <si>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</si>
  <si>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t xml:space="preserve">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the same MSDU or MMPDU from different neighbor peer mesh STAs more than
once. 
The filtering of such duplicates is facilitated through the inclusion of a Mesh Sequence Number field in
the Mesh Control field in Mesh Data frames and Multihop Action frames as specified in 7.1.3.6.3 (Mesh
Control field)." And at the end of 9.22.2.5, add the statement "The filtering of the duplicates sent by the same neighbor peer mesh STA follows the rules in 9.2.0b.11."
</t>
  </si>
  <si>
    <t>whole clause 11C.11: Even as a simple and very lean intra-mesh congestion control mechanism, it could provide some more flexibility for the use in different congestion control schemes. Furthermore, the intra-mesh congestion control specification might still contain some flaws.</t>
  </si>
  <si>
    <t>provide more flexibility of the intra-mesh congestion control scheme, but keep the rather lean concept of congestion control notification. Check the clause on intra-mesh congestion control and the corresponding frame and IE definitions for completeness, correctness, and consistency.</t>
  </si>
  <si>
    <t>11C.10.3</t>
  </si>
  <si>
    <t>whole clause 11C.10.3: Eventually, the clause on the forwarding behaviour of proxies got a good distribution of content between the proxy mesh gate forwarding clause and the mesh STA forwarding clause. However, the change happened under time pressure, so it is rather likely that there are some flaws and inconsistencies in the text. Furthermore, it might be incomplete (not covering all combinations of packet arrivals).</t>
  </si>
  <si>
    <t>Check the clause on the proxy mesh gate forwarding throroughly for correctness, completeness, and consistency as well as correct distribution of functionality and specifications between this clause and the mesh forwarding clause 9.22.</t>
  </si>
  <si>
    <t>11C.10.2</t>
  </si>
  <si>
    <t>whole clause 11C.10.2: The clause on the gate announcement protocol received several changes during the last comment resolution. It has improved, but it has to be checked whether all flaws and inconsistencies have been resolved.</t>
  </si>
  <si>
    <t>Check the clause on the gate announcement protocol thoroughly for proper scope (is mesh gate too broad?) and proper procedures and proper working.</t>
  </si>
  <si>
    <t>The commenter is proposing not to describe how the beacons of the non-neighbor mesh STAs are handled, i.e. are they received or not. The same handling of the beacon reception should be used regardless are the peer mesh STAs neighbors or not. 
The commenter is proposing to unify the definition of the light sleep and deep sleep mode. Change lines 18 -20 to read: "A mesh power mode in which the mesh STA operates in the Awake or Doze state, and is not expected to receive beacons from the peer mesh STA." 
and Change the lines 27 -28 to read:  " A mesh power mode in which the mesh STA operates in the Awake or Doze state, and is expected to receive beacons from the peer mesh STA."</t>
  </si>
  <si>
    <t>The commenter is right that power save mode is not defined for mesh STAs. However, the Doze state is opeation mode in which the transreceiver is set off and it is different to light or deep sleep modes in which the transreceiver may operate in Awake or in Doze state.
Change the text in page 3, line 62: " … peer mesh STAs with at least one of those mesh STAs operating in power save mode." to : "peer mesh STAs with at least one of
those mesh STAs operating in light sleep or deep sleep mode."</t>
  </si>
  <si>
    <t>NC</t>
  </si>
  <si>
    <t xml:space="preserve">insert:
Major contributions were received from the following individuals:
Editor's Note: A three column list of those who provided major contributions will be added during sponsor ballot at this point.
</t>
  </si>
  <si>
    <t>Actually, DTIM interval in the base standard represents the same thing as used in 802.11s. There is no need to redefine the DTIM interval in the basestandard or 802.11s. However, the definition in 802.11s should be refined.
Change the definition of DTIM interval as follows:
"DTIM interval: The interval between the consecutive TBTTs of beacons containing a DTIM. The value, expressed in time units, is equal to the product of the value in the Beacon Interval field and the value in the DTIM Period subfield in the TIM element in Beacon frames."</t>
  </si>
  <si>
    <t>Replace "A period of time that is set up between a
transmitter and a receiver." by "A period of time scheduled for frame transmissions between mesh STAs with dot11MCCAActivated set to true in an MBSS."</t>
  </si>
  <si>
    <t>Change commented sentence into "The path selection protocol uses link metrics in the assessment of a mesh path to the destination."</t>
  </si>
  <si>
    <t>Change sentence into "In the Multihop Action frame, the Mesh Control field is present as specified in 7.4.16 (Multihop Action frame details)."</t>
  </si>
  <si>
    <t>add at the end "and 4 addresses in Multihop Action"</t>
  </si>
  <si>
    <t>whole clause 11C.10.2: The change from mesh portal to mesh gate, and from connecting to external networks to connecting to the DS broke the intention of the portal announcement protocol, which is now called gate announcement protocol. The intention is to announce 802.1D ports, so that they are known in the MBSS and measures can be taken to avoid forwarding loops in the IEEE 802 LAN segment called MBSS.</t>
  </si>
  <si>
    <t>re-establish the intended behaviour of the gate announcement protocol. Add additional requirements to the mesh gate in order to enable the gate announcement protocol. (mesh gate connected to portal through a single DS). Maybe, think about a more specific name for the GANN protocol.</t>
  </si>
  <si>
    <t>11C.10.1</t>
  </si>
  <si>
    <t>The clause mixes mesh gates with 802.1D ports which are not necessarily the same sets of mesh STAs. (an 802.1D port is a mesh gate but not every mesh gate is an 802.1D port). This has consequences to configuring the gate announcement protocol at a mesh gate.</t>
  </si>
  <si>
    <t>Make the rules for interworking with the DS, especially for the gate announcement protocol, more specialized, so that there is a distinction between the cases where a mesh gate is directly connected to an 802.1D port by the DS or where it is not. The former requires the use of the gate announcement protocol, the later should forbid its use.</t>
  </si>
  <si>
    <t>11C.9</t>
  </si>
  <si>
    <t>whole clause 11C.9: The clause on the hybrid wireless mesh protocol (HWMP) improved a lot compared to earlier versions.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rounds of comment resolutions.</t>
  </si>
  <si>
    <t>Check the clause on HWMP thoroughly for completeness, consistency and correctness. Also check that the changes from the last comment resolution rounds have been implemented consistently and look out for missed changes or necessary follow up changes.</t>
  </si>
  <si>
    <t>11C.7</t>
  </si>
  <si>
    <t>whole clause 11C.7: The section on the mesh path selection and metric framework received some good overhaul. However, a thorough check is still necessary.</t>
  </si>
  <si>
    <t>Check the clause on the mesh path selection and metric framework thoroughly.</t>
  </si>
  <si>
    <t>11C.5</t>
  </si>
  <si>
    <t>whole clause 11C.5: 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</si>
  <si>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</si>
  <si>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whole clause 11C.4: The clauses on mesh peering are very important since they decide whether a mesh STA can successfully connect to a mesh BSS. However, it might be still possible that there are some flaws despite the conscious work on these clauses so far.</t>
  </si>
  <si>
    <t>11C.3</t>
  </si>
  <si>
    <t>whole clause 11C.3: The clauses on mesh peering are very important since they decide whether a mesh STA can successfully connect to a mesh BSS. However, it might be still possible that there are some flaws despite the conscious work on these clauses so far.</t>
  </si>
  <si>
    <t>11C.2</t>
  </si>
  <si>
    <t>whole clause 11C.2: 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flaws that might lead to deadlock or wrong decisions about candidate peer neighbors.</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</si>
  <si>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checked. Especially, the joining of a mesh BSS should not be forbidden by a non-matching capability if it is not really necessary that they are the same.</t>
  </si>
  <si>
    <t>11C.1</t>
  </si>
  <si>
    <t>The requirement of "dot11SpectrumManagementRequired shall be true" makes it impossible to implement 11s on 802.11 devices that implement only an older PHY (e.g. 11b), for instance, because they are application specific.</t>
  </si>
  <si>
    <t>Define the requirement in such a way, that it is possible to use 11s on devices that have only older PHYs implemented.</t>
  </si>
  <si>
    <t>whole clause 11.23: The use of the Interworking capability and element and the emergency services is a complex mechanism in a wireless mesh BSS. It is possible that it contains some flaws and misspecifications that will have an impact on the functionality and the proper working of a WLAN mesh BSS.</t>
  </si>
  <si>
    <t>Check the definition of the Interworking capability and element and emergency service procedures. Look at completeness and proper working and functionality in a WLAN mesh environment. Check against the requirments for the Interworking element and the emergency services.</t>
  </si>
  <si>
    <t>grammar (3rd person)</t>
  </si>
  <si>
    <t>When a mesh STA starts an MBSS or becomes a member of an MBSS ...</t>
  </si>
  <si>
    <t>11.9a</t>
  </si>
  <si>
    <t>Where does clause 11.9a come from (which amendment)?</t>
  </si>
  <si>
    <t>Insert editorial note that states from which amendment after 11mb the clause 11.9a comes from.</t>
  </si>
  <si>
    <t>11.9a.3.3</t>
  </si>
  <si>
    <t>whole clause 11.9a.3.3: The channel switching in a WLAN mesh network is not so easy as in an infrastructure network. Therefore, it is very likely that the described mechanism will still have problems in a distributed wireless mesh environment.</t>
  </si>
  <si>
    <t>11.9.7.2a</t>
  </si>
  <si>
    <t>whole clause 11.9.7.2a: The channel switching in a WLAN mesh network is not so easy as in an infrastructure network. Therefore, it is very likely that the described mechanism will still have problems in a distributed wireless mesh environment.</t>
  </si>
  <si>
    <t>whole clause 10.3: The MLME SAP interfaces look much more complete and pretty nice than in previous versions. However, the MLME SAP interfaces of such a complex thing as a mesh BSS are complex as well. It is rather likely that something is missing or should be arranged in a better way.</t>
  </si>
  <si>
    <t>Check the definition of the MLME SAP interfaces. Look at completeness and on reducing to the minimum amount of MLME SAP interfaces. Check whether the description of the MLME SAP interfaces is correct and complete, and that it actually supports the mechanisms of the MLME as well as the mesh functionality defined in 11s.</t>
  </si>
  <si>
    <t>whole clause 9.22: The section on the mesh forwarding received a lot of changes, and it can be doubted that all flaws are removed by this. The clause will have been improved, but a thorough check is needed. Especially the subclauses on addressing have very likely some errors.</t>
  </si>
  <si>
    <t>Check the clause on mesh forwarding and addressing thoroughly for correct definitions, descriptions, correct behaviour and completeness. Especially the subclauses on frame addressing and forwarding need to be checked thoroughly. Furthermore, all the possible cases for addressing have to be covered.</t>
  </si>
  <si>
    <t>9.9a</t>
  </si>
  <si>
    <t>method</t>
  </si>
  <si>
    <t>This is not generally possible: "When a mesh STA discovers that Beacon frames from 2 or more neighbor mesh STAs are colliding repeatedly"</t>
  </si>
  <si>
    <t>Rarely possible for 3rd party to figure out what kind of frame and who the sender is after a collision. The headers will be corrupt. Remove text</t>
  </si>
  <si>
    <t>9.22.2.5</t>
  </si>
  <si>
    <t>"The configuration of a mesh gate that is collocated with an access point allows the mesh BSS as a distribution system." This sentence seems to preclude the possible configuration where a DS is consisted of a mess BSS and other APs and/or portals that are not part of the mBSS. Clarify the meanings and modify the text accordingly. In addition to Figures1, a diagram that illustrates the scenario where an mBSS is either a part, or the entire DS, is helpful and should be added.</t>
  </si>
  <si>
    <t>25-Oct-2010 13:41:32 EDT</t>
  </si>
  <si>
    <t>Seibert, Cristina</t>
  </si>
  <si>
    <t>Silver Spring Networks Inc.</t>
  </si>
  <si>
    <t>5.2.13.5.4 and others</t>
  </si>
  <si>
    <t>Requiring all mesh STAs to send Beacon frames periodically is too restrictive.</t>
  </si>
  <si>
    <t>Allow mesh STAs not to have to send Beacon frames periodically but on demand. Joining STAs would send requests for beacons. A receiving STA can then respond with the Beacon frame.</t>
  </si>
  <si>
    <t>22-Oct-2010  8:50:55 EDT</t>
  </si>
  <si>
    <t>Denteneer, Theodorus</t>
  </si>
  <si>
    <t>Philips Electronics</t>
  </si>
  <si>
    <t>8.2a.8.6.2e</t>
  </si>
  <si>
    <t>Mention that the Confirm message was sent by the STA</t>
  </si>
  <si>
    <t>Make it "...there is no guarantee that the final Confirm message sent by the STA was received by the peer."</t>
  </si>
  <si>
    <t>8.2a.8.6.2c</t>
  </si>
  <si>
    <t>It's a received Commit, not a received Confirm!</t>
  </si>
  <si>
    <t>Change "process the received Confirm message according to 8.2a.5.5 (Processing of a peer's Conform message)" to "process the received Commit message according to 8.2a.5.3 (Processing of a peer's Commit message)".</t>
  </si>
  <si>
    <t>When does the instance generate PWE and the secret values for this new group?</t>
  </si>
  <si>
    <t>After "...choose the group from the received Commit Message, " add "destroy its secret values for the old group, and generate PWE and new secret and temporary secret values for the new group." If the comment on adding a separate section for PWE and secret generation is accepted then refer to that section here. Make the remainder of that sentence a new sentence beginning, "It shall then process..."</t>
  </si>
  <si>
    <t>What if the rejected group differs from the last offered group?</t>
  </si>
  <si>
    <t>After "...group field being rejected." Add the sentence "If the rejected group does not match the last offered group the protocol instance shall silently discard the message and set the t0 (retransmission) timer."</t>
  </si>
  <si>
    <t>8.2a.8.6.2b</t>
  </si>
  <si>
    <t>What if processing fails?</t>
  </si>
  <si>
    <t>Make a new sentence, capitalize "p" in "process". Then before ", construct and transmit..." add, ", if validation of the received Commit Message fails the protocol instance shall send a Del event to the parent process." Period, end of sentence. Make the next sentence begin, "It shall then construct and transmit...."</t>
  </si>
  <si>
    <t>When is PWE generated? When are the instance's secret values generated?</t>
  </si>
  <si>
    <t>After "shall zero the Sc and Rc counters" add ", and it shall generate PWE and its own secret and temporary secret values." Period, end of sentence. If the comment on adding a separate section for PWE and secret generation is accepted then refer to that section here.</t>
  </si>
  <si>
    <t>After "...select a group from local configuration, " add "generate PWE and its own secret and temporary secret values,... ". If the comment on adding a separate section for PWE and secret generation is accepted then refer to that section here.</t>
  </si>
  <si>
    <t>How do you pass a complex data structure to CN()?</t>
  </si>
  <si>
    <t>Line 15-16: Wrong reference.</t>
  </si>
  <si>
    <t>Replace "If the condition in e4 ..." with "If the condition in d)4) ..."</t>
  </si>
  <si>
    <t>Line 9: Wrong reference.</t>
  </si>
  <si>
    <t>The text of the clause may be improved. Change the text in lines 48 - 60 to read: " In an MBSS the following applies: 
The value of this field together with the Mesh Power Save Level subfield in the QoS Control field indicates the mesh power mode in which the mesh STA will be after the completion of the frame exchange sequence. 
A value of 0 in a group addressed frame indicates that the mesh STA will be in active mode for all of its peerings and for non-peer mesh STAs. A value of 0 in an individually addressed frame indicates that the mesh STA will be in active mode for the peering of the recipient mesh STA.
A value of 1 in a group addressed frame indicates that the mesh STA will be in active, light sleep or deep sleep mode for its peerings depending on its peering specific mesh power mode. The mesh STA will be in light or deep sleep mode for non-peer mesh STAs. 
A value of 0 in an individually addressed frame indicates that the mesh STA will be in active mode for the peering of the recipient mesh STA.
A value of 1 in an individually addressed frame indicates that the mesh STA will be in light or deep sleep mode for the peering of the recipient mesh STA.
For the peer mesh STAs the link specific mesh power mode rules are determined by the Power Management field in the individually addressed frames exchanged between these peers, as described in 11C.13.4 (Mesh power mode indications and transitions)."</t>
  </si>
  <si>
    <t>Principle</t>
  </si>
  <si>
    <t>https://mentor.ieee.org/802.11/dcn/10/11-10-1351-01-000s-pm-comments-resolutions.xls</t>
  </si>
  <si>
    <t>Agree</t>
  </si>
  <si>
    <t>Disagree to (1) and agree to (2). The resolution for (2) is provided in CID 154.</t>
  </si>
  <si>
    <t>The term is already wrongly used in IEEE 802.11mb for 8 times.</t>
  </si>
  <si>
    <t>Change "8.4.2.6 CF Parameter Set element", "9.4.2 CFP structure and timing", "10.2.1.4 TIM types", and "dot11CFPPeriod OBJECT-TYPE" according to the IEEE 802.11s definition of DTIM interval, i.e. find new terminology for DTIM interval in these places.</t>
  </si>
  <si>
    <t>The definition of precursor mesh STA is a little confusing: A neighbor peer mesh STA on the mesh path to the destination mesh STA cannot be the precursor mesh STA! The mesh path would only start at the mesh STA of consideration.</t>
  </si>
  <si>
    <t>Change definition of precursor mesh STA into: "A neighbor peer mesh STA, that identifies the mesh STA as the next hop mesh STA on the mesh path to the destination mesh STA."</t>
  </si>
  <si>
    <t>The defined term is not repeated in the definition.</t>
  </si>
  <si>
    <t>remove "mesh peer service period is a"</t>
  </si>
  <si>
    <t>What is the difference between a mesh peer service period and a peer service period?</t>
  </si>
  <si>
    <t>remove definition of "peer service period (PSP)"</t>
  </si>
  <si>
    <t>The comma after low-entropy seems to be wrong.</t>
  </si>
  <si>
    <t>remove "," after "low-entropy"</t>
  </si>
  <si>
    <t>semi-colon is the wrong symbol.</t>
  </si>
  <si>
    <t>replace ";" with ":" after "defined"</t>
  </si>
  <si>
    <t>The mesh power mode is defined as per peering, but the specific definitions of the three mesh power modes are link specific. This is a contradiction. Mesh link specific is actually right.</t>
  </si>
  <si>
    <t xml:space="preserve">(1) change in definition of mesh power mode "per peering" into "per mesh link"
(2) delete "link specific" from definitions of active mode, deep sleep mode, and light sleep mode. This makes these definitions also more legible.
</t>
  </si>
  <si>
    <t>The mesh peering management protocol establishes mesh peerings, not mesh links. The mesh link is a link between two mesh STAs that have a mesh peering with each other.</t>
  </si>
  <si>
    <t xml:space="preserve">This is lines 18-20 and 27-28.
The definitions of deep sleep mode and light sleep mode should use the same words except for the difference between them.
"from the peer mesh STA" is to specific and might not work.
</t>
  </si>
  <si>
    <t xml:space="preserve">(1) change end of definition of deep sleep mode into: "... in the Awake or the
Doze state and the mesh STA is not expected to receive the beacons from its neighbor peer mesh STAs."
(2) change end of definition of light sleep mode into: "... in the Awake or the
Doze state and the mesh STA is expected to receive the beacons from its neighbor peer mesh STAs."
</t>
  </si>
  <si>
    <t>In the alternative BSS definition, the set of STAs is not well defined. The alternative BSS definition that is for the MBSS is either a set of STAs with the same mesh profile or a single STA. What is the neighbor STA doing here? Another question: If two mesh STAs are in range, have the same mesh profile, and they are the only mesh STAs in the world that have this mesh profile, but they have no peering with each other, are they 2 BSSes or a single (1) BSS?</t>
  </si>
  <si>
    <t xml:space="preserve">(1) delete "as neighbor STA" from line 39
(2) answer the question of the comment on the necessity of peerings and change alternative BSS definition accordingly.
</t>
  </si>
  <si>
    <t xml:space="preserve">This is line iv of the frontmatter.
The list of people that provided major contribution is missing.
</t>
  </si>
  <si>
    <t xml:space="preserve"> 1-Nov-2010 17:59:48 EDT</t>
  </si>
  <si>
    <t>10.3.79.3.4</t>
  </si>
  <si>
    <t>"received"?</t>
  </si>
  <si>
    <t xml:space="preserve">I believe that it should be "that received"
And add a space between "in" and "11C.11"
</t>
  </si>
  <si>
    <t xml:space="preserve"> 1-Nov-2010 17:57:32 EDT</t>
  </si>
  <si>
    <t>8.2a.8.1</t>
  </si>
  <si>
    <t xml:space="preserve">"Each instance of the protocol is identified by the peer MAC address. " I'll admit to not having read the details of all this, but I find it strange that each instance of the protocol can be fully identified with that piece of information, when Peer management requires (11C.4.2)
-- The sender's MAC address is the same as the peerMAC of the mesh peering instance, and;
-- The receiver's MAC address is the same as the localMAC of the mesh peering instance, and;
-- The value of the Local Link ID field is the same as the peerLinkID of the mesh peering instance, and;
-- The value of the Peer Link ID field is the same as the localLinkID of the mesh peering instance.
</t>
  </si>
  <si>
    <t>Check for veracity</t>
  </si>
  <si>
    <t xml:space="preserve"> 1-Nov-2010 17:52:30 EDT</t>
  </si>
  <si>
    <t>11C.4.1</t>
  </si>
  <si>
    <t>"mesh peering close can" is using a verb as a noun. "closure" or "close event" or "close action" might be better. You may want to check the rest of the text for the same issue. You may want to use "tear-down" as used in the following paragraph.</t>
  </si>
  <si>
    <t>don't use "close can"</t>
  </si>
  <si>
    <t xml:space="preserve"> 1-Nov-2010 17:37:33 EDT</t>
  </si>
  <si>
    <t>Hiertz, Guido</t>
  </si>
  <si>
    <t>Philips</t>
  </si>
  <si>
    <t>The content checking system of the IEEE SA is overly strict when checking XLS sheets that are uploaded. It does not accept number ranges ("52-53") in the line number column. However, with Framemaker, the line numbers are often not exact. Furthermore, if one doesn't add line numbers, one cannot submit the same comments that might occur in different locations ...</t>
  </si>
  <si>
    <t>Oh well ... If IEEE SA would put less "intelligence" in the comment upload system I'd be more than happy ... At least, we are humans who are resolving the comments. Right? It's not the online system that resolves the comment automatically, is it?</t>
  </si>
  <si>
    <t>9.9a.3.10.2</t>
  </si>
  <si>
    <t>Line 52-53: stop -&gt; stops</t>
  </si>
  <si>
    <t>Replace "In case the reservation was for group addressed frames, it stop advertising ..." with "In case the reservation was for group addressed frames, it stops advertising ..."</t>
  </si>
  <si>
    <t>Line 49-50: stop -&gt; stops</t>
  </si>
  <si>
    <t>Replace "In case the reservation was for individually addressed frames, it stop advertising ..." with "In case the reservation was for individually addressed frames, it stops advertising ..."</t>
  </si>
  <si>
    <t>Line 40-41: stop -&gt; stops</t>
  </si>
  <si>
    <t>Line 37-38: stop -&gt; stops</t>
  </si>
  <si>
    <t>Line 23-24: I would propose to use the word "tear down" whenever a mesh STA signals that it stops a reservation. The term "delete" should be used when the mesh STA deletes an entry from its internal reservation table.</t>
  </si>
  <si>
    <t>Replace "There are also other conditions that trigger the MCCAOP owner and responder to delete a reservation." with "There are also other conditions that trigger the MCCAOP owner and responder to tear down a reservation."</t>
  </si>
  <si>
    <t>Page 113-114: Conditional list.</t>
  </si>
  <si>
    <t>There used to be the concept of a a Light Weight MP (LWMP). This was basically a MP that did not want to participate in packet forwarding (e.g. to save battery), but could still join the mesh and connect to other MPs. The way to do this was to announce a null routing capability. In that sense, all nodes supported the protocol and this specific node was able to "opt-out" by announcing a null route (even if this was not true)</t>
  </si>
  <si>
    <t>The capability is important for battery constrained devices. If such a functionality is still possible with draft D7.0, the way to achive it sould be clearly mentioned in the spec.</t>
  </si>
  <si>
    <t>Good job!</t>
  </si>
  <si>
    <t>I'm glad to see the nice status of the spec. Keep up the good work!</t>
  </si>
  <si>
    <t xml:space="preserve"> 1-Nov-2010 12: 7:41 EDT</t>
  </si>
  <si>
    <t>Research In Motion Limited</t>
  </si>
  <si>
    <t>11.23.6</t>
  </si>
  <si>
    <t>The use of the ESR bit for Emergency Service indication is ambigous. The ESR bit is used to advertise Emergency Service capabilities. The ESR bit is also used to alert an emergency call.</t>
  </si>
  <si>
    <t>Keep the ESR bit and add an additional bit (name TBD) to indicate the emergency call when it occurs.</t>
  </si>
  <si>
    <t xml:space="preserve"> 1-Nov-2010 11: 2:25 EDT</t>
  </si>
  <si>
    <t>Turner, Michelle</t>
  </si>
  <si>
    <t>Please remove the word "shall" from the NOTE. Mandatory requiremets are not alowed in informative notes. Please check the other notes throughout the documents.</t>
  </si>
  <si>
    <t xml:space="preserve"> 1-Nov-2010  2:16:25 EDT</t>
  </si>
  <si>
    <t>Sakoda, Kazuyuki</t>
  </si>
  <si>
    <t>Sony Corporate of America</t>
  </si>
  <si>
    <t>Y.6</t>
  </si>
  <si>
    <t>"Generation of proactive PREPs in proactive PREQ mechanism of HWMP". Do we still need this annex?</t>
  </si>
  <si>
    <t>5-1-12 Kitashinagawa, Shinagawa-ku, Tokyo, Japan</t>
  </si>
  <si>
    <t>81-3-5448-4018</t>
  </si>
  <si>
    <t>Abstract:</t>
  </si>
  <si>
    <t>CID</t>
  </si>
  <si>
    <t>Category(ORG)</t>
  </si>
  <si>
    <t>Page(ORG)</t>
  </si>
  <si>
    <t>Subclause(ORG)</t>
  </si>
  <si>
    <t>Line(ORG)</t>
  </si>
  <si>
    <t>Topic</t>
  </si>
  <si>
    <t>Submission</t>
  </si>
  <si>
    <t>Accept_RejectDate</t>
  </si>
  <si>
    <t>Open</t>
  </si>
  <si>
    <t>ResponseStatus</t>
  </si>
  <si>
    <t>Updated (to assist editor)</t>
  </si>
  <si>
    <t>Edit Status</t>
  </si>
  <si>
    <t>Edit Notes</t>
  </si>
  <si>
    <t>Edited in Draft</t>
  </si>
  <si>
    <t>"shall verify": what matters here is the result of the verification. Just say what the verification is (A==B) and the outcome (If TRUE, this, if false, THAT). Saying "shall verify" does not help.
Many instances of this</t>
  </si>
  <si>
    <t>Security</t>
  </si>
  <si>
    <t>Security</t>
  </si>
  <si>
    <t>S-MPM</t>
  </si>
  <si>
    <t>S-Edit</t>
  </si>
  <si>
    <t>General</t>
  </si>
  <si>
    <t>G-Emergency</t>
  </si>
  <si>
    <t>Revisision</t>
  </si>
  <si>
    <t>Notes / Summary of Changes</t>
  </si>
  <si>
    <t>r0</t>
  </si>
  <si>
    <t>total</t>
  </si>
  <si>
    <t>closed</t>
  </si>
  <si>
    <t>open</t>
  </si>
  <si>
    <t>assignee</t>
  </si>
  <si>
    <t>resolved</t>
  </si>
  <si>
    <t>remaining</t>
  </si>
  <si>
    <t>G-Base</t>
  </si>
  <si>
    <t>Unification with base standard.</t>
  </si>
  <si>
    <t>G-Def</t>
  </si>
  <si>
    <t>Terminology</t>
  </si>
  <si>
    <t>G-Discovery</t>
  </si>
  <si>
    <t>G-Editor</t>
  </si>
  <si>
    <t>Editorial fixes (wording, typo fixing, etc)</t>
  </si>
  <si>
    <t>G-Frame</t>
  </si>
  <si>
    <t>General Frame Format</t>
  </si>
  <si>
    <t>G-General</t>
  </si>
  <si>
    <t>G-Emergency</t>
  </si>
  <si>
    <t>Emergency services</t>
  </si>
  <si>
    <t>G-MIB</t>
  </si>
  <si>
    <t>G-PICS</t>
  </si>
  <si>
    <t>MAC</t>
  </si>
  <si>
    <t>M-BS</t>
  </si>
  <si>
    <t>Beaconing and Synchronization</t>
  </si>
  <si>
    <t>M-CC</t>
  </si>
  <si>
    <t>Congestion Control</t>
  </si>
  <si>
    <t>M-CS</t>
  </si>
  <si>
    <t>Channel Selection</t>
  </si>
  <si>
    <t>M-General</t>
  </si>
  <si>
    <t>M-MCCA</t>
  </si>
  <si>
    <t>MCCA</t>
  </si>
  <si>
    <t>M-PM</t>
  </si>
  <si>
    <t>Power Management</t>
  </si>
  <si>
    <t>M-QoS</t>
  </si>
  <si>
    <t>QoS related issues</t>
  </si>
  <si>
    <t>M-11n</t>
  </si>
  <si>
    <t>11n compatibility</t>
  </si>
  <si>
    <t>RFI</t>
  </si>
  <si>
    <t>R-LM</t>
  </si>
  <si>
    <t>Link Metric</t>
  </si>
  <si>
    <t>R-FWD</t>
  </si>
  <si>
    <t>Forwarding</t>
  </si>
  <si>
    <t>R-General</t>
  </si>
  <si>
    <t>R-HWMP</t>
  </si>
  <si>
    <t>R-MeshGate</t>
  </si>
  <si>
    <t>R-Proxy</t>
  </si>
  <si>
    <t>S-General</t>
  </si>
  <si>
    <t>S-GroupKey</t>
  </si>
  <si>
    <t>S-SAE</t>
  </si>
  <si>
    <t>SAE</t>
  </si>
  <si>
    <t>Overall Summary</t>
  </si>
  <si>
    <t>Total</t>
  </si>
  <si>
    <t>Closed</t>
  </si>
  <si>
    <t>% Closed</t>
  </si>
  <si>
    <t>Total Comments:</t>
  </si>
  <si>
    <t>Agree</t>
  </si>
  <si>
    <t>Add the description as suggested.</t>
  </si>
  <si>
    <t>Unresolvable</t>
  </si>
  <si>
    <t>Hey, you are complaining to a wrong place. You should submit this comment to IEEE-SA member survey.
The commenter is complaining about myBallot system, not TGs draft spec.</t>
  </si>
  <si>
    <t>Agree</t>
  </si>
  <si>
    <t>Please let me know what the other information is.</t>
  </si>
  <si>
    <t xml:space="preserve"> 1-Nov-2010 19:16:49 EDT</t>
  </si>
  <si>
    <t>don't verify. Act!</t>
  </si>
  <si>
    <t xml:space="preserve"> 1-Nov-2010 19:14: 4 EDT</t>
  </si>
  <si>
    <t xml:space="preserve">"if it contains a mismatched instance
identifier" It would help if we learned what a mismatched identifier was. Matched to what?
</t>
  </si>
  <si>
    <t>Specify!</t>
  </si>
  <si>
    <t xml:space="preserve"> 1-Nov-2010 19:12: 2 EDT</t>
  </si>
  <si>
    <t>11C.3.2.2</t>
  </si>
  <si>
    <t xml:space="preserve">Replace "If the mesh STA reports the tracked reservations in a number MCCAOP Advertisements elements,
it shall act as follows.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with "If the mesh STA reports the tracked reservations in a number MCCAOP Advertisements elements,
it shall act as follows:
1)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2)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t>
  </si>
  <si>
    <t>Line 58-59: its -&gt; it</t>
  </si>
  <si>
    <t>Replace "... its shall set the ..." with "... it shall set the ..."</t>
  </si>
  <si>
    <t>9.9a.3.7</t>
  </si>
  <si>
    <t>Line 23-24: Wrong reference.</t>
  </si>
  <si>
    <t>Replace "If not all of the conditions in e) ..." with "If not all of the conditions in d) ..."</t>
  </si>
  <si>
    <t>Line 19-20: Wrong reference.</t>
  </si>
  <si>
    <t>Replace "If the condition in e4 is satisfied and the condition in e5 ..." with "If the condition in d)4) is satisfied and the condition in d)5) ..."</t>
  </si>
  <si>
    <t xml:space="preserve">* Change sentence into "In Mesh Data frames, the Mesh Control field is prepended to the MSDU and located as follows:"
* extend definition of Mesh Data frame to having the Mesh Control field present as indicated by the Mesh Control Present subfield of the QoS Control field.
</t>
  </si>
  <si>
    <t>7.1.3.6.2</t>
  </si>
  <si>
    <t>Strictly speaking, the Mesh Control field is not part of data.</t>
  </si>
  <si>
    <t>change "as a part of data" into "as a part of the frame body"</t>
  </si>
  <si>
    <t>7.1.3.5.11</t>
  </si>
  <si>
    <t>"The use of the RSPI subfield ..."</t>
  </si>
  <si>
    <t>The field length of one bit is written as number.</t>
  </si>
  <si>
    <t>"The Receiver Service Period Initiated (RSPI) subfield is 1 bit in length."</t>
  </si>
  <si>
    <t>7.1.3.5.9</t>
  </si>
  <si>
    <t>"... sets the Mesh Control Present subfield ..."</t>
  </si>
  <si>
    <t>7.1.3.5.0a</t>
  </si>
  <si>
    <t>The QoS-related information varies not only by frame (sub)type, but also by BSS type. Furthermore, it is not only QoS-related information, but also aggregation information and mesh-related information.</t>
  </si>
  <si>
    <t>Change the first sentence of the paragraph into: "The QoS Control field is a 16-bit field that identifies the TC or TS to which the frame belongs and various other QoS-related, aggregation, and mesh-related information about the frame that varies by frame type and subtype and type of BSS."</t>
  </si>
  <si>
    <t>7.1.3.1.7</t>
  </si>
  <si>
    <t>Issue IDs are used to identify groups of CIDs that are related to the same issue</t>
  </si>
  <si>
    <t>remove brackets from SA</t>
  </si>
  <si>
    <t>"of group addressed frames in an MBSS are"</t>
  </si>
  <si>
    <t>not only more details, but all the details are defined in 9.22.2.3</t>
  </si>
  <si>
    <t>remove "More" and make "details" upper case.</t>
  </si>
  <si>
    <t>7.2.2.2</t>
  </si>
  <si>
    <t>missing article</t>
  </si>
  <si>
    <t>"of the Mesh Control field"</t>
  </si>
  <si>
    <t>7.2.2.1</t>
  </si>
  <si>
    <t>The Mesh Control field is not optional according to the bits and pieces in 7.1. A mesh data frame has a Mesh Control field.</t>
  </si>
  <si>
    <t>remove "optionally"</t>
  </si>
  <si>
    <t>"For data frames of subtype QoS Data that are transmitted ..."</t>
  </si>
  <si>
    <t>7.2.1.4</t>
  </si>
  <si>
    <t>either "in an MBSS" or "in MBSSs"</t>
  </si>
  <si>
    <t>7.1.3.6.3</t>
  </si>
  <si>
    <t>missing article, e2e should be lower case.</t>
  </si>
  <si>
    <t>"of the end-to-end 802 communication"</t>
  </si>
  <si>
    <t>Replace "If one of the conditions in e1-e3 is not satisfied and both conditions e4 and e5..." with "If one of the conditions in d)1), d)2), or d)3) is not satisfied and both conditions d)4) and d)5) ..."</t>
  </si>
  <si>
    <t>Line 5: Wrong reference.</t>
  </si>
  <si>
    <t>Line 62-63: Wrong reference.</t>
  </si>
  <si>
    <t>Replace "If the conditions in e) ..." with "If the conditions in d) are satisfied and the MCCAOP request is intended for individual addressed transmissions,..."</t>
  </si>
  <si>
    <t>Line 1-4: This is a little bit strange. The MCCAOP owner transmits an MCCAOP Setup Request to the group address. A group addressed setup cannot be acknowledged. The group of MCCA capable mesh STAs that this MCCAOP affects then have to wait for another announcement of this MCCAOP before they start to advertise this MCCAOP on their own?</t>
  </si>
  <si>
    <t>Replace "If the conditions in e) are satisfied and the MCCAOP request is intended for group addressed transmissions, the responder shall include the reservation into its MCCAOP advertisements only after the MCCAOP advertisements from the MCCAOP owner is received." with "If the conditions in d) are satisfied and the MCCAOP request is intended for group addressed transmissions, the responder shall include the reservation into its MCCAOP advertisements."</t>
  </si>
  <si>
    <t>Line 54-57: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</si>
  <si>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"3) The reservation does not overlap with known Beacon transmission times or HCCA times of neighbor APs" with "3) The reservation does not overlap with HCCA times of neighbor HCs"</t>
  </si>
  <si>
    <t>There cannot be an MMPDU received from the outside of the MBSS. Proxying of MMPDUs (Multihop Action frames) is not possible.</t>
  </si>
  <si>
    <t>Remove MMPDU from the proxy case in lines 34, 35 and 42 and check the other parts of the document.</t>
  </si>
  <si>
    <t>Not the individually addressed Mesh Data fres only use mesh STA addresses in fields Address 1,2,3, and 4. This is not true. The forwarding uses only addresses 1-4.</t>
  </si>
  <si>
    <t>Change first sentence of note into: "The forwarding of individually addressed Mesh Data frames uses only mesh STA addresses in fields Address 1, Address 2, Address 3, and Address 4."</t>
  </si>
  <si>
    <t>Is a mesh STA that is collocated with one or more APs a mesh gate?</t>
  </si>
  <si>
    <t>remove "or a mesh STA that is collocated with one or more APs"</t>
  </si>
  <si>
    <t>Here, these are end stations.</t>
  </si>
  <si>
    <t>"any knowledge of the addresses of the source and destination end stations,"</t>
  </si>
  <si>
    <t>word order</t>
  </si>
  <si>
    <t>move "in the Mesh Control field" right after "of optional address fields" (ask native speaker)</t>
  </si>
  <si>
    <t>There is only one optional Address extension field but multiple optional address fields.</t>
  </si>
  <si>
    <t>remove "extension"</t>
  </si>
  <si>
    <t>end station is not always true.</t>
  </si>
  <si>
    <t>replace "end station" with "mesh STA"</t>
  </si>
  <si>
    <t>The Mesh Control field is always present. Addresses 5 and 6 are not always present.</t>
  </si>
  <si>
    <t xml:space="preserve">* Start the last sentence with "If they are present, Address 5 ..."
* remove "if it is present"
</t>
  </si>
  <si>
    <t>Address 4 is in the MAC header only for data frames.</t>
  </si>
  <si>
    <t>Insert "of data frames" between "in the MAC header" and "if both ToDS and FromDS fields are 1"</t>
  </si>
  <si>
    <t>9.22.1</t>
  </si>
  <si>
    <t>mesh forwarding should also be defined in the list definition.</t>
  </si>
  <si>
    <t>insert new definition "mesh forwarding: forwarding of MSDUs and MMPDUs across paths determined by the mesh path selection in an MBSS at the link layer." in 3.1</t>
  </si>
  <si>
    <t>7.4.16.2</t>
  </si>
  <si>
    <t>The current specifications of the Multihop Action frames allow to place the Mesh Control anywhere in the Action field. However, there should be a general rule, where the Mesh Control is located in any Multihop Action frame.</t>
  </si>
  <si>
    <t>R-HWMP</t>
  </si>
  <si>
    <t>R-LM</t>
  </si>
  <si>
    <t>M-QoS</t>
  </si>
  <si>
    <t>M-PM</t>
  </si>
  <si>
    <t>G-Base</t>
  </si>
  <si>
    <t>S-General</t>
  </si>
  <si>
    <t>G-Def</t>
  </si>
  <si>
    <t>G-General</t>
  </si>
  <si>
    <t>S-SAE</t>
  </si>
  <si>
    <t>M-General</t>
  </si>
  <si>
    <t>Placeholder</t>
  </si>
  <si>
    <t>Mesh Peering Management</t>
  </si>
  <si>
    <t>S-Edit</t>
  </si>
  <si>
    <t xml:space="preserve">Editorial </t>
  </si>
  <si>
    <t xml:space="preserve">The language of the text of 7.1.3.17 in 11mb D4.0 indicates some temporal and procedural meaning - first, there are all cases for individually addressed frames where it is possible to set the More Data field to 1, then there is the default case "The More Data field is set to 0 in all other directed frames." at the end. After that, the rules for group addressed frames are described.
The editorial instruction would include the individually addressed mesh data frames after the default setting to 0, which could be understood as a contradiction, if one doesn't read far enough.
</t>
  </si>
  <si>
    <t>Change editiorial instruction in such a way that the first sentence (individually addressed frames) of the new 11s paragraph of 7.1.3.1.7 is inserted as a new paragraph in 7.1.3.1.7 right before "The More Data field is set to 0 in all other directed frames.". The second sentence (group addressed frames) of the new 11s paragraph of 7.1.3.17 is inserted as a new paragraph at the end of 7.1.3.1.7.</t>
  </si>
  <si>
    <t>7.1.3.1.6</t>
  </si>
  <si>
    <t>Issue ID</t>
  </si>
  <si>
    <t>change new 2nd paragraph (lines 54-56) into: "When the deauthentication service is terminating an SAE authentication any PTKSA or GTKSA related to this SAE authentication shall be destroyed. If PMK caching is not enabled, deauthentication also destroys any PMKSA created as a result of this successful SAE authentication."</t>
  </si>
  <si>
    <t>5.4.3.1</t>
  </si>
  <si>
    <t>Clause 5.4.3.1 talks about authentication in infrastructure BSS, IBSS, with APs, in RSNA, and RSN. But never about association in an MBSS. Forgotten or not necessary?</t>
  </si>
  <si>
    <t>Include necessary text for authentication in MBSS.</t>
  </si>
  <si>
    <t>The last sentence in clause 5.2.13.5.12 is already to detailed and to normative for clause 5.</t>
  </si>
  <si>
    <t>remove last sentence from 5.2.13.5.12</t>
  </si>
  <si>
    <t>Thanks!</t>
  </si>
  <si>
    <t>The Reason Code (RC) subfield indicates the validity of the Reason Code field of 2 octets. If we can omit the Reason Code field when it is invalid, we might save enough space for additional unreachable destinations in the PERR element.</t>
  </si>
  <si>
    <t>Define the RC bit in such a way that it indicates the presence of the Reason Code field.</t>
  </si>
  <si>
    <t>We might not need the USN bit.</t>
  </si>
  <si>
    <t>Check this, and if it is not needed remove it and every related now not needed anymore mechanism.</t>
  </si>
  <si>
    <t>The previous interworking and HWMP elements do not specify the element name here.</t>
  </si>
  <si>
    <t>replace "the request" with "this element"</t>
  </si>
  <si>
    <t>7.3.2.108</t>
  </si>
  <si>
    <t>The GANN is not in the beacon anymore.</t>
  </si>
  <si>
    <t>remove " or in a Beacon frame (see 7.2.3.1 (Beacon frame format))."</t>
  </si>
  <si>
    <t>This is not the intended use. Here, a mesh AP would also send the GANN. The real intention is to send the GANN if the mesh STA is a mesh gate that is directly connected to a portal through its DS.</t>
  </si>
  <si>
    <t xml:space="preserve">* The Gate Announcement (GANN) element is used for announcing the presence of a mesh gate connected to a portal by a single DS in the MBSS.
* Check this throughout the 11s draft
</t>
  </si>
  <si>
    <t>7.3.1.7</t>
  </si>
  <si>
    <t>Reason code "MESH-CHANNEL-SWITCH-UNSPECIFIED" is never used.</t>
  </si>
  <si>
    <t>remove reason code 66 "MESH-CHANNEL-SWITCH-UNSPECIFIED" from Table 7-22 and renumber accordingly.</t>
  </si>
  <si>
    <t>Reason code "MESH-CHANNEL-SWITCH-REGULATORY-REQUIREMENTS" is never used.</t>
  </si>
  <si>
    <t>remove reason code 65 "MESH-CHANNEL-SWITCH-REGULATORY-REQUIREMENTS" from Table 7-22 and renumber accordingly</t>
  </si>
  <si>
    <t>Reason code "MESH-PATH-ERROR-UNSPECIFIED" is never used.</t>
  </si>
  <si>
    <t>remove reason code 61 "MESH-PATH-ERROR-UNSPECIFIED" from Table 7-22 and renumber accordingly.</t>
  </si>
  <si>
    <t>Reason code "MESH-MAX-PEERS" is never used.</t>
  </si>
  <si>
    <t>remove reason code 53 "MESH-MAX-PEERS" from Table 7-22 and renumber accordingly</t>
  </si>
  <si>
    <t>Reason code "MESH-INCONSISTENT-PARAMETERS" is never used.</t>
  </si>
  <si>
    <t>remove reason code 59 "MESH-INCONSISTENT-PARAMETERS" from Table 7-22 and renumber accordingly.</t>
  </si>
  <si>
    <t>11C.4.4.5</t>
  </si>
  <si>
    <t>missing word</t>
  </si>
  <si>
    <t>"The reason code of the Mesh Peering Close frame ..."</t>
  </si>
  <si>
    <t>It is not clear why only proactive PREQ mechanism has this informative text. Discuss if it is still needed, or if it is better to describe other proactive path discovery mechanisms in this annex.</t>
  </si>
  <si>
    <t>Y.3</t>
  </si>
  <si>
    <t>"Power Save" should be "Power save" (lowercase).</t>
  </si>
  <si>
    <t>As in comment.</t>
  </si>
  <si>
    <t>Y.1</t>
  </si>
  <si>
    <t>"Clarification of Mesh Data frame format". Do we still need this annex?</t>
  </si>
  <si>
    <t>Discuss if it is still needed.</t>
  </si>
  <si>
    <t>A.4.23</t>
  </si>
  <si>
    <t>"Mesh Protocol Capabilities" should be "Mesh protocol capabilities" here.</t>
  </si>
  <si>
    <t>As in comment. Further, check the upper/lower case consistency in this subclause. i.e., "Mesh Capability", etc..</t>
  </si>
  <si>
    <t>A.4.4.1</t>
  </si>
  <si>
    <t>"Mesh Basic Service Set" should be "Mesh basic service set" here.</t>
  </si>
  <si>
    <t>A.4.3</t>
  </si>
  <si>
    <t>"Mesh Station" should be "Mesh station"</t>
  </si>
  <si>
    <t>11C.13.1</t>
  </si>
  <si>
    <t>The note states "in this clause" or "in this subclause". They should be replaced with a particular clause number.</t>
  </si>
  <si>
    <t>Replace them with "11C.13".</t>
  </si>
  <si>
    <t>"2n * 100 TU" here needs to be "2n * 100 TU". (n should be superscript).</t>
  </si>
  <si>
    <t>Change as appropriate.</t>
  </si>
  <si>
    <t>There are many equations in this subclause, but these formats does not aligned with IEEE style manual. Equation formats need to be aligned with IEEE style manual.</t>
  </si>
  <si>
    <t>Change the style of variables in equations as appropriate.</t>
  </si>
  <si>
    <t>11C.11.2</t>
  </si>
  <si>
    <t>Description in this subclause is very confusing. Need to refine what is needed to be done by this congestion control mechanism more in precisely.</t>
  </si>
  <si>
    <t>It seems that "airtime link metric" should be "Airtime Link Metric", as it should be defined as a proper noun.</t>
  </si>
  <si>
    <t>Replace "airtime link metric" with "Airtime Link Metric" throughout.</t>
  </si>
  <si>
    <t>11C.7.3</t>
  </si>
  <si>
    <t>frames should be "frame" here.</t>
  </si>
  <si>
    <t>11C.7.2</t>
  </si>
  <si>
    <t>11C.5.1</t>
  </si>
  <si>
    <t>"The major functions provided by AMPE are Security Capability Selection and Key Management." However, three list items follow.</t>
  </si>
  <si>
    <t xml:space="preserve">Considering the technical context, I would propose the following changes:
1. Change "Security Capability Selection and Key Management" to "Security Capability Selection, Key confirmation, and Key Management" in page 203, line 16.
2. Change "Mutual authentication using the shared Mesh PMK." to "Key confirmation using the shared Mesh PMK." in page 203, line 21.
</t>
  </si>
  <si>
    <t>11C.4.4</t>
  </si>
  <si>
    <t>There are many variants. i.e., "Finite State Machine", "Finite state machine", or "finite state machine". I think it should be consistent.</t>
  </si>
  <si>
    <t>Propose to use "finite state machine" (lowercase) for all finite state machine in this draft specification. Please replace "Finite State Machine" and "Finite state machine" with "finite state machine" throughout, including "SAE finite state machine", "Mesh Peering Management finite state machine", and "Authenticated Mesh Peering Exchange finite state machine". Scan "state machine" throughout and check for the consistency.</t>
  </si>
  <si>
    <t>11C.3.2.3</t>
  </si>
  <si>
    <t>"IDLE state" is abrupt here. Insert a cross reference to the subclause specifying what it is.</t>
  </si>
  <si>
    <t>Insert "(see 11C.4.4.2)" after "IDLE state".</t>
  </si>
  <si>
    <t>"CNCL event" is abrupt here. Insert a cross reference for the subclause describing CNCL event.</t>
  </si>
  <si>
    <t>Insert "(see 11C.4.4.3)" after "CNCL event".</t>
  </si>
  <si>
    <t>11C.3.2.1</t>
  </si>
  <si>
    <t>"mesh peering management" should be "Mesh Peering Management" as it is a proper noun.</t>
  </si>
  <si>
    <t>Please replace "mesh peering management" with "Mesh Peering Management" as appropriate throughout.</t>
  </si>
  <si>
    <t>11.1.3.2.1</t>
  </si>
  <si>
    <t>"... the above criteria." Above could be ambiguous.</t>
  </si>
  <si>
    <t>Remove the ambiguity.</t>
  </si>
  <si>
    <t>10.3.82</t>
  </si>
  <si>
    <t>In D7.0, MLME-MeshLinkMetric primitive initiates the Link Metric Request/Report handshaking. However, SME may want to get the metric value stored in MLME without issuing Link Metric Request. The primitive should be enhanced to enable such an usage.</t>
  </si>
  <si>
    <t>Let us know!</t>
  </si>
  <si>
    <t xml:space="preserve"> 1-Nov-2010 19:18:21 EDT</t>
  </si>
  <si>
    <t>11C.4.3.3.2</t>
  </si>
  <si>
    <t>"and other information from Mesh Configuration element". "the" is missing. And why do I have to guess what the other information is?</t>
  </si>
  <si>
    <t>Make a serious rewrite here and 11C.10.3.</t>
  </si>
  <si>
    <t>"If the Mesh TTL value has not reached zero and if the dot1MeshForwarding is 1" should read "If the Mesh TTL value has not reached zero and the dot11MeshForwarding is true".</t>
  </si>
  <si>
    <t>"If either of the following conditions is met:" should read "If the dot11MeshForwarding is true and either of the following conditions is met:".</t>
  </si>
  <si>
    <t>What if the destination address is unknown even after the path discovery?</t>
  </si>
  <si>
    <t>Describe all cases for forwarding behavior. Also, add some more text how path discovery is triggered and forwarding information is constructed before start forwarding frames.</t>
  </si>
  <si>
    <t>It should be reader friendly to state something like "Mesh forwarding utilizes forwarding information that is established by mesh path selection (see 11C.7 Mesh path selection and metric framework).", at the end of this subclause.</t>
  </si>
  <si>
    <t>9.13.3.4a</t>
  </si>
  <si>
    <t>"Non Greenfield HT STAs Present" should be "Nongreenfield HT STAs Present"</t>
  </si>
  <si>
    <t>Replace throughout.</t>
  </si>
  <si>
    <t>"with the following modifications." It is not clear what is the modification.</t>
  </si>
  <si>
    <t xml:space="preserve">Move the last paragraph of 9.9a.3.11.1 ("At the end of the MCCAOP, the parameters ...") between the 5th (" As specified in ...") and 6th ("The MCCAOP owner may adjust the duration ...") paragraph of 9.9a.3.11.1.
The dashed list begins at the 3rd paragraph ("During the MCCAOP the EDCAF of each AC shall consider ..."). The dashed list ends at the new 6th paragraph ("At the end of the MCCAOP, the parameters ...")
</t>
  </si>
  <si>
    <t xml:space="preserve">Make appropriate changes to all equations in D7.0.
In summary, equations and variables in subclause 8.2a should be changes as following:
1. "X", "Y", "Z", "P", "PWE", "G", "Q", and "K" are space vectors. They should bold italic style.
2. "x", "y", "a", "b", "q", "p", and "rand" are variables. They should be italic style.
3. "elem-op()", "scalar_op()" and "inverse()" are functions. They should be normal upright style.
4. "commit-element" and "peer-commit-element" are space vectors. They should be "COMMIT-ELEMENT" and "PEER-COMMIT-ELEMENT" with bold italic style.
</t>
  </si>
  <si>
    <t>7.4.14</t>
  </si>
  <si>
    <t>"Self Protected" might be better to hyphenate throughout since it is used as a compound adjective.</t>
  </si>
  <si>
    <t>Change "Self Protected" with "Self-protected" throughout.</t>
  </si>
  <si>
    <t>7.3.2.96.5</t>
  </si>
  <si>
    <t>"Neighbor offset protocol" should be "Neighbor Offset Protocol", since Neighbor Offset Protocol is defined as a proper noun.</t>
  </si>
  <si>
    <t>Please scan all occurrences of "neighbor offset protocol" and replace with "Neighbor Offset Protocol".</t>
  </si>
  <si>
    <t>"... are given in Figure s9.22.2" should be "... are given in 9.22.2".</t>
  </si>
  <si>
    <t>Table numbers for 802.11s are still inconsistent with 802.11 base standard. The table number should be reassigned.</t>
  </si>
  <si>
    <t>7.3.2.113</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</si>
  <si>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</si>
  <si>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</si>
  <si>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Use multiplication sign rather than "*".</t>
  </si>
  <si>
    <t>As in comment. Scan all the "*" in equations throughout and replace with multiplication sign.</t>
  </si>
  <si>
    <t>7.3.2.96.2</t>
  </si>
  <si>
    <t>Active Path Selection Protocol Identifier value zero is assigned for HWMP. However it should be more self explaining and consistent with other identifier value assignment that the Active Path Selection Protocol Identifier value zero represents null protocol.</t>
  </si>
  <si>
    <t>It is still possible that the ASN.1 encoding for MBSS is not complete.</t>
  </si>
  <si>
    <t>Check for completeness.</t>
  </si>
  <si>
    <t>A</t>
  </si>
  <si>
    <t>It is still possible that the PICS proforma is not complete.</t>
  </si>
  <si>
    <t>11C.13</t>
  </si>
  <si>
    <t>The clause on power save received some improvements during the last comment resolutions. However, it is still likely that there are some errors or flaws in the specification of the power save mechanisms because it is a rather complex mechanism with dependencies to several other mechanisms of 11s.</t>
  </si>
  <si>
    <t>Check the specification of power save and related frame and IE specifications and related informative clauses thoroughly for correctness, completeness and that it works together with the other mechanisms of 11s, especially synchronization and beaconing, MCCA and path selection.</t>
  </si>
  <si>
    <t>11C.12.4</t>
  </si>
  <si>
    <t>whole clause 11C.12.4: A mesh beacon collision avoidance mechanism is a rather complex thing in a distributed wireless mesh network, and it is very likely that it still contains flaws and inconsistencies.</t>
  </si>
  <si>
    <t>Check the mesh collision avoidance mechanism and related frame and IE specifications thoroughly for correctness, completeness and consistency.</t>
  </si>
  <si>
    <t>whole clause 11C.12.4: The current procedure for changing the TBTT by adjusting the TSF might not be a good choice in a distributed mesh network.</t>
  </si>
  <si>
    <t>Consider a different mechanism than TSF adjustment for changing the TBTT.</t>
  </si>
  <si>
    <t>11C.12</t>
  </si>
  <si>
    <t>whole clause 11C.12: 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and power save in mind.</t>
  </si>
  <si>
    <t>Check the clause on synchronization and beaconing thoroughly for correctness, completeness, and efficient working without any deadlock or wrong results. Do these checks with all the mechanisms in mind that rely on synchronization and beaconing, especially with MCCA and power save.</t>
  </si>
  <si>
    <t>11C.11</t>
  </si>
  <si>
    <t>Replace 
"In this clause,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 in this subclause." with 
"In clause 9.9a.3,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t>
  </si>
  <si>
    <t>Change sentence 
"Before attempting to set up an MCCAOP reservation with a neighbor peer mesh STA, a mesh STA is required to ensure that the new MCCAOP reservation does not cause the MAF of itself or of any of its neighbor peer mesh STAs to exceed the MAF Limit." to 
"Before attempting to set up an MCCAOP reservation with a neighbor peer mesh STA, a mesh STA is required to ensure that the new MCCAOP reservation does not cause its MAF to exceed its MAF Limit and that the new MCCAOP reservation does not cause the MAF of any of its neighbor peer mesh STAs to exceed their MAF Limit."</t>
  </si>
  <si>
    <t>The usual practice is not to have spaces in primitive parameter names such as "Content of Mesh Peering Management frame"</t>
  </si>
  <si>
    <t>There are two instances of "size of the contention". I think you mean "size of the contention window"</t>
  </si>
  <si>
    <t>"An implemented path selection protocol and path selection metric shall be identified.." should be "Path selection protocol and path selection metric are identified..."</t>
  </si>
  <si>
    <t>Replace "Extensible Path Selection Framework" with "extensible path selection framework" throughout.</t>
  </si>
  <si>
    <t>#5</t>
  </si>
  <si>
    <t xml:space="preserve">Change the text to state that when dot11ESNetwork is false, set the ESR bit to 0, indicating that access to emergency services is unspecified.
The commenter intends to bring a (nice) submission to the November 2010 IEEE 802.11 meeting to resolve this issue.
</t>
  </si>
  <si>
    <t xml:space="preserve">Clause 5.2.13.5.12 states that an MSTA initiates peering for Emergency Services (ES) by setting the ESR=1 in the Mesh Peering Open Frame. Therefore the ESR bit is treated as a real-time emergency request.
However, Clause 7.3.2.90 then states that ESR=1 (Bit 6) means Emergency Services are reacheable. Therefore ESR is treated as a system capability indicator, as was originally intended in 802.11u.
Therefore it appears that ESR is used to both request emergency service in one place and in another it indicates that they are reacheable. Although this dual state use of the ESR bit works, it is very confusing.
</t>
  </si>
  <si>
    <t xml:space="preserve">The solution to this problem is to define a new bit in 11s, which is some sort of real-time emergency indicator. The ESR bit would then be left to its default behaviour, as defined in 802.11u, showing that emergency services are reacheable through an MSTA (whatever that actually means.)
The new emergency indicator is then used to signal the "request" for an emergency service in the Mesh Peering Open Frame.
A suitable option is to re-use the ASRA (Bit 5) in the Interworking Element for this purpose, as it is not used in an MSTA. In this way, the amount of changes to the 11s draft should be minimal and indeed I think some of the current changed text for ESR can be removed.
The commenter intends to bring a (nice) submission to the November 2010 IEEE 802.11 meeting to resolve this issue.
</t>
  </si>
  <si>
    <t xml:space="preserve"> 3-Oct-2010 12: 1:22 EDT</t>
  </si>
  <si>
    <t>Benveniste, Mathilde</t>
  </si>
  <si>
    <t>En-aerion</t>
  </si>
  <si>
    <t>7.3.2.96.3</t>
  </si>
  <si>
    <t>Consider to use Active Path Selection Protocol Identifier value zero as a null protocol represenatation. If this change is adopted, apply the same change to Active Pathselection Metric Identifier and Synchronization Protocol Identifier.</t>
  </si>
  <si>
    <t>Emergency service allows a mesh STA to get an access to a secured mesh BSS without authentication. This sounds unfair in some circumstances. It should be reasonable that the mesh STA without authentication has limited access to the emergency server only.</t>
  </si>
  <si>
    <t>Add a rule that the mesh STA that accepts mesh peering from unauthenticated emergency service STA only allows frame transfer to the emergency server.</t>
  </si>
  <si>
    <t>replace "Mesh" with "mesh".</t>
  </si>
  <si>
    <t>5.2.13.5.3</t>
  </si>
  <si>
    <t>TGs draft D7.0 does not define any means to use AS (Authentication Server) that provides the authorization upon successful authentication.</t>
  </si>
  <si>
    <t>Discuss if it is a reasonable way to go, once again. It is believed that AS utilization in mesh can be difficult and complicated. However it seems that it can be done using multihop action frame framework.</t>
  </si>
  <si>
    <t>5.2.13.4</t>
  </si>
  <si>
    <t>Figure numbers for 802.11s are still inconsistent with 802.11 base standard. The figure number should be reassigned.</t>
  </si>
  <si>
    <t>On page ii, scope, The described abstract does not match with PAR. It should be modified.</t>
  </si>
  <si>
    <t>Propose to change to "This amendment describes protocols for IEEE802.11 stations to form self-configuring multi-hop topology networks that support both broadcast/multicast and unicast traffic delivery".</t>
  </si>
  <si>
    <t>30-Oct-2010 16:57:55 EDT</t>
  </si>
  <si>
    <t>Housley, Russell</t>
  </si>
  <si>
    <t>IETF</t>
  </si>
  <si>
    <t>IEEE 802.1X methods can be used instead of SAE, Figure s52 lists 'SAE' explicitly if no PMK exists.</t>
  </si>
  <si>
    <t>I think it should show IEEE 802.1X and SAE.</t>
  </si>
  <si>
    <t>30-Oct-2010 11:53:48 EDT</t>
  </si>
  <si>
    <t>Rosdahl, Jon</t>
  </si>
  <si>
    <t>CSR</t>
  </si>
  <si>
    <t>Is the "STA" supposed to be "station (STA)"? Some fo the terms defined have "STA" others have "station STA"</t>
  </si>
  <si>
    <t>Make the use of "STA" vs "station (STA)" consistent in clause 3</t>
  </si>
  <si>
    <t xml:space="preserve">"password" is not defined?
terms defined in the IEEE terms do not need to be defined here.
</t>
  </si>
  <si>
    <t>remove defintion of password and other terms that are already defined in the IEEE dictionary.</t>
  </si>
  <si>
    <t>peer mesh station cannot have the Acronym of "STA"</t>
  </si>
  <si>
    <t>correct the acronym, but PMS is probably not a good alternative.</t>
  </si>
  <si>
    <t>Self Protected Action Frame -- term seems very 802.11 centric.</t>
  </si>
  <si>
    <t>move to clause 3.2 -- spefic to 802.11</t>
  </si>
  <si>
    <t>Marking the WDS definition as obsolete may be ok, but the deletion of the original should not be done in the same step.</t>
  </si>
  <si>
    <t>undelete the original definiton, but add the explaination for why it is obsolete.</t>
  </si>
  <si>
    <t>26-Oct-2010  5: 6:36 EDT</t>
  </si>
  <si>
    <t>shi, yang</t>
  </si>
  <si>
    <t>H3C</t>
  </si>
  <si>
    <t>Suggest the section give some text to explain the conception of mesh gate and portal. These conception are important.</t>
  </si>
  <si>
    <t>26-Oct-2010  4:52:50 EDT</t>
  </si>
  <si>
    <t>5.2.13.5.8</t>
  </si>
  <si>
    <t>The title of the 5.2.13.5.8 is not so good,inconsistent with other subclause (such as 5.2.13.5.7)'s title.</t>
  </si>
  <si>
    <t>Frame Addressing</t>
  </si>
  <si>
    <t>25-Oct-2010 21:18:15 EDT</t>
  </si>
  <si>
    <t>Odman, Knut</t>
  </si>
  <si>
    <t>Broadcom Corporation</t>
  </si>
  <si>
    <t>Don't like renaming DA, SA etc to numbers. You want to be able to look up the function quickly.</t>
  </si>
  <si>
    <t>DA, RA, SA and TA are a part of 802 legacy and I strongly advice against replacing them with numbered addresses. It makes the standard harder to read. Also assuming that a successful 802.11s will be merged into the main trunk of 802.11, I envision a lot of standards people will be unhappy!</t>
  </si>
  <si>
    <t>11C.12.4.2.1</t>
  </si>
  <si>
    <t>Typo: "umber"</t>
  </si>
  <si>
    <t>"number"</t>
  </si>
  <si>
    <t>11C.12.4.6</t>
  </si>
  <si>
    <t>don't randomize, much better to skip every rnd bcn. It's pointless to offset the beacon with anythiing less that n*"max beacon tx duration"</t>
  </si>
  <si>
    <t>11C.12.4.4.2</t>
  </si>
  <si>
    <t>whole clause 9.9a: The section on MCCA improved since the last letter ballot. However, since MCCA is a rather complex mechanism, it is still very likely that this section contains errors and flaws that impact proper working and functionality. Especially, it might be the case, that it is not able to handle all possible configurations.</t>
  </si>
  <si>
    <t xml:space="preserve">The provision of venue name information has to be at BSS level, not at STA level:
- remove clause 7.3.4 from the 11s draft, because no changes are necessary. The MBSS is also an BSS, so it is included in the text from 11u.
</t>
  </si>
  <si>
    <t>5.2.9</t>
  </si>
  <si>
    <t>There are several clauses and paragraphs in different places of the 11s draft D7.0, that provide adaptions of mesh functionality to 11n (High Throughput STAs). However, it seems that it is likely that something has been missed, because 11n had been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</si>
  <si>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and complete. Fill gaps if necessary.</t>
  </si>
  <si>
    <t>D</t>
  </si>
  <si>
    <t>Submission 11-10-1418-00-000s provides comment resolution.</t>
  </si>
  <si>
    <t>Submission 11-10-1418-00-000s provides comment resolution.</t>
  </si>
  <si>
    <t>Standard IEEE 100 ("The Authoritative Dictionary of IEEE Standards Terms - Seventh Edition") does not contain any definition of the term "password."</t>
  </si>
  <si>
    <t>The definition of the term "peer mesh station (STA)" follows other definitions in 802.11-REVmb/D4.0. The latter defines the term "dependent station (STA)" for example. However, this does not mean that the abbreviation "STA" means "dependent station." Similar the definition "peer mesh station (STA)" does not mean that the term "STA" means "peer mesh station."</t>
  </si>
  <si>
    <t>"Link metrics are used to determine a mesh path to the destination" This won't work. The path selection protocol is used to determine a mesh path to the destination. The path selection protocol uses the link metric in order to assess possible paths.</t>
  </si>
  <si>
    <t>Change commented sentence into "The path selection protocol uses link metrics in the determination and assessment of a mesh path to the destination."</t>
  </si>
  <si>
    <t>5.2.13.3</t>
  </si>
  <si>
    <t>This makes MBSS impossible, because only mesh STAs can join an MBSS, but only a STA which has joined an MBSS is a mesh STA ...</t>
  </si>
  <si>
    <t>Add at the end fo the definition of MCF coordinated cahnnel access opportunity (MCCAOP): "Both are mesh STAs with dot11MCCAActivated set to true in an MBSS."</t>
  </si>
  <si>
    <t>methods is singular</t>
  </si>
  <si>
    <t xml:space="preserve">Replace  in Clause 11.1.3.2.1 the paragraph “
In an infrastructure BSS or in an IBSS, STAs receiving Probe Request frames shall respond with a probe response when the SSID in the probe request is the wildcard SSID, matches the specific SSID of the STA, or the specific SSID of the STA is included in the SSID List element. In an MBSS, STAs receiving Probe Request frames shall respond with a probe response when the SSID in the probe request is the wildcard SSID and the Mesh ID in the probe request is the wildcard Mesh ID or matches the specific Mesh ID of the STA. Furthermore, a STA with dot11RadioMeasurementActivated true receiving a probe request with a DS Parameter Set element containing a Current Channel field value that is not the same as the value of dot11CurrentChannelNumber shall not respond with a probe response. Probe Response frames shall be sent as directed frames to the address of the STA that generated the probe request. An AP shall respond to all probe requests meeting the above criteria. In an IBSS, a STA that transmitted a Beacon frame since the last TBTT shall respond to probe requests. The SSID List element shall not be included in a Probe Request frame in an IBSS. In an MBSS, all STAs shall respond to all received probe requests meeting the above criteria.”
With the following text
“In an infrastructure BSS or in an IBSS, STAs receiving Probe Request frames shall respond with a probe response when the SSID in the probe request is the wildcard SSID, matches the specific SSID of the STA, or the specific SSID of the STA is included in the SSID List element. Furthermore, a STA with dot11RadioMeasurementActivated true receiving a probe request with a DS Parameter Set element containing a Current Channel field value that is not the same as the value of dot11CurrentChannelNumber shall not respond with a probe responseAn AP shall respond to all probe requests meeting the above criteria. In an IBSS, a STA that transmitted a Beacon frame since the last TBTT shall respond to probe requests. 
In an MBSS, mesh STAs receiving Probe Request frames shall respond with a probe response when the SSID in the probe request is the wildcard SSID and the Mesh ID in the probe request is the wildcard Mesh ID or matches the specific Mesh ID of the mesh STA, except when  dot11RadioMeasurementActivated is true and the  probe request contains a DS Parameter Set element with a Current Channel field value that is not the same as the value of dot11CurrentChannelNumber. 
Probe Response frames shall be sent as directed frames to the address of the STA that generated the probe request. The SSID List element shall not be included in a Probe Request frame in an IBSS.”
</t>
  </si>
  <si>
    <t>(TR) Clause 8.2a.4, p. 86, l. 19: The 256-bit prime curve P-256 is not defined in RFC 2409, but in RFC 5903, Section 3.1 (256-bit Random ECP Group). While the paragraph refers to the IANA repository related to RFC 2409, this leaves some unclarity, since the curve in question is specified in RFC 5903 (and coincides with the P-256 curve in FIPS Pub 186-2 or secp256r1 in SEC2-v2) and the reference to the IANA registry is not provided. Why not refer to the relevant RFC 5903 or equivalent FIPS Pub 186-2 specification instead? Suggested remedy: Change accordingly.</t>
  </si>
  <si>
    <t>Change maximum number of octets from 7955 to 7955+18 = 7873.</t>
  </si>
  <si>
    <t>This amendment does not provide any mechanism to reliably enforce common settings in the whole MBSS. With arbitrary EDCA settings per mesh STA the MBSS behaves unpredictable. Furthermore, QoS support relies on having the same EDCA settings in each STA. QoS cannot be supported if STAs use arbitrary EDCA settings. The consequence of arbitrary EDCA setting is priority inversion where unimportant traffic overrules traffic of high importance. It is important to notice that especially management frames that use the AC_VO category. Thus management frame are severly affected in case other STAs use dissimilar EDCA settings. Then, however, path selection and other messages important to the operation of the WLAN mesh are not propagated in time and the MBSS collapses. Because of these risks, the IEEE 802.11s TG decided to prohibit arbitrary EDCA settings. Document 11-10-0715-00-000s contains the results of a vote on arbitrary EDCA settings.</t>
  </si>
  <si>
    <t>Change the first sentence of the paragraph into: "The QoS Control field is a 16-bit field that identifies the TC or TS to which the frame belongs as well as various other QoS-related, A-MSDU related, and mesh-related information about the frame that varies by frame type, subtype, and type of transmitting STA."</t>
  </si>
  <si>
    <t>Looking at the subclause 7.1.2 (General frame format) of the base standard (REVmb D4.0), Address 1, Address 2, and Address 3 are used as general components of the frame. Further, address mapping between RA, TA, DA, SA and Address 1, 2, 3, 4 are clearly described in 7.2.3.0a (Format of management frames) of the 802.11s draft D7.03. We believe that the changes in Figure 7-18 do not cause fundamental confusion.</t>
  </si>
  <si>
    <t>I wonder if talk of a mesh STA as a QoS STA is open to misinterpretation? Mesh networks are not good for QoS, and it is pointed out in 5.2.13.3 that only restricted QoS functionality is applicable to the mesh STA.</t>
  </si>
  <si>
    <t>Perhaps make it clearer in 5.2.6 that the subset of QoS functionality in a mesh STA is actually a smaller subset of that enjoyed by a non-mesh STA? Rather than "Similarly, a subset of..." , maybe " A different subset of..." (line 30)?</t>
  </si>
  <si>
    <t>Resolved by submission 11-10/1400r2</t>
  </si>
  <si>
    <t>There is no problem with the current number assignmeet.</t>
  </si>
  <si>
    <t>The use of MCCA could be a potential resolution to the problem stated in the comment.</t>
  </si>
  <si>
    <t>The proposed text was discussed by the group and rejected during the July meeting in San Diego as there was no demonstrated need for this additional functionality, see p8 of the meeting minutes in doc. 11-10/932r0.</t>
  </si>
  <si>
    <t>Increase  the maximum value for n to 18</t>
  </si>
  <si>
    <t>Change from "e)" to "d)" was already implemented in Draft 7.02. The other suggestion creates problems when the Setup for Group Addressed Reservations is sent via indivdually addressed frames. In this case, immediately advertising the reservation will have the effect that neighbouring stations (that also should receive this broadcast) will reject the reservation set up.</t>
  </si>
  <si>
    <t>The need for this change is not clear from this comment.</t>
  </si>
  <si>
    <t>Change has already been made in Draft 7.03</t>
  </si>
  <si>
    <t>Currently, MCCATrackStates is not explictly upprbounded. For complete reservations, the upperbound is 8*62; suggest to increase to 2^8 * 62 (as suggested in 1421r0), and disallow more.</t>
  </si>
  <si>
    <t>Always use the Reason Code field. Delete RC flag. Changes implemented in submission 11-10/1439r0.</t>
  </si>
  <si>
    <t>The proposed change has the potential to break the sequence number mechanism of HWMP. This needs to be investigated before the proposed change can be applied. So long, the current mechanism is working sufficiently well.</t>
  </si>
  <si>
    <t>Reason code "MESH-PATH-ERROR-UNSPECIFIED" has been removed. Reason code 61 is reused for reason code “MESH-PATH-ERROR-NO-PROXY-INFORMATION” that has been introduced by the resolution to CID 86. Changes implemented in submission 11-10/1423r0.</t>
  </si>
  <si>
    <t xml:space="preserve"> It would be useful to describe other proactive path discovery mechanisms, which is the RANN mechanism, in this annex as well. Especially, since the RANN mechanism has its own little particularities for generating PREPs. The maintainers of the RANN mechanism are asked to provide descriptive, informative text. So long, the annex has to stay as it is right now.</t>
  </si>
  <si>
    <t>We hesitated to remove the duplication in previous draft version, because it has been considered advantageous to have all necessary terms in one place. Furthermore, the terms given in 11C.9.2 are specific to HWMP, but the terms in the definition clause are more general. The latter ones can be used in conjunction with any path selection protocol. Consistent definition has been checked. Changes implemented in submission 11-10/1439r0.</t>
  </si>
  <si>
    <t>Simple extensions for more flexibility provided in submission 11-10/1428r2</t>
  </si>
  <si>
    <t>Editorial proposed resolutions of commenter are accepted. Refined text is contained in submission 11-10/1428r2, which also contains the editorial changes.</t>
  </si>
  <si>
    <t>Also contained in submission 11-10/1428r2</t>
  </si>
  <si>
    <t xml:space="preserve"> In general, dot11SpectrumManagementRequired can still be implemented on 11b device, albeit originally introduced for 5G DFS/TPC. 11v has similar statement. Revmb also does not add any restriction to have mib and set it to true. Throughout there are lots of rrequirements that need to be satisfied for regulatory reasons and when this is true it captures most of them.
See also, TGm CID 10042 of 11-10/1284r0</t>
  </si>
  <si>
    <t>The group has worked on this topic, but welcomes further review and additional comment.</t>
  </si>
  <si>
    <t>the task group believes more discussion on this topic is necessary to reach a conclusion on their necessity</t>
  </si>
  <si>
    <t>#21</t>
  </si>
  <si>
    <t>Revised and amended text is in submission 11-10/1440r1</t>
  </si>
  <si>
    <t>#22</t>
  </si>
  <si>
    <t>#20</t>
  </si>
  <si>
    <t>#23</t>
  </si>
  <si>
    <t>#24</t>
  </si>
  <si>
    <t>#25</t>
  </si>
  <si>
    <t>#26</t>
  </si>
  <si>
    <t>#27</t>
  </si>
  <si>
    <t>#28</t>
  </si>
  <si>
    <t>#29</t>
  </si>
  <si>
    <t>#30</t>
  </si>
  <si>
    <t>#31</t>
  </si>
  <si>
    <t>#32</t>
  </si>
  <si>
    <t>#34</t>
  </si>
  <si>
    <t>The clause in mention was reviewed and the task group invites more review from the commenter.</t>
  </si>
  <si>
    <t>1) The commenter asks for technology that exploits the "capacity of more than one radio at the mesh portal." However, this is already provided for as the present IEEE 802.11s amendment allows a single device to consist of more than one mesh STA. An implementer can include several mesh STAs into a single device and therefore a single device may contain several radios. 
Accordingly, an MBSS may operate in multiple frequency channels. There is no limitation in IEEE 802.11s that prevents multi-radio and/or multi-frequency channel operation. The integration of several radios into a single device is up to the implementer.
2) The commenter asks that "a MAC with ability to handle concentrated traffic at mesh points near the portal and at the portal" be included. 
Clause 9.9a.3 provides this MAC. The MAC described in this Clause, is denoted as MCCA, provides the required functionality. Several radios collocated in a single device may concurrently operate MCCA in different frequency channels.</t>
  </si>
  <si>
    <t>The current Draft is based on REVmb 4.0; the Draft will be rebased to either REVmb 6.0 (or later) or IEEE 802.11-2007 when the appropriate timeline for TG s has been decided on.</t>
  </si>
  <si>
    <t>#33</t>
  </si>
  <si>
    <t>https://mentor.ieee.org/802.11/dcn/10/11-10-1400-02-000s-security-comment-resolution.docx</t>
  </si>
  <si>
    <t>#35</t>
  </si>
  <si>
    <t>https://mentor.ieee.org/802.11/dcn/10/11-10-1402-03-000s-link-metric-comment-resolution-text.doc</t>
  </si>
  <si>
    <t>https://mentor.ieee.org/802.11/dcn/10/11-10-1414-04-000s-proxy-interworking-comment-resolution-text.doc</t>
  </si>
  <si>
    <t>https://mentor.ieee.org/802.11/dcn/10/11-10-1415-05-000s-mesh-gate-interworking-comment-resolution-text.doc</t>
  </si>
  <si>
    <t>Resolved by submission 11-10/1415r5.</t>
  </si>
  <si>
    <t>Resolved by submission 11-10/1414r4.</t>
  </si>
  <si>
    <t>Developed new scheme for Link Metric Reporting. See submission 11-10/1402r3</t>
  </si>
  <si>
    <t>Developed new scheme for Link Metric Reporting. Add Get-Primitive for link metric. See submission 11-10/1402r3</t>
  </si>
  <si>
    <t>https://mentor.ieee.org/802.11/dcn/10/11-10-1423-00-000s-resolutions-to-some-editorial-comments.xls</t>
  </si>
  <si>
    <t>https://mentor.ieee.org/802.11/dcn/10/11-10-1430-00-000s-resolutions-to-some-comments.xls</t>
  </si>
  <si>
    <t>https://mentor.ieee.org/802.11/dcn/10/11-10-1437-00-000s-mcca-comments-excel.xls</t>
  </si>
  <si>
    <t>https://mentor.ieee.org/802.11/dcn/10/11-10-1422-00-000s-g-def-g-base-comments.xls</t>
  </si>
  <si>
    <t>https://mentor.ieee.org/802.11/dcn/10/11-10-1439-00-000s-hwmp-comment-resolutions.doc</t>
  </si>
  <si>
    <t>https://mentor.ieee.org/802.11/dcn/10/11-10-1440-01-000s-forwarding-resolutions.doc</t>
  </si>
  <si>
    <t>https://mentor.ieee.org/802.11/dcn/10/11-10-1428-02-000s-text-for-resolution-to-congestion-control-cids.doc</t>
  </si>
  <si>
    <t xml:space="preserve">Replace "The Address Extension Mode indicates the presence of optional address extension fields including Address 5 and Address 6 in the Mesh Control field that correspond to the end-to-end destination address (DA) and source address (SA) of external STAs that communicate over the mesh BSS via proxy mesh gates."  with 
"The Address Extension Mode indicates the presence of an optional Mesh Address Extension subfield in the Mesh Control field. When the Extension Mode subfield equals 3 (binary: 11), the  Mesh Control field includes Address 5 and Address 6 that correspond to the end-to-end destination address (DA) and source address (SA) of external STAs that communicate over the mesh BSS via proxy mesh gates."
</t>
  </si>
  <si>
    <t>make dot11MeshTTL normal font. check the whole document.</t>
  </si>
  <si>
    <t>Make the change, also i(referenced locations in Draft 7.0) on page 196, lines 46 and 49 got dot11MeshMaxRetries; page 197 line 44 for dot11MeshRetryTimeout, page 200-202 various occurrences (o.a. of dot11MeshHoldingTimeout and dot11MeshConfirmTimeout)</t>
  </si>
  <si>
    <t>Change definition of mesh link into: "A link from one mesh station (STA) to a neighbor mesh STA that have a mesh peering with each other."</t>
  </si>
  <si>
    <t>KazuyukiA.Sakoda (at) jp.sony.com</t>
  </si>
  <si>
    <t>Comment categorization</t>
  </si>
  <si>
    <t>Total</t>
  </si>
  <si>
    <t>Overall statistics</t>
  </si>
  <si>
    <t>SB0</t>
  </si>
  <si>
    <t>SB1</t>
  </si>
  <si>
    <t>RFI</t>
  </si>
  <si>
    <t>Strutt, Guenael</t>
  </si>
  <si>
    <t>Strutt, Guenael</t>
  </si>
  <si>
    <t>No votes per commenter</t>
  </si>
  <si>
    <t>Bahr, Michael</t>
  </si>
  <si>
    <t>Benveniste, Mathilde</t>
  </si>
  <si>
    <t>Denteneer, Theodorus</t>
  </si>
  <si>
    <t>Hiertz, Guido</t>
  </si>
  <si>
    <t>Housley, Russell</t>
  </si>
  <si>
    <t>Mccann, Stephen</t>
  </si>
  <si>
    <t>Methley, Steven</t>
  </si>
  <si>
    <t>Montemurro, Michael</t>
  </si>
  <si>
    <t>Montemurro, Michael</t>
  </si>
  <si>
    <t>Odman, Knut</t>
  </si>
  <si>
    <t>Rosdahl, Jon</t>
  </si>
  <si>
    <t>Sakoda, Kazuyuki</t>
  </si>
  <si>
    <t>Seibert, Cristina</t>
  </si>
  <si>
    <t>shi, yang</t>
  </si>
  <si>
    <t>Turner, Michelle</t>
  </si>
  <si>
    <t>Zuniga, Juan</t>
  </si>
  <si>
    <t>11-Jan-2011  5:52:58 EST</t>
  </si>
  <si>
    <t>Struik, Rene</t>
  </si>
  <si>
    <t>Self Employed</t>
  </si>
  <si>
    <t>(TR) Clause 8.2a.5: It is unclear how the SAE protocol deals with unexpected messages (e.g., random key confirm message injected right before the "proper" one, etc.). From the SAE state machine depicted in Fig. 8-3a (Clause 8.2a.8.1, p. 94), it seems that any unexpected message received along partial execution of the protocol results in aborting the protocol entirely. Is this really the desired behavior? Or, does one allow ignoring non-conforming messages pending receipt of a conforming one? (If not, one may create another DoS attack, by injecting a spurious message in the message flow causing aborted protocol and requirement to generate a "fresh" Commit message, thereby burning up precious computing cycles.) Suggested remedy: Clarify intended behavior w.r.t. unexpected messages more clearly.</t>
  </si>
  <si>
    <t>Suggested remedy: Clarify intended behavior w.r.t. unexpected messages more clearly.</t>
  </si>
  <si>
    <t>10-Jan-2011 23:52:58 EST</t>
  </si>
  <si>
    <t>(TR) Clause 8.2a.6, p. 91: The DoS attack countermeasure described seems to be incomplete. It is unclear how precisely the Anti-clogging token is statelessly bound to the sender of the Commit message, nor under which conditions the counter in the SAE state machine is decremented. Moreover, could a device store more than one (Commit message, device) pairs with the same device id (if so, this suggests allowing two initiated, but incomplete password-based key agreement protocols with that entity). It is unclear (or I somehow missed this) how one includes the Anti-clogging token in a subsequent Commit message. Moreover, since the size of the Commit message is not known (l. 38-39) "suggests" but does not mandate it not to exceed 256 octets), it is not clear how one could format frames appropriately (true - l. 50-52 do suggest a procedure to determine whether an anti-clogging token is present, but this still does not specify how this is formatted (right-concatenation, representation/conversion, etc.) Suggested remedy: Provide a more complete specification of how to counter DoS attacks, tackling as a minimum the issues highlighted above.</t>
  </si>
  <si>
    <t>Suggested remedy: Provide a more complete specification of how to counter DoS attacks, tackling as a minimum the issues highlighted above.</t>
  </si>
  <si>
    <t>(T) Clause 8.2a.5.4, p. 90, l. 34: the mapping function F, first introduced in Clause 8.2a.4.1.1, p. 87, l. 9-11 for ECC groups (F(x,y):=x), resp. Clause 8.2a.4.2.1, p. 88, l. 41-43 for FFC groups (F(x):=x) might as well be defined consistently and uniformly, as the identity function. After all, the  key K cannot be computed by operating on x-coordinates only, as would normally be the case with ephemeral Diffie-Hellmann, since now K is a linear combination of two points, rather than a scalar multiple of one, as would have been the case with ephemeral DH. Suggested remedy: define the mapping function to be the identity function throughout, as motivated above.</t>
  </si>
  <si>
    <t>Suggested remedy: define the mapping function to be the identity function throughout, as motivated above.</t>
  </si>
  <si>
    <t>(TR) Clause 8.2a.5.4, p. 90, l. 10-17: The "public key validation" checks performed for FCC groups and ECC groups should provide similar assurances, but do not: for FFC groups, one checks that the Commit-element object has the proper order r, but for ECC groups, one only checks that the point is on the curve (the corresponding check for FFC groups would be simply to check for the interval [1,p-1]). Suggested remedy:  Remove the inconsistency in the specification, as outlined above.</t>
  </si>
  <si>
    <t>Suggested remedy:  Remove the inconsistency in the specification, as outlined above.</t>
  </si>
  <si>
    <t>(TR) Clause 8.2a.5.4, p. 90, l. 15: Replace "the element shall be less than the prime, p," by "the element shall be an integer greater than zero (0) and less than the prime p". Moreover, the check that the point (x,y) satisfies the curve equation introduced first in Clause 8.2a.4.1.1, p. 86, l. 46 is only valid for points different from the so-called "point of infinity". Hence, one should check that the received object Commit-element is unequal to the point of infinity and, if so, additionally check that it satisfies the Weierstrass equation (since then it can be written as (x,y)). This then establishes that the point is on the curve and unequal to the point of infinity. One should also check that the point has the proper order r by checking that scalar-op(r, Commit-element) is the point of infinity. Suggested remedy: Implement accordingly.</t>
  </si>
  <si>
    <t>Suggested remedy: Implement accordingly.</t>
  </si>
  <si>
    <t>(TR) Clause 8.2a.5.4, p. 90, l. 12: Replace "the scalar operation of the element and the order of the group, r shall be equal to one (1)" by "the scalar operation of the order r of the group and the element shall be equal to 1 (mod p)". Suggested remedy: Implement accordingly. Note RS: the scalar operation is a mapping from Z x GF(p) to GF(p) and not from GF(p) x Z to GF(p).</t>
  </si>
  <si>
    <t>Suggested remedy: Implement accordingly. Note RS: the scalar operation is a mapping from Z x GF(p) to GF(p) and not from GF(p) x Z to GF(p).</t>
  </si>
  <si>
    <t>(TR) Clause 8.2a.5.4, p. 90, l. 12: The current interval check is unclearly defined. Replace "shall be between one (1) and the prime" by "shall be greater than zero (0) and less than the prime number p". Suggested remedy:  Implement accordingly.</t>
  </si>
  <si>
    <t>Suggested remedy:  Implement accordingly.</t>
  </si>
  <si>
    <t>(E) Clause 8.2a.5.4, p. 90, l. 10: Replace "the order, r, of the negotiated group scalar validation" by "the order r of the negotiated group, scalar validation". Suggested remedy:  Implement accordingly.</t>
  </si>
  <si>
    <t>(TR) Clause 8.2.a.5.4, p. 90: The protocol described seems to be equivalent to ephemeral ECDH, since the computed key K (8.2a.5.4, p. 90, l. 26-27) is equal to (rndA * rndB) G(pwd), or  - in the notation of the draft specficiation - scalar-op(rand, scalar-op(rand-peer, PWE)). If so, one could just exchange ephemeral DK exponents and does not need to exchange the commit-scalar values that are now necessary to "unblind" the Commit-element contributions received from the other party involved in the password-based key agreement scheme. It is unclear why one does not implement the ECDH protocol above, since it is semantically equivalent. Suggested remedy: Replace the protocol in question by the elementary ephemeral ECDH protocol with base point G(pwd) = PWE and simplify message flows accordingly, as outlined above.</t>
  </si>
  <si>
    <t>Suggested remedy: Replace the protocol in question by the elementary ephemeral ECDH protocol with base point G(pwd) = PWE and simplify message flows accordingly, as outlined above.</t>
  </si>
  <si>
    <t>(TR) Clause 8.2a.5, p. 89: It is unclear whether the password-based key agreement scheme carry a protocol serial number, so that messages from the same protocol run can be easily matched (and inadvertent mix-ups due to late receipt of a message from an old protocol run can be avoided). The protocol instance variables introduced in Clause 8.2a.5.2 do not make this clear (to me) either. Suggested remedy: Introduce a protocol serial number and filtering on this number, so as to try and avoid clashing protocol runs, as suggested above.</t>
  </si>
  <si>
    <t>Suggested remedy: Introduce a protocol serial number and filtering on this number, so as to try and avoid clashing protocol runs, as suggested above.</t>
  </si>
  <si>
    <t>(TR) Clause 8.2a.5.2, p. 89, l. 54-55: It is unclear whether one shall generate a "fresh" rand and mask value at each protocol invocation or whether these can be reused, e.g., after somehow protocol is aborted due to receipt of spurious unexpected message during execution of password-based key agreement scheme. In particular, can one reuse ephemeral public keys or SHALL these be generated at random at every invocation? This obviously has impact on cryptographic properties and computational cost. Suggested remedy: Please clarify.</t>
  </si>
  <si>
    <t>Suggested remedy: Please clarify.</t>
  </si>
  <si>
    <t>(TR) Clause 8.2.a.4.2.2, p. 88, l. 62 - p. 89, l. 19: The procedure for mapping a password to a point in an FCC group and that for mapping a password to a point in an ECC group seem inconsistent: with FCC groups, the pseudo-code suggests checking that the value PWE does not have an order that divides the co-factor h:=(p-1)/r, whereas with ECC groups, this check is not prescribed. Shouldn't one make sure that the resulting point is a point of the subgroup of order r here? This seems to be confirmed by the specification of the SAE protocol in Clause 8.2a.5, where the commit-scalar value is taken mod r in Clause 8.2a.5.3 and where the order of the Commit-element object is checked to be a divisor of r in Clause 8.2a.5.4. Suggested remedy: Please implement accordingly or explain carefully why this is not necessary somehow (I may have missed something here).</t>
  </si>
  <si>
    <t>Suggested remedy: Please implement accordingly or explain carefully why this is not necessary somehow (I may have missed something here).</t>
  </si>
  <si>
    <t>(TR) Clause 8.2a.4.1.2, p. 87: The procedure for mapping a password to a point on the curve does not check whether the resulting point is on the subgroup of order r, nor whether the resulting point happens to be the point of infinity. While this check is not necessary for curves with co-factor h=1 (since every point is in the subgroup then), as seems assumed according to the Note in Clause 8.2a.4.1.1, p. 86, l. 51-54, the Note in Clause 8.2a.4, l. 22-26, seems to suggest more flexibility w.r.t. curve choice and consider this to be a "policy issue". Moreover, the SAE protocol in Clause 8.2a.5 assumes that the point has order r (via the commit-scalar value taken mod r in Clause 8.2a.5.3). Suggested remedy: Check whether the password-derived point lies in a subgroup of order r. Alternatively, stipulate clearly and in one location in the draft specification that one uses only curves with co-factor h=1 (and use SHALL notation here), so as to avoid ambiguity here.</t>
  </si>
  <si>
    <t>Suggested remedy: Check whether the password-derived point lies in a subgroup of order r. Alternatively, stipulate clearly and in one location in the draft specification that one uses only curves with co-factor h=1 (and use SHALL notation here), so as to avoid ambiguity here.</t>
  </si>
  <si>
    <t>(T) Clause 8.2a.4.1.2, p. 87: The procedure for mapping a password to a point on the curve has non-deterministic running time, due to "trial-and-error" approach. Why not replace this with the deterministic method for mapping a a value to a curve as introduced, e.g., in the Crypto 2010 paper by Icart, Coron, et al (also IACR ePrint 2009-340)? Suggested remedy: Replace the procedure by one with deterministic running-time, e.g., using the technique referenced.</t>
  </si>
  <si>
    <t>Suggested remedy: Replace the procedure by one with deterministic running-time, e.g., using the technique referenced.</t>
  </si>
  <si>
    <t>(TR) Clause 8.2a.4.1.2, p. 87, l. 32-65: the pseudo-code does not determine a specific value for the y-coordinate (l. 47), but nevertheless performs a check on this y-coordinate (l. 48). Suggested remedy:  Replace l. 47 as follows: "if the equation y2= x3+a x + b (mod p)" has a solution y"; add as first subsequent step (right after l. 49): determine a solution y to the equation y2 = x3+a x + b (mod p)".</t>
  </si>
  <si>
    <t>Suggested remedy:  Replace l. 47 as follows: "if the equation y2= x3+a x + b (mod p)" has a solution y"; add as first subsequent step (right after l. 49): determine a solution y to the equation y2 = x3+a x + b (mod p)".</t>
  </si>
  <si>
    <t>(TR) Clause 8.2a.4.1, p. 87, l. 9-11: The mapping function F seems to be a projection function instead. Moreover, it is unclear what the output of this mapping function F is on the "point of infinity" - or is this identity element excluded from the definition? Suggested remedy: Clarify.</t>
  </si>
  <si>
    <t>Suggested remedy: Clarify.</t>
  </si>
  <si>
    <t>(T) Clause 8.2a.4.1, p. 86, l. 56 till p. 87, l. 7: These paragraphs have some undefined notions (such as X+Y, qG) and do not stipulate that the operation is actually a group (and, thereby, is associative [which is a prerequisite for the recursive definition in l. 37-39 on the same page]). Moreover, the inverse of an element is not necessarily a different element (example: elements of order 2). Suggested remedy Replace these paragraphs by "The points of the curve form an additive group under the binary operator elem-op, which maps two points X and Y on the curve to a third point Z on the curve, with as identity element the point of infinity. The inverse of a point X on the curve is denoted by inverse(X)."</t>
  </si>
  <si>
    <t>Suggested remedy Replace these paragraphs by "The points of the curve form an additive group under the binary operator elem-op, which maps two points X and Y on the curve to a third point Z on the curve, with as identity element the point of infinity. The inverse of a point X on the curve is denoted by inverse(X)."</t>
  </si>
  <si>
    <t>(T) Clause 8.2a.4.1, p. 86, l. 46: This paragraph would benefit from a more precise definition of terms and a reference to literature on elliptic curves. Suggested remedy: change this paragraph accordingly, e.g., by replacing this by the following text: "(Prime) ECC groups used by SAE are defined by the six-tuple (p,a,b,G,r,h), where p is a prime number, where a and b are coefficients defining the curve equation y2= x3+ax + b (mod p), where G:=(x, y) is a fixed point satisfying this curve equation, where r is the order of this point G, and where h is the so-called co-factor. Elements in ECC groups are those pairs (x,y) satisfying the curve equation above and the so-called "point of infinity". Elements in an ECC group are usually referred to as points on the curve. The points of the curve form an additive group". Note RS: Apart from more precision, this also includes the point of infinity as element of the prime ECC group, something that is currently lacking.</t>
  </si>
  <si>
    <t>Suggested remedy: change this paragraph accordingly, e.g., by replacing this by the following text: "(Prime) ECC groups used by SAE are defined by the six-tuple (p,a,b,G,r,h), where p is a prime number, where a and b are coefficients defining the curve equation y2= x3+ax + b (mod p), where G:=(x, y) is a fixed point satisfying this curve equation, where r is the order of this point G, and where h is the so-called co-factor. Elements in ECC groups are those pairs (x,y) satisfying the curve equation above and the so-called "point of infinity". Elements in an ECC group are usually referred to as points on the curve. The points of the curve form an additive group". Note RS: Apart from more precision, this also includes the point of infinity as element of the prime ECC group, something that is currently lacking.</t>
  </si>
  <si>
    <t>(TR) Clause 8.2a.4, p. 86, l. 38: Replace "The specific definition of elem-op(Y,Y)" by "The specific definition of elem-op(X,Y)", so as to make this complete. Suggested remedy: Change accordingly.</t>
  </si>
  <si>
    <t>Suggested remedy: Change accordingly.</t>
  </si>
  <si>
    <t>(TR) Clause 8.2a.4, p. 86, l. 36-37: The scalar multiple scalar-op(x,Y) is *not* the same as an x-fold iteration of elem-op(Y,Y): as an example, if x=2, one has 2Y = Y+Y (i.e., it is a 1-fold iteration, rather than a 2-fold iteration, of elem-op(Y,Y)). Moreover, the formula does not specify the scalar multiple with scalar zero. Suggested remedy: Replace the first two sentences by the following text: "scalar-op(x,Y) can be defined recursively as follows: scalar(0,Y):=O, where O is the identity element of the group in question; for x&gt;0, scalar(x,Y):=elem-op(scalar-op(x-1,Y),Y)." Note RS: It seems prudent to introduce the identity element O in the preceding paragraph, so as not to bury this inside the definition of an operand.</t>
  </si>
  <si>
    <t>Suggested remedy: Replace the first two sentences by the following text: "scalar-op(x,Y) can be defined recursively as follows: scalar(0,Y):=O, where O is the identity element of the group in question; for x&gt;0, scalar(x,Y):=elem-op(scalar-op(x-1,Y),Y)." Note RS: It seems prudent to introduce the identity element O in the preceding paragraph, so as not to bury this inside the definition of an operand.</t>
  </si>
  <si>
    <t>(E) Clause 8.2a.4, p. 86, l. 34: Add the following sentence: "The FFC and ECC groups are indeed groups under the binary operator elem-op thus defined."  Suggested remedy: Change accordingly.</t>
  </si>
  <si>
    <t>(E) Clause 8.2a.4, p. 86, l. 33: Replace "takes and element and a scalar and is denoted" by "takes an element Y and a scalar x and maps this to a third element denoted by". Suggested remedy: Change accordingly.</t>
  </si>
  <si>
    <t>(E) Clause 8.2a.4, p. 86, l. 33: Replace "takes two elements and is denoted" by "takes two elements X and Y and maps this to a third element denoted by". Suggested remedy: Change accordingly.</t>
  </si>
  <si>
    <t>(TR) Clause 8.2a.1, p. 84 ff.: The stated purpose of 802.11s is as follows: "Purpose: The IEEE 802.11 standard provides a four-address frame format for exchanging data packets between stations for the purpose of creating a Wireless Distribution System (WDS), but does not define how to configure or use a WDS. The purpose of this amendment is to provide a protocol for auto-configuring paths between stations over self-configuring multi-hop topologies in a WDS to support both broadcast/multicast and unicast traffic in a Mesh using the four-address frame format or an extension." It is unclear how a password-based authentication scheme furthers this purpose, since it (1) seems to assume a user interface that allows provision of password string; (2) seems to require set-up of passwords for each pair of devices that wish to communicate (thereby, not tackling the main n2 key distribution problem). Why not use certificate-based key agreement with device certificates, so as to allow reduction of key management and trust management to the management of device identities and which allows network admittance to be based on device identities (intrinsically non-secret information), rather than on passwords (intrinsically secret information, no matter how low the entropy in password-based protocols may be). While password-based approaches can be made to work on some devices, despite disadvantages stated above, I would have expected some consideration of certificate-based public-key key agreement as well, esp. since this can be made to work with a simple Yes/No button user interface and would be more scalable due to avoidance of n2 key distribution problem. Alternatively (but less secure), is there a way to "shoot in" a password into a device using an over-the-air protocol? Suggested remedy: Introduce certificate-based public-key key agreement scheme as well, so as to reap scalability and simplicity of user interface benefits pointed out above. Alternatively, please explain carefully why that approach was not considered. Same remark for an over-the-air scheme for shooting in passwords, so as to bootstrap the password-based key agreement scheme.</t>
  </si>
  <si>
    <t>"the mesh STA shall also verify if the neighbor peer mesh STA received its Beacon frame as described in 11C.12.4.2.4 (Receiver's procedure)" this is not possible for every beacon due to incomplete beacon information in the Beacon Timing element, possible timeouts in the beacon timing information.</t>
  </si>
  <si>
    <t>Specify a working procedure.</t>
  </si>
  <si>
    <t>lines 30-33:
"Verify" has a little enforcement component, but the mesh STA cannot enforce anything at its neighbors, especially, it cannot enforce that mesh STAs in its 2 hop neighborhood do not transmit beacons at its TBTTs.</t>
  </si>
  <si>
    <t>Rewrite sentence in such a way, that the mesh STA checks whether it (the mesh STA) does transmit beacons during the beacon times of the mesh STAs in its 2hop neighborhood.</t>
  </si>
  <si>
    <t>The first sentence doesn't make so much sence. Firstly, one cannot monitor a Beacon Timing element. It can only be processed. Secondly, that the mesh STA shall process the received Beacon Timing elements is already written in some earlier clause of 11C.12.4.</t>
  </si>
  <si>
    <t>Delete the first sentence except the condition so that the remaining text reads:
"When dot11MBCAActivated is true, the mesh STA shall verify that other ..."</t>
  </si>
  <si>
    <t>informal language</t>
  </si>
  <si>
    <t>change "shall keep on monitoring" into "shall continuously monitor"</t>
  </si>
  <si>
    <t>11C.12.4.4</t>
  </si>
  <si>
    <t>lines 26-65:
Clause 11C.12.4.4.1 and 11C.12.4.4.2 cannot be distinguished by a proactive and a reactive adjustment. In fact, they differ by which mesh STA is performing the TBTT adjustment.</t>
  </si>
  <si>
    <t>Collapse clauses 11C.12.4.4.1/2 into one.</t>
  </si>
  <si>
    <t>11C.12.4.4.3</t>
  </si>
  <si>
    <t>lines 36-38:
Why and how can the Report Status subfield in the Report Control field in the Beacon Timing element be used to distinguish a large TSF jitter from a TBTT adjustment? I think this is not possible, because there are also other things than the TBTT adjustment that change the status number.</t>
  </si>
  <si>
    <t>Provide working mechanism if there is a problem.</t>
  </si>
  <si>
    <t>a lost of Beacon frame</t>
  </si>
  <si>
    <t>a loss of Beacon frames</t>
  </si>
  <si>
    <t>There is no slower direction. Time is constant and the same.</t>
  </si>
  <si>
    <t>change informed into transmitted</t>
  </si>
  <si>
    <t>of the Request element</t>
  </si>
  <si>
    <t>in or at the order?</t>
  </si>
  <si>
    <t>decide</t>
  </si>
  <si>
    <t>all tuples need to be transmitted.</t>
  </si>
  <si>
    <t>insert "all" between "containing successive"</t>
  </si>
  <si>
    <t>one the too many</t>
  </si>
  <si>
    <t>remove "the in front of "new beacon timing information"</t>
  </si>
  <si>
    <t>There can be more than one tuple with smaller index number.</t>
  </si>
  <si>
    <t>change "can advertise the tuple with a smaller index number" into "can advertise tuples with smaller index number"</t>
  </si>
  <si>
    <t>use announce instead</t>
  </si>
  <si>
    <t>What is "newly updated"?</t>
  </si>
  <si>
    <t>delete newly</t>
  </si>
  <si>
    <t>two articles to many</t>
  </si>
  <si>
    <t>remove "the" in front of
- newly updated
- beacon timing</t>
  </si>
  <si>
    <t>lines 62-65:
Wording of last sentence needs to be simplified and improved.</t>
  </si>
  <si>
    <t>- define the matching: If x matches y
- the result is that it indicates that the beacon has been received by the neighbor mesh STA
- delete the last part (which means ...) because it is duplicated, and by the way, what is an incorrect beacon frame recepti</t>
  </si>
  <si>
    <t>unnecessary comma</t>
  </si>
  <si>
    <t>delete comma after successfully</t>
  </si>
  <si>
    <t>change "neighbor mesh STAs' Beacon Timing elements" into "the Beacon Timing elements of the neighbor mesh STAs"</t>
  </si>
  <si>
    <t>lines 54-56:
"of which the Neighbor STA ID subfield matches either the 7 LSBs of the assigned AID or the 7 LSBs of its MAC address (taking the I/G bit as the MSB)" duplicates text that follows.</t>
  </si>
  <si>
    <t>replace the commented text by "of the mesh STA."
insert "(taking the I/G bit as the MSB)" in line 62 after "MAC address"</t>
  </si>
  <si>
    <t>lines 48-50:
What has to be done, if the MSB is 1?</t>
  </si>
  <si>
    <t>Specify</t>
  </si>
  <si>
    <t>a reported TBTT (beacon transmission time) cannot be the beacon reception timing.</t>
  </si>
  <si>
    <t>avoid term "beacon reception timing"</t>
  </si>
  <si>
    <t>What does "shall recognize the reported TBTT" mean?</t>
  </si>
  <si>
    <t>Use correct verb or explain recognize</t>
  </si>
  <si>
    <t>lines 42-45:
The note does not make so much sense. Firstly, it is incomplete, because the Report Control field with all its fields is necessary to detect missing beacon information. Secondly, the mesh STA will retrieve all other beacon timing elements already after the first beacon timing element of a new status number, because the status number had changes.</t>
  </si>
  <si>
    <t>delete paragraph containing the note.</t>
  </si>
  <si>
    <t>improve wording</t>
  </si>
  <si>
    <t>Change "When a mesh STA receives a Beacon frame containing Beacon Timing element that indicates only a subset of the beacon timing information set is contained" into "When a mesh STA receives a Beacon frame containing a Beacon Timing element that contains only a subset of the beacon timing information set"</t>
  </si>
  <si>
    <t>valid beacon timing information is not contained in the Beacon Timing element, because this could be read has being required to implement the Beacon Timing element as data type for storing the beacon timing information in the implementation.</t>
  </si>
  <si>
    <t>Change "shall be contained" into "shall be included"</t>
  </si>
  <si>
    <t>lines 26-38:
Definition of terminology for MBCA needs improvement and better structure.</t>
  </si>
  <si>
    <t>Include a new clause 11C.12.4.x "Beacon timing information" which defines all terminology used within MBCA, especially beacon timing information, beacon timing information set, beacon timing information tuple.
Remove commented lines from clause 11C.12.4.2.2</t>
  </si>
  <si>
    <t>lines 32-34:
This sentence (last sentence of this paragraph) is more of a general nature. In any way, it does not belong to the procedures done in lieu of the reception of a beacon timing element.</t>
  </si>
  <si>
    <t>Move this to the general clause of MBCA.</t>
  </si>
  <si>
    <t>How can a mesh STA obtain the beacon reception timing from a beacon timing element? The fields in the beacon timing information of the beacon timing element are the Neighbor STA ID, the Neighbor Last Beacon Time which indicates a TBTT, and the Neighbor Beacon Interval. But I guess, it is the beacon timing information stored at this neighbor mesh STA?</t>
  </si>
  <si>
    <t>change "beacon reception timing" into "TBTT" or what it actually means.</t>
  </si>
  <si>
    <t>This paragraph is specific to MCCA, not MBCA.</t>
  </si>
  <si>
    <t>Move this paragraph to MCCA specification.</t>
  </si>
  <si>
    <t>lines 10-12:
wording, missing article</t>
  </si>
  <si>
    <t>Change "The mesh STA shall also collect the beacon timing information contained in the Beacon Timing element from its neighbor STAs to find out the TBTT and beacon interval of STAs in 2 hop range." into "The mesh STA shall also collect the beacon timing information contained in the Beacon Timing elements received from its neighbor mesh STAs in order to obtain the TBTT and beacon interval of STAs in its 2 hop range."</t>
  </si>
  <si>
    <t>only mesh STAs can sent the Beacon Timing element</t>
  </si>
  <si>
    <t>make the "neighbor STAs" to "neighbor mesh STAs"</t>
  </si>
  <si>
    <t>only mesh STAs can do the mesh discovery.</t>
  </si>
  <si>
    <t>The TBTT and beacon interval are not obtained through the Mesh Discovery process. They are obtained by procedures of the base standard.</t>
  </si>
  <si>
    <t>change "through discovery process (see 11C.2 (...))" into "during the mesh discovery process"</t>
  </si>
  <si>
    <t>There are multiple beacon timing elements received. The mesh STA uses also the received beacons.</t>
  </si>
  <si>
    <t>Change "using the information obtained from the Beacon Timing element from its neighbor mesh STAs" into "using the information obtained from Beacon frames and Beacon Timing elements received from its neighbor mesh STAs"</t>
  </si>
  <si>
    <t>Status Code 78: It is a TBTT adjustment request. It is a mesh STA, a non-mesh STA cannot perform this. Appropriate TBTT sounds like "Please see if you have this TBTT" and the answer 78 sounds like "Sorry, I couldn't find that TBTT you where asking for in my cupboard."</t>
  </si>
  <si>
    <t>Change into "The TBTT adjustment request has not been successful because the mesh STA could not find an alternative TBTT."</t>
  </si>
  <si>
    <t>lines 60-65:
Need a clear specification (conditions) when which status code is used.</t>
  </si>
  <si>
    <t>Provide clear specification when which status code is used.</t>
  </si>
  <si>
    <t>7.4.15.12</t>
  </si>
  <si>
    <t>lines 37-39:
Do not use absolute numbers that might change (50 beacon timing information)</t>
  </si>
  <si>
    <t>Change "When the number of beacon timing information exceeds 50, multiple Beacon Timing elements are present. The elements are present in the order of Report Number field value in the Report Control field of the Beacon Timing element." into "When multiple Beacon Timing elements are present, they are in the order of the value of the Report Number field of the Report Control field of the Beacon Timing element."</t>
  </si>
  <si>
    <t>lines 20-24:
It is sufficient to say "one or more Beacon Timing elements". How the beacon timing elements are constructed should be given in the corresponding clause where the TBTT Adjustment Response frame is generated.</t>
  </si>
  <si>
    <t>Replace Notes of order 4 with "One or more Beacon Timing elements."
Delete "to (N_Info+3)" in Order</t>
  </si>
  <si>
    <t>explanation of status code is already given in table 7-23</t>
  </si>
  <si>
    <t>delete "(i.e., when the request is not successful due to the neighbor constraint)"</t>
  </si>
  <si>
    <t>divide sentence into two</t>
  </si>
  <si>
    <t>The Beacon Timing element is defined in 7.3.2.103 (Beacon Timing element). It is only present if the Status ...</t>
  </si>
  <si>
    <t>7.4.15.11</t>
  </si>
  <si>
    <t>lines 62-65:
Do not use absolute numbers that might change (50 beacon timing information)</t>
  </si>
  <si>
    <t>lines 47-51:
It is sufficient to say "one or more Beacon Timing elements". How the beacon timing elements are constructed should be given in the corresponding clause where the TBTT Adjustment Request frame is generated.</t>
  </si>
  <si>
    <t>Replace Notes of order 3 with "One or more Beacon Timing elements."
Delete "to (N_Info+2)" in Order</t>
  </si>
  <si>
    <t>lines 54-56:
first determine an alternative TBTT, and only if one is found, the TBTT adjustment procedure is started.</t>
  </si>
  <si>
    <t>change sentence, actually the whole paragraph, according to comment.</t>
  </si>
  <si>
    <t>lines 49-52:
Wording of last sentence needs to be simplified.</t>
  </si>
  <si>
    <t>The maximum number of Beacon Timing Information fields contained in a Beacon Timing element is limited by the max IE size of 257 octets. An MLME parameter or a value of 50 is not necessary for this.</t>
  </si>
  <si>
    <t>MSDU Length in A-MSDU (addition of Mesh Config to byte numbers in frame). Is 2304 the correct number of bytes in figure 7-17c?</t>
  </si>
  <si>
    <t>Check this.</t>
  </si>
  <si>
    <t>whole clause: Is the Mesh Control in the MSDU or in the frame?</t>
  </si>
  <si>
    <t>If it is not in the MSDU, text needs to be adopted that it is in the frame</t>
  </si>
  <si>
    <t>Mesh Flags field, Mesh TTL field, Mesh Sequence Number field, and Mesh Address Extension field are actually subfields of the Mesh Control field.</t>
  </si>
  <si>
    <t>Mesh Flags subfield, Mesh TTL subfield, Mesh Sequence Number subfield, Mesh Address Extension subfield throughout the draft.</t>
  </si>
  <si>
    <t>lines 16-63:
Figure 5-6b should also show the case, where just a separate and single mesh AP is shown: (Mesh Gate - DS - AP)</t>
  </si>
  <si>
    <t xml:space="preserve"> 7-Jan-2011  3:43:23 EST</t>
  </si>
  <si>
    <t>Sony Corporation</t>
  </si>
  <si>
    <t>Suggest to add more informative text on other proactive path discovery mechanism. Otherwise, the subclause should be removed.</t>
  </si>
  <si>
    <t>Errors in the TGs MIB is reported by the WG editor. Some of the numbers are collided with other amendments and TGs internally.</t>
  </si>
  <si>
    <t>Modify the error so that the collision is resolved.</t>
  </si>
  <si>
    <t>A.4.23.1</t>
  </si>
  <si>
    <t>Looking at the subclause 11C.7.3, the MP11 (Link metric reporting) sounds like an optional feature.</t>
  </si>
  <si>
    <t>Change the status to be "MP1:O".</t>
  </si>
  <si>
    <t>11C.13.11</t>
  </si>
  <si>
    <t>"if the MCCAOP responder operates in light or deep sleep mode for the MCCAOP owner."
This sounds contradicting with "the mesh STA shall be in
active mode or light sleep mode towards the neighbor peer mesh STAs with which it has established MCCAOPs" in line 62-65 page 280.</t>
  </si>
  <si>
    <t>Clarify with an accurate text.</t>
  </si>
  <si>
    <t>11C.13.10.3</t>
  </si>
  <si>
    <t>"During the mesh peer service period, the transmitter of the mesh peer service period and peer mesh STA shall operate in Awake state."
should read
"During the mesh peer service period, the owner and the recipient of the mesh peer service period shall operate in Awake state."</t>
  </si>
  <si>
    <t>11C.13.10.2</t>
  </si>
  <si>
    <t>Remove unnecessary line feed.</t>
  </si>
  <si>
    <t>11C.13.10.1</t>
  </si>
  <si>
    <t>lines 7-54:
The beauty of the Neighbor Offset protocol is its simplicity due to its restriction to a single link or in other words, its per neighbor scope, i.e. each neighbor is considered completely independent. No chain reactions in the multihop environment. By the way, this property of independet neighbor offsets is the main reason, that the Neighbor Offset protocol is acceptable as the mandatory default synchronization protocol.
The clock drift adjustment which is proposed in 11C.12.2.2.3, however, breaks this property. It will lead to chain reactions in the complete mesh BSS.
The goal of the Neighbor Offset protocol is to know the TSF timer of the neighbor mesh STA. TBTT drifting is not in this scope.</t>
  </si>
  <si>
    <t>Remove clause 11C.12.2.2.3.</t>
  </si>
  <si>
    <t>11C.12.2.2.2</t>
  </si>
  <si>
    <t>lines 2-5:
The last two sentences are of general content.</t>
  </si>
  <si>
    <t>Move last two sentences into clause 11C.12.2.2.1 General</t>
  </si>
  <si>
    <t>first sentence of paragraph is description of mentioned MLME-SAP interface and does not belong here.</t>
  </si>
  <si>
    <t>Remove first sentence. Check 10.3.75 whether it contains this information.</t>
  </si>
  <si>
    <t>10.3.75.4.2</t>
  </si>
  <si>
    <t>MLME-MeshNeighborOffsetMeasure.confirm cannot be bound to the corresponding request.</t>
  </si>
  <si>
    <t>add parameter peerMAC to MLME-MeshNeighborOffsetMeasure.confirm</t>
  </si>
  <si>
    <t>write the negative and positive values of the valid range. The implementer has to think of a correct representation in its code.</t>
  </si>
  <si>
    <t>- write the negative and positive values in "valid range" (see 10.3.16.2.2 of 11mb D4.0 as an editorial example)
- remove ", expressed in twos complement"</t>
  </si>
  <si>
    <t>lines 34-65:
clause 11C.12.2.2.2 contains very good explanations of the timing offset calculations, but most of them are actually implementation specific.</t>
  </si>
  <si>
    <t>Reduce commented text to:
"The mesh STA shall update the timing offset value with respect to the neighbor mesh STA based on time stamps from the
received Beacon and Probe Response frames. The unit of the timing offset value is microseconds. The mesh STA shall
keep the timing offset value that has been calculated from the latest Beacon or Probe Response frame received from each
neighbor mesh STA."</t>
  </si>
  <si>
    <t>It is obvious, that this is for the Neighbor Offset protocol, and it is specified somewhere in the draft, that the Neighbor Offset protocol is used when dot11MeshActiveSynchronizationProtocol is 0.</t>
  </si>
  <si>
    <t>Remove "When dot11MeshActiveSynchronizationProtocol is 0 (Neighbor Offset Protocol),", make "the" into "The".</t>
  </si>
  <si>
    <t>10.3.10.1.3</t>
  </si>
  <si>
    <t>lines 36-44:
put all cases into list.</t>
  </si>
  <si>
    <t>make 3 dashes:
- after an MLME-RESET.request primitive
- before an MLME-JOIN.request primitive
- before an MLME-MeshNeighborOffsetSync.request primitive</t>
  </si>
  <si>
    <t>11C.12.2.2.1</t>
  </si>
  <si>
    <t>lines 22-24:
This text is the description of the corresponding MLME SAP interface, belongs to clause 10.3.</t>
  </si>
  <si>
    <t>Remove paragraph. Check 10.3.75 whether it contains this information.</t>
  </si>
  <si>
    <t>lines 42-44:
The MLME-MeshNeighborOffsetSync is specific to a specific synchronization protocol. Although the Neighbor Offset Protocol is the default synchronization protocol, an MBSS might use a different one.</t>
  </si>
  <si>
    <t>Provide a general MLME-Interface that starts the TSF in the MBSS / on the mesh STA and that can be used with any synchronization protocol of the extensible framework.</t>
  </si>
  <si>
    <t>10.3.75.1.3</t>
  </si>
  <si>
    <t>"This primitive is generated by the SME to order the maintenance of the Neighbor Offset Synchronization with the specified neighbor mesh STA."</t>
  </si>
  <si>
    <t>"This primitive is generated by the SME to start the Neighbor Offset Protocol with the specified neighbor mesh STA."</t>
  </si>
  <si>
    <t>lines 16-20:
The text "The mesh STA should maintain synchronization with up to the dot11MeshNbrOffsetMaxNeighbor neighbor mesh STAs that are in the same the MBSS. Additionally, the mesh STA should maintain synchronization with up to the dot11MeshNbrOffsetMaxNeighbor neighbor STAs that are outside of the MBSS." in its current form provides ambiguities and some problems:
- dot11MeshNbrOffsetMaxNeighbor is used twice, for the neighbor mesh STA of the same MBSS as well as the neighbor STAs outside the MBSS.
- synchronization seems to be optional in the neighbor offset protocol (should maintain synchronization), but the TSF has to be used in the MBSS.
- all mesh STAs of an MBSS have to use the same TSF, in this case the Neighbor Offset protocol. So, a mesh STA has to be able to maintain synchronization with ca. 49 mesh STAs, at least.</t>
  </si>
  <si>
    <t>What has to be achieved with the Neighbor Offset protocol?
- TSF in an MBSS
- this means, at least all (neighbor) peer mesh STA should be synchronized
- since beacons do not care about peerings, it would be useful to be able to be synchronized with all mesh STAs of an MBSS
- synchronization with STAs outside the MBSS is optional and an additional benefit. This can be treated more open to implementation.
Proposed changes:
* Change text into:
"The mesh STA shall maintain synchronization with all neighbor mesh STAs that are in the same MBSS. Additionally, the mesh STA should maintain synchronization with neighbor STAs that are outside of the MBSS."
* remove dot11MeshNbrOffsetMaxNeighbor from Annex D, because its value has simply to follow the number of neighbors. It cannot be smaller.</t>
  </si>
  <si>
    <t>11C.12.2.1</t>
  </si>
  <si>
    <t>lines 3-5:
Restriction to only a single Synchronization Protocol in use is missing. Some editorial things.</t>
  </si>
  <si>
    <t>Change "Although a mesh STA may include multiple implementations of the synchronisation protocol, all the mesh STAs in an MBSS shall use the same synchronisation protocol." into "Although a mesh STA may include multiple implementations of synchronisation protocols, only one synchronization protocol shall be used by a mesh STA at a time and all mesh STAs in an MBSS shall use the same synchronisation protocol."</t>
  </si>
  <si>
    <t>There might be more than one Vendor Specific element in the frame.</t>
  </si>
  <si>
    <t>Change "... is specified by the Vendor Specific element that is present in the frame." into "... is specified by a Vendor Specific element that is present in the frame." Also do this change in clauses 7.3.2.96.2 to 7.3.2.96.7.</t>
  </si>
  <si>
    <t>There might be more than one Vendor Specific element in the frame. Full stop is missing at the end of the sentence.</t>
  </si>
  <si>
    <t>Change "... in the Vendor Specific element)" into "... in a Vendor Specific element.)" Also do this change in Tables 7-43br to 7-43bw.</t>
  </si>
  <si>
    <t>A BSS uses a timing synchronization function, not a synchronization protocol.</t>
  </si>
  <si>
    <t>Change "... indicates the synchronization protocol that is ..." into "... indicates the timing synchronization function that is ...", check throughout draft as well.</t>
  </si>
  <si>
    <t>lines 62-64:
Too many parts of the sentence in front of subject. Flexibility is provided not allowed.</t>
  </si>
  <si>
    <t>Change "However, to accommodate various application needs, the framework allows flexibility to integrate future synchronization protocols for MBSSs." into "The framework allows to integrate other synchronization protocols for MBSSs in order to accommodate various application needs."</t>
  </si>
  <si>
    <t>There can be only exactly one default.</t>
  </si>
  <si>
    <t>change into "as the default"</t>
  </si>
  <si>
    <t>11C.12.1</t>
  </si>
  <si>
    <t>What does "accept the timing information" mean"? Does it mean "I believe that it is your TSF timer." or does it mean "I make it to my TSF timer."?</t>
  </si>
  <si>
    <t>change "Proxy Update Confirmation frame allows inclusion of multiple Proxy Update elements." into "The Proxy Update Confirmation frame allows the inclusion of multiple Proxy Update Confirmation elements."</t>
  </si>
  <si>
    <t>I think it is not necessary to have a separate order for each PXUC element.</t>
  </si>
  <si>
    <t>- make order just "4"
'- replace entry in column Notes with "One or more Proxy Update Confirmation elements"</t>
  </si>
  <si>
    <t>change "Proxy Update frame allows inclusion of multiple Proxy Update elements." into "The Proxy Update frame allows the inclusion of multiple Proxy Update elements."</t>
  </si>
  <si>
    <t>I think it is not necessary to have a separate order for each PXU element.</t>
  </si>
  <si>
    <t>- make order just "4"
'- replace entry in column Notes with "One or more Proxy Update elements"</t>
  </si>
  <si>
    <t>whole clause: The concept of the PXU sequence number seems to be a little bit crude. Needs improvement.</t>
  </si>
  <si>
    <t>11C.10.4.4.3</t>
  </si>
  <si>
    <t>The value has to be described from the originator of the PXUC.</t>
  </si>
  <si>
    <t>11C.10.4.4.2</t>
  </si>
  <si>
    <t>A destination mesh STA cannot contain multiple PXUC elements.</t>
  </si>
  <si>
    <t>Correct this.</t>
  </si>
  <si>
    <t>better use indefinite article</t>
  </si>
  <si>
    <t>... is transmitted in a Proxy Update Confirmation frame ...</t>
  </si>
  <si>
    <t>... is transmitted in a Proxy Update frame ...</t>
  </si>
  <si>
    <t>11C.10.4.3.4</t>
  </si>
  <si>
    <t>use name of subfield instead of bit2 (numbers might change).</t>
  </si>
  <si>
    <t>Effect of receipt of a PXU</t>
  </si>
  <si>
    <t>11C.10.4.3.3</t>
  </si>
  <si>
    <t>comma too many</t>
  </si>
  <si>
    <t>delete comma after Number</t>
  </si>
  <si>
    <t>A multi-hop action frame is not propagated. Propagated means that the recipient processes the frame, may change its content, and retransmits this (modified) frame. PREQ is an example for this.</t>
  </si>
  <si>
    <t>change "propagated" into "transmitted"</t>
  </si>
  <si>
    <t>... has a large number of ...</t>
  </si>
  <si>
    <t>wording</t>
  </si>
  <si>
    <t>change "However, the standard allows other usage of the PXU element." into "However, the standard also allows other usages of the PXU element."</t>
  </si>
  <si>
    <t>11C.10.4.2</t>
  </si>
  <si>
    <t>plural makes it more general</t>
  </si>
  <si>
    <t>Proxy mesh gates and source mesh STAs of ...</t>
  </si>
  <si>
    <t>wrong use of apostrophe</t>
  </si>
  <si>
    <t>change "the external STAs' MAC addresses" into "MAC addresses of the external STAs"</t>
  </si>
  <si>
    <t>lines 1-65:
It should be possible to include proxy information where the originator of the PXU is the proxy and proxy information where a different mesh gate than the originator is the proxy in the same PXU element in a byte efficient way.</t>
  </si>
  <si>
    <t>- make field Proxy MAC address the originator MAC address.
- include a flag in the Flags subfield, that indicates whether the originator is the proxy or a different proxy MAC address is given in the proxy information field.
- include a proxy MAC address i</t>
  </si>
  <si>
    <t>7.3.2.114</t>
  </si>
  <si>
    <t>The field name "Destination Mesh STA Address" is confusing.</t>
  </si>
  <si>
    <t>change into "PXU Recipient MAC Address" and change description in lines 39-40 accordingly.</t>
  </si>
  <si>
    <t>be more specific with terminology</t>
  </si>
  <si>
    <t>change "proxied by the mesh gate" into "proxied by the proxy mesh gate"</t>
  </si>
  <si>
    <t>otherwise is not defined</t>
  </si>
  <si>
    <t>There is only one field called Number of Proxy Information.</t>
  </si>
  <si>
    <t>fields --&gt; field</t>
  </si>
  <si>
    <t>change "that proxies external stations specified by Proxy Information fields in the Proxy Update element" into "that proxies the external stations specified in the Proxy Information fields of the Proxy Update element"</t>
  </si>
  <si>
    <t>change "the MAC address of the mesh gate" into "the MAC address of the proxy mesh gate"</t>
  </si>
  <si>
    <t>11C.9.9.3</t>
  </si>
  <si>
    <t>proxy mesh STA</t>
  </si>
  <si>
    <t>proxy mesh gate</t>
  </si>
  <si>
    <t>lines 12-15:
The concept of the PXU sequence number seems to be a little bit crude. Needs improvement.</t>
  </si>
  <si>
    <t>9.9a.3.9</t>
  </si>
  <si>
    <t>lines 44 and 48:
The reports are the wrong place for the adjustment. The tracked reservations need to be updated.</t>
  </si>
  <si>
    <t>delete "adjust the Reports accordingly by" and correct grammar (two occurences).</t>
  </si>
  <si>
    <t>lines 42-49:
The need for adjustments depends on the time base that is used for tracking the reservations. The shall should be as vague as possible in this respect.</t>
  </si>
  <si>
    <t>lines 42-49:
TBTT adjustment is part of MBCA, not time synchronization.</t>
  </si>
  <si>
    <t>- Change heading into "Interaction with time synchronization and MBCA"
- Make the two sentences separate paragraphs because they deal with different mechanisms.
- Swap the two sentences so that the order corresponds with the heading.</t>
  </si>
  <si>
    <t>This clause fits better behind 9.9a.3.10</t>
  </si>
  <si>
    <t>Move clause behind 9.9a.3.10</t>
  </si>
  <si>
    <t>9.9a.3</t>
  </si>
  <si>
    <t>whole clause: The whole clause of MCCA needs improvement. Especially the concept for the MCCAOP Advertisements is not clear. Right now, different levels (set of tracked reservations, advertisement, MCCAOP Advertisements element) are mixed together and not clearly distinguished. This leads to gaps in the specification and to confusion with the reader / implementor.</t>
  </si>
  <si>
    <t>Improve clause on MCCA. Provide a description of the concept of MCCA advertisements and define and use corresponding terminology.</t>
  </si>
  <si>
    <t>whole clause: What happens if some MCCAOP Advertisements elements are lost (not received)? How can a mesh STA know whether it received the complete set of tracked reservations of its neighbor?</t>
  </si>
  <si>
    <t>Specify.</t>
  </si>
  <si>
    <t>7.3.2.106.2</t>
  </si>
  <si>
    <t>whole clause, also related to 9.9a.3.8: How do I know that two MCCAOP Advertisements elements belong to the same advertisement, that is that they represent the tracked reservations at the same point in time?</t>
  </si>
  <si>
    <t>Include an Advertisements Sequence Number into the MCCA Information field of the MCCAOP Advertisements element. Same Advertisements Sequence Number means same point of time of tracked reservations, different sequence number means different advertisements.</t>
  </si>
  <si>
    <t>whole clause, also related to clause 7.3.2.106: It is not possible to do a partial advertisement of MCCAOP reservations. This is especially useful, if there are many tracked MCCAOP reservations and only new reservations are to be advertised.</t>
  </si>
  <si>
    <t>Provide a mechanism for partial MCCAOP advertisements. Include a Partial subfield in the MCCA Information field.</t>
  </si>
  <si>
    <t>whole clause, also related to clause 7.3.2.106: What is the mapping between tracked reservations and MCCAOP Advertisements elements? I assume it can be arbitrary?</t>
  </si>
  <si>
    <t>Define the mapping.</t>
  </si>
  <si>
    <t>lines 1-3:
What are "MCCAOP Advertisements carried in the MCCAOP Advertisements element"? An MCCAOP Advertisements element carries only MCCAOP reservations, but does an "Advertisement Identifier" identify MCCAOP reservations in an MCCAOP Advertisements element? The "Advertisement Identifier", however, looks also like an index of multiple MCCAOP Advertisements elements belonging to the same MCCAOP Advertisement.</t>
  </si>
  <si>
    <t>Clarify and provide a complete description of the concept of MCCAOP advertisements.</t>
  </si>
  <si>
    <t>whole clause. The names of the subfields "Last Advertisement" and "Advertisement Identifier" are confusing. What is an Advertisement? Is it the same as an MCCAOP Advertisement element? Or is an Advertisement the set of all MCCAOP Advertisements elements that are used to describe all tracked reservations existing at a certain point of time? From the description of the subfields, it sounds like a mechanism that allows fragmentation of a set of MCCAOP reservations over multiple MCCAOP Advertisements elements. "Advertisement identifier" would be the index starting at 0 and increasing by 1, and "Last Advertisement" would indicate the last index. However, then it wouldn't be the "Last Advertisement" and the "Advertisement Identifier", it would be the "Last Advertisements Element" and the "Advertisements Element Identifier" The concept of MCCA Advertisements does not seem to be fully and consistently described and applied.</t>
  </si>
  <si>
    <t>- Change subfield "Last Advertisement" into "Last Advertisements Element"
- change subfield "Advertisement Identifier" into "Advertisements Element Index"
- specify and describe the concept of MCCAOP advertisements fully and define corresponding terminolo</t>
  </si>
  <si>
    <t>whole clause, also related to clause 9.9a.3.10: How are torn down MCCAOP reservations advertised?</t>
  </si>
  <si>
    <t>The sentence reads: "This standard does not impose mesh STAs to inform fragmented beacon timing information set sequentially in its Beacon frames. This implies that the mesh STA can advertise the tuple with a smaller index number more frequently, which is useful to notify the new beacon timing information efficiently."
If this is the case, it is not clear how to signal the deleted TBTT using the Beacon Timing element.</t>
  </si>
  <si>
    <t>Specify how to signal the beacon timing information when a specific TBTT is deleted from the beacon timing information set explicitly, so that the receiving mesh STAs can obtain that deleted TBTT information.
It should be a good idea to report the fragmented beacon timing information set sequentially at least once, when a particular TBTT is removed from the beacon timing information set.</t>
  </si>
  <si>
    <t>There are some misleading utilization of "shall". For instance, "all the mesh STAs in an MBSS shall use the same synchronisation protocol." This is not actionable. These descriptions shall be corrected.</t>
  </si>
  <si>
    <t>Check the "shall" in clause 11C.12 and other clauses and change the description accordingly. Particularly in 11C.12, following should be reexamined.
"all the mesh STAs in an MBSS shall use" line 5 page 266,
"shall keep the Toffset value" line 51 page 266,
"shall look for " line 12 page 271, line 10 page 272,
"shall verify" line 31 page 271,
"shall recognize" line 47 page 270.</t>
  </si>
  <si>
    <t>The congestion control signalling is modified without having enough justification (such as simulation results). The benefit of the proposed method needs to be shown. Otherwise, the newly proposed scheme should be removed.</t>
  </si>
  <si>
    <t>This subclause contains many dupliations with 9.22 and it is very unclear what is intended to be described here. Serious refinement is necessary. Probably 11C.10.3.3 should be removed.</t>
  </si>
  <si>
    <t>1) Add "Self-protected Action"or "Mesh Peering Open/Confirm/Close frames" to Class 2 frames entry.
2) Add some pointer information on mesh peering for mesh BSS in 11.3.0a.
3) Also, delete ", or Mesh Peering Management frames," in subclause 10.3.4.1.3 and in subclause 10.3.5.1.3.</t>
  </si>
  <si>
    <t>10.3.79.2.2</t>
  </si>
  <si>
    <t>MBSSProxyUpdate.confirm primitive does not have ReasonCode in its argument.</t>
  </si>
  <si>
    <t>Add "StatusCode" in its argument and enumerate the ReasonCode explicitly in the table in 10.3.79.2.3.</t>
  </si>
  <si>
    <t>10.3.77.8.2</t>
  </si>
  <si>
    <t>The ResultCode of MCCAADVERTISEMENT.confirm primitive does not contain TIMEOUT.</t>
  </si>
  <si>
    <t>Add TIMEOUT.</t>
  </si>
  <si>
    <t>10.3.77.4.2</t>
  </si>
  <si>
    <t>The ResultCode of MCCASETUP.confirm primitive does not contain TIMEOUT.</t>
  </si>
  <si>
    <t>10.3.76.2.2</t>
  </si>
  <si>
    <t>MeshTBTTAdjustment.confirm primitive does not have ReasonCode in its argument. The argument "Status Code" should be replaced by "ReasonCode" and represents all confirm cases, including valid status code range, and TIMEOUT.</t>
  </si>
  <si>
    <t>Replace "Status Code" with "ReasonCode" and enumerate the ReasonCode explicitly in the table in 10.3.76.2.3.</t>
  </si>
  <si>
    <t>10.3.73.2.2</t>
  </si>
  <si>
    <t>The ResultCode of MeshPeeringManagement.confirm primitive does not contain TIMEOUT.</t>
  </si>
  <si>
    <t>9.22.2.4.2</t>
  </si>
  <si>
    <t>There is no description how to se Address 2 thru 4.</t>
  </si>
  <si>
    <t>Add description on Address 2 thru 4. OR remove the last sentence in the first and the second paragraph of the subclause.</t>
  </si>
  <si>
    <t>"(with Address Extension Mode set to 01),"
should read
"(with Address Extension Mode subfield in the Mesh Flags field in the Mesh Control field set to 01 (binary)"</t>
  </si>
  <si>
    <t>The duplicate detection is performed only when the MSDU is extracted by the frame reception.</t>
  </si>
  <si>
    <t>Change
"If the frame is not discarded, the mesh STA may detect duplicate MSDUs ..."
to
"If the frame is not discarded and one or more MSDUs are collected by the frame reception, the mesh STA may detect duplicate MSDUs ..."</t>
  </si>
  <si>
    <t>"the Mesh TTL field in the Mesh Control"
should read
"the Mesh TTL field in the Mesh Control field"</t>
  </si>
  <si>
    <t>"If the MSDU is received from the DS and Address 1 (RA/DA) is a group address, the source mesh STA,
which is a proxy mesh gate, shall transmit the MSDU using a proxied group addressed Mesh Data frame
(with Address Extension Mode to 01) (see row "Mesh Data (proxied, group addressed)" in Table 9-13
(Valid address field usage for Mesh Data and Multihop Action frames))."
should read
"If the MSDU is received from the DS via a proxy and Address 1 (RA/DA) is a group address, the source mesh STA,
which is a proxy mesh gate, shall transmit the MSDU using a proxied group addressed Mesh Data frame
(with Address Extension Mode subfield in the Mesh Flags field in the Mesh Control field to 01 (binary)) (see row "Mesh Data (proxied, group addressed)" in Table 9-13
(Valid address field usage for Mesh Data and Multihop Action frames))."</t>
  </si>
  <si>
    <t>"with Address Extension Mode set to 00"
should read
"with Address Extension Mode subfield in the Mesh Flags field in the Mesh Control field set to 00 (binary)"</t>
  </si>
  <si>
    <t>"mesh data frame" should be "Mesh Data frame". Moreover, it is not clear what this paragraph is trying to describe. It may be better to remove the entire paragraph here.</t>
  </si>
  <si>
    <t>"... in the forwarding information (mesh STA address) or proxy information (external address),"
should read
"... in the forwarding information (mesh STA address) or in the proxy information (external address),"</t>
  </si>
  <si>
    <t>The lifetime or precursor list update seems to be path selection protocol specific actions.</t>
  </si>
  <si>
    <t>If they are HWMP specific operation, explicitly state so, or move the description under HWMP subclause (somewhere in 11C.9)</t>
  </si>
  <si>
    <t>"... the mesh STA shall check the Address Extension Mode field ... "
should read
"... the mesh STA shall check the Address Extension Mode subfield ..."</t>
  </si>
  <si>
    <t>Procedures described from line 40 page 124 is activated only when the MSDU is collected and the MSDU is not discarded by the duplicate detection. It should be explicitly stated here.</t>
  </si>
  <si>
    <t>Change
"d) If the frame is not discarded and one or more MSDUs are collected by the frame reception, the mesh
STA may detect duplicate MSDUs referring the Mesh Sequence Number in the corresponding Mesh
Control field and discard them (see 9.22.2.5 (Detection of duplicate MSDUs/MMPDUs))."
to
"If the frame is not discarded and one or more MSDUs are collected by the frame reception, the mesh
STA may detect duplicate MSDUs referring the Mesh Sequence Number in the corresponding Mesh
Control field and discard them (see 9.22.2.5 (Detection of duplicate MSDUs/MMPDUs)). When the MSDU is not discarded the mesh STA shall process the following procedures."
Also, remove "and one or more MSDUs are collected from the frame" in line 60 page 124, as it will be duplicate.</t>
  </si>
  <si>
    <t>"b) The mesh STA shall check to see whether the Address 3 field is known; if it is an unknown address, the mesh STA may perform any of the following three actions:"
It seems that the actions depend on the dot11MeshForwarding and active path selection protocol. The text needs to be refined here.</t>
  </si>
  <si>
    <t>Change the bullet and sub-bullets as follows:
"b) The mesh STA shall check to see whether the Address 3 field is known; if it is an unknown address, the mesh STA shall take actions dependeding on the dot11MeshForwarding and the active path selection protocol. If dot11MeshFowrading is false, the mesh STA shall silently discard the frame. If dot11MeshFowrading is true, the active path selection protocol specific actions are taken. When HWMP is used, the following actions are taken:
1) trigger a path discovery procedure as describe in 11C.9.XX.
2) when the Address 3 is still unknown destination address even after the path discovery procedure, inform the Mesh STA specified in Address 2 that the destination is unreachable (see 11C.9.11.3 (Conditions for generating and sending a PERR) Case A)</t>
  </si>
  <si>
    <t>"MSDUs that are either sent by a mesh STA (as a consequence of a MA-UNITDATA.request with an
individual destination address) and destined to an address that is different from the mesh STA at the end of a
mesh path or received from the DS with an individual destination address shall be transmitted using the
proxied individually addressed Mesh Data format frame (with Address Extension Mode set to 10), where the
Mesh Address Extension subfield in the Mesh Control field carries the addresses of the end stations, as
specified in row "Mesh Data (proxied, individually addressed)" of Table 9-13 (Valid address field usage for
Mesh Data and Multihop Action frames)."
should read
"MSDUs that are either destined to an address that is different from the mesh STA at the end of a
mesh path or received from the DS via a proxy with an individual destination address shall be transmitted using the
proxied individually addressed Mesh Data format frame (with Address Extension Mode subfield in the Mesh Flags field in the Mesh Control field set to 10 (binary)), where the
Mesh Address Extension field in the Mesh Control field carries the addresses of the end stations, as
specified in row "Mesh Data (proxied, individually addressed)" of Table 9-13 (Valid address field usage for
Mesh Data and Multihop Action frames)."</t>
  </si>
  <si>
    <t>The sentence "--see 11C.9.8.4 (Forwarding information))" implies that the forwarding information is path selection protocol specific. If it is the case, it should be stated so. If not, general forwarding information should be described under the subclause 11C.7 (Mesh path selection and metric framework).</t>
  </si>
  <si>
    <t>Apply the same changes to where 11C.9.8.4 (Forwarding information) is cited as reference in subclause 9.22.</t>
  </si>
  <si>
    <t>"Address Extension Mode set to 00"
should read
"Address Extension Mode subfield in the Mesh Flags field in the Mesh Control field set to 00 (binary)"</t>
  </si>
  <si>
    <t>Specify the advertisement of torn down reservations.</t>
  </si>
  <si>
    <t>Terminology is confusing: What is an advertisement, whats the difference between an advertisement and an MCCAOP Advertisements element? And how does it relate to the tracked reservations?</t>
  </si>
  <si>
    <t>provide a clear conceptual idea of the advertisement of MCCAOP reservations and provide the corresponding terminology and use it consistently.</t>
  </si>
  <si>
    <t>It should actually advertise all tracked reservations.</t>
  </si>
  <si>
    <t>replace "shall advertise all MCCAOP Advertisements elements" with "shall advertise all tracked MCCAOP reservations"</t>
  </si>
  <si>
    <t>lines 1-5:
There are up to 7 last advertisement elements and only one that is not the last one.</t>
  </si>
  <si>
    <t>swap values of Last Advertisement subfield.</t>
  </si>
  <si>
    <t>lines 61-65:
To which one(s) of the 8 MCCAOP Advertisements elements should this specification applied?.</t>
  </si>
  <si>
    <t>Specify. Be more precise.</t>
  </si>
  <si>
    <t>lines 61-63:
The Last Advertisement subfield should be set to 0, because it wouldn't be the last element if there were more than 8 possible.</t>
  </si>
  <si>
    <t>"in a number MCCAOP Advertisements" needs editorial improvement.</t>
  </si>
  <si>
    <t>"in multiple MCCAOP Advertisements"</t>
  </si>
  <si>
    <t>The Last Advertisement subfield should be set to 1, because it is the last element.</t>
  </si>
  <si>
    <t>Make the two cases (all MCCAOP reservations in a single element or in multiple elements) separate paragraphs.</t>
  </si>
  <si>
    <t>insert line break before "If the mesh STA reports the tracked reservations in a number ..."</t>
  </si>
  <si>
    <t>9.9a.3.2</t>
  </si>
  <si>
    <t>Beacon and Probe Response contain a Mesh Configuration element, MCCAOP Advertisments not. What is meant to be said? A list of frames from neighbor mesh STAs that contain MCCAOP advertisements, or that these neighbor mesh STAs have MCCA activated?</t>
  </si>
  <si>
    <t>change "of neighboring mesh STAs with the MCCA Enabled subfield of the Mesh Capability field in the Mesh Configuration element equal to 1" with "from neighboring mesh STAs with dot11MCCAActivated being true"</t>
  </si>
  <si>
    <t>use "receive from" instead "receive of"</t>
  </si>
  <si>
    <t>... frames from neighboring mesh STAs ...</t>
  </si>
  <si>
    <t>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t>
  </si>
  <si>
    <t>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t>
  </si>
  <si>
    <t>It is not clear which value shall be contained in the Link Metric Report frames, when Airtime Link Metric is activated.
Also, it is not clear how the link metric is calculated for a specific directional link. Does the metric value is asynmetric in case of Airtime link metric? how the directional metric value is calculated and adopted as a link metric?</t>
  </si>
  <si>
    <t>Specify what shall be contained in the Link Metric Report frame.
Specify how the directional link metric is calculated and is used.</t>
  </si>
  <si>
    <t>It is not clear when the link metric reporting is used.</t>
  </si>
  <si>
    <t>Specify when to use this reporting scheme when the default path selection protocol (HWMP) and the default path metric (Aritime Lnk Metirc) is used.</t>
  </si>
  <si>
    <t>In the base standard (REVmb D4.0), subclause 11.3.0a talks about the authentication, association, and frame classes. I think TGs needs to amend this part as well. At least, Mesh Peering Management frames should be defined as class 2 frames (not sure if it is the case for Mesh Group Key Inform/Acknowledge frames).Also, there is no description on mesh peering establishment in this subclause. The omission causes architectural flaw. Need to add pointer information for mesh peering in this subclause.</t>
  </si>
  <si>
    <t>Why is the sentence "The DA field of the individually addressed frame in this context might not be set to an individual address, if the frame uses 4 address or 6 address format." here? I doesn't seem to be necessary and almost to be a tautology.</t>
  </si>
  <si>
    <t>Delete commented sentence</t>
  </si>
  <si>
    <t>The overlap of MCCAOP reservations can be verified with any DTIM interval. The benefit of this kind of DTIM interval is, that the overlap does not change between DTIM intervals.</t>
  </si>
  <si>
    <t>Rephrase sentence accordingly.</t>
  </si>
  <si>
    <t>verb missing</t>
  </si>
  <si>
    <t>with n being a non-negative integer</t>
  </si>
  <si>
    <t>MCCAOP Setup Request is a general term.</t>
  </si>
  <si>
    <t>lower case for "setup request"</t>
  </si>
  <si>
    <t>7.4.15.6</t>
  </si>
  <si>
    <t>All MCCA-related information elements are called MCCAOP yyy element. Which is logical, because they setup MCCAOPs. The corresponding frames are sometimes called MCCA yyy frame, sometimes MCCAOP yyy frame. A consistent use of MCCA / MCCAOP in the names of the frames is beneficial. Calling frames MCCA yyy might help in easily distinguishing elements and frames, but calling both elements and frames MCCAOP yyy makes it possible to use generic terms such as MCCAOP setup request.</t>
  </si>
  <si>
    <t>provide consistent naming of MCCA(OP) frames throughout the draft.</t>
  </si>
  <si>
    <t>The MCCAOP Setup Reply is 4 or 9. It is not extensible.</t>
  </si>
  <si>
    <t>- make total length "4 or 9"
- delete "Yes" in column Extensible</t>
  </si>
  <si>
    <t>lines 62-65:
Strange values of Last Advertisement subfield: 0 is true and 1 is false (if it is the last element --&gt;0, ...)</t>
  </si>
  <si>
    <t>Swap values.</t>
  </si>
  <si>
    <t>10.3.77.7.1</t>
  </si>
  <si>
    <t>It's an MCCAOP Advertisement Request. If it's the request but not the frame, not upper case for advertisements request. Spelling mistakes.</t>
  </si>
  <si>
    <t>This primitive requests that the MAC entity sends out an MCCAOP Advertisements Request frame to the peer MAC entity.</t>
  </si>
  <si>
    <t>7.4.15.9</t>
  </si>
  <si>
    <t>The MCCAOP Advertisements frame has to be able to carry multiple MCCA Advertisements elements (which is actually an MCCAOP Advertisements element).</t>
  </si>
  <si>
    <t>- Change "MCCA Advertisements element" into "MCCAOP Advertisements element"
- insert in column Notes: "One or more MCCAOP Advertisements elements (7.3.2.106 (...)).</t>
  </si>
  <si>
    <t>7.4.15.5</t>
  </si>
  <si>
    <t>I don't think it is necessary to have a different order number for each of the possible multiple Congestion Notification elements.</t>
  </si>
  <si>
    <t>make order just "3", delete "Repeated N times (N is a number of Congestion Notification element contained in the frame)."</t>
  </si>
  <si>
    <t>7.4.15.3</t>
  </si>
  <si>
    <t>The content of the note is not explanatory, it is required (normative).</t>
  </si>
  <si>
    <t>Make the note a normal paragraph by deleting "Note-"</t>
  </si>
  <si>
    <t>10.3.76.4.4</t>
  </si>
  <si>
    <t>11C.12.4 says that the beacon timing element is only present if the status code is 78, but not if the status code is 1 (which is also non-zero). Furthermore, the status code is not set, a value is received from the SME.</t>
  </si>
  <si>
    <t>change "When the Status Code is set to non-zero value," into "When the Status Code is 78,"</t>
  </si>
  <si>
    <t>frames are transmitted</t>
  </si>
  <si>
    <t>Change "This primitive initiates transmission of a response to the specific peer MAC entity that requested the TBTT adjustment." into "This primitive initiates the transmission of a TBTT Adjustment Response frame to the specific peer MAC entity that requested the TBTT adjustment."</t>
  </si>
  <si>
    <t>10.3.76.4.3</t>
  </si>
  <si>
    <t>There is only a specific response</t>
  </si>
  <si>
    <t>change "as a response to" into "as response to"</t>
  </si>
  <si>
    <t>be more specific</t>
  </si>
  <si>
    <t>of a mesh STA</t>
  </si>
  <si>
    <t>10.3.76.4.2</t>
  </si>
  <si>
    <t>lines 50-52:
11C.12.4 says that the beacon timing element is only present if the status code is 78, but not if the status code is 1 (which is also non-zero). Furthermore, the status code is not set, a value is received from the SME.</t>
  </si>
  <si>
    <t>change "Present only when Status Code is set to non-zero value." into "Present only when Status Code is 78."</t>
  </si>
  <si>
    <t>lines 49-52:
There might be multiple Beacon Timing elements.</t>
  </si>
  <si>
    <t>Replace "Beacon Timing element" with "A set of Beacon Timing elements"</t>
  </si>
  <si>
    <t>What is a "result response"?</t>
  </si>
  <si>
    <t>keep only result, delete response.</t>
  </si>
  <si>
    <t>10.3.76.4.1</t>
  </si>
  <si>
    <t>to the mesh STA</t>
  </si>
  <si>
    <t>10.3.76.3.4</t>
  </si>
  <si>
    <t>Last sentence needs thorough editorial overhaul (words missing, t missing)</t>
  </si>
  <si>
    <t>make sentence legible. Correct spelling mistakes.</t>
  </si>
  <si>
    <t>The result of the receipt is the generation of the primitive. The SME is notified about the reception of the frame.</t>
  </si>
  <si>
    <t>delete "of the results"</t>
  </si>
  <si>
    <t>10.3.76.3.2</t>
  </si>
  <si>
    <t>lines 57-59:
There might be multiple Beacon Timing elements.</t>
  </si>
  <si>
    <t>10.3.76.3.1</t>
  </si>
  <si>
    <t>... to adjust the TBTT.</t>
  </si>
  <si>
    <t>10.3.76.2.4</t>
  </si>
  <si>
    <t>There is only one result</t>
  </si>
  <si>
    <t>results --&gt; result</t>
  </si>
  <si>
    <t>10.3.76.2.3</t>
  </si>
  <si>
    <t>Its the frame, not the TBTT Adjustment Response response.</t>
  </si>
  <si>
    <t>Change "in the TBTT Adjustment Response response" into "in the TBTT Adjustment Response frame"</t>
  </si>
  <si>
    <t>lines 12-16:
There might be multiple Beacon Timing elements.</t>
  </si>
  <si>
    <t>10.3.76.2.1</t>
  </si>
  <si>
    <t>10.3.76.1.4</t>
  </si>
  <si>
    <t>There might be multiple Beacon Timing elements.</t>
  </si>
  <si>
    <t>Beacon Timing elements.</t>
  </si>
  <si>
    <t>10.3.76.1.3</t>
  </si>
  <si>
    <t>change "of peer entity's TBTT" into "of the TBTT of the peer entity"</t>
  </si>
  <si>
    <t>"to be sent" is not correct</t>
  </si>
  <si>
    <t>is sent</t>
  </si>
  <si>
    <t>10.3.76.1.2</t>
  </si>
  <si>
    <t>lines 12-15:
There might be multiple Beacon Timing elements.</t>
  </si>
  <si>
    <t>10.3.76.1.1</t>
  </si>
  <si>
    <t>be is not correct</t>
  </si>
  <si>
    <t>change "be" into "is"</t>
  </si>
  <si>
    <t>10.3.76.0a</t>
  </si>
  <si>
    <t>request goes with "of" or "from"</t>
  </si>
  <si>
    <t>change into "of its neighboring ..."</t>
  </si>
  <si>
    <t>7.3.2.103</t>
  </si>
  <si>
    <t>Make the Beacon Timing element extensible</t>
  </si>
  <si>
    <t>insert a field "Beacon Timing Information Count" that contains the number of Beacon Timing Information fields contained in the Beacon Timing element. Insert "Yes" in column Extensible in table 7-26 for the Beacon Timing element.</t>
  </si>
  <si>
    <t>unit of Neighbor Beacon Interval subfield is missing.</t>
  </si>
  <si>
    <t>Add unit.</t>
  </si>
  <si>
    <t>lines 16-18:
The cause is not that we want to represent the TBTT in units of 256 us, the cause is that only 2 octets are to be used for the TBTT. Neighbor Last Beacon Time is a subfield.</t>
  </si>
  <si>
    <t>Change "are contained in this field, in order to represent the time in units of 256 us." into "are contained in this subfield representing the TBTT in units of 256 us." (with the correct character for micro)</t>
  </si>
  <si>
    <t>It is unclear which beacon frame is used.</t>
  </si>
  <si>
    <t>insert "from the corresponding neighbor STA" after "Beacon frame" before the comma.</t>
  </si>
  <si>
    <t>the reception time is used in the Neighbor offset protocol, a specific synchronization protocol, for expressing the times of neighbors in the local TSF. Not necessarily needed here to be mentioned because the mesh BSS might use a different synchronization protocol than the Neighbor Offset protocol.</t>
  </si>
  <si>
    <t>delete "latest reception time of the Beacon frame and"</t>
  </si>
  <si>
    <t>Change "measured in the mesh STA's local TSF timer" into "measured in the local TSF timer of the mesh STA"</t>
  </si>
  <si>
    <t>The field name "Neighbor Last Beacon Time" is ambiguous. Is it the time, the mesh STA received a beacon from the neighbor, or is it the TBTT of the neighbor? It is actually the latter, and this should be reflected in the field name in order to have self-explanatory names.</t>
  </si>
  <si>
    <t>rename "Neighbor Last Beacon Time subfield" into "Neighbor Last TBTT subfield"</t>
  </si>
  <si>
    <t>It is not so obvious what "this element" is.</t>
  </si>
  <si>
    <t>Change "this element" into "the Beacon Timing element"</t>
  </si>
  <si>
    <t>plural missing</t>
  </si>
  <si>
    <t>... multiple Beacon Timing Information fields ...</t>
  </si>
  <si>
    <t>change "contains a neighbor STA's beacon timing information" into "contains the beacon timing information of a neighbor STA"</t>
  </si>
  <si>
    <t>... if a successive tuple ...</t>
  </si>
  <si>
    <t>There are not more reports, there are only more Beacon Timing elements of the same report. Use self-explanatory field names.</t>
  </si>
  <si>
    <t>rename "More Report" into "More Beacon Timing Elements"</t>
  </si>
  <si>
    <t>The beacon timing information tuple does not contain a Report Number subfield.</t>
  </si>
  <si>
    <t>Change "The Report Number is set to 0 in the first or only tuple of the beacon timing information" into "The Report Number is set to 0 in the Beacon Timing element for the first or only tuple of  beacon timing information"</t>
  </si>
  <si>
    <t>The Report Number subfield is not the number of the report (that would be the Report Status subfield) but the index number of the beacon timing information tuple. Use self-explanatory field names.</t>
  </si>
  <si>
    <t>rename "Report Number subfield" into "Index Number subfield"</t>
  </si>
  <si>
    <t>This is the only usage of the status number, and it is with 4 bits, so it is very likely that the status number itself will be only 4 bits.</t>
  </si>
  <si>
    <t>- delete "the last 4 digits (4 LSBs) of"
- insert "is an unsigned integer"
--&gt; resulting text is: "The Report Status subfield is an unsigned integer. It is set to the status number of the beacon timing information set."</t>
  </si>
  <si>
    <t>The Report Status subfield does not contain a status. It contains a status number. Use self-explanatory field names.</t>
  </si>
  <si>
    <t>- rename the "Report Status subfield" into "Status Number subfield"</t>
  </si>
  <si>
    <t>The Report Control field contains information that controls the interpretation of the Beacon Timing element.</t>
  </si>
  <si>
    <t>- rename the "Report Control field" into "Element Control field"
- change "to signal the status of the beacon timing information tuple" into "to signal information about the beacon timing information tuple"</t>
  </si>
  <si>
    <t>in an IBSS</t>
  </si>
  <si>
    <t>11C.12.4.2.4</t>
  </si>
  <si>
    <t>lines 27-65:
What happens if some Beacon Timing elements are lost (not received at the reciever)?</t>
  </si>
  <si>
    <t>Clarify and provide a complete specification</t>
  </si>
  <si>
    <t>11C.12.4.2.3</t>
  </si>
  <si>
    <t>lines 7-17:
Assume that the Beacon Timing element with index 0 contains 50 Beacon Timing Information fields. Now, a new beacon timing information appears and is included in this Beacon Timing element with index 0. What happens to the now 51st beacon timing information, that existed already but does not fit into this Beacon Timing element anymore?</t>
  </si>
  <si>
    <t>This paragraph does not provide any specification or information that pertains to maintaining the status number. Its information should be contained somewhere else in more appropriate clauses.</t>
  </si>
  <si>
    <t>delete this paragraph.</t>
  </si>
  <si>
    <t>item b) is difficult to understand</t>
  </si>
  <si>
    <t>improve specification contained in item b)</t>
  </si>
  <si>
    <t>The condition is not that the mesh STA observes the range violation, but when the range violation exists.</t>
  </si>
  <si>
    <t>delete "It observes that"</t>
  </si>
  <si>
    <t>11C.12.4.2.2</t>
  </si>
  <si>
    <t>change "of corresponding STA's TBTTs" into "of the TBTTS of the corresponding STAs"</t>
  </si>
  <si>
    <t>inform is the wrong verb</t>
  </si>
  <si>
    <t>It should be stated that the forwarding information shall be available prior to transmitting frames. Describe what is necessary if the forwarding information is not available when a mesh STA receives the MSDU to send out.</t>
  </si>
  <si>
    <t>Add some description as a first paragraph of this subclause.</t>
  </si>
  <si>
    <t>"Address 3 corresponds to the mesh source of the group addressed Mesh Data frame."
should read
"Address 3 corresponds to the source mesh STA of the group addressed Mesh Data frame."</t>
  </si>
  <si>
    <t>"... or a mesh STA that receives an MSDU/MMPDU ..."
should read
"... or a proxy mesh gate that receives an MSDU/MMPDU ..."</t>
  </si>
  <si>
    <t>"... by a proxy mesh gate and by the source mesh STA."
should read
"... by a proxy mesh gate and by a source mesh STA."</t>
  </si>
  <si>
    <t>Add a reference information to a proxy mesh gate.</t>
  </si>
  <si>
    <t>Insert "(see 11C.10.3 and 11C.10.4)" to the end of the paragraph.</t>
  </si>
  <si>
    <t>"When the Extension Mode subfield equals 3 (binary: 11),"
should read
"When the Address Extension Mode subfield equals 2 (binary: 10),"</t>
  </si>
  <si>
    <t>"Address 3 and Address 4 correspond to the destination and source end stations of a mesh path. The Address Extension Mode indicates the presence of an optional Mesh Address Extension subfield in the Mesh Control field."
should read
"Address 3 and Address 4 correspond to the destination end station and source end station of a mesh path. The Address Extension Mode subfield in the Mesh Flags field in the Mesh Control field indicates the presence of an optional Mesh Address Extension field in the Mesh Control field."</t>
  </si>
  <si>
    <t>"... along with the corresponding value of the Address Extension Mode field."
should read
"... along with the corresponding value of the Address Extension Mode subfield in the Mesh Flags field in the Mesh Control field."</t>
  </si>
  <si>
    <t>It should be reader friendly to state something like "Mesh forwarding utilizes forwarding information (see 11C.9.) that is established by mesh path selection (see 11C.7 Mesh path selection and metric framework). The forwarding information may be updated as a consequence of mesh forwarding. Detals on the forwarding information constructed by the Hybrid Wireless Mesh Protocol (HWMP) are described in 11C.9.8.4 (Forwarding information).", to the end of the paragraph.</t>
  </si>
  <si>
    <t>The Neighbor Last Beacon Time field can only express the time up to 16.777 seconds. However, the maximum beacon interval is 65,535 TU and is larger than the maximum value in the Neighbor Last Beacon Time field. Thus, it is possible that the current Neighbor Last Beacon Time field can not report the beacon timing even if the mesh STA recognizes the TBTT of its neighbor and is willing to report on that timing.</t>
  </si>
  <si>
    <t>Consider a way to express the beacon timing even if the neighbor STA uses the maximum beacon interval. Maybe it is a good idea to signal the unit of the Neighbor Last Beacon Time field and change the unit of the Neighbor Last Beacon Time field accordingly. This also requires changes in clause 11C.12.4 (MBCA).</t>
  </si>
  <si>
    <t>The MSDU size is 0-2304. However, the figure indicates that the "Mesh Control+MSDU" is 0-2304.</t>
  </si>
  <si>
    <t>Change the figure to specify the MSDU size is 0-2304.</t>
  </si>
  <si>
    <t>TGs draft D8.0 does not define any means to use AS (Authentication Server) that provides the authorization upon successful authentication.</t>
  </si>
  <si>
    <t>"mesh peering: A logical relationship between two mesh stations (STAs) that has been established with the Mesh Peering Management protocol." This sentence is actually wrong. The mesh peering protocol can be other than Mesh Peering Management protocol. The mesh peering protocol is specified by the Mesh Peering Protocol Identifier in the Mesh Configuration element.</t>
  </si>
  <si>
    <t>Change the definition to read "A logical relationship between two mesh stations (STAs) that has been established with the active mesh peering protocol.".</t>
  </si>
  <si>
    <t>"light sleep mode: A mesh power mode in which the mesh station (STA) operates in the Awake or Doze state, and is expected to receive beacons from the peer mesh STA." should be refined.</t>
  </si>
  <si>
    <t>Change the definition to read "A mesh power mode in which the mesh station (STA) operates either in the Awake state or in the Doze state, and is expected to receive beacons from its peer mesh STA."</t>
  </si>
  <si>
    <t>"deep sleep mode: A mesh power mode in which the mesh station (STA) operates in the Awake or Doze state, and is not expected to receive beacons from the peer mesh STA." should be refined.</t>
  </si>
  <si>
    <t>Change the definition to read "A mesh power mode in which the mesh station (STA) operates either in the Awake state or in the Doze state, and is not expected to receive beacons from its peer mesh STA."</t>
  </si>
  <si>
    <t>"active mode: A link-specific mesh power mode in which the mesh station (STA) operates in the Awake state." This sentence is not aligned with other mesh power mode definition, such as deep sleep mode or light sleep mode.</t>
  </si>
  <si>
    <t>Change the definition to read "A mesh power mode in which the mesh station (STA) always operates in the Awake state."</t>
  </si>
  <si>
    <t>frontmtter</t>
  </si>
  <si>
    <t>The line feed pitch is not aligned with other lines.</t>
  </si>
  <si>
    <t>correct the style.</t>
  </si>
  <si>
    <t>23-Dec-2010  4:48:45 EST</t>
  </si>
  <si>
    <t>This paragraph can be simplified re-using some of the 802.11u emergency support terminology.</t>
  </si>
  <si>
    <t>Change the paragraph to:
"Bit 5 is the Additional Step Required for Access (ASRA) field. It is set to 1 by the AP to indicate that the
network requires a further step for access. It is set to 0 whenever dot11RSNAEnabled is true. For more
information, refer to Network Authentication Type Information in 7.3.4.5. For a mesh STA the ASRA field
is used as an emergency indicator, A mesh STA that receives a Mesh Peering Open frame that includes the
Interworking element, with the ASRA field equal to 1, allows access to ES and when the
ASRA field is equal to 0, does not allow access to ES. See 11.23.6 (Interworking Procedures:
Emergency Services Support)."</t>
  </si>
  <si>
    <t>A simple statement could be made about MSTAs which do have location capability.</t>
  </si>
  <si>
    <t>Add the following sentence:
 "In an MBSS, if location capability is supported, the MSTA shall report its location for ES."</t>
  </si>
  <si>
    <t>W.4.4</t>
  </si>
  <si>
    <t>The first sentence of this paragraph (Oops, from 11u I think) can be mis-interpreted as providing no access to users with an emergency call.</t>
  </si>
  <si>
    <t>Change the 1st 2 sentences of paragraph 4 as follows:
In an infrastructure BSS and an MBSS, when an ES association is used, the IEEE 802.11 infrastructure and mesh network should be designed to restrict access to ES only (or alternatively prioritise the ES to the highest level of access.)</t>
  </si>
  <si>
    <t>Change the paragraph as follows:
Depending on regulations, ES support may be mandated over the mesh network. In this case
the Beacon and Probe Response frames should inform whether a mesh STA supports ES, advertising to other mesh STAs that peering for ES is possible. If a mesh STA subsequently requires ES, an emergency indication is then set within the Mesh Peering Open frame. Mesh STAs that support ES, accept peering from other mesh STAs requiring ES, transferring frames to an emergency server (such as a PSAP.)</t>
  </si>
  <si>
    <t>Struik, Rene</t>
  </si>
  <si>
    <t>Category</t>
  </si>
  <si>
    <t>Page</t>
  </si>
  <si>
    <t>Line</t>
  </si>
  <si>
    <t>Submission</t>
  </si>
  <si>
    <t>Must Be Satisfied</t>
  </si>
  <si>
    <t>Updated (to editor)</t>
  </si>
  <si>
    <t>Chaplin, Clint</t>
  </si>
  <si>
    <t>Subclause</t>
  </si>
  <si>
    <t>General</t>
  </si>
  <si>
    <t>G-Editor</t>
  </si>
  <si>
    <t>MAC</t>
  </si>
  <si>
    <t>M-MCCA</t>
  </si>
  <si>
    <t>Security</t>
  </si>
  <si>
    <t>S-SAE</t>
  </si>
  <si>
    <t>S-General</t>
  </si>
  <si>
    <t>S-MPM</t>
  </si>
  <si>
    <t>M-BS</t>
  </si>
  <si>
    <t>M-CC</t>
  </si>
  <si>
    <t>G-Discovery</t>
  </si>
  <si>
    <t>G-Frame</t>
  </si>
  <si>
    <t>G-MIB</t>
  </si>
  <si>
    <t>R-MeshGate</t>
  </si>
  <si>
    <t>M-PM</t>
  </si>
  <si>
    <t>G-Base</t>
  </si>
  <si>
    <t>R-Proxy</t>
  </si>
  <si>
    <t>R-FWD</t>
  </si>
  <si>
    <t>M-General</t>
  </si>
  <si>
    <t>G-Emergency</t>
  </si>
  <si>
    <t>S-General</t>
  </si>
  <si>
    <t>R-HWMP</t>
  </si>
  <si>
    <t>R-LM</t>
  </si>
  <si>
    <t>R-MeshGate</t>
  </si>
  <si>
    <t>R-Proxy</t>
  </si>
  <si>
    <t>R-Proxy</t>
  </si>
  <si>
    <t>R-HWMP</t>
  </si>
  <si>
    <t>R-FWD</t>
  </si>
  <si>
    <t>R-MeshGate</t>
  </si>
  <si>
    <t>R-LM</t>
  </si>
  <si>
    <t>R-LM</t>
  </si>
  <si>
    <t>Editorial fixes (wording, typo fixing, etc)</t>
  </si>
  <si>
    <t>Change "The TBTT Adjustment Request frame may be transmitted only if the recipient of the frame is a peer mesh STA and the recipient of the frame sets MBCA Enabled subfield in the Mesh Capability field of the Mesh Configuration element to 1." into "The TBTT Adjustment Request frame may be transmitted if the recipient is a peer mesh STA and has set the MBCA Enabled subfield in the Mesh Capability field of the Mesh Configuration element to 1."</t>
  </si>
  <si>
    <t>Improve wording, be more specific</t>
  </si>
  <si>
    <t>change "in order to request that the neighbor mesh STA adjusts its TBTT" into "in order to request this neighbor mesh STA to adjust its TBTT"
delete comma before this text (comma between "timing" and "in order to")</t>
  </si>
  <si>
    <t>The text "TBTT appears last at a particular collision timing" needs to be improved. A TBTT does not appear (and says "Hello world!") and what is a particular collision timing?</t>
  </si>
  <si>
    <t>Improve text.</t>
  </si>
  <si>
    <t>When beacon frames collide, the stored TBTTs might be the same. "appears last" cannot be used in such a situation as a selection criteria. Furthermore, a timing is a point in time, no sequential ordering such as is possible.</t>
  </si>
  <si>
    <t>Provide working selection criteria.</t>
  </si>
  <si>
    <t>be more specific with the mesh STA
whose is for persons, not for things</t>
  </si>
  <si>
    <t>... to the neighbor mesh STA of which the ...</t>
  </si>
  <si>
    <t>lines 45-47:
The meaning of it in "it may transmit" is already almost two lines away.</t>
  </si>
  <si>
    <t>Change "it" into "the mesh STA</t>
  </si>
  <si>
    <t>11C.12.4.4.1</t>
  </si>
  <si>
    <t>When beacon frames collide, the stored TBTTs might be the same. "later" cannot be used in such a situation as a selection criteria.</t>
  </si>
  <si>
    <t>In a periodic environment, which the TBTT is, later is the same as earlier.</t>
  </si>
  <si>
    <t>define "appears later"</t>
  </si>
  <si>
    <t>The mesh STA does already know the TBTTs. No discovery needed.</t>
  </si>
  <si>
    <t>delete "it discovers that"</t>
  </si>
  <si>
    <t>- beacon frames do collide or do not collide
'- a single beacon frame cannot collide repeatedly</t>
  </si>
  <si>
    <t>- delete "may"
'- use plural "Beacon frames" (two occurences)</t>
  </si>
  <si>
    <t>Delete dot11MeshBeaconTimingReportMaxNum from draft:
- delete first sentence of this paragraph.
- delete " and dot11MeshBeaconTimingReportMaxNum" from line 52.
- delete dot11MeshBeaconTimingReportMaxNum from Annex D.</t>
  </si>
  <si>
    <t>lines 46-48:
First sentence needs to be improved. What are "MBSS, IBSS, and infrastructure BSS Beacon frames"?</t>
  </si>
  <si>
    <t>Make first sentence legible.</t>
  </si>
  <si>
    <t>7.3.2.96.9</t>
  </si>
  <si>
    <t>lines 53-56:
There is no unintentional TBTT Adjustment procedure.</t>
  </si>
  <si>
    <t>Change "The TBTT Adjusting subfield is set to 1 while the TBTT adjusting procedure is on going to notify that the mesh STA's TBTT is shifting intentionally, and is set to 0 otherwise. (See 11C.12.4.4.3 (Adjustment procedure).)" into "The TBTT Adjusting subfield is set to 1 in order to notify that the TBTT adjustment procedure is ongoing, and is set to 0 otherwise. (See 11C.12.4.4.3 (Adjustment procedure).)"</t>
  </si>
  <si>
    <t>The MBCA Enabled subfield is not set to 1 when MBCA is activated. It is set to 1 when MBCA is used.</t>
  </si>
  <si>
    <t>Change "activated" into "used"</t>
  </si>
  <si>
    <t>Why only 16 s? The largest possible beacon interval is 2^26 us (=67,1 s). How about lost beacons?</t>
  </si>
  <si>
    <t>don't give an absolute time value</t>
  </si>
  <si>
    <t>lines 26-38:
The beacon timing information is something different than the calculation of the neighbor STA's TBTT (the heading of the clause).</t>
  </si>
  <si>
    <t>make the paragraphs a separate clause ("Beacon timing information").</t>
  </si>
  <si>
    <t>lines 22-24:
Whether the mesh STA stores the TBTT as 64 bits or as an "abbreviated TBTT" is an implementation specific detail.</t>
  </si>
  <si>
    <t>remove paragraph.</t>
  </si>
  <si>
    <t>lines 16-20:
The time basis (transmitter or receiver) has to be given clearly.</t>
  </si>
  <si>
    <t>add time basis (TSF timer of recipient or transmitter)</t>
  </si>
  <si>
    <t>11C.12.3.2</t>
  </si>
  <si>
    <t>lines 9-24:
Clause 11C.12.3.2 tells me one thing and its details: certain information can be used from any received beacon, other information only from beacons where there is a peering with the transmitter. Is that all what I have to do when a mesh STA receives a beacon?</t>
  </si>
  <si>
    <t>Specify the actions to be taken when receiving a beacon.</t>
  </si>
  <si>
    <t>11C.12.2.2.3</t>
  </si>
  <si>
    <t>Use correct terminology and wording.</t>
  </si>
  <si>
    <t>lines 30-32:
The Report Status subfield in the Report Control field in the Beacon Timing element is the wrong place for the update of the status number, and it is not described in 11C.12.4.2.1.</t>
  </si>
  <si>
    <t>Change
"Upon completion of the TBTT adjustment, the mesh STA shall change the TBTT Adjusting field in the Mesh Configuration element to 0, and update the Report Status subfield in the Report Control field in the Beacon Timing element as described in 11C.12.4.2.1 (Maintenance of the status number)."
into
"Upon completion of the TBTT adjustment, the mesh STA shall update the status number as described in 11C.12.4.2.1 (Maintenance of the status number) and shall set TBTT Adjusting field in the Mesh Configuration element to 0."</t>
  </si>
  <si>
    <t>It's better to use the alternative timing (which does not cause beacon collision) as the end condition for the repeated TBTT adjustment.</t>
  </si>
  <si>
    <t>change "until its TBTT is set to the timing that does not cause beacon collision" into "until its TBTT is set to the alternative TBTT"</t>
  </si>
  <si>
    <t>If the TBTT is adjusted to an alternative TBTT, the adjustment procedure should not stop halfway through.</t>
  </si>
  <si>
    <t>change "may repeat" into "shall repeat"</t>
  </si>
  <si>
    <t>lines 22-24:
The condition has to come as the first part of the sentence.</t>
  </si>
  <si>
    <t>If dot11MCCAActivated ist true, the mesh STA shall adjust ...</t>
  </si>
  <si>
    <t>The beacon timing element is the wrong place for doing the adjustment of the TBTT information.</t>
  </si>
  <si>
    <t>change the TBTT information in the beacon timing information that is stored at the mesh STA</t>
  </si>
  <si>
    <t>The calculation of the TBTT of the neighbors from the reception time of a beacon is of no interest here.</t>
  </si>
  <si>
    <t>delete reference to 11C.12.4.2.2</t>
  </si>
  <si>
    <t>neighbor STA's TBTT information
- singular, should be multiple neighbor STAs
- do not use apostrophe</t>
  </si>
  <si>
    <t>TBTT information of the neighbor STAs</t>
  </si>
  <si>
    <t>11C.13.6</t>
  </si>
  <si>
    <t>lines 1-3:
word order</t>
  </si>
  <si>
    <t>When a mesh STA expects to receive a group addressed frame and CCA is IDLE for the duration of the PHY specific Group Delivery Idle Time, the receiving mesh STA may assume that no more frames destined to group addresses will be transmitted and may return to Doze state.</t>
  </si>
  <si>
    <t>missing space in DTIMPeriod</t>
  </si>
  <si>
    <t>DTIM period</t>
  </si>
  <si>
    <t>The text says "try to assure that the alternative TBTT does not cause beacon collision" What is if it cannot assure that the alternative TBTT does not cause beacon collision?</t>
  </si>
  <si>
    <t>What does "collect new beacon timing information from its neighbor STAs at least for its beacon period" mean? beacon period is a time duration.</t>
  </si>
  <si>
    <t>Clarify. Specify. Change text accordingly.</t>
  </si>
  <si>
    <t>Be more specific about the type of the adjustment</t>
  </si>
  <si>
    <t>TBTT adjustment procedure</t>
  </si>
  <si>
    <t>lines 10-13:
Having item b) here is like starting the engine in the car and than to decide where to go or whether to go at all.
The decision for the alternative TBTT has to be done before the adjustment procedure is startet.</t>
  </si>
  <si>
    <t>Move item b) into 11C.12.4.4.1/2</t>
  </si>
  <si>
    <t>The text reads that the TBTT Adjusting field is set to 1 in order to avoid beacon collision. That does not work.</t>
  </si>
  <si>
    <t>Delete "to avoid beacon collision", delete comma before "in order to"</t>
  </si>
  <si>
    <t>"prior to and during" means always. During the TBTT adjustment procedure is sufficient.</t>
  </si>
  <si>
    <t>Delete "Prior to and"</t>
  </si>
  <si>
    <t>11C.12.4.5</t>
  </si>
  <si>
    <t>lines 43-54:
Unlucky text and unlucky specifications.
There are several issues:
- beacon reception timings are actually TBTTs. Reception timings are not known.
- beacon frames can be sent across reported TBTTs, but this does not help with the hidden node problem for beacon reception.
- the apostroph is usually only used with living things (humans), with dead things only as an exception
- what are non-essential beacon reception timings?
- the text talks about timings that are only from neighbor peer mesh STAs, but the text uses neighbor mesh STA only, which might be a larger set of mesh STAs</t>
  </si>
  <si>
    <t>Rewrite the clause and consider the issues of the comment.
neighbors' --&gt; of the neighbors</t>
  </si>
  <si>
    <t>How do I know the neighbor's beacon reception timing? I might know its TBTT, but not its beacon reception timing.</t>
  </si>
  <si>
    <t>Mmmh. But I am allowed to send beacons in order to disturb the beacons of my neighbors?</t>
  </si>
  <si>
    <t>D.3</t>
  </si>
  <si>
    <t>lines 33-46:
The average duration of the last 16 received beacons is not expected, it is known. How can I compute something that happened at a neighbour but not at the mesh STA? How about if different neighbours have quite different beacon reception times due to different data rates? If it is neighbor specific, it should not be in the MIB.</t>
  </si>
  <si>
    <t>Provide a correct description of dot11MeshAverageBeaconFrameDuration. If it is neighbor-specific, remove it from the MIB.</t>
  </si>
  <si>
    <t>lines 1-3:
wording</t>
  </si>
  <si>
    <t>"NOTE--Delayed beacon transmissions allow mesh STAs to discover Beacon frames that are transmitted from multiple mesh STAs with TBTTs close to each other. It is recommended to set dot11MeshDelayedBeaconTxMaxDelay to a time longer than the typical duration of Beacon frames."</t>
  </si>
  <si>
    <t>All beacon transmissions are delayed randomly, not just a single one.</t>
  </si>
  <si>
    <t>Change heading into "Delayed beacon transmissions"</t>
  </si>
  <si>
    <t>Clause 11C.12.4.6 makes also much sense without the MBCA mechanisms described in the previous subclauses of 11C.12.4. The delayed beacon transmissions can be independently controlled from MBCA (dot11MeshDelayedBeaconTxInterval = 0 switches it off independent from dot11MeshMBCAActivated</t>
  </si>
  <si>
    <t>Make the delayed beacon transmissions independent from the MBCA mechanism based on the Beacon Timing element as described in clauses 11C.12.4.1-4:
- move clause 11C.12.4.6 up so that it becomes clause 11C.12.5
- remove all references to MBCA in the description of dot11MeshDelayedBeacon_X parameters in D.3</t>
  </si>
  <si>
    <t>lines 59-65:
paragraph is not easily understandable. Lots of guessing, especially about the meaning of dot11MeshDelayedBeaconTxInterval.</t>
  </si>
  <si>
    <t>Clarify. Provide easily to understand specification of delayed beacon transmissions.</t>
  </si>
  <si>
    <t>lines 5-9:
"This attribute shall specify the minimum delay time from a TBTT for the delayed beacon transmission, for MBCA purpose. The value is expressed in units of microseconds."</t>
  </si>
  <si>
    <t>"This attribute specifies the minimum delay from a TBTT of delayed beacon transmissions for the purpose of MBCA. The value is expressed in units of microseconds."</t>
  </si>
  <si>
    <t>lines 55-57:
"This attribute shall specify the maximum delay time from a TBTT for the delayed beacon transmission, for MBCA purpose. The value is expressed in units of microseconds."</t>
  </si>
  <si>
    <t>"This attribute specifies the maximum delay from a TBTT of delayed beacon transmissions for the purpose of MBCA. The value is expressed in units of microseconds."</t>
  </si>
  <si>
    <t>lines 40.42:
"This attribute shall specify the interval of the delayed beacon transmission, for MBCA purpose. The value 0 indicates that the delayed beacon transmission is disabled."</t>
  </si>
  <si>
    <t>"This attribute specifies the interval of the delay of beacon transmissions for the purpose of MBCA. The value 0 indicates that the delayed beacon transmission is disabled."</t>
  </si>
  <si>
    <t>lines 31-43:
An interval is a time duration and needs a unit of time.</t>
  </si>
  <si>
    <t>provide a unit of time</t>
  </si>
  <si>
    <t>"This attribute shall specify ..." - Shall requires some action that has to be done. It is not used with "specify", multiple occurences.</t>
  </si>
  <si>
    <t>"This attribute specifies ..." in all occurences in D.3</t>
  </si>
  <si>
    <t>The Beacon Timing element is ...</t>
  </si>
  <si>
    <t>11C.12.4.1</t>
  </si>
  <si>
    <t>lines 44-47:
- Activated does not mean to Activate something. that has been done already.
- repeat shall
- missing article</t>
  </si>
  <si>
    <t>- change "shall activate" into "shall use"
- and shall set the MBCA Enabled subfield</t>
  </si>
  <si>
    <t>change "cannot be received" into "might not be received"</t>
  </si>
  <si>
    <t>"from the so-called hidden node problem"</t>
  </si>
  <si>
    <t>The MBCA as specified is not capable of resolving hidden node problems of beacons, it can only mitigate these hidden node problems.</t>
  </si>
  <si>
    <t>change "to resolve" into "to mitigate"</t>
  </si>
  <si>
    <t>11C.2.8</t>
  </si>
  <si>
    <t>Change the last sentence of the paragraph "Mesh STAs receiving a Beacon frame may accept the timing information depending on their active synchronization protocol." into "Mesh STAs receiving a Beacon frame use the timing information according to their active timing synchronization function."</t>
  </si>
  <si>
    <t>The "active synchronziation protocol" is actually the "active timing synchronization function". A reference is missing to the clause where the reader can learn something about the active in front of TSF.</t>
  </si>
  <si>
    <t>- change "active synchronization protocol" into "active timing synchronization function"
' do the change from "synchronization protocol" to "timing synchronization function" throughout the draft.</t>
  </si>
  <si>
    <t>lines 40-50:
This paragraph is a very general text of the TSF for an MBSS and should be moved to 11.1.1.3</t>
  </si>
  <si>
    <t>- move 11C.12.1 to 11.1.1.3
- change title into "TSF for an MBSS"
- remove last paragraph (lines 49-50) because they are implicit if this clause is in 11.1.</t>
  </si>
  <si>
    <t>lines 27-31:
This paragraph about the initialization of the TSF timer of a mesh STA is not general but very specific.</t>
  </si>
  <si>
    <t>make it a separate clause "Initialization of the TSF timer". The last sentence needs to be moved somewhere else (TSF timer adjustment).</t>
  </si>
  <si>
    <t>11.1.1</t>
  </si>
  <si>
    <t>IEEE 802.11mb D4.0 defines in 11.1.1 clauses with "TSF for {infrastructure networks | an IBSS}". The corresponding clause for an MBSS is missing.</t>
  </si>
  <si>
    <t>provide clause 11.1.1.3 "TSF for an MBSS"</t>
  </si>
  <si>
    <t>11.1.0a</t>
  </si>
  <si>
    <t>lines 19-21:
An uncited definition in IEEE 802.11 says: "A Timing Synchronization Function (TSF) keeps the timers for all STAs in the same BSS synchronized. All
STAs maintain a local TSF timer." This is also applicable for the mesh BSS, but it is somehow different from the text defined in 11s.</t>
  </si>
  <si>
    <t>Align these. Preferably use the timing synchronization function terminology and define the synchronization protocol(s) of 11s as the TSF in an MBSS</t>
  </si>
  <si>
    <t>element type is wrong. missing articles</t>
  </si>
  <si>
    <t>"and may contain one or more TXOPs" is redundant here. Also, it should be stated that the peer service periods can be established bi-directionally.</t>
  </si>
  <si>
    <t>11C.13.9.4</t>
  </si>
  <si>
    <t>The description format in this subclause should be aligned with 11C.13.9.3. However, there are many missing description for the deep sleep mode, compared with the descriptions for the light sleep mode in 11C.13.9.3. For instance, description such as line 16-21 for light sleep mode is missing for the deep sleep mode.</t>
  </si>
  <si>
    <t>Clean up the description.</t>
  </si>
  <si>
    <t>11C.13.9.3</t>
  </si>
  <si>
    <t>"A mesh STA in light or deep sleep mode may receive peer trigger frames when its Mesh Awake Window is active as described in 11C.13.7 (Mesh Awake Window)."
This sentence sounds like a duplicated description as the previous paragraph.</t>
  </si>
  <si>
    <t>"DTIM Beacon and group addressed transmissions from its peer mesh STA" should read "DTIM Beacon and group addressed frame transmissions from its neighbor peer mesh STA"</t>
  </si>
  <si>
    <t>"for the duration of the Mesh Awake Window and the duration of its group addressed frame transmissions, whichever occurs later."
However, looking at 11C.13.7, the Mesh Awake Window will be extended when the group addressed frame transmission occurs. This means that  "the duration of its group addressed frame transmissions" here is something useless.</t>
  </si>
  <si>
    <t>Replace
"for the duration of the Mesh Awake Window and the duration of its group addressed frame transmissions, whichever occurs later."
with
"until the end of the Mesh Awake Window."
Apply the same change to the line 32 page 278.</t>
  </si>
  <si>
    <t>11C.13.9.2</t>
  </si>
  <si>
    <t>"when they do not have a mesh peer service period ongoing." What is "they" here?</t>
  </si>
  <si>
    <t>11C.13.9.1</t>
  </si>
  <si>
    <t>In figure 11C-6, "Awake Window" should read "Mesh Awake Window".</t>
  </si>
  <si>
    <t>11C.13.8</t>
  </si>
  <si>
    <t>"if the conditions defined in 11C.13.9.3 (Operation in light sleep mode), 11C.13.9.4 (Operation in deep sleep mode), and 11C.13.10 (Mesh peer service periods) are met;"
However, it is not clear what is these "conditions" are.</t>
  </si>
  <si>
    <t>11C.13.7</t>
  </si>
  <si>
    <t>"The first Mesh Data or QoS Null frame that a peer mesh STA transmits at active the Mesh Awake Window is a peer trigger frame." This sentence should be placed under 11C.13.10 (Peer service period).</t>
  </si>
  <si>
    <t>Change the text accordingly.</t>
  </si>
  <si>
    <t>It should be stated that the Mesh Awake Window is zero when the Mesh Awake Window element is not included in the beacon frame.</t>
  </si>
  <si>
    <t>Add "If the Mesh Awake Window element is not contained in the Beacon frame, the Mesh Awake Window period is zero." to the end of the paragraph.</t>
  </si>
  <si>
    <t>"A mesh STA in light or deep sleep mode shall be in Awake state when its Mesh Awake Window is active." I believe that all mesh STA (including active mode mesh STA) shall be in Awake state when its Mesh Awake Window is active.</t>
  </si>
  <si>
    <t>Change the cited text to "A mesh STA shall be in Awake state when its Mesh Awake Window is active." Mesh Awake Window for Active mode mesh STA is not clearly specified. It might be a good idea to clarify explicitly.</t>
  </si>
  <si>
    <t>"After a DTIM" is vague.</t>
  </si>
  <si>
    <t>Change to "After transmitting beacon containing DTIM,</t>
  </si>
  <si>
    <t>11C.13.5</t>
  </si>
  <si>
    <t>There is no description to code AID equals to 0.</t>
  </si>
  <si>
    <t>Add a reference to 7.3.2.6 (TIM element).</t>
  </si>
  <si>
    <t>11C.13.4.3</t>
  </si>
  <si>
    <t>The paragraph starting from line 36 and 40 does not talk about the transition to a lower activity level. These descriptions should belong to other subclause.</t>
  </si>
  <si>
    <t>11C.13.3</t>
  </si>
  <si>
    <t>"The non-peer mesh power mode is indicated by the Power Management field in the Frame Control field in Beacon and Probe Response frames. The non-peer mesh power mode is also indicated with the Power Management field in the Frame Control field in group addressed Mesh Data frames.
The non-peer mesh STAs may send Probe Request and Mesh Peering Open Request frames only during the Mesh Awake Window of the mesh STA that has the Power Management field set to 1."
I think the mesh power mode is indicatd by the combination of the Power Management field and Power Save Level field. But the text says something different. Also, "the mesh STA that has the Power Management field set to 1." is vague.</t>
  </si>
  <si>
    <t>Rewrite the text here in conjunction with the modification in 11C.13.2.</t>
  </si>
  <si>
    <t>The subclause 11C.13.3 Non-peer mesh power modes should be 4th level subclause under 11C.13.2 (link-specific mesh power modes).
Also, 11C.13.2 is a little bit difficult to understand. It may require text refinement.</t>
  </si>
  <si>
    <t>Change the clause strucutre and modify the text accordingly</t>
  </si>
  <si>
    <t>11C.13.2</t>
  </si>
  <si>
    <t>"The used mesh power mode shall be indicated by the Power Management field and Mesh Power Save Level field." The utilization of this "shall" is inappropriate. Also, the text needs to be more precise.</t>
  </si>
  <si>
    <t>Change to "The used mesh power mode is indicated by the Power Management field in the Frame Control field and the Mesh Power Save Level subfield in the QoS Control field." Alternatively, remove the cited sentence as similar sentence exists in line 63 of page 273.
Also check other usage of "shall" in clause 11C.13.</t>
  </si>
  <si>
    <t>"The mesh power modes of mesh peerings are independent and a mesh STA may have
different mesh power modes for each mesh peering." This description is redundant.</t>
  </si>
  <si>
    <t>Change to "A mesh STA may have different mesh power modes for each mesh peering."</t>
  </si>
  <si>
    <t>"Operation in light or in deep sleep mode is optional." This is abrupt. Some more informative text should be here.</t>
  </si>
  <si>
    <t>Suggested remedy: Introduce certificate-based public-key key agreement scheme as well, so as to reap scalability and simplicity of user interface benefits pointed out above. Alternatively, please explain carefully why that approach was not considered. Same remark for an over-the-air scheme for shooting in passwords, so as to bootstrap the password-based key agreement scheme.</t>
  </si>
  <si>
    <t>10-Jan-2011 22:57: 2 EST</t>
  </si>
  <si>
    <t>Chaplin, Clint</t>
  </si>
  <si>
    <t>Abstain - Lack of time</t>
  </si>
  <si>
    <t>Samsung</t>
  </si>
  <si>
    <t>"modulo-4 294 967 296"  Because you are using spaces for the separateors, the phrase here is really ambiguous; does the modulo apply only to the "4", or to the entire 10 digit number?</t>
  </si>
  <si>
    <t>Make clearer</t>
  </si>
  <si>
    <t>"then the STA shall send the CTS frame after SIFS, without regard for the NAV and the RAV, and without resetting, its NAV"  This sentence loses me.  Should there not be a comma between "resetting" and "its", or is something else trying to be communicated?</t>
  </si>
  <si>
    <t>Make clearer.</t>
  </si>
  <si>
    <t>"probe Response"</t>
  </si>
  <si>
    <t>"Nothing"</t>
  </si>
  <si>
    <t>"the Nothing state"</t>
  </si>
  <si>
    <t>"transitions back to Nothing"</t>
  </si>
  <si>
    <t>"transitions back to the Nothing state"  "Nothing" should be italicised.  Also, any place in this section a state is mentioned, it should be appended with the word "state"</t>
  </si>
  <si>
    <t>How about a reference to something about Dragonfly?</t>
  </si>
  <si>
    <t>Add a reference to information about Dragonfly</t>
  </si>
  <si>
    <t>"dot11RSNAConfigPasswordValueTablee"</t>
  </si>
  <si>
    <t>"dot11RSNAConfigPasswordValueTable"</t>
  </si>
  <si>
    <t>"in 7.3.2.104.2"</t>
  </si>
  <si>
    <t>"one more"</t>
  </si>
  <si>
    <t>"one or more"</t>
  </si>
  <si>
    <t>"in11C.10"</t>
  </si>
  <si>
    <t>"in 11C.10"</t>
  </si>
  <si>
    <t>10-Jan-2011 15:28:47 EST</t>
  </si>
  <si>
    <t>9.9a.3.11.2</t>
  </si>
  <si>
    <t>"a RTS"</t>
  </si>
  <si>
    <t>"an RTS"</t>
  </si>
  <si>
    <t>5.2.13.3 defines the mesh STA. It states "a mesh STA does not implement the following subset of the QoS functionality:" Consequently, a mesh STA cannot know neighboring "HCCA times."</t>
  </si>
  <si>
    <t>Remove requirement 4) or state that how to retrieve this knowledge is out of scope of this document.</t>
  </si>
  <si>
    <t>The sentence "If a mesh STA adjusts its TBTT, e.g., in response to a TBTT Adjustment Request, it shall adjust the MCCAOP reservations accordingly by modifying the MCCAOP Offset of each MCCAOP reservation." implies that the absolute point in time of an MCCAOP reservation remains the same. Maybe we should add an editorial note here.</t>
  </si>
  <si>
    <t>Add an editorial note that explains the basic idea behind this adjustment</t>
  </si>
  <si>
    <t>The EDCAF of an MCCA mesh STA should not access the WM during an MCCAOP. Thus, the EDCAF needs to be limited from accessing the WM. This behavior is similar to a FH PHY EDCA STA.</t>
  </si>
  <si>
    <t>Add "EDCA TXOPs of a mesh STA that has dot11MCCAActivated true shall not
extend across any of its tracked MCCA reservations." to the end of 9.9a.1.</t>
  </si>
  <si>
    <t>10-Jan-2011 13:12: 1 EST</t>
  </si>
  <si>
    <t>7.3.2.0a</t>
  </si>
  <si>
    <t>The MIC element is actually extensible.</t>
  </si>
  <si>
    <t>"Yes" in column Extensible</t>
  </si>
  <si>
    <t>The PXU element is actually extensible.</t>
  </si>
  <si>
    <t>Destination External Address is not always present</t>
  </si>
  <si>
    <t>Change number of octets in figure into "0 or 6"</t>
  </si>
  <si>
    <t>The PERR element is actually extensible.</t>
  </si>
  <si>
    <t>The PREP element is actually extensible.</t>
  </si>
  <si>
    <t>The PREQ element is actually extensible.</t>
  </si>
  <si>
    <t>7.3.2.107</t>
  </si>
  <si>
    <t>MCCAOP Owner is not always present.</t>
  </si>
  <si>
    <t>The MCCAOP Teardown element is not extensible.</t>
  </si>
  <si>
    <t>delete "Yes" in column Extensible</t>
  </si>
  <si>
    <t>7.3.2.105</t>
  </si>
  <si>
    <t>MCCAOP Reservation field is not always present.</t>
  </si>
  <si>
    <t>Change number of octets in figure 7-95o146 MCCAOP Setup Reply element format below MCCAOP Reservation into "0 or 5"</t>
  </si>
  <si>
    <t>The Mesh Peering Management element is not extensible, because the existence of the Peer Link ID is inferred from the length field.</t>
  </si>
  <si>
    <t>The Link Metric Report is actually extensible, because the length of the metric field is fixed in an MBSS and known to the mesh STA. It is only set to variable in 7.3.2.98, because different link metrics with different lengths can be used in different MBSSs.</t>
  </si>
  <si>
    <t>lines 1-44:
The GANN element should provide some means for selecting between different mesh gates.</t>
  </si>
  <si>
    <t>as in comment</t>
  </si>
  <si>
    <t>7.4.16.3</t>
  </si>
  <si>
    <t>SB2</t>
  </si>
  <si>
    <t>Terminology</t>
  </si>
  <si>
    <t>Malinen, Jouni</t>
  </si>
  <si>
    <t>Hunter, David</t>
  </si>
  <si>
    <t>r1</t>
  </si>
  <si>
    <t>Some suggested resolutions to comments under general topic are included.</t>
  </si>
  <si>
    <t>General</t>
  </si>
  <si>
    <t>G-Editor</t>
  </si>
  <si>
    <t>Names of state machines do not need to be in caps.</t>
  </si>
  <si>
    <t>Replace the figure name with "Table 11C-3--Finite state machine of the authenticated mesh peering exchange protocol"</t>
  </si>
  <si>
    <t>Agree</t>
  </si>
  <si>
    <t>Capital letter: Also solicit CRC members to recognize this guideline.</t>
  </si>
  <si>
    <t>Security</t>
  </si>
  <si>
    <t>S-Edit</t>
  </si>
  <si>
    <t>Replace "element" with "elements" after both "RSN" and "AMPE".  Insert "the" before "Authenticated" and, since the following terms do not refer to the field names, on lines 61 through 64 replace "Authenticated Mesh Peering Exchange" with "authenticated mesh peering exchange".(twice) and "Mesh Peering Management" with "mesh peering management".</t>
  </si>
  <si>
    <t>S-General</t>
  </si>
  <si>
    <t>Replace "When verifying .. followed:" with:
"When the mesh STA verifies a Mesh Peering Management frame, it shall follow the procedure:"</t>
  </si>
  <si>
    <t xml:space="preserve">Replace this complete paragraph with "A mesh STA shall announce in a Mesh Peering Open action frame the group cipher suite it uses for broadcast protection.  When it receives a Mesh Peering Open frame from a candidate peer, it shall verify that it supports the candidate's announced group cipher suite .  In addition, if the mesh STA receives a Mesh Peering Confirm frame, it shall verify that it supports the group cipher suite listed in that frame.  If either selection fails, the mesh STA shall issue the appropriate reply frame with the MESH-INVALID-SECURITY-CAPABILITY reason code."
</t>
  </si>
  <si>
    <t>S-MPM</t>
  </si>
  <si>
    <t>G-Prim</t>
  </si>
  <si>
    <t>Thank you for your helpful comment!</t>
  </si>
  <si>
    <t>MAC</t>
  </si>
  <si>
    <t>M-MCCA</t>
  </si>
  <si>
    <t>Principle</t>
  </si>
  <si>
    <t>Replace "peerMAC" with "PeerMACAddress" throughout, in order to align with the base standard.</t>
  </si>
  <si>
    <t>M-PM</t>
  </si>
  <si>
    <t>Also, correct inappropriate capitalization at the 3rd level heading title in clause 10.3.
10.3.79: "Mesh Neighbor Offset Synchronization" -&gt; "Mesh neighbor offset synchronization"
10.3.80: "Mesh TBTT Adjustment" -&gt; "Mesh TBTT adjustment"
10.3.82: "MBSS Congestion Control" -&gt; "MBSS congestion control"
10.3.83: "MBSS Proxy Update" -&gt; "MBSS proxy update"
10.3.86: "HWMP Mesh Path Selection" -&gt; "HWMP mesh path selection"</t>
  </si>
  <si>
    <t>Replace "must be" with "shall be". (To be aligned with REVmb D7.02)</t>
  </si>
  <si>
    <t>Replace "must match" with "matches" (To be aligned with REVmb D7.02)</t>
  </si>
  <si>
    <t>Apply the similar change to line 26-28 on the same page.</t>
  </si>
  <si>
    <t>S-SAE</t>
  </si>
  <si>
    <t>RFI</t>
  </si>
  <si>
    <t>R-Proxy</t>
  </si>
  <si>
    <t>R-HWMP</t>
  </si>
  <si>
    <t>Replace "In case of infrastructure BSS operation" with "In infrastructure BSS operation".
Replace "In a mesh BSS operation" with "In mesh BSS operation".</t>
  </si>
  <si>
    <t>G-Emergency</t>
  </si>
  <si>
    <t>Replace "ES" with "emergency service" in sublause 5.2.14.5.12. There are 6 instances.</t>
  </si>
  <si>
    <t>Disagree</t>
  </si>
  <si>
    <t>"PSAP" is defined by TGu.</t>
  </si>
  <si>
    <t>Replace "Synchonization in a mesh BSS can be maintained by the default synchronizaion method, Neighbor Offset Synchronization method." with "Synchronization in a mesh BSS is maintained by an active synchronization method. The default synchronization method is the Neighbor Offset Synchronization method."</t>
  </si>
  <si>
    <t>Replace "can be" with "is".</t>
  </si>
  <si>
    <t>G-Arch</t>
  </si>
  <si>
    <t>Hunter, David</t>
  </si>
  <si>
    <t>G-Base</t>
  </si>
  <si>
    <t>TDLS is not incorporated in mesh BSS.
Add "-- Tunneled direct-link setup (TDLS)" after "-- Diirect-link setup (DLS)".</t>
  </si>
  <si>
    <t>Replace can with "are able to" and on line replace "can benefit" with "benefits".</t>
  </si>
  <si>
    <t>Replace "can establish…" with "establish". Replace "can benefit" with "benefits" on line 13.</t>
  </si>
  <si>
    <t>R-General</t>
  </si>
  <si>
    <t>R-MeshGate</t>
  </si>
  <si>
    <t>G-Frame</t>
  </si>
  <si>
    <t>TGs editor has actually requested swapping number assignment from ANA. (Assign 120 as MCCAOP Advertsement Overview, and relocate Beacon Timing to 174). However, this request has been disagreed by ANA.</t>
  </si>
  <si>
    <t>M-BS</t>
  </si>
  <si>
    <t>R-FWD</t>
  </si>
  <si>
    <t>RFI</t>
  </si>
  <si>
    <t>R-HWMP</t>
  </si>
  <si>
    <t>Security</t>
  </si>
  <si>
    <t>S-MPM</t>
  </si>
  <si>
    <t>R-LM</t>
  </si>
  <si>
    <t>General</t>
  </si>
  <si>
    <t>G-General</t>
  </si>
  <si>
    <t>MAC</t>
  </si>
  <si>
    <t>M-General</t>
  </si>
  <si>
    <t>G-Frame</t>
  </si>
  <si>
    <t>R-Proxy</t>
  </si>
  <si>
    <t>S-General</t>
  </si>
  <si>
    <t>G-Base</t>
  </si>
  <si>
    <t>Malinen, Jouni</t>
  </si>
  <si>
    <t>M-MCCA</t>
  </si>
  <si>
    <t>Mccann, Stephen</t>
  </si>
  <si>
    <t>Change the paragraph to read:
"In a mesh STA when dot11ESNetwork is false, it is unable to support the mesh peering of emergency service and ESR shall be set to 0. When that mesh STA receives a Mesh Peering Open frame, that includes the Interworking element with the ASRA bit equal to 1, it is unable to support the mesh peering of emergency service."
Further, correct the capitalization in clause 11.23(, and 11.21).</t>
  </si>
  <si>
    <t>r2</t>
  </si>
  <si>
    <t>Some suggested resolutions to comments under general topic are included. Some issue identifiers are changed.</t>
  </si>
  <si>
    <t>Change the sentence to "For infrastructure BSS and IBSS this standard provides two mechanisms for the support of applications with QoS requirements."</t>
  </si>
  <si>
    <t>Dee/Michael</t>
  </si>
  <si>
    <t>Use square brackets for the listed items here for now. (Publication editor will be working on the final style)
page 238 line 32, add bracket ")" as it is missing.</t>
  </si>
  <si>
    <t>Looking at the latest REVmb, it seems that this does not need to be in lower case. Keep the current form for now.</t>
  </si>
  <si>
    <t>doc.: IEEE 802.11-11/0287r03</t>
  </si>
  <si>
    <t>2011-03-15</t>
  </si>
  <si>
    <t>r3</t>
  </si>
  <si>
    <t>Some more suggested resolutions to G-Editor comments are included.</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</si>
</sst>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mm/dd/yy"/>
    <numFmt numFmtId="185" formatCode="yyyy\-mm\-dd;@"/>
    <numFmt numFmtId="186" formatCode="&quot;Yes&quot;;&quot;Yes&quot;;&quot;No&quot;"/>
    <numFmt numFmtId="187" formatCode="&quot;True&quot;;&quot;True&quot;;&quot;False&quot;"/>
    <numFmt numFmtId="188" formatCode="&quot;On&quot;;&quot;On&quot;;&quot;Off&quot;"/>
    <numFmt numFmtId="189" formatCode="[$€-2]\ #,##0.00_);[Red]\([$€-2]\ #,##0.00\)"/>
    <numFmt numFmtId="190" formatCode="&quot;Ja&quot;;&quot;Ja&quot;;&quot;Nein&quot;"/>
    <numFmt numFmtId="191" formatCode="&quot;Wahr&quot;;&quot;Wahr&quot;;&quot;Falsch&quot;"/>
    <numFmt numFmtId="192" formatCode="&quot;Ein&quot;;&quot;Ein&quot;;&quot;Aus&quot;"/>
  </numFmts>
  <fonts count="52">
    <font>
      <sz val="11"/>
      <name val="ＭＳ Ｐゴシック"/>
      <family val="3"/>
    </font>
    <font>
      <sz val="6"/>
      <name val="ＭＳ Ｐゴシック"/>
      <family val="3"/>
    </font>
    <font>
      <sz val="12"/>
      <name val="Times New Roman"/>
      <family val="1"/>
    </font>
    <font>
      <b/>
      <sz val="14"/>
      <name val="Times New Roman"/>
      <family val="1"/>
    </font>
    <font>
      <sz val="10"/>
      <name val="Arial"/>
      <family val="2"/>
    </font>
    <font>
      <u val="single"/>
      <sz val="10"/>
      <color indexed="12"/>
      <name val="Arial"/>
      <family val="2"/>
    </font>
    <font>
      <b/>
      <sz val="12"/>
      <color indexed="12"/>
      <name val="Times New Roman"/>
      <family val="1"/>
    </font>
    <font>
      <sz val="11"/>
      <name val="Arial Unicode MS"/>
      <family val="3"/>
    </font>
    <font>
      <b/>
      <sz val="12"/>
      <name val="Arial"/>
      <family val="2"/>
    </font>
    <font>
      <sz val="8"/>
      <name val="Arial"/>
      <family val="2"/>
    </font>
    <font>
      <u val="single"/>
      <sz val="8.25"/>
      <color indexed="36"/>
      <name val="ＭＳ Ｐゴシック"/>
      <family val="3"/>
    </font>
    <font>
      <sz val="18"/>
      <name val="Arial Unicode MS"/>
      <family val="3"/>
    </font>
    <font>
      <sz val="14"/>
      <name val="Arial Unicode MS"/>
      <family val="3"/>
    </font>
    <font>
      <b/>
      <sz val="10"/>
      <name val="Arial Unicode MS"/>
      <family val="3"/>
    </font>
    <font>
      <b/>
      <sz val="11"/>
      <name val="Arial Unicode MS"/>
      <family val="3"/>
    </font>
    <font>
      <u val="single"/>
      <sz val="10"/>
      <color indexed="12"/>
      <name val="Arial Unicode MS"/>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8"/>
      <name val="Times New Roman"/>
      <family val="1"/>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0" fillId="0" borderId="0" applyNumberFormat="0" applyFill="0" applyBorder="0" applyAlignment="0" applyProtection="0"/>
    <xf numFmtId="0" fontId="51" fillId="32" borderId="0" applyNumberFormat="0" applyBorder="0" applyAlignment="0" applyProtection="0"/>
  </cellStyleXfs>
  <cellXfs count="8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quotePrefix="1">
      <alignment vertical="center"/>
    </xf>
    <xf numFmtId="49" fontId="2" fillId="0" borderId="0" xfId="0" applyNumberFormat="1"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49" fontId="3" fillId="0" borderId="0" xfId="0" applyNumberFormat="1" applyFont="1" applyBorder="1" applyAlignment="1">
      <alignment vertical="center"/>
    </xf>
    <xf numFmtId="49" fontId="5" fillId="0" borderId="0" xfId="43" applyNumberFormat="1" applyAlignment="1" applyProtection="1">
      <alignment/>
      <protection/>
    </xf>
    <xf numFmtId="0" fontId="2" fillId="0" borderId="0" xfId="0" applyFont="1" applyBorder="1" applyAlignment="1">
      <alignment vertical="top"/>
    </xf>
    <xf numFmtId="0" fontId="6" fillId="0" borderId="0" xfId="0" applyFont="1" applyBorder="1" applyAlignment="1">
      <alignment vertical="center"/>
    </xf>
    <xf numFmtId="0" fontId="7" fillId="0" borderId="0" xfId="0" applyFont="1" applyAlignment="1">
      <alignment vertical="center" wrapText="1"/>
    </xf>
    <xf numFmtId="0" fontId="7" fillId="0" borderId="0" xfId="0" applyNumberFormat="1" applyFont="1" applyAlignment="1">
      <alignment vertical="center" wrapText="1"/>
    </xf>
    <xf numFmtId="0" fontId="8" fillId="0" borderId="0" xfId="0" applyFont="1" applyAlignment="1">
      <alignment horizontal="center"/>
    </xf>
    <xf numFmtId="185" fontId="8" fillId="0" borderId="0" xfId="0" applyNumberFormat="1" applyFont="1" applyAlignment="1">
      <alignment horizontal="center"/>
    </xf>
    <xf numFmtId="0" fontId="8" fillId="0" borderId="0" xfId="0" applyFont="1" applyAlignment="1">
      <alignment horizontal="center" wrapText="1"/>
    </xf>
    <xf numFmtId="0" fontId="0" fillId="0" borderId="0" xfId="0" applyAlignment="1">
      <alignment horizontal="center"/>
    </xf>
    <xf numFmtId="185" fontId="0" fillId="0" borderId="0" xfId="0" applyNumberFormat="1" applyAlignment="1">
      <alignment vertical="center"/>
    </xf>
    <xf numFmtId="0" fontId="0" fillId="0" borderId="0" xfId="0" applyAlignment="1">
      <alignment wrapText="1"/>
    </xf>
    <xf numFmtId="0" fontId="5" fillId="0" borderId="0" xfId="43" applyAlignment="1" applyProtection="1">
      <alignment vertical="center" wrapText="1"/>
      <protection/>
    </xf>
    <xf numFmtId="0" fontId="7" fillId="0" borderId="0" xfId="0" applyFont="1" applyFill="1" applyAlignment="1">
      <alignment vertical="center" wrapText="1"/>
    </xf>
    <xf numFmtId="0" fontId="5" fillId="0" borderId="0" xfId="43" applyFill="1" applyAlignment="1" applyProtection="1">
      <alignment vertical="center" wrapText="1"/>
      <protection/>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xf>
    <xf numFmtId="0" fontId="7" fillId="0" borderId="0" xfId="0" applyFont="1" applyAlignment="1">
      <alignment vertical="center"/>
    </xf>
    <xf numFmtId="0" fontId="7" fillId="0" borderId="0" xfId="0" applyFont="1" applyBorder="1" applyAlignment="1">
      <alignment vertical="center"/>
    </xf>
    <xf numFmtId="0" fontId="7" fillId="0" borderId="0" xfId="0" applyNumberFormat="1"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0" xfId="0" applyFont="1" applyFill="1" applyBorder="1" applyAlignment="1">
      <alignment horizontal="center"/>
    </xf>
    <xf numFmtId="0" fontId="7" fillId="0" borderId="14" xfId="0" applyFont="1" applyBorder="1" applyAlignment="1">
      <alignment vertical="center"/>
    </xf>
    <xf numFmtId="10" fontId="7" fillId="0" borderId="15" xfId="0" applyNumberFormat="1" applyFont="1" applyBorder="1" applyAlignment="1">
      <alignment horizontal="center"/>
    </xf>
    <xf numFmtId="0" fontId="7" fillId="0" borderId="0" xfId="0" applyNumberFormat="1" applyFont="1" applyAlignment="1">
      <alignment vertical="center"/>
    </xf>
    <xf numFmtId="0" fontId="7" fillId="0" borderId="16" xfId="0" applyFont="1" applyBorder="1" applyAlignment="1">
      <alignment vertical="center"/>
    </xf>
    <xf numFmtId="10" fontId="7" fillId="0" borderId="17" xfId="0" applyNumberFormat="1" applyFont="1" applyBorder="1" applyAlignment="1">
      <alignment horizontal="center"/>
    </xf>
    <xf numFmtId="0" fontId="7" fillId="0" borderId="18" xfId="0" applyFont="1" applyBorder="1" applyAlignment="1">
      <alignment vertical="center"/>
    </xf>
    <xf numFmtId="10" fontId="7" fillId="0" borderId="19" xfId="0" applyNumberFormat="1" applyFont="1" applyBorder="1" applyAlignment="1">
      <alignment horizontal="center"/>
    </xf>
    <xf numFmtId="0" fontId="7" fillId="0" borderId="14" xfId="0" applyFont="1" applyFill="1" applyBorder="1" applyAlignment="1">
      <alignment vertical="center"/>
    </xf>
    <xf numFmtId="0" fontId="7" fillId="0" borderId="16" xfId="0" applyFont="1" applyFill="1" applyBorder="1" applyAlignment="1">
      <alignment vertical="center"/>
    </xf>
    <xf numFmtId="0" fontId="7" fillId="0" borderId="20" xfId="0" applyFont="1" applyBorder="1" applyAlignment="1">
      <alignment vertical="center"/>
    </xf>
    <xf numFmtId="0" fontId="7" fillId="0" borderId="20" xfId="0" applyNumberFormat="1" applyFont="1" applyBorder="1" applyAlignment="1">
      <alignment vertical="center"/>
    </xf>
    <xf numFmtId="0" fontId="5" fillId="0" borderId="0" xfId="43" applyFont="1" applyAlignment="1" applyProtection="1">
      <alignment/>
      <protection/>
    </xf>
    <xf numFmtId="0" fontId="7" fillId="33" borderId="0" xfId="0" applyFont="1" applyFill="1" applyBorder="1" applyAlignment="1">
      <alignment vertical="center"/>
    </xf>
    <xf numFmtId="0" fontId="14" fillId="0" borderId="0" xfId="0" applyFont="1" applyBorder="1" applyAlignment="1">
      <alignment vertical="center"/>
    </xf>
    <xf numFmtId="0" fontId="0" fillId="0" borderId="0" xfId="0" applyFont="1" applyAlignment="1">
      <alignment vertical="center"/>
    </xf>
    <xf numFmtId="0" fontId="7" fillId="33" borderId="21" xfId="0" applyFont="1" applyFill="1" applyBorder="1" applyAlignment="1">
      <alignment vertical="center"/>
    </xf>
    <xf numFmtId="0" fontId="7" fillId="33" borderId="22" xfId="0" applyFont="1" applyFill="1" applyBorder="1" applyAlignment="1">
      <alignment vertical="center"/>
    </xf>
    <xf numFmtId="0" fontId="7" fillId="33" borderId="23" xfId="0" applyFont="1" applyFill="1" applyBorder="1" applyAlignment="1">
      <alignment vertical="center"/>
    </xf>
    <xf numFmtId="0" fontId="7" fillId="33" borderId="24" xfId="0" applyFont="1" applyFill="1" applyBorder="1" applyAlignment="1">
      <alignment vertical="center"/>
    </xf>
    <xf numFmtId="0" fontId="7" fillId="33" borderId="25" xfId="0" applyFont="1" applyFill="1" applyBorder="1" applyAlignment="1">
      <alignment vertical="center"/>
    </xf>
    <xf numFmtId="0" fontId="7" fillId="33" borderId="20" xfId="0" applyFont="1" applyFill="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7" fillId="33" borderId="26" xfId="0" applyFont="1" applyFill="1" applyBorder="1" applyAlignment="1">
      <alignment vertical="center"/>
    </xf>
    <xf numFmtId="0" fontId="7" fillId="33" borderId="27" xfId="0" applyFont="1" applyFill="1" applyBorder="1" applyAlignment="1">
      <alignment vertical="center"/>
    </xf>
    <xf numFmtId="0" fontId="7" fillId="33" borderId="28" xfId="0" applyFont="1" applyFill="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14" fillId="0" borderId="0" xfId="0" applyFont="1" applyBorder="1" applyAlignment="1">
      <alignment horizontal="right"/>
    </xf>
    <xf numFmtId="0" fontId="7" fillId="33" borderId="29" xfId="0" applyFont="1" applyFill="1" applyBorder="1" applyAlignment="1">
      <alignment vertical="center"/>
    </xf>
    <xf numFmtId="0" fontId="7" fillId="33" borderId="30" xfId="0" applyFont="1" applyFill="1" applyBorder="1" applyAlignment="1">
      <alignment vertical="center"/>
    </xf>
    <xf numFmtId="0" fontId="7" fillId="0" borderId="21" xfId="0" applyFont="1" applyFill="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24" fontId="7" fillId="0" borderId="0" xfId="0" applyNumberFormat="1" applyFont="1" applyAlignment="1">
      <alignment vertical="center" wrapText="1"/>
    </xf>
    <xf numFmtId="0" fontId="7" fillId="0" borderId="0" xfId="0" applyFont="1" applyAlignment="1" quotePrefix="1">
      <alignment vertical="center" wrapText="1"/>
    </xf>
    <xf numFmtId="49" fontId="2" fillId="0" borderId="0" xfId="0" applyNumberFormat="1" applyFont="1" applyAlignment="1" quotePrefix="1">
      <alignment vertical="center"/>
    </xf>
    <xf numFmtId="14" fontId="7" fillId="0" borderId="0" xfId="0" applyNumberFormat="1" applyFont="1" applyAlignment="1">
      <alignment vertical="center" wrapText="1"/>
    </xf>
    <xf numFmtId="0" fontId="7" fillId="0" borderId="0" xfId="0" applyFont="1" applyAlignment="1">
      <alignment vertical="top" wrapText="1"/>
    </xf>
    <xf numFmtId="0" fontId="7" fillId="0" borderId="0" xfId="0" applyNumberFormat="1" applyFont="1" applyAlignment="1">
      <alignment vertical="top" wrapText="1"/>
    </xf>
    <xf numFmtId="0" fontId="15" fillId="0" borderId="0" xfId="43" applyFont="1" applyAlignment="1" applyProtection="1">
      <alignment vertical="center" wrapText="1"/>
      <protection/>
    </xf>
    <xf numFmtId="0" fontId="7" fillId="0" borderId="0" xfId="0" applyFont="1" applyAlignment="1">
      <alignment horizontal="center"/>
    </xf>
    <xf numFmtId="185" fontId="7" fillId="0" borderId="0" xfId="0" applyNumberFormat="1" applyFont="1" applyAlignment="1">
      <alignment vertical="center"/>
    </xf>
    <xf numFmtId="0" fontId="7" fillId="0" borderId="0" xfId="0" applyFont="1" applyAlignment="1">
      <alignment wrapText="1"/>
    </xf>
    <xf numFmtId="0" fontId="6" fillId="0" borderId="0" xfId="0" applyFont="1" applyBorder="1" applyAlignment="1">
      <alignment horizontal="justify" vertical="top" wrapText="1"/>
    </xf>
    <xf numFmtId="0" fontId="6" fillId="0" borderId="0"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161925</xdr:rowOff>
    </xdr:to>
    <xdr:sp>
      <xdr:nvSpPr>
        <xdr:cNvPr id="1" name="Text Box 1"/>
        <xdr:cNvSpPr txBox="1">
          <a:spLocks noChangeArrowheads="1"/>
        </xdr:cNvSpPr>
      </xdr:nvSpPr>
      <xdr:spPr>
        <a:xfrm>
          <a:off x="1095375" y="3009900"/>
          <a:ext cx="11744325" cy="19240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P802.11 Sponsor Ballot 2nd recirculation with resolutions.
</a:t>
          </a:r>
          <a:r>
            <a:rPr lang="en-US" cap="none" sz="14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hyperlink" Target="https://mentor.ieee.org/802.11/dcn/11/11-11-0220-02-000s-m-bs-comment-resolution-text.doc" TargetMode="External" /><Relationship Id="rId2" Type="http://schemas.openxmlformats.org/officeDocument/2006/relationships/hyperlink" Target="https://mentor.ieee.org/802.11/dcn/11/11-11-0220-02-000s-m-bs-comment-resolution-text.doc" TargetMode="External" /><Relationship Id="rId3" Type="http://schemas.openxmlformats.org/officeDocument/2006/relationships/hyperlink" Target="https://mentor.ieee.org/802.11/dcn/11/11-11-0220-02-000s-m-bs-comment-resolution-text.doc" TargetMode="External" /><Relationship Id="rId4" Type="http://schemas.openxmlformats.org/officeDocument/2006/relationships/hyperlink" Target="https://mentor.ieee.org/802.11/dcn/11/11-11-0220-02-000s-m-bs-comment-resolution-text.doc" TargetMode="External" /><Relationship Id="rId5" Type="http://schemas.openxmlformats.org/officeDocument/2006/relationships/hyperlink" Target="https://mentor.ieee.org/802.11/dcn/11/11-11-0220-02-000s-m-bs-comment-resolution-text.doc" TargetMode="External" /><Relationship Id="rId6" Type="http://schemas.openxmlformats.org/officeDocument/2006/relationships/hyperlink" Target="https://mentor.ieee.org/802.11/dcn/11/11-11-0101-04-000s-m-bs-comment-resolution-overview.ppt" TargetMode="External" /><Relationship Id="rId7" Type="http://schemas.openxmlformats.org/officeDocument/2006/relationships/hyperlink" Target="https://mentor.ieee.org/802.11/dcn/11/11-11-0220-02-000s-m-bs-comment-resolution-text.doc" TargetMode="External" /><Relationship Id="rId8" Type="http://schemas.openxmlformats.org/officeDocument/2006/relationships/hyperlink" Target="https://mentor.ieee.org/802.11/dcn/11/11-11-0220-02-000s-m-bs-comment-resolution-text.doc" TargetMode="External" /><Relationship Id="rId9" Type="http://schemas.openxmlformats.org/officeDocument/2006/relationships/hyperlink" Target="https://mentor.ieee.org/802.11/dcn/11/11-11-0220-02-000s-m-bs-comment-resolution-text.doc" TargetMode="External" /><Relationship Id="rId10" Type="http://schemas.openxmlformats.org/officeDocument/2006/relationships/hyperlink" Target="https://mentor.ieee.org/802.11/dcn/11/11-11-0220-02-000s-m-bs-comment-resolution-text.doc" TargetMode="External" /><Relationship Id="rId11" Type="http://schemas.openxmlformats.org/officeDocument/2006/relationships/hyperlink" Target="https://mentor.ieee.org/802.11/dcn/11/11-11-0229-02-000s-rfi-forwarding-resolutions.doc" TargetMode="External" /><Relationship Id="rId12" Type="http://schemas.openxmlformats.org/officeDocument/2006/relationships/hyperlink" Target="https://mentor.ieee.org/802.11/dcn/11/11-11-0229-02-000s-rfi-forwarding-resolutions.doc" TargetMode="External" /><Relationship Id="rId13" Type="http://schemas.openxmlformats.org/officeDocument/2006/relationships/hyperlink" Target="https://mentor.ieee.org/802.11/dcn/11/11-11-0229-02-000s-rfi-forwarding-resolutions.doc" TargetMode="External" /><Relationship Id="rId14" Type="http://schemas.openxmlformats.org/officeDocument/2006/relationships/hyperlink" Target="https://mentor.ieee.org/802.11/dcn/11/11-11-0229-02-000s-rfi-forwarding-resolutions.doc" TargetMode="External" /><Relationship Id="rId15" Type="http://schemas.openxmlformats.org/officeDocument/2006/relationships/hyperlink" Target="https://mentor.ieee.org/802.11/dcn/11/11-11-0229-02-000s-rfi-forwarding-resolutions.doc" TargetMode="External" /><Relationship Id="rId16" Type="http://schemas.openxmlformats.org/officeDocument/2006/relationships/hyperlink" Target="https://mentor.ieee.org/802.11/dcn/11/11-11-0229-02-000s-rfi-forwarding-resolutions.doc" TargetMode="External" /><Relationship Id="rId17" Type="http://schemas.openxmlformats.org/officeDocument/2006/relationships/hyperlink" Target="https://mentor.ieee.org/802.11/dcn/11/11-11-0229-02-000s-rfi-forwarding-resolutions.doc" TargetMode="External" /><Relationship Id="rId18" Type="http://schemas.openxmlformats.org/officeDocument/2006/relationships/hyperlink" Target="https://mentor.ieee.org/802.11/dcn/11/11-11-0229-02-000s-rfi-forwarding-resolutions.doc" TargetMode="External" /><Relationship Id="rId19" Type="http://schemas.openxmlformats.org/officeDocument/2006/relationships/hyperlink" Target="https://mentor.ieee.org/802.11/dcn/11/11-11-0229-02-000s-rfi-forwarding-resolutions.doc" TargetMode="External" /><Relationship Id="rId20" Type="http://schemas.openxmlformats.org/officeDocument/2006/relationships/hyperlink" Target="https://mentor.ieee.org/802.11/dcn/11/11-11-0229-02-000s-rfi-forwarding-resolutions.doc" TargetMode="External" /><Relationship Id="rId21" Type="http://schemas.openxmlformats.org/officeDocument/2006/relationships/hyperlink" Target="https://mentor.ieee.org/802.11/dcn/11/11-11-0229-02-000s-rfi-forwarding-resolutions.doc" TargetMode="External" /><Relationship Id="rId22" Type="http://schemas.openxmlformats.org/officeDocument/2006/relationships/hyperlink" Target="https://mentor.ieee.org/802.11/dcn/11/11-11-0229-02-000s-rfi-forwarding-resolutions.doc" TargetMode="External" /><Relationship Id="rId23" Type="http://schemas.openxmlformats.org/officeDocument/2006/relationships/hyperlink" Target="https://mentor.ieee.org/802.11/dcn/11/11-11-0229-02-000s-rfi-forwarding-resolutions.doc" TargetMode="External" /><Relationship Id="rId24" Type="http://schemas.openxmlformats.org/officeDocument/2006/relationships/hyperlink" Target="https://mentor.ieee.org/802.11/dcn/11/11-11-0229-02-000s-rfi-forwarding-resolutions.doc" TargetMode="External" /><Relationship Id="rId25" Type="http://schemas.openxmlformats.org/officeDocument/2006/relationships/hyperlink" Target="https://mentor.ieee.org/802.11/dcn/11/11-11-0229-02-000s-rfi-forwarding-resolutions.doc" TargetMode="External" /><Relationship Id="rId26" Type="http://schemas.openxmlformats.org/officeDocument/2006/relationships/hyperlink" Target="https://mentor.ieee.org/802.11/dcn/11/11-11-0229-02-000s-rfi-forwarding-resolutions.doc" TargetMode="External" /><Relationship Id="rId27" Type="http://schemas.openxmlformats.org/officeDocument/2006/relationships/hyperlink" Target="https://mentor.ieee.org/802.11/dcn/11/11-11-0229-02-000s-rfi-forwarding-resolutions.doc" TargetMode="External" /><Relationship Id="rId28" Type="http://schemas.openxmlformats.org/officeDocument/2006/relationships/hyperlink" Target="https://mentor.ieee.org/802.11/dcn/11/11-11-0229-02-000s-rfi-forwarding-resolutions.doc" TargetMode="External" /><Relationship Id="rId29" Type="http://schemas.openxmlformats.org/officeDocument/2006/relationships/hyperlink" Target="https://mentor.ieee.org/802.11/dcn/11/11-11-0229-02-000s-rfi-forwarding-resolutions.doc" TargetMode="External" /><Relationship Id="rId30" Type="http://schemas.openxmlformats.org/officeDocument/2006/relationships/hyperlink" Target="https://mentor.ieee.org/802.11/dcn/11/11-11-0229-02-000s-rfi-forwarding-resolutions.doc" TargetMode="External" /><Relationship Id="rId31" Type="http://schemas.openxmlformats.org/officeDocument/2006/relationships/hyperlink" Target="https://mentor.ieee.org/802.11/dcn/11/11-11-0229-02-000s-rfi-forwarding-resolutions.doc" TargetMode="External" /><Relationship Id="rId32" Type="http://schemas.openxmlformats.org/officeDocument/2006/relationships/hyperlink" Target="https://mentor.ieee.org/802.11/dcn/11/11-11-0229-02-000s-rfi-forwarding-resolutions.doc" TargetMode="External" /><Relationship Id="rId33" Type="http://schemas.openxmlformats.org/officeDocument/2006/relationships/hyperlink" Target="https://mentor.ieee.org/802.11/dcn/11/11-11-0229-02-000s-rfi-forwarding-resolutions.doc" TargetMode="External" /><Relationship Id="rId34" Type="http://schemas.openxmlformats.org/officeDocument/2006/relationships/hyperlink" Target="https://mentor.ieee.org/802.11/dcn/11/11-11-0229-02-000s-rfi-forwarding-resolutions.doc" TargetMode="External" /><Relationship Id="rId35" Type="http://schemas.openxmlformats.org/officeDocument/2006/relationships/hyperlink" Target="https://mentor.ieee.org/802.11/dcn/11/11-11-0229-02-000s-rfi-forwarding-resolutions.doc" TargetMode="External" /><Relationship Id="rId36" Type="http://schemas.openxmlformats.org/officeDocument/2006/relationships/hyperlink" Target="https://mentor.ieee.org/802.11/dcn/11/11-11-0229-02-000s-rfi-forwarding-resolutions.doc" TargetMode="External" /><Relationship Id="rId37" Type="http://schemas.openxmlformats.org/officeDocument/2006/relationships/hyperlink" Target="https://mentor.ieee.org/802.11/dcn/11/11-11-0229-02-000s-rfi-forwarding-resolutions.doc" TargetMode="External" /><Relationship Id="rId38" Type="http://schemas.openxmlformats.org/officeDocument/2006/relationships/hyperlink" Target="https://mentor.ieee.org/802.11/dcn/11/11-11-0229-02-000s-rfi-forwarding-resolutions.doc" TargetMode="External" /><Relationship Id="rId39" Type="http://schemas.openxmlformats.org/officeDocument/2006/relationships/hyperlink" Target="https://mentor.ieee.org/802.11/dcn/11/11-11-0229-02-000s-rfi-forwarding-resolutions.doc" TargetMode="External" /><Relationship Id="rId40" Type="http://schemas.openxmlformats.org/officeDocument/2006/relationships/hyperlink" Target="https://mentor.ieee.org/802.11/dcn/11/11-11-0229-02-000s-rfi-forwarding-resolutions.doc" TargetMode="External" /><Relationship Id="rId41" Type="http://schemas.openxmlformats.org/officeDocument/2006/relationships/hyperlink" Target="https://mentor.ieee.org/802.11/dcn/11/11-11-0229-02-000s-rfi-forwarding-resolutions.doc" TargetMode="External" /><Relationship Id="rId42" Type="http://schemas.openxmlformats.org/officeDocument/2006/relationships/hyperlink" Target="https://mentor.ieee.org/802.11/dcn/11/11-11-0230-01-000s-rfi-comment-resolution-eindhoven-feb-11.xls" TargetMode="External" /><Relationship Id="rId43" Type="http://schemas.openxmlformats.org/officeDocument/2006/relationships/hyperlink" Target="https://mentor.ieee.org/802.11/dcn/11/11-11-0230-01-000s-rfi-comment-resolution-eindhoven-feb-11.xls" TargetMode="External" /><Relationship Id="rId44" Type="http://schemas.openxmlformats.org/officeDocument/2006/relationships/hyperlink" Target="https://mentor.ieee.org/802.11/dcn/11/11-11-0230-01-000s-rfi-comment-resolution-eindhoven-feb-11.xls" TargetMode="External" /><Relationship Id="rId45" Type="http://schemas.openxmlformats.org/officeDocument/2006/relationships/hyperlink" Target="https://mentor.ieee.org/802.11/dcn/11/11-11-0230-01-000s-rfi-comment-resolution-eindhoven-feb-11.xls" TargetMode="External" /><Relationship Id="rId46" Type="http://schemas.openxmlformats.org/officeDocument/2006/relationships/hyperlink" Target="https://mentor.ieee.org/802.11/dcn/11/11-11-0230-01-000s-rfi-comment-resolution-eindhoven-feb-11.xls" TargetMode="External" /><Relationship Id="rId47" Type="http://schemas.openxmlformats.org/officeDocument/2006/relationships/hyperlink" Target="https://mentor.ieee.org/802.11/dcn/11/11-11-0230-01-000s-rfi-comment-resolution-eindhoven-feb-11.xls" TargetMode="External" /><Relationship Id="rId48" Type="http://schemas.openxmlformats.org/officeDocument/2006/relationships/hyperlink" Target="https://mentor.ieee.org/802.11/dcn/11/11-11-0230-01-000s-rfi-comment-resolution-eindhoven-feb-11.xls" TargetMode="External" /><Relationship Id="rId49" Type="http://schemas.openxmlformats.org/officeDocument/2006/relationships/hyperlink" Target="https://mentor.ieee.org/802.11/dcn/11/11-11-0230-01-000s-rfi-comment-resolution-eindhoven-feb-11.xls" TargetMode="External" /><Relationship Id="rId50" Type="http://schemas.openxmlformats.org/officeDocument/2006/relationships/hyperlink" Target="https://mentor.ieee.org/802.11/dcn/11/11-11-0230-01-000s-rfi-comment-resolution-eindhoven-feb-11.xls" TargetMode="External" /><Relationship Id="rId51" Type="http://schemas.openxmlformats.org/officeDocument/2006/relationships/hyperlink" Target="https://mentor.ieee.org/802.11/dcn/11/11-11-0233-00-000s-informative-annex-for-rann.doc" TargetMode="External" /><Relationship Id="rId52" Type="http://schemas.openxmlformats.org/officeDocument/2006/relationships/hyperlink" Target="https://mentor.ieee.org/802.11/dcn/11/11-11-0232-00-000s-resolution-to-cid-1286.doc" TargetMode="External" /><Relationship Id="rId53" Type="http://schemas.openxmlformats.org/officeDocument/2006/relationships/hyperlink" Target="https://mentor.ieee.org/802.11/dcn/11/11-11-0228-02-000s-addition-security-comment-resolution.doc" TargetMode="External" /><Relationship Id="rId54"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hyperlink" Target="https://mentor.ieee.org/802.11/dcn/10/11-10-1224-02-000s-esr-bit-sponsor-ballot-comment-resolution.doc" TargetMode="External" /><Relationship Id="rId2" Type="http://schemas.openxmlformats.org/officeDocument/2006/relationships/hyperlink" Target="https://mentor.ieee.org/802.11/dcn/10/11-10-1224-02-000s-esr-bit-sponsor-ballot-comment-resolution.doc" TargetMode="External" /><Relationship Id="rId3" Type="http://schemas.openxmlformats.org/officeDocument/2006/relationships/hyperlink" Target="https://mentor.ieee.org/802.11/dcn/10/11-10-1224-02-000s-esr-bit-sponsor-ballot-comment-resolution.doc" TargetMode="External" /><Relationship Id="rId4" Type="http://schemas.openxmlformats.org/officeDocument/2006/relationships/hyperlink" Target="https://mentor.ieee.org/802.11/dcn/10/11-10-1224-02-000s-esr-bit-sponsor-ballot-comment-resolution.doc" TargetMode="External" /><Relationship Id="rId5" Type="http://schemas.openxmlformats.org/officeDocument/2006/relationships/hyperlink" Target="https://mentor.ieee.org/802.11/dcn/10/11-10-1224-02-000s-esr-bit-sponsor-ballot-comment-resolution.doc" TargetMode="External" /><Relationship Id="rId6" Type="http://schemas.openxmlformats.org/officeDocument/2006/relationships/hyperlink" Target="https://mentor.ieee.org/802.11/dcn/10/11-10-1379-00-000s-sb01-rfi-resolutions-dallas.xls" TargetMode="External" /><Relationship Id="rId7" Type="http://schemas.openxmlformats.org/officeDocument/2006/relationships/hyperlink" Target="https://mentor.ieee.org/802.11/dcn/10/11-10-1379-00-000s-sb01-rfi-resolutions-dallas.xls" TargetMode="External" /><Relationship Id="rId8" Type="http://schemas.openxmlformats.org/officeDocument/2006/relationships/hyperlink" Target="https://mentor.ieee.org/802.11/dcn/10/11-10-1379-00-000s-sb01-rfi-resolutions-dallas.xls" TargetMode="External" /><Relationship Id="rId9" Type="http://schemas.openxmlformats.org/officeDocument/2006/relationships/hyperlink" Target="https://mentor.ieee.org/802.11/dcn/10/11-10-1379-00-000s-sb01-rfi-resolutions-dallas.xls" TargetMode="External" /><Relationship Id="rId10" Type="http://schemas.openxmlformats.org/officeDocument/2006/relationships/hyperlink" Target="https://mentor.ieee.org/802.11/dcn/10/11-10-1379-00-000s-sb01-rfi-resolutions-dallas.xls" TargetMode="External" /><Relationship Id="rId11" Type="http://schemas.openxmlformats.org/officeDocument/2006/relationships/hyperlink" Target="https://mentor.ieee.org/802.11/dcn/10/11-10-1379-00-000s-sb01-rfi-resolutions-dallas.xls" TargetMode="External" /><Relationship Id="rId12" Type="http://schemas.openxmlformats.org/officeDocument/2006/relationships/hyperlink" Target="https://mentor.ieee.org/802.11/dcn/10/11-10-1379-00-000s-sb01-rfi-resolutions-dallas.xls" TargetMode="External" /><Relationship Id="rId13" Type="http://schemas.openxmlformats.org/officeDocument/2006/relationships/hyperlink" Target="https://mentor.ieee.org/802.11/dcn/10/11-10-1367-01-000s-mcca-comment-resolutions.xls" TargetMode="External" /><Relationship Id="rId14" Type="http://schemas.openxmlformats.org/officeDocument/2006/relationships/hyperlink" Target="https://mentor.ieee.org/802.11/dcn/10/11-10-1367-01-000s-mcca-comment-resolutions.xls" TargetMode="External" /><Relationship Id="rId15" Type="http://schemas.openxmlformats.org/officeDocument/2006/relationships/hyperlink" Target="https://mentor.ieee.org/802.11/dcn/10/11-10-1367-01-000s-mcca-comment-resolutions.xls" TargetMode="External" /><Relationship Id="rId16" Type="http://schemas.openxmlformats.org/officeDocument/2006/relationships/hyperlink" Target="https://mentor.ieee.org/802.11/dcn/10/11-10-1367-01-000s-mcca-comment-resolutions.xls" TargetMode="External" /><Relationship Id="rId17" Type="http://schemas.openxmlformats.org/officeDocument/2006/relationships/hyperlink" Target="https://mentor.ieee.org/802.11/dcn/10/11-10-1367-01-000s-mcca-comment-resolutions.xls" TargetMode="External" /><Relationship Id="rId18" Type="http://schemas.openxmlformats.org/officeDocument/2006/relationships/hyperlink" Target="https://mentor.ieee.org/802.11/dcn/10/11-10-1367-01-000s-mcca-comment-resolutions.xls" TargetMode="External" /><Relationship Id="rId19" Type="http://schemas.openxmlformats.org/officeDocument/2006/relationships/hyperlink" Target="https://mentor.ieee.org/802.11/dcn/10/11-10-1367-01-000s-mcca-comment-resolutions.xls" TargetMode="External" /><Relationship Id="rId20" Type="http://schemas.openxmlformats.org/officeDocument/2006/relationships/hyperlink" Target="https://mentor.ieee.org/802.11/dcn/10/11-10-1367-01-000s-mcca-comment-resolutions.xls" TargetMode="External" /><Relationship Id="rId21" Type="http://schemas.openxmlformats.org/officeDocument/2006/relationships/hyperlink" Target="https://mentor.ieee.org/802.11/dcn/10/11-10-1367-01-000s-mcca-comment-resolutions.xls" TargetMode="External" /><Relationship Id="rId22" Type="http://schemas.openxmlformats.org/officeDocument/2006/relationships/hyperlink" Target="https://mentor.ieee.org/802.11/dcn/10/11-10-1367-01-000s-mcca-comment-resolutions.xls" TargetMode="External" /><Relationship Id="rId23" Type="http://schemas.openxmlformats.org/officeDocument/2006/relationships/hyperlink" Target="https://mentor.ieee.org/802.11/dcn/10/11-10-1367-01-000s-mcca-comment-resolutions.xls" TargetMode="External" /><Relationship Id="rId24" Type="http://schemas.openxmlformats.org/officeDocument/2006/relationships/hyperlink" Target="https://mentor.ieee.org/802.11/dcn/10/11-10-1367-01-000s-mcca-comment-resolutions.xls" TargetMode="External" /><Relationship Id="rId25" Type="http://schemas.openxmlformats.org/officeDocument/2006/relationships/hyperlink" Target="https://mentor.ieee.org/802.11/dcn/10/11-10-1367-01-000s-mcca-comment-resolutions.xls" TargetMode="External" /><Relationship Id="rId26" Type="http://schemas.openxmlformats.org/officeDocument/2006/relationships/hyperlink" Target="https://mentor.ieee.org/802.11/dcn/10/11-10-1367-01-000s-mcca-comment-resolutions.xls" TargetMode="External" /><Relationship Id="rId27" Type="http://schemas.openxmlformats.org/officeDocument/2006/relationships/hyperlink" Target="https://mentor.ieee.org/802.11/dcn/10/11-10-1367-01-000s-mcca-comment-resolutions.xls" TargetMode="External" /><Relationship Id="rId28" Type="http://schemas.openxmlformats.org/officeDocument/2006/relationships/hyperlink" Target="https://mentor.ieee.org/802.11/dcn/10/11-10-1367-01-000s-mcca-comment-resolutions.xls" TargetMode="External" /><Relationship Id="rId29" Type="http://schemas.openxmlformats.org/officeDocument/2006/relationships/hyperlink" Target="https://mentor.ieee.org/802.11/dcn/10/11-10-1367-01-000s-mcca-comment-resolutions.xls" TargetMode="External" /><Relationship Id="rId30" Type="http://schemas.openxmlformats.org/officeDocument/2006/relationships/hyperlink" Target="https://mentor.ieee.org/802.11/dcn/10/11-10-1367-01-000s-mcca-comment-resolutions.xls" TargetMode="External" /><Relationship Id="rId31" Type="http://schemas.openxmlformats.org/officeDocument/2006/relationships/hyperlink" Target="https://mentor.ieee.org/802.11/dcn/10/11-10-1367-01-000s-mcca-comment-resolutions.xls" TargetMode="External" /><Relationship Id="rId32" Type="http://schemas.openxmlformats.org/officeDocument/2006/relationships/hyperlink" Target="https://mentor.ieee.org/802.11/dcn/10/11-10-1367-01-000s-mcca-comment-resolutions.xls" TargetMode="External" /><Relationship Id="rId33" Type="http://schemas.openxmlformats.org/officeDocument/2006/relationships/hyperlink" Target="https://mentor.ieee.org/802.11/dcn/10/11-10-1367-01-000s-mcca-comment-resolutions.xls" TargetMode="External" /><Relationship Id="rId34" Type="http://schemas.openxmlformats.org/officeDocument/2006/relationships/hyperlink" Target="https://mentor.ieee.org/802.11/dcn/10/11-10-1367-01-000s-mcca-comment-resolutions.xls" TargetMode="External" /><Relationship Id="rId35" Type="http://schemas.openxmlformats.org/officeDocument/2006/relationships/hyperlink" Target="https://mentor.ieee.org/802.11/dcn/10/11-10-1400-02-000s-security-comment-resolution.docx" TargetMode="External" /><Relationship Id="rId36" Type="http://schemas.openxmlformats.org/officeDocument/2006/relationships/hyperlink" Target="https://mentor.ieee.org/802.11/dcn/10/11-10-1400-02-000s-security-comment-resolution.docx" TargetMode="External" /><Relationship Id="rId37" Type="http://schemas.openxmlformats.org/officeDocument/2006/relationships/hyperlink" Target="https://mentor.ieee.org/802.11/dcn/10/11-10-1400-02-000s-security-comment-resolution.docx" TargetMode="External" /><Relationship Id="rId38" Type="http://schemas.openxmlformats.org/officeDocument/2006/relationships/hyperlink" Target="https://mentor.ieee.org/802.11/dcn/10/11-10-1400-02-000s-security-comment-resolution.docx" TargetMode="External" /><Relationship Id="rId39" Type="http://schemas.openxmlformats.org/officeDocument/2006/relationships/hyperlink" Target="https://mentor.ieee.org/802.11/dcn/10/11-10-1400-02-000s-security-comment-resolution.docx" TargetMode="External" /><Relationship Id="rId40" Type="http://schemas.openxmlformats.org/officeDocument/2006/relationships/hyperlink" Target="https://mentor.ieee.org/802.11/dcn/10/11-10-1400-02-000s-security-comment-resolution.docx" TargetMode="External" /><Relationship Id="rId41" Type="http://schemas.openxmlformats.org/officeDocument/2006/relationships/hyperlink" Target="https://mentor.ieee.org/802.11/dcn/10/11-10-1400-02-000s-security-comment-resolution.docx" TargetMode="External" /><Relationship Id="rId42" Type="http://schemas.openxmlformats.org/officeDocument/2006/relationships/hyperlink" Target="https://mentor.ieee.org/802.11/dcn/10/11-10-1400-02-000s-security-comment-resolution.docx" TargetMode="External" /><Relationship Id="rId43" Type="http://schemas.openxmlformats.org/officeDocument/2006/relationships/hyperlink" Target="https://mentor.ieee.org/802.11/dcn/10/11-10-1400-02-000s-security-comment-resolution.docx" TargetMode="External" /><Relationship Id="rId44" Type="http://schemas.openxmlformats.org/officeDocument/2006/relationships/hyperlink" Target="https://mentor.ieee.org/802.11/dcn/10/11-10-1400-02-000s-security-comment-resolution.docx" TargetMode="External" /><Relationship Id="rId45" Type="http://schemas.openxmlformats.org/officeDocument/2006/relationships/hyperlink" Target="https://mentor.ieee.org/802.11/dcn/10/11-10-1400-02-000s-security-comment-resolution.docx" TargetMode="External" /><Relationship Id="rId46" Type="http://schemas.openxmlformats.org/officeDocument/2006/relationships/hyperlink" Target="https://mentor.ieee.org/802.11/dcn/10/11-10-1400-02-000s-security-comment-resolution.docx" TargetMode="External" /><Relationship Id="rId47" Type="http://schemas.openxmlformats.org/officeDocument/2006/relationships/hyperlink" Target="https://mentor.ieee.org/802.11/dcn/10/11-10-1400-02-000s-security-comment-resolution.docx" TargetMode="External" /><Relationship Id="rId48" Type="http://schemas.openxmlformats.org/officeDocument/2006/relationships/hyperlink" Target="https://mentor.ieee.org/802.11/dcn/10/11-10-1400-02-000s-security-comment-resolution.docx" TargetMode="External" /><Relationship Id="rId49" Type="http://schemas.openxmlformats.org/officeDocument/2006/relationships/hyperlink" Target="https://mentor.ieee.org/802.11/dcn/10/11-10-1400-02-000s-security-comment-resolution.docx" TargetMode="External" /><Relationship Id="rId50" Type="http://schemas.openxmlformats.org/officeDocument/2006/relationships/hyperlink" Target="https://mentor.ieee.org/802.11/dcn/10/11-10-1400-02-000s-security-comment-resolution.docx" TargetMode="External" /><Relationship Id="rId51" Type="http://schemas.openxmlformats.org/officeDocument/2006/relationships/hyperlink" Target="https://mentor.ieee.org/802.11/dcn/10/11-10-1400-02-000s-security-comment-resolution.docx" TargetMode="External" /><Relationship Id="rId52" Type="http://schemas.openxmlformats.org/officeDocument/2006/relationships/hyperlink" Target="https://mentor.ieee.org/802.11/dcn/10/11-10-1400-02-000s-security-comment-resolution.docx" TargetMode="External" /><Relationship Id="rId53" Type="http://schemas.openxmlformats.org/officeDocument/2006/relationships/hyperlink" Target="https://mentor.ieee.org/802.11/dcn/10/11-10-1400-02-000s-security-comment-resolution.docx" TargetMode="External" /><Relationship Id="rId54" Type="http://schemas.openxmlformats.org/officeDocument/2006/relationships/hyperlink" Target="https://mentor.ieee.org/802.11/dcn/10/11-10-1400-02-000s-security-comment-resolution.docx" TargetMode="External" /><Relationship Id="rId55" Type="http://schemas.openxmlformats.org/officeDocument/2006/relationships/hyperlink" Target="https://mentor.ieee.org/802.11/dcn/10/11-10-1400-02-000s-security-comment-resolution.docx" TargetMode="External" /><Relationship Id="rId56" Type="http://schemas.openxmlformats.org/officeDocument/2006/relationships/hyperlink" Target="https://mentor.ieee.org/802.11/dcn/10/11-10-1400-02-000s-security-comment-resolution.docx" TargetMode="External" /><Relationship Id="rId57" Type="http://schemas.openxmlformats.org/officeDocument/2006/relationships/hyperlink" Target="https://mentor.ieee.org/802.11/dcn/10/11-10-1400-02-000s-security-comment-resolution.docx" TargetMode="External" /><Relationship Id="rId58" Type="http://schemas.openxmlformats.org/officeDocument/2006/relationships/hyperlink" Target="https://mentor.ieee.org/802.11/dcn/10/11-10-1400-02-000s-security-comment-resolution.docx" TargetMode="External" /><Relationship Id="rId59" Type="http://schemas.openxmlformats.org/officeDocument/2006/relationships/hyperlink" Target="https://mentor.ieee.org/802.11/dcn/10/11-10-1400-02-000s-security-comment-resolution.docx" TargetMode="External" /><Relationship Id="rId60" Type="http://schemas.openxmlformats.org/officeDocument/2006/relationships/hyperlink" Target="https://mentor.ieee.org/802.11/dcn/10/11-10-1400-02-000s-security-comment-resolution.docx" TargetMode="External" /><Relationship Id="rId61" Type="http://schemas.openxmlformats.org/officeDocument/2006/relationships/hyperlink" Target="https://mentor.ieee.org/802.11/dcn/10/11-10-1400-02-000s-security-comment-resolution.docx" TargetMode="External" /><Relationship Id="rId62" Type="http://schemas.openxmlformats.org/officeDocument/2006/relationships/hyperlink" Target="https://mentor.ieee.org/802.11/dcn/10/11-10-1400-02-000s-security-comment-resolution.docx" TargetMode="External" /><Relationship Id="rId63" Type="http://schemas.openxmlformats.org/officeDocument/2006/relationships/hyperlink" Target="https://mentor.ieee.org/802.11/dcn/10/11-10-1400-02-000s-security-comment-resolution.docx" TargetMode="External" /><Relationship Id="rId64" Type="http://schemas.openxmlformats.org/officeDocument/2006/relationships/hyperlink" Target="https://mentor.ieee.org/802.11/dcn/10/11-10-1400-02-000s-security-comment-resolution.docx" TargetMode="External" /><Relationship Id="rId65" Type="http://schemas.openxmlformats.org/officeDocument/2006/relationships/hyperlink" Target="https://mentor.ieee.org/802.11/dcn/10/11-10-1402-03-000s-link-metric-comment-resolution-text.doc" TargetMode="External" /><Relationship Id="rId66" Type="http://schemas.openxmlformats.org/officeDocument/2006/relationships/hyperlink" Target="https://mentor.ieee.org/802.11/dcn/10/11-10-1402-03-000s-link-metric-comment-resolution-text.doc" TargetMode="External" /><Relationship Id="rId67" Type="http://schemas.openxmlformats.org/officeDocument/2006/relationships/hyperlink" Target="https://mentor.ieee.org/802.11/dcn/10/11-10-1414-04-000s-proxy-interworking-comment-resolution-text.doc" TargetMode="External" /><Relationship Id="rId68" Type="http://schemas.openxmlformats.org/officeDocument/2006/relationships/hyperlink" Target="https://mentor.ieee.org/802.11/dcn/10/11-10-1414-04-000s-proxy-interworking-comment-resolution-text.doc" TargetMode="External" /><Relationship Id="rId69" Type="http://schemas.openxmlformats.org/officeDocument/2006/relationships/hyperlink" Target="https://mentor.ieee.org/802.11/dcn/10/11-10-1414-04-000s-proxy-interworking-comment-resolution-text.doc" TargetMode="External" /><Relationship Id="rId70" Type="http://schemas.openxmlformats.org/officeDocument/2006/relationships/hyperlink" Target="https://mentor.ieee.org/802.11/dcn/10/11-10-1414-04-000s-proxy-interworking-comment-resolution-text.doc" TargetMode="External" /><Relationship Id="rId71" Type="http://schemas.openxmlformats.org/officeDocument/2006/relationships/hyperlink" Target="https://mentor.ieee.org/802.11/dcn/10/11-10-1414-04-000s-proxy-interworking-comment-resolution-text.doc" TargetMode="External" /><Relationship Id="rId72" Type="http://schemas.openxmlformats.org/officeDocument/2006/relationships/hyperlink" Target="https://mentor.ieee.org/802.11/dcn/10/11-10-1414-04-000s-proxy-interworking-comment-resolution-text.doc" TargetMode="External" /><Relationship Id="rId73" Type="http://schemas.openxmlformats.org/officeDocument/2006/relationships/hyperlink" Target="https://mentor.ieee.org/802.11/dcn/10/11-10-1415-05-000s-mesh-gate-interworking-comment-resolution-text.doc" TargetMode="External" /><Relationship Id="rId74" Type="http://schemas.openxmlformats.org/officeDocument/2006/relationships/hyperlink" Target="https://mentor.ieee.org/802.11/dcn/10/11-10-1415-05-000s-mesh-gate-interworking-comment-resolution-text.doc" TargetMode="External" /><Relationship Id="rId75" Type="http://schemas.openxmlformats.org/officeDocument/2006/relationships/hyperlink" Target="https://mentor.ieee.org/802.11/dcn/10/11-10-1415-05-000s-mesh-gate-interworking-comment-resolution-text.doc" TargetMode="External" /><Relationship Id="rId76" Type="http://schemas.openxmlformats.org/officeDocument/2006/relationships/hyperlink" Target="https://mentor.ieee.org/802.11/dcn/10/11-10-1415-05-000s-mesh-gate-interworking-comment-resolution-text.doc" TargetMode="External" /><Relationship Id="rId77" Type="http://schemas.openxmlformats.org/officeDocument/2006/relationships/hyperlink" Target="https://mentor.ieee.org/802.11/dcn/10/11-10-1415-05-000s-mesh-gate-interworking-comment-resolution-text.doc" TargetMode="External" /><Relationship Id="rId78" Type="http://schemas.openxmlformats.org/officeDocument/2006/relationships/hyperlink" Target="https://mentor.ieee.org/802.11/dcn/10/11-10-1415-05-000s-mesh-gate-interworking-comment-resolution-text.doc" TargetMode="External" /><Relationship Id="rId79" Type="http://schemas.openxmlformats.org/officeDocument/2006/relationships/hyperlink" Target="https://mentor.ieee.org/802.11/dcn/10/11-10-1415-05-000s-mesh-gate-interworking-comment-resolution-text.doc" TargetMode="External" /><Relationship Id="rId80" Type="http://schemas.openxmlformats.org/officeDocument/2006/relationships/hyperlink" Target="https://mentor.ieee.org/802.11/dcn/10/11-10-1415-05-000s-mesh-gate-interworking-comment-resolution-text.doc" TargetMode="External" /><Relationship Id="rId81" Type="http://schemas.openxmlformats.org/officeDocument/2006/relationships/hyperlink" Target="https://mentor.ieee.org/802.11/dcn/10/11-10-1415-05-000s-mesh-gate-interworking-comment-resolution-text.doc" TargetMode="External" /><Relationship Id="rId82" Type="http://schemas.openxmlformats.org/officeDocument/2006/relationships/hyperlink" Target="https://mentor.ieee.org/802.11/dcn/10/11-10-1415-05-000s-mesh-gate-interworking-comment-resolution-text.doc" TargetMode="External" /><Relationship Id="rId83" Type="http://schemas.openxmlformats.org/officeDocument/2006/relationships/hyperlink" Target="https://mentor.ieee.org/802.11/dcn/10/11-10-1415-05-000s-mesh-gate-interworking-comment-resolution-text.doc" TargetMode="External" /><Relationship Id="rId84" Type="http://schemas.openxmlformats.org/officeDocument/2006/relationships/hyperlink" Target="https://mentor.ieee.org/802.11/dcn/10/11-10-1415-05-000s-mesh-gate-interworking-comment-resolution-text.doc" TargetMode="External" /><Relationship Id="rId85" Type="http://schemas.openxmlformats.org/officeDocument/2006/relationships/hyperlink" Target="https://mentor.ieee.org/802.11/dcn/10/11-10-1415-05-000s-mesh-gate-interworking-comment-resolution-text.doc" TargetMode="External" /><Relationship Id="rId86" Type="http://schemas.openxmlformats.org/officeDocument/2006/relationships/hyperlink" Target="https://mentor.ieee.org/802.11/dcn/10/11-10-1415-05-000s-mesh-gate-interworking-comment-resolution-text.doc" TargetMode="External" /><Relationship Id="rId87" Type="http://schemas.openxmlformats.org/officeDocument/2006/relationships/hyperlink" Target="https://mentor.ieee.org/802.11/dcn/10/11-10-1415-05-000s-mesh-gate-interworking-comment-resolution-text.doc" TargetMode="External" /><Relationship Id="rId88" Type="http://schemas.openxmlformats.org/officeDocument/2006/relationships/hyperlink" Target="https://mentor.ieee.org/802.11/dcn/10/11-10-1415-05-000s-mesh-gate-interworking-comment-resolution-text.doc" TargetMode="External" /><Relationship Id="rId89" Type="http://schemas.openxmlformats.org/officeDocument/2006/relationships/hyperlink" Target="https://mentor.ieee.org/802.11/dcn/10/11-10-1423-00-000s-resolutions-to-some-editorial-comments.xls" TargetMode="External" /><Relationship Id="rId90" Type="http://schemas.openxmlformats.org/officeDocument/2006/relationships/hyperlink" Target="https://mentor.ieee.org/802.11/dcn/10/11-10-1423-00-000s-resolutions-to-some-editorial-comments.xls" TargetMode="External" /><Relationship Id="rId91" Type="http://schemas.openxmlformats.org/officeDocument/2006/relationships/hyperlink" Target="https://mentor.ieee.org/802.11/dcn/10/11-10-1423-00-000s-resolutions-to-some-editorial-comments.xls" TargetMode="External" /><Relationship Id="rId92" Type="http://schemas.openxmlformats.org/officeDocument/2006/relationships/hyperlink" Target="https://mentor.ieee.org/802.11/dcn/10/11-10-1423-00-000s-resolutions-to-some-editorial-comments.xls" TargetMode="External" /><Relationship Id="rId93" Type="http://schemas.openxmlformats.org/officeDocument/2006/relationships/hyperlink" Target="https://mentor.ieee.org/802.11/dcn/10/11-10-1423-00-000s-resolutions-to-some-editorial-comments.xls" TargetMode="External" /><Relationship Id="rId94" Type="http://schemas.openxmlformats.org/officeDocument/2006/relationships/hyperlink" Target="https://mentor.ieee.org/802.11/dcn/10/11-10-1423-00-000s-resolutions-to-some-editorial-comments.xls" TargetMode="External" /><Relationship Id="rId95" Type="http://schemas.openxmlformats.org/officeDocument/2006/relationships/hyperlink" Target="https://mentor.ieee.org/802.11/dcn/10/11-10-1423-00-000s-resolutions-to-some-editorial-comments.xls" TargetMode="External" /><Relationship Id="rId96" Type="http://schemas.openxmlformats.org/officeDocument/2006/relationships/hyperlink" Target="https://mentor.ieee.org/802.11/dcn/10/11-10-1423-00-000s-resolutions-to-some-editorial-comments.xls" TargetMode="External" /><Relationship Id="rId97" Type="http://schemas.openxmlformats.org/officeDocument/2006/relationships/hyperlink" Target="https://mentor.ieee.org/802.11/dcn/10/11-10-1423-00-000s-resolutions-to-some-editorial-comments.xls" TargetMode="External" /><Relationship Id="rId98" Type="http://schemas.openxmlformats.org/officeDocument/2006/relationships/hyperlink" Target="https://mentor.ieee.org/802.11/dcn/10/11-10-1423-00-000s-resolutions-to-some-editorial-comments.xls" TargetMode="External" /><Relationship Id="rId99" Type="http://schemas.openxmlformats.org/officeDocument/2006/relationships/hyperlink" Target="https://mentor.ieee.org/802.11/dcn/10/11-10-1423-00-000s-resolutions-to-some-editorial-comments.xls" TargetMode="External" /><Relationship Id="rId100" Type="http://schemas.openxmlformats.org/officeDocument/2006/relationships/hyperlink" Target="https://mentor.ieee.org/802.11/dcn/10/11-10-1423-00-000s-resolutions-to-some-editorial-comments.xls" TargetMode="External" /><Relationship Id="rId101" Type="http://schemas.openxmlformats.org/officeDocument/2006/relationships/hyperlink" Target="https://mentor.ieee.org/802.11/dcn/10/11-10-1430-00-000s-resolutions-to-some-comments.xls" TargetMode="External" /><Relationship Id="rId102" Type="http://schemas.openxmlformats.org/officeDocument/2006/relationships/hyperlink" Target="https://mentor.ieee.org/802.11/dcn/10/11-10-1430-00-000s-resolutions-to-some-comments.xls" TargetMode="External" /><Relationship Id="rId103" Type="http://schemas.openxmlformats.org/officeDocument/2006/relationships/hyperlink" Target="https://mentor.ieee.org/802.11/dcn/10/11-10-1430-00-000s-resolutions-to-some-comments.xls" TargetMode="External" /><Relationship Id="rId104" Type="http://schemas.openxmlformats.org/officeDocument/2006/relationships/hyperlink" Target="https://mentor.ieee.org/802.11/dcn/10/11-10-1430-00-000s-resolutions-to-some-comments.xls" TargetMode="External" /><Relationship Id="rId105" Type="http://schemas.openxmlformats.org/officeDocument/2006/relationships/hyperlink" Target="https://mentor.ieee.org/802.11/dcn/10/11-10-1430-00-000s-resolutions-to-some-comments.xls" TargetMode="External" /><Relationship Id="rId106" Type="http://schemas.openxmlformats.org/officeDocument/2006/relationships/hyperlink" Target="https://mentor.ieee.org/802.11/dcn/10/11-10-1430-00-000s-resolutions-to-some-comments.xls" TargetMode="External" /><Relationship Id="rId107" Type="http://schemas.openxmlformats.org/officeDocument/2006/relationships/hyperlink" Target="https://mentor.ieee.org/802.11/dcn/10/11-10-1430-00-000s-resolutions-to-some-comments.xls" TargetMode="External" /><Relationship Id="rId108" Type="http://schemas.openxmlformats.org/officeDocument/2006/relationships/hyperlink" Target="https://mentor.ieee.org/802.11/dcn/10/11-10-1430-00-000s-resolutions-to-some-comments.xls" TargetMode="External" /><Relationship Id="rId109" Type="http://schemas.openxmlformats.org/officeDocument/2006/relationships/hyperlink" Target="https://mentor.ieee.org/802.11/dcn/10/11-10-1437-00-000s-mcca-comments-excel.xls" TargetMode="External" /><Relationship Id="rId110" Type="http://schemas.openxmlformats.org/officeDocument/2006/relationships/hyperlink" Target="https://mentor.ieee.org/802.11/dcn/10/11-10-1437-00-000s-mcca-comments-excel.xls" TargetMode="External" /><Relationship Id="rId111" Type="http://schemas.openxmlformats.org/officeDocument/2006/relationships/hyperlink" Target="https://mentor.ieee.org/802.11/dcn/10/11-10-1437-00-000s-mcca-comments-excel.xls" TargetMode="External" /><Relationship Id="rId112" Type="http://schemas.openxmlformats.org/officeDocument/2006/relationships/hyperlink" Target="https://mentor.ieee.org/802.11/dcn/10/11-10-1437-00-000s-mcca-comments-excel.xls" TargetMode="External" /><Relationship Id="rId113" Type="http://schemas.openxmlformats.org/officeDocument/2006/relationships/hyperlink" Target="https://mentor.ieee.org/802.11/dcn/10/11-10-1437-00-000s-mcca-comments-excel.xls" TargetMode="External" /><Relationship Id="rId114" Type="http://schemas.openxmlformats.org/officeDocument/2006/relationships/hyperlink" Target="https://mentor.ieee.org/802.11/dcn/10/11-10-1437-00-000s-mcca-comments-excel.xls" TargetMode="External" /><Relationship Id="rId115" Type="http://schemas.openxmlformats.org/officeDocument/2006/relationships/hyperlink" Target="https://mentor.ieee.org/802.11/dcn/10/11-10-1437-00-000s-mcca-comments-excel.xls" TargetMode="External" /><Relationship Id="rId116" Type="http://schemas.openxmlformats.org/officeDocument/2006/relationships/hyperlink" Target="https://mentor.ieee.org/802.11/dcn/10/11-10-1437-00-000s-mcca-comments-excel.xls" TargetMode="External" /><Relationship Id="rId117" Type="http://schemas.openxmlformats.org/officeDocument/2006/relationships/hyperlink" Target="https://mentor.ieee.org/802.11/dcn/10/11-10-1437-00-000s-mcca-comments-excel.xls" TargetMode="External" /><Relationship Id="rId118" Type="http://schemas.openxmlformats.org/officeDocument/2006/relationships/hyperlink" Target="https://mentor.ieee.org/802.11/dcn/10/11-10-1437-00-000s-mcca-comments-excel.xls" TargetMode="External" /><Relationship Id="rId119" Type="http://schemas.openxmlformats.org/officeDocument/2006/relationships/hyperlink" Target="https://mentor.ieee.org/802.11/dcn/10/11-10-1437-00-000s-mcca-comments-excel.xls" TargetMode="External" /><Relationship Id="rId120" Type="http://schemas.openxmlformats.org/officeDocument/2006/relationships/hyperlink" Target="https://mentor.ieee.org/802.11/dcn/10/11-10-1437-00-000s-mcca-comments-excel.xls" TargetMode="External" /><Relationship Id="rId121" Type="http://schemas.openxmlformats.org/officeDocument/2006/relationships/hyperlink" Target="https://mentor.ieee.org/802.11/dcn/10/11-10-1422-00-000s-g-def-g-base-comments.xls" TargetMode="External" /><Relationship Id="rId122" Type="http://schemas.openxmlformats.org/officeDocument/2006/relationships/hyperlink" Target="https://mentor.ieee.org/802.11/dcn/10/11-10-1422-00-000s-g-def-g-base-comments.xls" TargetMode="External" /><Relationship Id="rId123" Type="http://schemas.openxmlformats.org/officeDocument/2006/relationships/hyperlink" Target="https://mentor.ieee.org/802.11/dcn/10/11-10-1422-00-000s-g-def-g-base-comments.xls" TargetMode="External" /><Relationship Id="rId124" Type="http://schemas.openxmlformats.org/officeDocument/2006/relationships/hyperlink" Target="https://mentor.ieee.org/802.11/dcn/10/11-10-1422-00-000s-g-def-g-base-comments.xls" TargetMode="External" /><Relationship Id="rId125" Type="http://schemas.openxmlformats.org/officeDocument/2006/relationships/hyperlink" Target="https://mentor.ieee.org/802.11/dcn/10/11-10-1422-00-000s-g-def-g-base-comments.xls" TargetMode="External" /><Relationship Id="rId126" Type="http://schemas.openxmlformats.org/officeDocument/2006/relationships/hyperlink" Target="https://mentor.ieee.org/802.11/dcn/10/11-10-1422-00-000s-g-def-g-base-comments.xls" TargetMode="External" /><Relationship Id="rId127" Type="http://schemas.openxmlformats.org/officeDocument/2006/relationships/hyperlink" Target="https://mentor.ieee.org/802.11/dcn/10/11-10-1422-00-000s-g-def-g-base-comments.xls" TargetMode="External" /><Relationship Id="rId128" Type="http://schemas.openxmlformats.org/officeDocument/2006/relationships/hyperlink" Target="https://mentor.ieee.org/802.11/dcn/10/11-10-1422-00-000s-g-def-g-base-comments.xls" TargetMode="External" /><Relationship Id="rId129" Type="http://schemas.openxmlformats.org/officeDocument/2006/relationships/hyperlink" Target="https://mentor.ieee.org/802.11/dcn/10/11-10-1422-00-000s-g-def-g-base-comments.xls" TargetMode="External" /><Relationship Id="rId130" Type="http://schemas.openxmlformats.org/officeDocument/2006/relationships/hyperlink" Target="https://mentor.ieee.org/802.11/dcn/10/11-10-1422-00-000s-g-def-g-base-comments.xls" TargetMode="External" /><Relationship Id="rId131" Type="http://schemas.openxmlformats.org/officeDocument/2006/relationships/hyperlink" Target="https://mentor.ieee.org/802.11/dcn/10/11-10-1439-00-000s-hwmp-comment-resolutions.doc" TargetMode="External" /><Relationship Id="rId132" Type="http://schemas.openxmlformats.org/officeDocument/2006/relationships/hyperlink" Target="https://mentor.ieee.org/802.11/dcn/10/11-10-1439-00-000s-hwmp-comment-resolutions.doc" TargetMode="External" /><Relationship Id="rId133" Type="http://schemas.openxmlformats.org/officeDocument/2006/relationships/hyperlink" Target="https://mentor.ieee.org/802.11/dcn/10/11-10-1439-00-000s-hwmp-comment-resolutions.doc" TargetMode="External" /><Relationship Id="rId134" Type="http://schemas.openxmlformats.org/officeDocument/2006/relationships/hyperlink" Target="https://mentor.ieee.org/802.11/dcn/10/11-10-1439-00-000s-hwmp-comment-resolutions.doc" TargetMode="External" /><Relationship Id="rId135" Type="http://schemas.openxmlformats.org/officeDocument/2006/relationships/hyperlink" Target="https://mentor.ieee.org/802.11/dcn/10/11-10-1439-00-000s-hwmp-comment-resolutions.doc" TargetMode="External" /><Relationship Id="rId136" Type="http://schemas.openxmlformats.org/officeDocument/2006/relationships/hyperlink" Target="https://mentor.ieee.org/802.11/dcn/10/11-10-1439-00-000s-hwmp-comment-resolutions.doc" TargetMode="External" /><Relationship Id="rId137" Type="http://schemas.openxmlformats.org/officeDocument/2006/relationships/hyperlink" Target="https://mentor.ieee.org/802.11/dcn/10/11-10-1440-01-000s-forwarding-resolutions.doc" TargetMode="External" /><Relationship Id="rId138" Type="http://schemas.openxmlformats.org/officeDocument/2006/relationships/hyperlink" Target="https://mentor.ieee.org/802.11/dcn/10/11-10-1440-01-000s-forwarding-resolutions.doc" TargetMode="External" /><Relationship Id="rId139" Type="http://schemas.openxmlformats.org/officeDocument/2006/relationships/hyperlink" Target="https://mentor.ieee.org/802.11/dcn/10/11-10-1440-01-000s-forwarding-resolutions.doc" TargetMode="External" /><Relationship Id="rId140" Type="http://schemas.openxmlformats.org/officeDocument/2006/relationships/hyperlink" Target="https://mentor.ieee.org/802.11/dcn/10/11-10-1440-01-000s-forwarding-resolutions.doc" TargetMode="External" /><Relationship Id="rId141" Type="http://schemas.openxmlformats.org/officeDocument/2006/relationships/hyperlink" Target="https://mentor.ieee.org/802.11/dcn/10/11-10-1440-01-000s-forwarding-resolutions.doc" TargetMode="External" /><Relationship Id="rId142" Type="http://schemas.openxmlformats.org/officeDocument/2006/relationships/hyperlink" Target="https://mentor.ieee.org/802.11/dcn/10/11-10-1440-01-000s-forwarding-resolutions.doc" TargetMode="External" /><Relationship Id="rId143" Type="http://schemas.openxmlformats.org/officeDocument/2006/relationships/hyperlink" Target="https://mentor.ieee.org/802.11/dcn/10/11-10-1440-01-000s-forwarding-resolutions.doc" TargetMode="External" /><Relationship Id="rId144" Type="http://schemas.openxmlformats.org/officeDocument/2006/relationships/hyperlink" Target="https://mentor.ieee.org/802.11/dcn/10/11-10-1440-01-000s-forwarding-resolutions.doc" TargetMode="External" /><Relationship Id="rId145" Type="http://schemas.openxmlformats.org/officeDocument/2006/relationships/hyperlink" Target="https://mentor.ieee.org/802.11/dcn/10/11-10-1440-01-000s-forwarding-resolutions.doc" TargetMode="External" /><Relationship Id="rId146" Type="http://schemas.openxmlformats.org/officeDocument/2006/relationships/hyperlink" Target="https://mentor.ieee.org/802.11/dcn/10/11-10-1440-01-000s-forwarding-resolutions.doc" TargetMode="External" /><Relationship Id="rId147" Type="http://schemas.openxmlformats.org/officeDocument/2006/relationships/hyperlink" Target="https://mentor.ieee.org/802.11/dcn/10/11-10-1428-02-000s-text-for-resolution-to-congestion-control-cids.doc" TargetMode="External" /><Relationship Id="rId148" Type="http://schemas.openxmlformats.org/officeDocument/2006/relationships/hyperlink" Target="https://mentor.ieee.org/802.11/dcn/10/11-10-1428-02-000s-text-for-resolution-to-congestion-control-cids.doc" TargetMode="External" /><Relationship Id="rId149" Type="http://schemas.openxmlformats.org/officeDocument/2006/relationships/hyperlink" Target="https://mentor.ieee.org/802.11/dcn/10/11-10-1428-02-000s-text-for-resolution-to-congestion-control-cids.doc" TargetMode="External" /><Relationship Id="rId150" Type="http://schemas.openxmlformats.org/officeDocument/2006/relationships/hyperlink" Target="https://mentor.ieee.org/802.11/dcn/10/11-10-1428-02-000s-text-for-resolution-to-congestion-control-cids.doc" TargetMode="External" /><Relationship Id="rId15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2"/>
  <sheetViews>
    <sheetView zoomScalePageLayoutView="0" workbookViewId="0" topLeftCell="A1">
      <selection activeCell="B8" sqref="B8"/>
    </sheetView>
  </sheetViews>
  <sheetFormatPr defaultColWidth="8.00390625" defaultRowHeight="13.5"/>
  <cols>
    <col min="1" max="1" width="14.375" style="1" customWidth="1"/>
    <col min="2" max="2" width="47.00390625" style="1" customWidth="1"/>
    <col min="3" max="3" width="35.75390625" style="1" customWidth="1"/>
    <col min="4" max="4" width="31.75390625" style="1" customWidth="1"/>
    <col min="5" max="16384" width="8.00390625" style="1" customWidth="1"/>
  </cols>
  <sheetData>
    <row r="1" ht="18.75">
      <c r="B1" s="2" t="s">
        <v>872</v>
      </c>
    </row>
    <row r="2" ht="18.75">
      <c r="B2" s="2" t="s">
        <v>873</v>
      </c>
    </row>
    <row r="3" spans="1:2" ht="18.75">
      <c r="A3" s="1" t="s">
        <v>874</v>
      </c>
      <c r="B3" s="2" t="s">
        <v>2780</v>
      </c>
    </row>
    <row r="4" spans="1:6" ht="18.75">
      <c r="A4" s="1" t="s">
        <v>875</v>
      </c>
      <c r="B4" s="3" t="s">
        <v>694</v>
      </c>
      <c r="F4" s="4"/>
    </row>
    <row r="5" spans="1:2" ht="15.75">
      <c r="A5" s="1" t="s">
        <v>876</v>
      </c>
      <c r="B5" s="5" t="s">
        <v>877</v>
      </c>
    </row>
    <row r="6" s="6" customFormat="1" ht="16.5" thickBot="1"/>
    <row r="7" spans="1:2" s="7" customFormat="1" ht="18.75">
      <c r="A7" s="7" t="s">
        <v>878</v>
      </c>
      <c r="B7" s="8" t="s">
        <v>129</v>
      </c>
    </row>
    <row r="8" spans="1:2" ht="15.75">
      <c r="A8" s="1" t="s">
        <v>879</v>
      </c>
      <c r="B8" s="5" t="s">
        <v>2781</v>
      </c>
    </row>
    <row r="9" spans="1:9" ht="15.75">
      <c r="A9" s="1" t="s">
        <v>880</v>
      </c>
      <c r="B9" s="1" t="s">
        <v>881</v>
      </c>
      <c r="C9" s="5"/>
      <c r="E9" s="5"/>
      <c r="F9" s="5"/>
      <c r="G9" s="5"/>
      <c r="H9" s="5"/>
      <c r="I9" s="5"/>
    </row>
    <row r="10" spans="2:9" ht="15.75">
      <c r="B10" s="1" t="s">
        <v>882</v>
      </c>
      <c r="C10" s="5"/>
      <c r="E10" s="5"/>
      <c r="F10" s="5"/>
      <c r="G10" s="5"/>
      <c r="H10" s="5"/>
      <c r="I10" s="5"/>
    </row>
    <row r="11" spans="2:9" ht="15.75">
      <c r="B11" s="1" t="s">
        <v>1465</v>
      </c>
      <c r="C11" s="5"/>
      <c r="E11" s="5"/>
      <c r="F11" s="5"/>
      <c r="G11" s="5"/>
      <c r="H11" s="5"/>
      <c r="I11" s="5"/>
    </row>
    <row r="12" spans="2:9" ht="15.75">
      <c r="B12" s="1" t="s">
        <v>1466</v>
      </c>
      <c r="C12" s="72"/>
      <c r="E12" s="5"/>
      <c r="F12" s="5"/>
      <c r="G12" s="5"/>
      <c r="H12" s="5"/>
      <c r="I12" s="5"/>
    </row>
    <row r="13" spans="2:9" ht="15.75">
      <c r="B13" s="44" t="s">
        <v>1918</v>
      </c>
      <c r="C13" s="9"/>
      <c r="E13" s="5"/>
      <c r="F13" s="5"/>
      <c r="G13" s="5"/>
      <c r="H13" s="5"/>
      <c r="I13" s="5"/>
    </row>
    <row r="14" spans="3:9" ht="15.75">
      <c r="C14" s="5"/>
      <c r="D14" s="5"/>
      <c r="E14" s="5"/>
      <c r="F14" s="5"/>
      <c r="G14" s="5"/>
      <c r="H14" s="5"/>
      <c r="I14" s="5"/>
    </row>
    <row r="15" ht="15.75">
      <c r="A15" s="1" t="s">
        <v>1467</v>
      </c>
    </row>
    <row r="27" spans="1:5" ht="15.75" customHeight="1">
      <c r="A27" s="10"/>
      <c r="B27" s="80"/>
      <c r="C27" s="80"/>
      <c r="D27" s="80"/>
      <c r="E27" s="80"/>
    </row>
    <row r="28" spans="1:5" ht="15.75" customHeight="1">
      <c r="A28" s="7"/>
      <c r="B28" s="11"/>
      <c r="C28" s="11"/>
      <c r="D28" s="11"/>
      <c r="E28" s="11"/>
    </row>
    <row r="29" spans="1:5" ht="15.75" customHeight="1">
      <c r="A29" s="7"/>
      <c r="B29" s="81"/>
      <c r="C29" s="81"/>
      <c r="D29" s="81"/>
      <c r="E29" s="81"/>
    </row>
    <row r="30" spans="1:5" ht="15.75" customHeight="1">
      <c r="A30" s="7"/>
      <c r="B30" s="11"/>
      <c r="C30" s="11"/>
      <c r="D30" s="11"/>
      <c r="E30" s="11"/>
    </row>
    <row r="31" spans="1:5" ht="15.75" customHeight="1">
      <c r="A31" s="7"/>
      <c r="B31" s="81"/>
      <c r="C31" s="81"/>
      <c r="D31" s="81"/>
      <c r="E31" s="81"/>
    </row>
    <row r="32" spans="2:5" ht="15.75" customHeight="1">
      <c r="B32" s="81"/>
      <c r="C32" s="81"/>
      <c r="D32" s="81"/>
      <c r="E32" s="81"/>
    </row>
    <row r="33" ht="15.75" customHeight="1"/>
    <row r="34" ht="15.75" customHeight="1"/>
    <row r="35" ht="15.75" customHeight="1"/>
  </sheetData>
  <sheetProtection/>
  <mergeCells count="3">
    <mergeCell ref="B27:E27"/>
    <mergeCell ref="B29:E29"/>
    <mergeCell ref="B31:E32"/>
  </mergeCells>
  <hyperlinks>
    <hyperlink ref="B13" r:id="rId1" display="KazuyukiA.Sakoda@jp.sony.com"/>
  </hyperlinks>
  <printOptions/>
  <pageMargins left="0.787401575" right="0.787401575" top="0.984251969" bottom="0.984251969" header="0.512" footer="0.512"/>
  <pageSetup horizontalDpi="1200" verticalDpi="1200" orientation="portrait" paperSize="9" r:id="rId3"/>
  <drawing r:id="rId2"/>
</worksheet>
</file>

<file path=xl/worksheets/sheet10.xml><?xml version="1.0" encoding="utf-8"?>
<worksheet xmlns="http://schemas.openxmlformats.org/spreadsheetml/2006/main" xmlns:r="http://schemas.openxmlformats.org/officeDocument/2006/relationships">
  <dimension ref="A1:I55"/>
  <sheetViews>
    <sheetView zoomScalePageLayoutView="0" workbookViewId="0" topLeftCell="A1">
      <selection activeCell="L4" sqref="L4"/>
    </sheetView>
  </sheetViews>
  <sheetFormatPr defaultColWidth="10.00390625" defaultRowHeight="13.5"/>
  <cols>
    <col min="1" max="1" width="2.375" style="26" customWidth="1"/>
    <col min="2" max="2" width="10.25390625" style="26" customWidth="1"/>
    <col min="3" max="3" width="24.25390625" style="26" bestFit="1" customWidth="1"/>
    <col min="4" max="6" width="10.00390625" style="26" customWidth="1"/>
    <col min="7" max="7" width="13.125" style="26" customWidth="1"/>
    <col min="8" max="16384" width="10.00390625" style="26" customWidth="1"/>
  </cols>
  <sheetData>
    <row r="1" s="23" customFormat="1" ht="27">
      <c r="A1" s="23" t="s">
        <v>1581</v>
      </c>
    </row>
    <row r="3" spans="1:9" s="24" customFormat="1" ht="20.25">
      <c r="A3" s="24" t="s">
        <v>1044</v>
      </c>
      <c r="D3" s="25" t="s">
        <v>1492</v>
      </c>
      <c r="E3" s="25" t="s">
        <v>1493</v>
      </c>
      <c r="F3" s="25" t="s">
        <v>1494</v>
      </c>
      <c r="G3" s="24" t="s">
        <v>1495</v>
      </c>
      <c r="H3" s="24" t="s">
        <v>1496</v>
      </c>
      <c r="I3" s="24" t="s">
        <v>1497</v>
      </c>
    </row>
    <row r="4" spans="2:9" ht="16.5">
      <c r="B4" s="26" t="s">
        <v>1498</v>
      </c>
      <c r="C4" s="26" t="s">
        <v>1499</v>
      </c>
      <c r="D4" s="27">
        <f>COUNTIF(SB0_comments!$S$2:$S$308,$B4)</f>
        <v>3</v>
      </c>
      <c r="E4" s="28">
        <f>SUMPRODUCT((SB0_comments!$S$2:$S$308=$B4)*(SB0_comments!$Z$2:$Z$308="Closed"))</f>
        <v>3</v>
      </c>
      <c r="F4" s="26">
        <f aca="true" t="shared" si="0" ref="F4:F13">D4-E4</f>
        <v>0</v>
      </c>
      <c r="G4" s="26" t="s">
        <v>696</v>
      </c>
      <c r="H4" s="28">
        <f>SUMPRODUCT((SB0_comments!$S$2:$S$308=$B4)*((SB0_comments!$V$2:$V$308="Agree")+(SB0_comments!$V$2:$V$308="Principle")+(SB0_comments!$V$2:$V$308="Disagree")+(SB0_comments!$V$2:$V$308="Scope")+(SB0_comments!$V$2:$V$308="Unresolvable")))</f>
        <v>3</v>
      </c>
      <c r="I4" s="26">
        <f aca="true" t="shared" si="1" ref="I4:I13">D4-H4</f>
        <v>0</v>
      </c>
    </row>
    <row r="5" spans="2:9" ht="16.5">
      <c r="B5" s="26" t="s">
        <v>1500</v>
      </c>
      <c r="C5" s="26" t="s">
        <v>1501</v>
      </c>
      <c r="D5" s="27">
        <f>COUNTIF(SB0_comments!$S$2:$S$308,$B5)</f>
        <v>14</v>
      </c>
      <c r="E5" s="28">
        <f>SUMPRODUCT((SB0_comments!$S$2:$S$308=$B5)*(SB0_comments!$Z$2:$Z$308="Closed"))</f>
        <v>14</v>
      </c>
      <c r="F5" s="26">
        <f t="shared" si="0"/>
        <v>0</v>
      </c>
      <c r="G5" s="26" t="s">
        <v>696</v>
      </c>
      <c r="H5" s="28">
        <f>SUMPRODUCT((SB0_comments!$S$2:$S$308=$B5)*((SB0_comments!$V$2:$V$308="Agree")+(SB0_comments!$V$2:$V$308="Principle")+(SB0_comments!$V$2:$V$308="Disagree")+(SB0_comments!$V$2:$V$308="Scope")+(SB0_comments!$V$2:$V$308="Unresolvable")))</f>
        <v>14</v>
      </c>
      <c r="I5" s="26">
        <f t="shared" si="1"/>
        <v>0</v>
      </c>
    </row>
    <row r="6" spans="2:9" ht="16.5">
      <c r="B6" s="26" t="s">
        <v>1502</v>
      </c>
      <c r="D6" s="27">
        <f>COUNTIF(SB0_comments!$S$2:$S$308,$B6)</f>
        <v>1</v>
      </c>
      <c r="E6" s="28">
        <f>SUMPRODUCT((SB0_comments!$S$2:$S$308=$B6)*(SB0_comments!$Z$2:$Z$308="Closed"))</f>
        <v>1</v>
      </c>
      <c r="F6" s="26">
        <f t="shared" si="0"/>
        <v>0</v>
      </c>
      <c r="H6" s="28">
        <f>SUMPRODUCT((SB0_comments!$S$2:$S$308=$B6)*((SB0_comments!$V$2:$V$308="Agree")+(SB0_comments!$V$2:$V$308="Principle")+(SB0_comments!$V$2:$V$308="Disagree")+(SB0_comments!$V$2:$V$308="Scope")+(SB0_comments!$V$2:$V$308="Unresolvable")))</f>
        <v>1</v>
      </c>
      <c r="I6" s="26">
        <f t="shared" si="1"/>
        <v>0</v>
      </c>
    </row>
    <row r="7" spans="2:9" ht="16.5">
      <c r="B7" s="26" t="s">
        <v>1503</v>
      </c>
      <c r="C7" s="26" t="s">
        <v>1504</v>
      </c>
      <c r="D7" s="27">
        <f>COUNTIF(SB0_comments!$S$2:$S$308,$B7)</f>
        <v>61</v>
      </c>
      <c r="E7" s="28">
        <f>SUMPRODUCT((SB0_comments!$S$2:$S$308=$B7)*(SB0_comments!$Z$2:$Z$308="Closed"))</f>
        <v>61</v>
      </c>
      <c r="F7" s="26">
        <f t="shared" si="0"/>
        <v>0</v>
      </c>
      <c r="G7" s="26" t="s">
        <v>1051</v>
      </c>
      <c r="H7" s="28">
        <f>SUMPRODUCT((SB0_comments!$S$2:$S$308=$B7)*((SB0_comments!$V$2:$V$308="Agree")+(SB0_comments!$V$2:$V$308="Principle")+(SB0_comments!$V$2:$V$308="Disagree")+(SB0_comments!$V$2:$V$308="Scope")+(SB0_comments!$V$2:$V$308="Unresolvable")))</f>
        <v>61</v>
      </c>
      <c r="I7" s="26">
        <f t="shared" si="1"/>
        <v>0</v>
      </c>
    </row>
    <row r="8" spans="2:9" ht="16.5">
      <c r="B8" s="26" t="s">
        <v>1505</v>
      </c>
      <c r="C8" s="26" t="s">
        <v>1506</v>
      </c>
      <c r="D8" s="27">
        <f>COUNTIF(SB0_comments!$S$2:$S$308,$B8)</f>
        <v>16</v>
      </c>
      <c r="E8" s="28">
        <f>SUMPRODUCT((SB0_comments!$S$2:$S$308=$B8)*(SB0_comments!$Z$2:$Z$308="Closed"))</f>
        <v>16</v>
      </c>
      <c r="F8" s="26">
        <f t="shared" si="0"/>
        <v>0</v>
      </c>
      <c r="G8" s="26" t="s">
        <v>925</v>
      </c>
      <c r="H8" s="28">
        <f>SUMPRODUCT((SB0_comments!$S$2:$S$308=$B8)*((SB0_comments!$V$2:$V$308="Agree")+(SB0_comments!$V$2:$V$308="Principle")+(SB0_comments!$V$2:$V$308="Disagree")+(SB0_comments!$V$2:$V$308="Scope")+(SB0_comments!$V$2:$V$308="Unresolvable")))</f>
        <v>16</v>
      </c>
      <c r="I8" s="26">
        <f t="shared" si="1"/>
        <v>0</v>
      </c>
    </row>
    <row r="9" spans="2:9" ht="16.5">
      <c r="B9" s="26" t="s">
        <v>1507</v>
      </c>
      <c r="D9" s="27">
        <f>COUNTIF(SB0_comments!$S$2:$S$308,$B9)</f>
        <v>4</v>
      </c>
      <c r="E9" s="28">
        <f>SUMPRODUCT((SB0_comments!$S$2:$S$308=$B9)*(SB0_comments!$Z$2:$Z$308="Closed"))</f>
        <v>4</v>
      </c>
      <c r="F9" s="26">
        <f t="shared" si="0"/>
        <v>0</v>
      </c>
      <c r="H9" s="28">
        <f>SUMPRODUCT((SB0_comments!$S$2:$S$308=$B9)*((SB0_comments!$V$2:$V$308="Agree")+(SB0_comments!$V$2:$V$308="Principle")+(SB0_comments!$V$2:$V$308="Disagree")+(SB0_comments!$V$2:$V$308="Scope")+(SB0_comments!$V$2:$V$308="Unresolvable")))</f>
        <v>4</v>
      </c>
      <c r="I9" s="26">
        <f t="shared" si="1"/>
        <v>0</v>
      </c>
    </row>
    <row r="10" spans="2:9" ht="16.5">
      <c r="B10" s="26" t="s">
        <v>1508</v>
      </c>
      <c r="C10" s="26" t="s">
        <v>1509</v>
      </c>
      <c r="D10" s="27">
        <f>COUNTIF(SB0_comments!$S$2:$S$308,$B10)</f>
        <v>6</v>
      </c>
      <c r="E10" s="28">
        <f>SUMPRODUCT((SB0_comments!$S$2:$S$308=$B10)*(SB0_comments!$Z$2:$Z$308="Closed"))</f>
        <v>6</v>
      </c>
      <c r="F10" s="26">
        <f t="shared" si="0"/>
        <v>0</v>
      </c>
      <c r="G10" s="26" t="s">
        <v>1052</v>
      </c>
      <c r="H10" s="28">
        <f>SUMPRODUCT((SB0_comments!$S$2:$S$308=$B10)*((SB0_comments!$V$2:$V$308="Agree")+(SB0_comments!$V$2:$V$308="Principle")+(SB0_comments!$V$2:$V$308="Disagree")+(SB0_comments!$V$2:$V$308="Scope")+(SB0_comments!$V$2:$V$308="Unresolvable")))</f>
        <v>6</v>
      </c>
      <c r="I10" s="26">
        <f t="shared" si="1"/>
        <v>0</v>
      </c>
    </row>
    <row r="11" spans="2:9" ht="16.5">
      <c r="B11" s="26" t="s">
        <v>1168</v>
      </c>
      <c r="C11" s="26" t="s">
        <v>1639</v>
      </c>
      <c r="D11" s="27">
        <f>COUNTIF(SB0_comments!$S$2:$S$308,$B11)</f>
        <v>29</v>
      </c>
      <c r="E11" s="28">
        <f>SUMPRODUCT((SB0_comments!$S$2:$S$308=$B11)*(SB0_comments!$Z$2:$Z$308="Closed"))</f>
        <v>29</v>
      </c>
      <c r="F11" s="26">
        <f>D11-E11</f>
        <v>0</v>
      </c>
      <c r="H11" s="28">
        <f>SUMPRODUCT((SB0_comments!$S$2:$S$308=$B11)*((SB0_comments!$V$2:$V$308="Agree")+(SB0_comments!$V$2:$V$308="Principle")+(SB0_comments!$V$2:$V$308="Disagree")+(SB0_comments!$V$2:$V$308="Scope")+(SB0_comments!$V$2:$V$308="Unresolvable")))</f>
        <v>29</v>
      </c>
      <c r="I11" s="26">
        <f>D11-H11</f>
        <v>0</v>
      </c>
    </row>
    <row r="12" spans="2:9" ht="16.5">
      <c r="B12" s="26" t="s">
        <v>1510</v>
      </c>
      <c r="D12" s="27">
        <f>COUNTIF(SB0_comments!$S$2:$S$308,$B12)</f>
        <v>0</v>
      </c>
      <c r="E12" s="28">
        <f>SUMPRODUCT((SB0_comments!$S$2:$S$308=$B12)*(SB0_comments!$Z$2:$Z$308="Closed"))</f>
        <v>0</v>
      </c>
      <c r="F12" s="26">
        <f t="shared" si="0"/>
        <v>0</v>
      </c>
      <c r="H12" s="28">
        <f>SUMPRODUCT((SB0_comments!$S$2:$S$308=$B12)*((SB0_comments!$V$2:$V$308="Agree")+(SB0_comments!$V$2:$V$308="Principle")+(SB0_comments!$V$2:$V$308="Disagree")+(SB0_comments!$V$2:$V$308="Scope")+(SB0_comments!$V$2:$V$308="Unresolvable")))</f>
        <v>0</v>
      </c>
      <c r="I12" s="26">
        <f t="shared" si="1"/>
        <v>0</v>
      </c>
    </row>
    <row r="13" spans="2:9" ht="16.5">
      <c r="B13" s="26" t="s">
        <v>1511</v>
      </c>
      <c r="D13" s="27">
        <f>COUNTIF(SB0_comments!$S$2:$S$308,$B13)</f>
        <v>0</v>
      </c>
      <c r="E13" s="28">
        <f>SUMPRODUCT((SB0_comments!$S$2:$S$308=$B13)*(SB0_comments!$Z$2:$Z$308="Closed"))</f>
        <v>0</v>
      </c>
      <c r="F13" s="26">
        <f t="shared" si="0"/>
        <v>0</v>
      </c>
      <c r="H13" s="28">
        <f>SUMPRODUCT((SB0_comments!$S$2:$S$308=$B13)*((SB0_comments!$V$2:$V$308="Agree")+(SB0_comments!$V$2:$V$308="Principle")+(SB0_comments!$V$2:$V$308="Disagree")+(SB0_comments!$V$2:$V$308="Scope")+(SB0_comments!$V$2:$V$308="Unresolvable")))</f>
        <v>0</v>
      </c>
      <c r="I13" s="26">
        <f t="shared" si="1"/>
        <v>0</v>
      </c>
    </row>
    <row r="14" spans="4:9" ht="16.5">
      <c r="D14" s="26">
        <f>SUM(D4:D13)</f>
        <v>134</v>
      </c>
      <c r="E14" s="26">
        <f>SUM(E4:E13)</f>
        <v>134</v>
      </c>
      <c r="F14" s="26">
        <f>SUM(F4:F13)</f>
        <v>0</v>
      </c>
      <c r="H14" s="26">
        <f>SUM(H4:H13)</f>
        <v>134</v>
      </c>
      <c r="I14" s="26">
        <f>SUM(I4:I13)</f>
        <v>0</v>
      </c>
    </row>
    <row r="15" s="24" customFormat="1" ht="20.25">
      <c r="A15" s="24" t="s">
        <v>1512</v>
      </c>
    </row>
    <row r="16" spans="2:9" ht="16.5">
      <c r="B16" s="26" t="s">
        <v>1513</v>
      </c>
      <c r="C16" s="26" t="s">
        <v>1514</v>
      </c>
      <c r="D16" s="27">
        <f>COUNTIF(SB0_comments!$S$2:$S$308,$B16)</f>
        <v>5</v>
      </c>
      <c r="E16" s="28">
        <f>SUMPRODUCT((SB0_comments!$S$2:$S$308=$B16)*(SB0_comments!$Z$2:$Z$308="Closed"))</f>
        <v>5</v>
      </c>
      <c r="F16" s="26">
        <f aca="true" t="shared" si="2" ref="F16:F23">D16-E16</f>
        <v>0</v>
      </c>
      <c r="G16" s="26" t="s">
        <v>1051</v>
      </c>
      <c r="H16" s="28">
        <f>SUMPRODUCT((SB0_comments!$S$2:$S$308=$B16)*((SB0_comments!$V$2:$V$308="Agree")+(SB0_comments!$V$2:$V$308="Principle")+(SB0_comments!$V$2:$V$308="Disagree")+(SB0_comments!$V$2:$V$308="Scope")+(SB0_comments!$V$2:$V$308="Unresolvable")))</f>
        <v>5</v>
      </c>
      <c r="I16" s="26">
        <f aca="true" t="shared" si="3" ref="I16:I23">D16-H16</f>
        <v>0</v>
      </c>
    </row>
    <row r="17" spans="2:9" ht="16.5">
      <c r="B17" s="26" t="s">
        <v>1515</v>
      </c>
      <c r="C17" s="26" t="s">
        <v>1516</v>
      </c>
      <c r="D17" s="27">
        <f>COUNTIF(SB0_comments!$S$2:$S$308,$B17)</f>
        <v>4</v>
      </c>
      <c r="E17" s="28">
        <f>SUMPRODUCT((SB0_comments!$S$2:$S$308=$B17)*(SB0_comments!$Z$2:$Z$308="Closed"))</f>
        <v>4</v>
      </c>
      <c r="F17" s="26">
        <f t="shared" si="2"/>
        <v>0</v>
      </c>
      <c r="G17" s="26" t="s">
        <v>1053</v>
      </c>
      <c r="H17" s="28">
        <f>SUMPRODUCT((SB0_comments!$S$2:$S$308=$B17)*((SB0_comments!$V$2:$V$308="Agree")+(SB0_comments!$V$2:$V$308="Principle")+(SB0_comments!$V$2:$V$308="Disagree")+(SB0_comments!$V$2:$V$308="Scope")+(SB0_comments!$V$2:$V$308="Unresolvable")))</f>
        <v>4</v>
      </c>
      <c r="I17" s="26">
        <f t="shared" si="3"/>
        <v>0</v>
      </c>
    </row>
    <row r="18" spans="2:9" ht="16.5">
      <c r="B18" s="26" t="s">
        <v>1517</v>
      </c>
      <c r="C18" s="26" t="s">
        <v>1518</v>
      </c>
      <c r="D18" s="27">
        <f>COUNTIF(SB0_comments!$S$2:$S$308,$B18)</f>
        <v>3</v>
      </c>
      <c r="E18" s="28">
        <f>SUMPRODUCT((SB0_comments!$S$2:$S$308=$B18)*(SB0_comments!$Z$2:$Z$308="Closed"))</f>
        <v>3</v>
      </c>
      <c r="F18" s="26">
        <f t="shared" si="2"/>
        <v>0</v>
      </c>
      <c r="G18" s="26" t="s">
        <v>1054</v>
      </c>
      <c r="H18" s="28">
        <f>SUMPRODUCT((SB0_comments!$S$2:$S$308=$B18)*((SB0_comments!$V$2:$V$308="Agree")+(SB0_comments!$V$2:$V$308="Principle")+(SB0_comments!$V$2:$V$308="Disagree")+(SB0_comments!$V$2:$V$308="Scope")+(SB0_comments!$V$2:$V$308="Unresolvable")))</f>
        <v>3</v>
      </c>
      <c r="I18" s="26">
        <f t="shared" si="3"/>
        <v>0</v>
      </c>
    </row>
    <row r="19" spans="2:9" ht="16.5">
      <c r="B19" s="26" t="s">
        <v>1519</v>
      </c>
      <c r="D19" s="27">
        <f>COUNTIF(SB0_comments!$S$2:$S$308,$B19)</f>
        <v>1</v>
      </c>
      <c r="E19" s="28">
        <f>SUMPRODUCT((SB0_comments!$S$2:$S$308=$B19)*(SB0_comments!$Z$2:$Z$308="Closed"))</f>
        <v>1</v>
      </c>
      <c r="F19" s="26">
        <f t="shared" si="2"/>
        <v>0</v>
      </c>
      <c r="H19" s="28">
        <f>SUMPRODUCT((SB0_comments!$S$2:$S$308=$B19)*((SB0_comments!$V$2:$V$308="Agree")+(SB0_comments!$V$2:$V$308="Principle")+(SB0_comments!$V$2:$V$308="Disagree")+(SB0_comments!$V$2:$V$308="Scope")+(SB0_comments!$V$2:$V$308="Unresolvable")))</f>
        <v>1</v>
      </c>
      <c r="I19" s="26">
        <f t="shared" si="3"/>
        <v>0</v>
      </c>
    </row>
    <row r="20" spans="2:9" ht="16.5">
      <c r="B20" s="26" t="s">
        <v>1520</v>
      </c>
      <c r="C20" s="26" t="s">
        <v>1521</v>
      </c>
      <c r="D20" s="27">
        <f>COUNTIF(SB0_comments!$S$2:$S$308,$B20)</f>
        <v>35</v>
      </c>
      <c r="E20" s="28">
        <f>SUMPRODUCT((SB0_comments!$S$2:$S$308=$B20)*(SB0_comments!$Z$2:$Z$308="Closed"))</f>
        <v>35</v>
      </c>
      <c r="F20" s="26">
        <f t="shared" si="2"/>
        <v>0</v>
      </c>
      <c r="G20" s="26" t="s">
        <v>1055</v>
      </c>
      <c r="H20" s="28">
        <f>SUMPRODUCT((SB0_comments!$S$2:$S$308=$B20)*((SB0_comments!$V$2:$V$308="Agree")+(SB0_comments!$V$2:$V$308="Principle")+(SB0_comments!$V$2:$V$308="Disagree")+(SB0_comments!$V$2:$V$308="Scope")+(SB0_comments!$V$2:$V$308="Unresolvable")))</f>
        <v>35</v>
      </c>
      <c r="I20" s="26">
        <f t="shared" si="3"/>
        <v>0</v>
      </c>
    </row>
    <row r="21" spans="2:9" ht="16.5">
      <c r="B21" s="26" t="s">
        <v>1522</v>
      </c>
      <c r="C21" s="26" t="s">
        <v>1523</v>
      </c>
      <c r="D21" s="27">
        <f>COUNTIF(SB0_comments!$S$2:$S$308,$B21)</f>
        <v>6</v>
      </c>
      <c r="E21" s="28">
        <f>SUMPRODUCT((SB0_comments!$S$2:$S$308=$B21)*(SB0_comments!$Z$2:$Z$308="Closed"))</f>
        <v>6</v>
      </c>
      <c r="F21" s="26">
        <f t="shared" si="2"/>
        <v>0</v>
      </c>
      <c r="G21" s="26" t="s">
        <v>1056</v>
      </c>
      <c r="H21" s="28">
        <f>SUMPRODUCT((SB0_comments!$S$2:$S$308=$B21)*((SB0_comments!$V$2:$V$308="Agree")+(SB0_comments!$V$2:$V$308="Principle")+(SB0_comments!$V$2:$V$308="Disagree")+(SB0_comments!$V$2:$V$308="Scope")+(SB0_comments!$V$2:$V$308="Unresolvable")))</f>
        <v>6</v>
      </c>
      <c r="I21" s="26">
        <f t="shared" si="3"/>
        <v>0</v>
      </c>
    </row>
    <row r="22" spans="2:9" ht="16.5">
      <c r="B22" s="26" t="s">
        <v>1524</v>
      </c>
      <c r="C22" s="26" t="s">
        <v>1525</v>
      </c>
      <c r="D22" s="27">
        <f>COUNTIF(SB0_comments!$S$2:$S$308,$B22)</f>
        <v>6</v>
      </c>
      <c r="E22" s="28">
        <f>SUMPRODUCT((SB0_comments!$S$2:$S$308=$B22)*(SB0_comments!$Z$2:$Z$308="Closed"))</f>
        <v>6</v>
      </c>
      <c r="F22" s="26">
        <f>D22-E22</f>
        <v>0</v>
      </c>
      <c r="H22" s="28">
        <f>SUMPRODUCT((SB0_comments!$S$2:$S$308=$B22)*((SB0_comments!$V$2:$V$308="Agree")+(SB0_comments!$V$2:$V$308="Principle")+(SB0_comments!$V$2:$V$308="Disagree")+(SB0_comments!$V$2:$V$308="Scope")+(SB0_comments!$V$2:$V$308="Unresolvable")))</f>
        <v>6</v>
      </c>
      <c r="I22" s="26">
        <f t="shared" si="3"/>
        <v>0</v>
      </c>
    </row>
    <row r="23" spans="2:9" ht="16.5">
      <c r="B23" s="26" t="s">
        <v>1526</v>
      </c>
      <c r="C23" s="26" t="s">
        <v>1527</v>
      </c>
      <c r="D23" s="27">
        <f>COUNTIF(SB0_comments!$S$2:$S$308,$B23)</f>
        <v>0</v>
      </c>
      <c r="E23" s="28">
        <f>SUMPRODUCT((SB0_comments!$S$2:$S$308=$B23)*(SB0_comments!$Z$2:$Z$308="Closed"))</f>
        <v>0</v>
      </c>
      <c r="F23" s="26">
        <f t="shared" si="2"/>
        <v>0</v>
      </c>
      <c r="H23" s="28">
        <f>SUMPRODUCT((SB0_comments!$S$2:$S$308=$B23)*((SB0_comments!$V$2:$V$308="Agree")+(SB0_comments!$V$2:$V$308="Principle")+(SB0_comments!$V$2:$V$308="Disagree")+(SB0_comments!$V$2:$V$308="Scope")+(SB0_comments!$V$2:$V$308="Unresolvable")))</f>
        <v>0</v>
      </c>
      <c r="I23" s="26">
        <f t="shared" si="3"/>
        <v>0</v>
      </c>
    </row>
    <row r="24" spans="4:9" ht="16.5">
      <c r="D24" s="26">
        <f>SUM(D16:D23)</f>
        <v>60</v>
      </c>
      <c r="E24" s="26">
        <f>SUM(E16:E23)</f>
        <v>60</v>
      </c>
      <c r="F24" s="26">
        <f>SUM(F16:F23)</f>
        <v>0</v>
      </c>
      <c r="H24" s="26">
        <f>SUM(H16:H23)</f>
        <v>60</v>
      </c>
      <c r="I24" s="26">
        <f>SUM(I16:I23)</f>
        <v>0</v>
      </c>
    </row>
    <row r="25" s="24" customFormat="1" ht="20.25">
      <c r="A25" s="24" t="s">
        <v>1528</v>
      </c>
    </row>
    <row r="26" spans="2:9" ht="16.5">
      <c r="B26" s="26" t="s">
        <v>1529</v>
      </c>
      <c r="C26" s="26" t="s">
        <v>1530</v>
      </c>
      <c r="D26" s="27">
        <f>COUNTIF(SB0_comments!$S$2:$S$308,$B26)</f>
        <v>4</v>
      </c>
      <c r="E26" s="28">
        <f>SUMPRODUCT((SB0_comments!$S$2:$S$308=$B26)*(SB0_comments!$Z$2:$Z$308="Closed"))</f>
        <v>4</v>
      </c>
      <c r="F26" s="26">
        <f aca="true" t="shared" si="4" ref="F26:F31">D26-E26</f>
        <v>0</v>
      </c>
      <c r="G26" s="26" t="s">
        <v>1057</v>
      </c>
      <c r="H26" s="28">
        <f>SUMPRODUCT((SB0_comments!$S$2:$S$308=$B26)*((SB0_comments!$V$2:$V$308="Agree")+(SB0_comments!$V$2:$V$308="Principle")+(SB0_comments!$V$2:$V$308="Disagree")+(SB0_comments!$V$2:$V$308="Scope")+(SB0_comments!$V$2:$V$308="Unresolvable")))</f>
        <v>4</v>
      </c>
      <c r="I26" s="26">
        <f aca="true" t="shared" si="5" ref="I26:I31">D26-H26</f>
        <v>0</v>
      </c>
    </row>
    <row r="27" spans="2:9" ht="16.5">
      <c r="B27" s="26" t="s">
        <v>1531</v>
      </c>
      <c r="C27" s="26" t="s">
        <v>1532</v>
      </c>
      <c r="D27" s="27">
        <f>COUNTIF(SB0_comments!$S$2:$S$308,$B27)</f>
        <v>32</v>
      </c>
      <c r="E27" s="28">
        <f>SUMPRODUCT((SB0_comments!$S$2:$S$308=$B27)*(SB0_comments!$Z$2:$Z$308="Closed"))</f>
        <v>32</v>
      </c>
      <c r="F27" s="26">
        <f t="shared" si="4"/>
        <v>0</v>
      </c>
      <c r="G27" s="26" t="s">
        <v>1058</v>
      </c>
      <c r="H27" s="28">
        <f>SUMPRODUCT((SB0_comments!$S$2:$S$308=$B27)*((SB0_comments!$V$2:$V$308="Agree")+(SB0_comments!$V$2:$V$308="Principle")+(SB0_comments!$V$2:$V$308="Disagree")+(SB0_comments!$V$2:$V$308="Scope")+(SB0_comments!$V$2:$V$308="Unresolvable")))</f>
        <v>32</v>
      </c>
      <c r="I27" s="26">
        <f t="shared" si="5"/>
        <v>0</v>
      </c>
    </row>
    <row r="28" spans="2:9" ht="16.5">
      <c r="B28" s="26" t="s">
        <v>1533</v>
      </c>
      <c r="D28" s="27">
        <f>COUNTIF(SB0_comments!$S$2:$S$308,$B28)</f>
        <v>0</v>
      </c>
      <c r="E28" s="28">
        <f>SUMPRODUCT((SB0_comments!$S$2:$S$308=$B28)*(SB0_comments!$Z$2:$Z$308="Closed"))</f>
        <v>0</v>
      </c>
      <c r="F28" s="26">
        <f t="shared" si="4"/>
        <v>0</v>
      </c>
      <c r="H28" s="28">
        <f>SUMPRODUCT((SB0_comments!$S$2:$S$308=$B28)*((SB0_comments!$V$2:$V$308="Agree")+(SB0_comments!$V$2:$V$308="Principle")+(SB0_comments!$V$2:$V$308="Disagree")+(SB0_comments!$V$2:$V$308="Scope")+(SB0_comments!$V$2:$V$308="Unresolvable")))</f>
        <v>0</v>
      </c>
      <c r="I28" s="26">
        <f t="shared" si="5"/>
        <v>0</v>
      </c>
    </row>
    <row r="29" spans="2:9" ht="16.5">
      <c r="B29" s="26" t="s">
        <v>1534</v>
      </c>
      <c r="D29" s="27">
        <f>COUNTIF(SB0_comments!$S$2:$S$308,$B29)</f>
        <v>10</v>
      </c>
      <c r="E29" s="28">
        <f>SUMPRODUCT((SB0_comments!$S$2:$S$308=$B29)*(SB0_comments!$Z$2:$Z$308="Closed"))</f>
        <v>10</v>
      </c>
      <c r="F29" s="26">
        <f t="shared" si="4"/>
        <v>0</v>
      </c>
      <c r="G29" s="26" t="s">
        <v>1058</v>
      </c>
      <c r="H29" s="28">
        <f>SUMPRODUCT((SB0_comments!$S$2:$S$308=$B29)*((SB0_comments!$V$2:$V$308="Agree")+(SB0_comments!$V$2:$V$308="Principle")+(SB0_comments!$V$2:$V$308="Disagree")+(SB0_comments!$V$2:$V$308="Scope")+(SB0_comments!$V$2:$V$308="Unresolvable")))</f>
        <v>10</v>
      </c>
      <c r="I29" s="26">
        <f t="shared" si="5"/>
        <v>0</v>
      </c>
    </row>
    <row r="30" spans="2:9" ht="16.5">
      <c r="B30" s="26" t="s">
        <v>1535</v>
      </c>
      <c r="D30" s="27">
        <f>COUNTIF(SB0_comments!$S$2:$S$308,$B30)</f>
        <v>22</v>
      </c>
      <c r="E30" s="28">
        <f>SUMPRODUCT((SB0_comments!$S$2:$S$308=$B30)*(SB0_comments!$Z$2:$Z$308="Closed"))</f>
        <v>22</v>
      </c>
      <c r="F30" s="26">
        <f t="shared" si="4"/>
        <v>0</v>
      </c>
      <c r="G30" s="26" t="s">
        <v>1058</v>
      </c>
      <c r="H30" s="28">
        <f>SUMPRODUCT((SB0_comments!$S$2:$S$308=$B30)*((SB0_comments!$V$2:$V$308="Agree")+(SB0_comments!$V$2:$V$308="Principle")+(SB0_comments!$V$2:$V$308="Disagree")+(SB0_comments!$V$2:$V$308="Scope")+(SB0_comments!$V$2:$V$308="Unresolvable")))</f>
        <v>22</v>
      </c>
      <c r="I30" s="26">
        <f t="shared" si="5"/>
        <v>0</v>
      </c>
    </row>
    <row r="31" spans="2:9" ht="16.5">
      <c r="B31" s="26" t="s">
        <v>1536</v>
      </c>
      <c r="D31" s="27">
        <f>COUNTIF(SB0_comments!$S$2:$S$308,$B31)</f>
        <v>7</v>
      </c>
      <c r="E31" s="28">
        <f>SUMPRODUCT((SB0_comments!$S$2:$S$308=$B31)*(SB0_comments!$Z$2:$Z$308="Closed"))</f>
        <v>7</v>
      </c>
      <c r="F31" s="26">
        <f t="shared" si="4"/>
        <v>0</v>
      </c>
      <c r="G31" s="26" t="s">
        <v>1053</v>
      </c>
      <c r="H31" s="28">
        <f>SUMPRODUCT((SB0_comments!$S$2:$S$308=$B31)*((SB0_comments!$V$2:$V$308="Agree")+(SB0_comments!$V$2:$V$308="Principle")+(SB0_comments!$V$2:$V$308="Disagree")+(SB0_comments!$V$2:$V$308="Scope")+(SB0_comments!$V$2:$V$308="Unresolvable")))</f>
        <v>7</v>
      </c>
      <c r="I31" s="26">
        <f t="shared" si="5"/>
        <v>0</v>
      </c>
    </row>
    <row r="32" spans="4:9" ht="16.5">
      <c r="D32" s="26">
        <f>SUM(D26:D31)</f>
        <v>75</v>
      </c>
      <c r="E32" s="26">
        <f>SUM(E26:E31)</f>
        <v>75</v>
      </c>
      <c r="F32" s="26">
        <f>SUM(F26:F31)</f>
        <v>0</v>
      </c>
      <c r="H32" s="26">
        <f>SUM(H26:H31)</f>
        <v>75</v>
      </c>
      <c r="I32" s="26">
        <f>SUM(I26:I31)</f>
        <v>0</v>
      </c>
    </row>
    <row r="33" s="24" customFormat="1" ht="20.25">
      <c r="A33" s="24" t="s">
        <v>1483</v>
      </c>
    </row>
    <row r="34" spans="2:9" ht="16.5">
      <c r="B34" s="26" t="s">
        <v>1537</v>
      </c>
      <c r="D34" s="27">
        <f>COUNTIF(SB0_comments!$S$2:$S$308,$B34)</f>
        <v>6</v>
      </c>
      <c r="E34" s="28">
        <f>SUMPRODUCT((SB0_comments!$S$2:$S$308=$B34)*(SB0_comments!$Z$2:$Z$308="Closed"))</f>
        <v>6</v>
      </c>
      <c r="F34" s="26">
        <f>D34-E34</f>
        <v>0</v>
      </c>
      <c r="H34" s="28">
        <f>SUMPRODUCT((SB0_comments!$S$2:$S$308=$B34)*((SB0_comments!$V$2:$V$308="Agree")+(SB0_comments!$V$2:$V$308="Principle")+(SB0_comments!$V$2:$V$308="Disagree")+(SB0_comments!$V$2:$V$308="Scope")+(SB0_comments!$V$2:$V$308="Unresolvable")))</f>
        <v>6</v>
      </c>
      <c r="I34" s="26">
        <f>D34-H34</f>
        <v>0</v>
      </c>
    </row>
    <row r="35" spans="2:9" ht="16.5">
      <c r="B35" s="26" t="s">
        <v>1641</v>
      </c>
      <c r="C35" s="26" t="s">
        <v>1642</v>
      </c>
      <c r="D35" s="27">
        <f>COUNTIF(SB0_comments!$S$2:$S$308,$B35)</f>
        <v>1</v>
      </c>
      <c r="E35" s="28">
        <f>SUMPRODUCT((SB0_comments!$S$2:$S$308=$B35)*(SB0_comments!$Z$2:$Z$308="Closed"))</f>
        <v>1</v>
      </c>
      <c r="F35" s="26">
        <f>D35-E35</f>
        <v>0</v>
      </c>
      <c r="H35" s="28">
        <f>SUMPRODUCT((SB0_comments!$S$2:$S$308=$B35)*((SB0_comments!$V$2:$V$308="Agree")+(SB0_comments!$V$2:$V$308="Principle")+(SB0_comments!$V$2:$V$308="Disagree")+(SB0_comments!$V$2:$V$308="Scope")+(SB0_comments!$V$2:$V$308="Unresolvable")))</f>
        <v>1</v>
      </c>
      <c r="I35" s="26">
        <f>D35-H35</f>
        <v>0</v>
      </c>
    </row>
    <row r="36" spans="2:9" ht="16.5">
      <c r="B36" s="26" t="s">
        <v>1538</v>
      </c>
      <c r="D36" s="27">
        <f>COUNTIF(SB0_comments!$S$2:$S$308,$B36)</f>
        <v>0</v>
      </c>
      <c r="E36" s="28">
        <f>SUMPRODUCT((SB0_comments!$S$2:$S$308=$B36)*(SB0_comments!$Z$2:$Z$308="Closed"))</f>
        <v>0</v>
      </c>
      <c r="F36" s="26">
        <f>D36-E36</f>
        <v>0</v>
      </c>
      <c r="H36" s="28">
        <f>SUMPRODUCT((SB0_comments!$S$2:$S$308=$B36)*((SB0_comments!$V$2:$V$308="Agree")+(SB0_comments!$V$2:$V$308="Principle")+(SB0_comments!$V$2:$V$308="Disagree")+(SB0_comments!$V$2:$V$308="Scope")+(SB0_comments!$V$2:$V$308="Unresolvable")))</f>
        <v>0</v>
      </c>
      <c r="I36" s="26">
        <f>D36-H36</f>
        <v>0</v>
      </c>
    </row>
    <row r="37" spans="2:9" ht="16.5">
      <c r="B37" s="26" t="s">
        <v>1485</v>
      </c>
      <c r="C37" s="26" t="s">
        <v>1640</v>
      </c>
      <c r="D37" s="27">
        <f>COUNTIF(SB0_comments!$S$2:$S$308,$B37)</f>
        <v>11</v>
      </c>
      <c r="E37" s="28">
        <f>SUMPRODUCT((SB0_comments!$S$2:$S$308=$B37)*(SB0_comments!$Z$2:$Z$308="Closed"))</f>
        <v>11</v>
      </c>
      <c r="F37" s="26">
        <f>D37-E37</f>
        <v>0</v>
      </c>
      <c r="G37" s="26" t="s">
        <v>1057</v>
      </c>
      <c r="H37" s="28">
        <f>SUMPRODUCT((SB0_comments!$S$2:$S$308=$B37)*((SB0_comments!$V$2:$V$308="Agree")+(SB0_comments!$V$2:$V$308="Principle")+(SB0_comments!$V$2:$V$308="Disagree")+(SB0_comments!$V$2:$V$308="Scope")+(SB0_comments!$V$2:$V$308="Unresolvable")))</f>
        <v>11</v>
      </c>
      <c r="I37" s="26">
        <f>D37-H37</f>
        <v>0</v>
      </c>
    </row>
    <row r="38" spans="2:9" ht="16.5">
      <c r="B38" s="26" t="s">
        <v>1539</v>
      </c>
      <c r="C38" s="26" t="s">
        <v>1540</v>
      </c>
      <c r="D38" s="27">
        <f>COUNTIF(SB0_comments!$S$2:$S$308,$B38)</f>
        <v>20</v>
      </c>
      <c r="E38" s="28">
        <f>SUMPRODUCT((SB0_comments!$S$2:$S$308=$B38)*(SB0_comments!$Z$2:$Z$308="Closed"))</f>
        <v>20</v>
      </c>
      <c r="F38" s="26">
        <f>D38-E38</f>
        <v>0</v>
      </c>
      <c r="G38" s="26" t="s">
        <v>1059</v>
      </c>
      <c r="H38" s="28">
        <f>SUMPRODUCT((SB0_comments!$S$2:$S$308=$B38)*((SB0_comments!$V$2:$V$308="Agree")+(SB0_comments!$V$2:$V$308="Principle")+(SB0_comments!$V$2:$V$308="Disagree")+(SB0_comments!$V$2:$V$308="Scope")+(SB0_comments!$V$2:$V$308="Unresolvable")))</f>
        <v>20</v>
      </c>
      <c r="I38" s="26">
        <f>D38-H38</f>
        <v>0</v>
      </c>
    </row>
    <row r="39" spans="4:9" ht="16.5">
      <c r="D39" s="26">
        <f>SUM(D34:D38)</f>
        <v>38</v>
      </c>
      <c r="E39" s="26">
        <f>SUM(E34:E38)</f>
        <v>38</v>
      </c>
      <c r="F39" s="26">
        <f>SUM(F34:F38)</f>
        <v>0</v>
      </c>
      <c r="H39" s="26">
        <f>SUM(H34:H38)</f>
        <v>38</v>
      </c>
      <c r="I39" s="26">
        <f>SUM(I34:I38)</f>
        <v>0</v>
      </c>
    </row>
    <row r="43" s="23" customFormat="1" ht="27">
      <c r="A43" s="23" t="s">
        <v>861</v>
      </c>
    </row>
    <row r="44" ht="17.25" thickBot="1"/>
    <row r="45" spans="3:8" ht="18" thickBot="1" thickTop="1">
      <c r="C45" s="29" t="s">
        <v>1541</v>
      </c>
      <c r="D45" s="30" t="s">
        <v>1542</v>
      </c>
      <c r="E45" s="30" t="s">
        <v>1476</v>
      </c>
      <c r="F45" s="30" t="s">
        <v>1543</v>
      </c>
      <c r="G45" s="31" t="s">
        <v>1544</v>
      </c>
      <c r="H45" s="32" t="s">
        <v>862</v>
      </c>
    </row>
    <row r="46" spans="3:8" ht="17.25" thickTop="1">
      <c r="C46" s="33" t="s">
        <v>1545</v>
      </c>
      <c r="D46" s="27">
        <f>D47+D48+D49</f>
        <v>307</v>
      </c>
      <c r="E46" s="27">
        <f>E47+E48+E49</f>
        <v>0</v>
      </c>
      <c r="F46" s="27">
        <f>F47+F48+F49</f>
        <v>307</v>
      </c>
      <c r="G46" s="34">
        <f>F46/D46</f>
        <v>1</v>
      </c>
      <c r="H46" s="35">
        <f>COUNTIF(SB0_comments!$AC$2:$AC$308,"I")+COUNTIF(SB0_comments!$AC$2:$AC$308,"IR")+COUNTIF(SB0_comments!$AC$2:$AC$308,"M")+COUNTIF(SB0_comments!$AC$2:$AC$308,"MR")</f>
        <v>307</v>
      </c>
    </row>
    <row r="47" spans="3:7" ht="16.5">
      <c r="C47" s="33" t="s">
        <v>863</v>
      </c>
      <c r="D47" s="27">
        <f>COUNTIF(SB0_comments!$N$2:$N$308,C47)</f>
        <v>15</v>
      </c>
      <c r="E47" s="35">
        <f>SUMPRODUCT((SB0_comments!$N$2:$N$308=C47)*(SB0_comments!$Z$2:$Z$308="Open"))</f>
        <v>0</v>
      </c>
      <c r="F47" s="35">
        <f>SUMPRODUCT((SB0_comments!$N$2:$N$308=C47)*(SB0_comments!$Z$2:$Z$308="Closed"))</f>
        <v>15</v>
      </c>
      <c r="G47" s="34">
        <f>F47/D47</f>
        <v>1</v>
      </c>
    </row>
    <row r="48" spans="3:7" ht="16.5">
      <c r="C48" s="33" t="s">
        <v>864</v>
      </c>
      <c r="D48" s="27">
        <f>COUNTIF(SB0_comments!$N$2:$N$308,C48)</f>
        <v>118</v>
      </c>
      <c r="E48" s="35">
        <f>SUMPRODUCT((SB0_comments!$N$2:$N$308=C48)*(SB0_comments!$Z$2:$Z$308="Open"))</f>
        <v>0</v>
      </c>
      <c r="F48" s="35">
        <f>SUMPRODUCT((SB0_comments!$N$2:$N$308=C48)*(SB0_comments!$Z$2:$Z$308="Closed"))</f>
        <v>118</v>
      </c>
      <c r="G48" s="34">
        <f aca="true" t="shared" si="6" ref="G48:G54">F48/D48</f>
        <v>1</v>
      </c>
    </row>
    <row r="49" spans="3:7" ht="17.25" thickBot="1">
      <c r="C49" s="36" t="s">
        <v>865</v>
      </c>
      <c r="D49" s="27">
        <f>COUNTIF(SB0_comments!$N$2:$N$308,C49)</f>
        <v>174</v>
      </c>
      <c r="E49" s="35">
        <f>SUMPRODUCT((SB0_comments!$N$2:$N$308=C49)*(SB0_comments!$Z$2:$Z$308="Open"))</f>
        <v>0</v>
      </c>
      <c r="F49" s="35">
        <f>SUMPRODUCT((SB0_comments!$N$2:$N$308=C49)*(SB0_comments!$Z$2:$Z$308="Closed"))</f>
        <v>174</v>
      </c>
      <c r="G49" s="37">
        <f t="shared" si="6"/>
        <v>1</v>
      </c>
    </row>
    <row r="50" spans="3:7" ht="17.25" thickTop="1">
      <c r="C50" s="33" t="s">
        <v>1545</v>
      </c>
      <c r="D50" s="38">
        <f>SUM(D51:D54)</f>
        <v>307</v>
      </c>
      <c r="E50" s="38">
        <f>SUM(E51:E54)</f>
        <v>0</v>
      </c>
      <c r="F50" s="38">
        <f>SUM(F51:F54)</f>
        <v>307</v>
      </c>
      <c r="G50" s="39">
        <f>F50/D50</f>
        <v>1</v>
      </c>
    </row>
    <row r="51" spans="3:7" ht="16.5">
      <c r="C51" s="40" t="s">
        <v>863</v>
      </c>
      <c r="D51" s="27">
        <f>COUNTIF(SB0_comments!$R$2:$R$308,C51)</f>
        <v>134</v>
      </c>
      <c r="E51" s="35">
        <f>SUMPRODUCT((SB0_comments!$R$2:$R$308=$C51)*(SB0_comments!$Z$2:$Z$308="Open"))</f>
        <v>0</v>
      </c>
      <c r="F51" s="35">
        <f>SUMPRODUCT((SB0_comments!$R$2:$R$308=$C51)*(SB0_comments!$Z$2:$Z$308="Closed"))</f>
        <v>134</v>
      </c>
      <c r="G51" s="34">
        <f t="shared" si="6"/>
        <v>1</v>
      </c>
    </row>
    <row r="52" spans="3:7" ht="16.5">
      <c r="C52" s="40" t="s">
        <v>866</v>
      </c>
      <c r="D52" s="27">
        <f>COUNTIF(SB0_comments!$R$2:$R$308,C52)</f>
        <v>60</v>
      </c>
      <c r="E52" s="35">
        <f>SUMPRODUCT((SB0_comments!$R$2:$R$308=$C52)*(SB0_comments!$Z$2:$Z$308="Open"))</f>
        <v>0</v>
      </c>
      <c r="F52" s="35">
        <f>SUMPRODUCT((SB0_comments!$R$2:$R$308=$C52)*(SB0_comments!$Z$2:$Z$308="Closed"))</f>
        <v>60</v>
      </c>
      <c r="G52" s="34">
        <f t="shared" si="6"/>
        <v>1</v>
      </c>
    </row>
    <row r="53" spans="3:7" ht="16.5">
      <c r="C53" s="40" t="s">
        <v>867</v>
      </c>
      <c r="D53" s="27">
        <f>COUNTIF(SB0_comments!$R$2:$R$308,C53)</f>
        <v>75</v>
      </c>
      <c r="E53" s="35">
        <f>SUMPRODUCT((SB0_comments!$R$2:$R$308=$C53)*(SB0_comments!$Z$2:$Z$308="Open"))</f>
        <v>0</v>
      </c>
      <c r="F53" s="35">
        <f>SUMPRODUCT((SB0_comments!$R$2:$R$308=$C53)*(SB0_comments!$Z$2:$Z$308="Closed"))</f>
        <v>75</v>
      </c>
      <c r="G53" s="34">
        <f t="shared" si="6"/>
        <v>1</v>
      </c>
    </row>
    <row r="54" spans="3:7" ht="17.25" thickBot="1">
      <c r="C54" s="41" t="s">
        <v>868</v>
      </c>
      <c r="D54" s="42">
        <f>COUNTIF(SB0_comments!$R$2:$R$308,C54)</f>
        <v>38</v>
      </c>
      <c r="E54" s="43">
        <f>SUMPRODUCT((SB0_comments!$R$2:$R$308=$C54)*(SB0_comments!$Z$2:$Z$308="Open"))</f>
        <v>0</v>
      </c>
      <c r="F54" s="43">
        <f>SUMPRODUCT((SB0_comments!$R$2:$R$308=$C54)*(SB0_comments!$Z$2:$Z$308="Closed"))</f>
        <v>38</v>
      </c>
      <c r="G54" s="37">
        <f t="shared" si="6"/>
        <v>1</v>
      </c>
    </row>
    <row r="55" spans="4:6" ht="17.25" thickTop="1">
      <c r="D55" s="38"/>
      <c r="E55" s="38"/>
      <c r="F55" s="38"/>
    </row>
  </sheetData>
  <sheetProtection/>
  <printOptions/>
  <pageMargins left="0.787401575" right="0.787401575" top="0.984251969" bottom="0.984251969" header="0.512" footer="0.512"/>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AE368"/>
  <sheetViews>
    <sheetView tabSelected="1" zoomScale="75" zoomScaleNormal="75" zoomScalePageLayoutView="0" workbookViewId="0" topLeftCell="A1">
      <pane xSplit="13" ySplit="1" topLeftCell="N2" activePane="bottomRight" state="frozen"/>
      <selection pane="topLeft" activeCell="A1" sqref="A1"/>
      <selection pane="topRight" activeCell="N1" sqref="N1"/>
      <selection pane="bottomLeft" activeCell="A2" sqref="A2"/>
      <selection pane="bottomRight" activeCell="O2" sqref="O2"/>
    </sheetView>
  </sheetViews>
  <sheetFormatPr defaultColWidth="9.00390625" defaultRowHeight="13.5"/>
  <cols>
    <col min="1" max="1" width="5.625" style="26" customWidth="1"/>
    <col min="2" max="2" width="12.875" style="26" hidden="1" customWidth="1"/>
    <col min="3" max="3" width="0" style="26" hidden="1" customWidth="1"/>
    <col min="4" max="4" width="9.25390625" style="26" hidden="1" customWidth="1"/>
    <col min="5" max="5" width="9.00390625" style="12" customWidth="1"/>
    <col min="6" max="8" width="0" style="26" hidden="1" customWidth="1"/>
    <col min="9" max="9" width="8.75390625" style="26" hidden="1" customWidth="1"/>
    <col min="10" max="10" width="9.25390625" style="26" hidden="1" customWidth="1"/>
    <col min="11" max="11" width="8.75390625" style="26" hidden="1" customWidth="1"/>
    <col min="12" max="12" width="0" style="26" hidden="1" customWidth="1"/>
    <col min="13" max="13" width="7.875" style="26" customWidth="1"/>
    <col min="14" max="14" width="8.625" style="12" customWidth="1"/>
    <col min="15" max="15" width="9.25390625" style="12" bestFit="1" customWidth="1"/>
    <col min="16" max="16" width="4.875" style="12" customWidth="1"/>
    <col min="17" max="17" width="4.375" style="12" customWidth="1"/>
    <col min="18" max="18" width="5.625" style="12" customWidth="1"/>
    <col min="19" max="19" width="7.125" style="12" customWidth="1"/>
    <col min="20" max="20" width="35.625" style="12" customWidth="1"/>
    <col min="21" max="21" width="32.875" style="12" customWidth="1"/>
    <col min="22" max="22" width="9.00390625" style="12" customWidth="1"/>
    <col min="23" max="23" width="31.00390625" style="12" customWidth="1"/>
    <col min="24" max="24" width="9.00390625" style="12" customWidth="1"/>
    <col min="25" max="25" width="10.125" style="12" bestFit="1" customWidth="1"/>
    <col min="26" max="26" width="9.00390625" style="12" customWidth="1"/>
    <col min="27" max="27" width="10.00390625" style="12" bestFit="1" customWidth="1"/>
    <col min="28" max="28" width="5.125" style="12" customWidth="1"/>
    <col min="29" max="29" width="6.375" style="12" customWidth="1"/>
    <col min="30" max="30" width="24.625" style="12" customWidth="1"/>
    <col min="31" max="31" width="7.375" style="12" customWidth="1"/>
    <col min="32" max="16384" width="9.00390625" style="26" customWidth="1"/>
  </cols>
  <sheetData>
    <row r="1" spans="1:31" ht="36" customHeight="1">
      <c r="A1" s="26" t="s">
        <v>1468</v>
      </c>
      <c r="B1" s="26" t="s">
        <v>1025</v>
      </c>
      <c r="C1" s="26" t="s">
        <v>1026</v>
      </c>
      <c r="D1" s="12" t="s">
        <v>132</v>
      </c>
      <c r="E1" s="12" t="s">
        <v>1028</v>
      </c>
      <c r="F1" s="26" t="s">
        <v>1029</v>
      </c>
      <c r="G1" s="26" t="s">
        <v>1030</v>
      </c>
      <c r="H1" s="12" t="s">
        <v>1469</v>
      </c>
      <c r="I1" s="12" t="s">
        <v>1470</v>
      </c>
      <c r="J1" s="12" t="s">
        <v>1471</v>
      </c>
      <c r="K1" s="12" t="s">
        <v>131</v>
      </c>
      <c r="L1" s="26" t="s">
        <v>1036</v>
      </c>
      <c r="M1" s="12" t="s">
        <v>2454</v>
      </c>
      <c r="N1" s="12" t="s">
        <v>2450</v>
      </c>
      <c r="O1" s="12" t="s">
        <v>2457</v>
      </c>
      <c r="P1" s="12" t="s">
        <v>2451</v>
      </c>
      <c r="Q1" s="12" t="s">
        <v>2452</v>
      </c>
      <c r="R1" s="12" t="s">
        <v>1473</v>
      </c>
      <c r="S1" s="12" t="s">
        <v>1646</v>
      </c>
      <c r="T1" s="12" t="s">
        <v>1035</v>
      </c>
      <c r="U1" s="12" t="s">
        <v>1038</v>
      </c>
      <c r="V1" s="12" t="s">
        <v>724</v>
      </c>
      <c r="W1" s="12" t="s">
        <v>1039</v>
      </c>
      <c r="X1" s="12" t="s">
        <v>1474</v>
      </c>
      <c r="Y1" s="12" t="s">
        <v>2455</v>
      </c>
      <c r="Z1" s="12" t="s">
        <v>1477</v>
      </c>
      <c r="AA1" s="12" t="s">
        <v>1475</v>
      </c>
      <c r="AB1" s="12" t="s">
        <v>938</v>
      </c>
      <c r="AC1" s="12" t="s">
        <v>1479</v>
      </c>
      <c r="AD1" s="12" t="s">
        <v>1480</v>
      </c>
      <c r="AE1" s="12" t="s">
        <v>1481</v>
      </c>
    </row>
    <row r="2" spans="1:23" ht="66">
      <c r="A2" s="26">
        <v>2001</v>
      </c>
      <c r="B2" s="26">
        <v>11359400023</v>
      </c>
      <c r="C2" s="26" t="s">
        <v>133</v>
      </c>
      <c r="D2" s="26">
        <v>291</v>
      </c>
      <c r="E2" s="12" t="s">
        <v>134</v>
      </c>
      <c r="F2" s="26" t="s">
        <v>1164</v>
      </c>
      <c r="G2" s="26" t="s">
        <v>151</v>
      </c>
      <c r="H2" s="26" t="s">
        <v>1113</v>
      </c>
      <c r="I2" s="26">
        <v>226</v>
      </c>
      <c r="K2" s="26">
        <v>47</v>
      </c>
      <c r="M2" s="26" t="s">
        <v>1193</v>
      </c>
      <c r="N2" s="26" t="s">
        <v>1113</v>
      </c>
      <c r="O2" s="26"/>
      <c r="P2" s="26">
        <v>226</v>
      </c>
      <c r="Q2" s="26">
        <v>47</v>
      </c>
      <c r="R2" s="12" t="s">
        <v>2710</v>
      </c>
      <c r="S2" s="12" t="s">
        <v>2711</v>
      </c>
      <c r="T2" s="74" t="s">
        <v>2712</v>
      </c>
      <c r="U2" s="74" t="s">
        <v>2713</v>
      </c>
      <c r="V2" s="12" t="s">
        <v>2714</v>
      </c>
      <c r="W2" s="12" t="s">
        <v>2715</v>
      </c>
    </row>
    <row r="3" spans="1:23" ht="49.5">
      <c r="A3" s="26">
        <v>2002</v>
      </c>
      <c r="B3" s="26">
        <v>11359300023</v>
      </c>
      <c r="C3" s="26" t="s">
        <v>135</v>
      </c>
      <c r="D3" s="26">
        <v>290</v>
      </c>
      <c r="E3" s="12" t="s">
        <v>134</v>
      </c>
      <c r="F3" s="26" t="s">
        <v>1164</v>
      </c>
      <c r="G3" s="26" t="s">
        <v>151</v>
      </c>
      <c r="H3" s="26" t="s">
        <v>1113</v>
      </c>
      <c r="I3" s="26">
        <v>225</v>
      </c>
      <c r="K3" s="26">
        <v>1</v>
      </c>
      <c r="M3" s="26" t="s">
        <v>1193</v>
      </c>
      <c r="N3" s="26" t="s">
        <v>1113</v>
      </c>
      <c r="O3" s="26"/>
      <c r="P3" s="26">
        <v>225</v>
      </c>
      <c r="Q3" s="26">
        <v>1</v>
      </c>
      <c r="R3" s="12" t="s">
        <v>2710</v>
      </c>
      <c r="S3" s="12" t="s">
        <v>2711</v>
      </c>
      <c r="T3" s="74" t="s">
        <v>195</v>
      </c>
      <c r="U3" s="74" t="s">
        <v>196</v>
      </c>
      <c r="V3" s="12" t="s">
        <v>2714</v>
      </c>
      <c r="W3" s="12" t="s">
        <v>2715</v>
      </c>
    </row>
    <row r="4" spans="1:21" ht="165">
      <c r="A4" s="26">
        <v>2003</v>
      </c>
      <c r="B4" s="26">
        <v>11359200023</v>
      </c>
      <c r="C4" s="26" t="s">
        <v>135</v>
      </c>
      <c r="D4" s="26">
        <v>289</v>
      </c>
      <c r="E4" s="12" t="s">
        <v>134</v>
      </c>
      <c r="F4" s="26" t="s">
        <v>1164</v>
      </c>
      <c r="G4" s="26" t="s">
        <v>151</v>
      </c>
      <c r="H4" s="26" t="s">
        <v>1113</v>
      </c>
      <c r="I4" s="26">
        <v>220</v>
      </c>
      <c r="K4" s="26">
        <v>59</v>
      </c>
      <c r="M4" s="26" t="s">
        <v>1193</v>
      </c>
      <c r="N4" s="26" t="s">
        <v>1113</v>
      </c>
      <c r="O4" s="26"/>
      <c r="P4" s="26">
        <v>220</v>
      </c>
      <c r="Q4" s="26">
        <v>59</v>
      </c>
      <c r="R4" s="12" t="s">
        <v>2716</v>
      </c>
      <c r="S4" s="12" t="s">
        <v>2717</v>
      </c>
      <c r="T4" s="74" t="s">
        <v>197</v>
      </c>
      <c r="U4" s="75" t="s">
        <v>2718</v>
      </c>
    </row>
    <row r="5" spans="1:24" ht="115.5">
      <c r="A5" s="26">
        <v>2004</v>
      </c>
      <c r="B5" s="26">
        <v>11359100023</v>
      </c>
      <c r="C5" s="26" t="s">
        <v>135</v>
      </c>
      <c r="D5" s="26">
        <v>288</v>
      </c>
      <c r="E5" s="12" t="s">
        <v>134</v>
      </c>
      <c r="F5" s="26" t="s">
        <v>1164</v>
      </c>
      <c r="G5" s="26" t="s">
        <v>151</v>
      </c>
      <c r="H5" s="26" t="s">
        <v>1113</v>
      </c>
      <c r="I5" s="26">
        <v>220</v>
      </c>
      <c r="K5" s="26">
        <v>55</v>
      </c>
      <c r="M5" s="26" t="s">
        <v>1193</v>
      </c>
      <c r="N5" s="26" t="s">
        <v>1113</v>
      </c>
      <c r="O5" s="26"/>
      <c r="P5" s="26">
        <v>220</v>
      </c>
      <c r="Q5" s="26">
        <v>55</v>
      </c>
      <c r="R5" s="12" t="s">
        <v>2710</v>
      </c>
      <c r="S5" s="12" t="s">
        <v>2711</v>
      </c>
      <c r="T5" s="74" t="s">
        <v>198</v>
      </c>
      <c r="U5" s="74" t="s">
        <v>199</v>
      </c>
      <c r="V5" s="12" t="s">
        <v>2714</v>
      </c>
      <c r="W5" s="12" t="s">
        <v>2715</v>
      </c>
      <c r="X5" s="76"/>
    </row>
    <row r="6" spans="1:21" ht="33">
      <c r="A6" s="26">
        <v>2005</v>
      </c>
      <c r="B6" s="26">
        <v>11359000023</v>
      </c>
      <c r="C6" s="26" t="s">
        <v>135</v>
      </c>
      <c r="D6" s="26">
        <v>287</v>
      </c>
      <c r="E6" s="12" t="s">
        <v>134</v>
      </c>
      <c r="F6" s="26" t="s">
        <v>1164</v>
      </c>
      <c r="G6" s="26" t="s">
        <v>151</v>
      </c>
      <c r="H6" s="26" t="s">
        <v>1113</v>
      </c>
      <c r="I6" s="26">
        <v>220</v>
      </c>
      <c r="K6" s="26">
        <v>49</v>
      </c>
      <c r="M6" s="26" t="s">
        <v>1193</v>
      </c>
      <c r="N6" s="26" t="s">
        <v>1113</v>
      </c>
      <c r="O6" s="26"/>
      <c r="P6" s="26">
        <v>220</v>
      </c>
      <c r="Q6" s="26">
        <v>49</v>
      </c>
      <c r="R6" s="12" t="s">
        <v>2716</v>
      </c>
      <c r="S6" s="12" t="s">
        <v>2719</v>
      </c>
      <c r="T6" s="74" t="s">
        <v>200</v>
      </c>
      <c r="U6" s="74" t="s">
        <v>201</v>
      </c>
    </row>
    <row r="7" spans="1:21" ht="33">
      <c r="A7" s="26">
        <v>2006</v>
      </c>
      <c r="B7" s="26">
        <v>11358900023</v>
      </c>
      <c r="C7" s="26" t="s">
        <v>135</v>
      </c>
      <c r="D7" s="26">
        <v>286</v>
      </c>
      <c r="E7" s="12" t="s">
        <v>134</v>
      </c>
      <c r="F7" s="26" t="s">
        <v>1164</v>
      </c>
      <c r="G7" s="26" t="s">
        <v>151</v>
      </c>
      <c r="H7" s="26" t="s">
        <v>1113</v>
      </c>
      <c r="I7" s="26">
        <v>219</v>
      </c>
      <c r="K7" s="26">
        <v>42</v>
      </c>
      <c r="M7" s="26" t="s">
        <v>1193</v>
      </c>
      <c r="N7" s="26" t="s">
        <v>1113</v>
      </c>
      <c r="O7" s="26"/>
      <c r="P7" s="26">
        <v>219</v>
      </c>
      <c r="Q7" s="26">
        <v>42</v>
      </c>
      <c r="R7" s="12" t="s">
        <v>2716</v>
      </c>
      <c r="S7" s="12" t="s">
        <v>2717</v>
      </c>
      <c r="T7" s="74" t="s">
        <v>202</v>
      </c>
      <c r="U7" s="74" t="s">
        <v>203</v>
      </c>
    </row>
    <row r="8" spans="1:22" ht="33">
      <c r="A8" s="26">
        <v>2007</v>
      </c>
      <c r="B8" s="26">
        <v>11358800023</v>
      </c>
      <c r="C8" s="26" t="s">
        <v>135</v>
      </c>
      <c r="D8" s="26">
        <v>285</v>
      </c>
      <c r="E8" s="12" t="s">
        <v>134</v>
      </c>
      <c r="F8" s="26" t="s">
        <v>1164</v>
      </c>
      <c r="G8" s="26" t="s">
        <v>151</v>
      </c>
      <c r="H8" s="26" t="s">
        <v>1113</v>
      </c>
      <c r="I8" s="26">
        <v>219</v>
      </c>
      <c r="K8" s="26">
        <v>24</v>
      </c>
      <c r="M8" s="26" t="s">
        <v>1193</v>
      </c>
      <c r="N8" s="26" t="s">
        <v>1113</v>
      </c>
      <c r="O8" s="26"/>
      <c r="P8" s="26">
        <v>220</v>
      </c>
      <c r="Q8" s="26">
        <v>24</v>
      </c>
      <c r="R8" s="12" t="s">
        <v>2710</v>
      </c>
      <c r="S8" s="12" t="s">
        <v>2711</v>
      </c>
      <c r="T8" s="74" t="s">
        <v>204</v>
      </c>
      <c r="U8" s="74" t="s">
        <v>205</v>
      </c>
      <c r="V8" s="12" t="s">
        <v>2714</v>
      </c>
    </row>
    <row r="9" spans="1:21" ht="82.5">
      <c r="A9" s="26">
        <v>2008</v>
      </c>
      <c r="B9" s="26">
        <v>11358700023</v>
      </c>
      <c r="C9" s="26" t="s">
        <v>135</v>
      </c>
      <c r="D9" s="26">
        <v>284</v>
      </c>
      <c r="E9" s="12" t="s">
        <v>134</v>
      </c>
      <c r="F9" s="26" t="s">
        <v>1164</v>
      </c>
      <c r="G9" s="26" t="s">
        <v>151</v>
      </c>
      <c r="H9" s="26" t="s">
        <v>1113</v>
      </c>
      <c r="I9" s="26">
        <v>220</v>
      </c>
      <c r="K9" s="26">
        <v>14</v>
      </c>
      <c r="M9" s="26" t="s">
        <v>1193</v>
      </c>
      <c r="N9" s="26" t="s">
        <v>1113</v>
      </c>
      <c r="O9" s="26"/>
      <c r="P9" s="26">
        <v>220</v>
      </c>
      <c r="Q9" s="26">
        <v>14</v>
      </c>
      <c r="R9" s="12" t="s">
        <v>2716</v>
      </c>
      <c r="S9" s="12" t="s">
        <v>2717</v>
      </c>
      <c r="T9" s="74" t="s">
        <v>206</v>
      </c>
      <c r="U9" s="74" t="s">
        <v>2720</v>
      </c>
    </row>
    <row r="10" spans="1:22" ht="33">
      <c r="A10" s="26">
        <v>2009</v>
      </c>
      <c r="B10" s="26">
        <v>11358600023</v>
      </c>
      <c r="C10" s="26" t="s">
        <v>135</v>
      </c>
      <c r="D10" s="26">
        <v>283</v>
      </c>
      <c r="E10" s="12" t="s">
        <v>134</v>
      </c>
      <c r="F10" s="26" t="s">
        <v>1164</v>
      </c>
      <c r="G10" s="26" t="s">
        <v>151</v>
      </c>
      <c r="H10" s="26" t="s">
        <v>1113</v>
      </c>
      <c r="I10" s="26">
        <v>220</v>
      </c>
      <c r="K10" s="26">
        <v>12</v>
      </c>
      <c r="M10" s="26" t="s">
        <v>1193</v>
      </c>
      <c r="N10" s="26" t="s">
        <v>1113</v>
      </c>
      <c r="O10" s="26"/>
      <c r="P10" s="26">
        <v>220</v>
      </c>
      <c r="Q10" s="26">
        <v>12</v>
      </c>
      <c r="R10" s="12" t="s">
        <v>2710</v>
      </c>
      <c r="S10" s="12" t="s">
        <v>2711</v>
      </c>
      <c r="T10" s="74" t="s">
        <v>207</v>
      </c>
      <c r="U10" s="74" t="s">
        <v>208</v>
      </c>
      <c r="V10" s="12" t="s">
        <v>2714</v>
      </c>
    </row>
    <row r="11" spans="1:22" ht="33">
      <c r="A11" s="26">
        <v>2010</v>
      </c>
      <c r="B11" s="26">
        <v>11358500023</v>
      </c>
      <c r="C11" s="26" t="s">
        <v>135</v>
      </c>
      <c r="D11" s="26">
        <v>282</v>
      </c>
      <c r="E11" s="12" t="s">
        <v>134</v>
      </c>
      <c r="F11" s="26" t="s">
        <v>1164</v>
      </c>
      <c r="G11" s="26" t="s">
        <v>151</v>
      </c>
      <c r="H11" s="26" t="s">
        <v>1113</v>
      </c>
      <c r="I11" s="26">
        <v>219</v>
      </c>
      <c r="K11" s="26">
        <v>65</v>
      </c>
      <c r="M11" s="26" t="s">
        <v>1193</v>
      </c>
      <c r="N11" s="26" t="s">
        <v>1113</v>
      </c>
      <c r="O11" s="26"/>
      <c r="P11" s="26">
        <v>219</v>
      </c>
      <c r="Q11" s="26">
        <v>65</v>
      </c>
      <c r="R11" s="12" t="s">
        <v>2710</v>
      </c>
      <c r="S11" s="12" t="s">
        <v>2711</v>
      </c>
      <c r="T11" s="74" t="s">
        <v>204</v>
      </c>
      <c r="U11" s="74" t="s">
        <v>205</v>
      </c>
      <c r="V11" s="12" t="s">
        <v>2714</v>
      </c>
    </row>
    <row r="12" spans="1:21" ht="82.5">
      <c r="A12" s="26">
        <v>2011</v>
      </c>
      <c r="B12" s="26">
        <v>11358400023</v>
      </c>
      <c r="C12" s="26" t="s">
        <v>135</v>
      </c>
      <c r="D12" s="26">
        <v>281</v>
      </c>
      <c r="E12" s="12" t="s">
        <v>134</v>
      </c>
      <c r="F12" s="26" t="s">
        <v>1164</v>
      </c>
      <c r="G12" s="26" t="s">
        <v>151</v>
      </c>
      <c r="H12" s="26" t="s">
        <v>1113</v>
      </c>
      <c r="I12" s="26">
        <v>219</v>
      </c>
      <c r="K12" s="26">
        <v>58</v>
      </c>
      <c r="M12" s="26" t="s">
        <v>1193</v>
      </c>
      <c r="N12" s="26" t="s">
        <v>1113</v>
      </c>
      <c r="O12" s="26"/>
      <c r="P12" s="26">
        <v>219</v>
      </c>
      <c r="Q12" s="26">
        <v>58</v>
      </c>
      <c r="R12" s="12" t="s">
        <v>2716</v>
      </c>
      <c r="S12" s="12" t="s">
        <v>2717</v>
      </c>
      <c r="T12" s="74" t="s">
        <v>206</v>
      </c>
      <c r="U12" s="74" t="s">
        <v>209</v>
      </c>
    </row>
    <row r="13" spans="1:21" ht="66">
      <c r="A13" s="26">
        <v>2012</v>
      </c>
      <c r="B13" s="26">
        <v>11358300023</v>
      </c>
      <c r="C13" s="26" t="s">
        <v>135</v>
      </c>
      <c r="D13" s="26">
        <v>280</v>
      </c>
      <c r="E13" s="12" t="s">
        <v>134</v>
      </c>
      <c r="F13" s="26" t="s">
        <v>1164</v>
      </c>
      <c r="G13" s="26" t="s">
        <v>151</v>
      </c>
      <c r="H13" s="26" t="s">
        <v>1113</v>
      </c>
      <c r="I13" s="26">
        <v>219</v>
      </c>
      <c r="K13" s="26">
        <v>54</v>
      </c>
      <c r="M13" s="26" t="s">
        <v>1193</v>
      </c>
      <c r="N13" s="26" t="s">
        <v>1113</v>
      </c>
      <c r="O13" s="26"/>
      <c r="P13" s="26">
        <v>219</v>
      </c>
      <c r="Q13" s="26">
        <v>54</v>
      </c>
      <c r="R13" s="12" t="s">
        <v>2716</v>
      </c>
      <c r="S13" s="12" t="s">
        <v>2717</v>
      </c>
      <c r="T13" s="74" t="s">
        <v>210</v>
      </c>
      <c r="U13" s="74" t="s">
        <v>211</v>
      </c>
    </row>
    <row r="14" spans="1:21" ht="33">
      <c r="A14" s="26">
        <v>2013</v>
      </c>
      <c r="B14" s="26">
        <v>11358200023</v>
      </c>
      <c r="C14" s="26" t="s">
        <v>135</v>
      </c>
      <c r="D14" s="26">
        <v>279</v>
      </c>
      <c r="E14" s="12" t="s">
        <v>134</v>
      </c>
      <c r="F14" s="26" t="s">
        <v>1164</v>
      </c>
      <c r="G14" s="26" t="s">
        <v>151</v>
      </c>
      <c r="H14" s="26" t="s">
        <v>1113</v>
      </c>
      <c r="I14" s="26">
        <v>219</v>
      </c>
      <c r="K14" s="26">
        <v>52</v>
      </c>
      <c r="M14" s="26" t="s">
        <v>1193</v>
      </c>
      <c r="N14" s="26" t="s">
        <v>1113</v>
      </c>
      <c r="O14" s="26"/>
      <c r="P14" s="26">
        <v>219</v>
      </c>
      <c r="Q14" s="26">
        <v>52</v>
      </c>
      <c r="R14" s="12" t="s">
        <v>2716</v>
      </c>
      <c r="S14" s="12" t="s">
        <v>2717</v>
      </c>
      <c r="T14" s="74" t="s">
        <v>212</v>
      </c>
      <c r="U14" s="74" t="s">
        <v>213</v>
      </c>
    </row>
    <row r="15" spans="1:21" ht="33">
      <c r="A15" s="26">
        <v>2014</v>
      </c>
      <c r="B15" s="26">
        <v>11358100023</v>
      </c>
      <c r="C15" s="26" t="s">
        <v>135</v>
      </c>
      <c r="D15" s="26">
        <v>278</v>
      </c>
      <c r="E15" s="12" t="s">
        <v>134</v>
      </c>
      <c r="F15" s="26" t="s">
        <v>1164</v>
      </c>
      <c r="G15" s="26" t="s">
        <v>151</v>
      </c>
      <c r="H15" s="26" t="s">
        <v>1113</v>
      </c>
      <c r="I15" s="26">
        <v>219</v>
      </c>
      <c r="K15" s="26">
        <v>49</v>
      </c>
      <c r="M15" s="26" t="s">
        <v>1193</v>
      </c>
      <c r="N15" s="26" t="s">
        <v>1113</v>
      </c>
      <c r="O15" s="26"/>
      <c r="P15" s="26">
        <v>219</v>
      </c>
      <c r="Q15" s="26">
        <v>49</v>
      </c>
      <c r="R15" s="12" t="s">
        <v>2716</v>
      </c>
      <c r="S15" s="12" t="s">
        <v>2717</v>
      </c>
      <c r="T15" s="74" t="s">
        <v>214</v>
      </c>
      <c r="U15" s="74" t="s">
        <v>215</v>
      </c>
    </row>
    <row r="16" spans="1:23" ht="66">
      <c r="A16" s="26">
        <v>2015</v>
      </c>
      <c r="B16" s="26">
        <v>11358000023</v>
      </c>
      <c r="C16" s="26" t="s">
        <v>135</v>
      </c>
      <c r="D16" s="26">
        <v>277</v>
      </c>
      <c r="E16" s="12" t="s">
        <v>134</v>
      </c>
      <c r="F16" s="26" t="s">
        <v>1164</v>
      </c>
      <c r="G16" s="26" t="s">
        <v>151</v>
      </c>
      <c r="H16" s="26" t="s">
        <v>1113</v>
      </c>
      <c r="I16" s="26">
        <v>219</v>
      </c>
      <c r="K16" s="26">
        <v>36</v>
      </c>
      <c r="M16" s="26" t="s">
        <v>1193</v>
      </c>
      <c r="N16" s="26" t="s">
        <v>1113</v>
      </c>
      <c r="O16" s="26"/>
      <c r="P16" s="26">
        <v>219</v>
      </c>
      <c r="Q16" s="26">
        <v>36</v>
      </c>
      <c r="R16" s="12" t="s">
        <v>2710</v>
      </c>
      <c r="S16" s="12" t="s">
        <v>2711</v>
      </c>
      <c r="T16" s="74" t="s">
        <v>216</v>
      </c>
      <c r="U16" s="74" t="s">
        <v>217</v>
      </c>
      <c r="V16" s="12" t="s">
        <v>577</v>
      </c>
      <c r="W16" s="12" t="s">
        <v>2779</v>
      </c>
    </row>
    <row r="17" spans="1:21" ht="280.5">
      <c r="A17" s="26">
        <v>2016</v>
      </c>
      <c r="B17" s="26">
        <v>11357900023</v>
      </c>
      <c r="C17" s="26" t="s">
        <v>135</v>
      </c>
      <c r="D17" s="26">
        <v>276</v>
      </c>
      <c r="E17" s="12" t="s">
        <v>134</v>
      </c>
      <c r="F17" s="26" t="s">
        <v>1164</v>
      </c>
      <c r="G17" s="26" t="s">
        <v>151</v>
      </c>
      <c r="H17" s="26" t="s">
        <v>1113</v>
      </c>
      <c r="I17" s="26">
        <v>219</v>
      </c>
      <c r="K17" s="26">
        <v>34</v>
      </c>
      <c r="M17" s="26" t="s">
        <v>1193</v>
      </c>
      <c r="N17" s="26" t="s">
        <v>1113</v>
      </c>
      <c r="O17" s="26"/>
      <c r="P17" s="26">
        <v>219</v>
      </c>
      <c r="Q17" s="26">
        <v>34</v>
      </c>
      <c r="R17" s="12" t="s">
        <v>2716</v>
      </c>
      <c r="S17" s="12" t="s">
        <v>2717</v>
      </c>
      <c r="T17" s="74" t="s">
        <v>218</v>
      </c>
      <c r="U17" s="75" t="s">
        <v>2721</v>
      </c>
    </row>
    <row r="18" spans="1:21" ht="33">
      <c r="A18" s="26">
        <v>2017</v>
      </c>
      <c r="B18" s="26">
        <v>11357800023</v>
      </c>
      <c r="C18" s="26" t="s">
        <v>135</v>
      </c>
      <c r="D18" s="26">
        <v>275</v>
      </c>
      <c r="E18" s="12" t="s">
        <v>134</v>
      </c>
      <c r="F18" s="26" t="s">
        <v>1164</v>
      </c>
      <c r="G18" s="26" t="s">
        <v>151</v>
      </c>
      <c r="H18" s="26" t="s">
        <v>1113</v>
      </c>
      <c r="I18" s="26">
        <v>219</v>
      </c>
      <c r="K18" s="26">
        <v>24</v>
      </c>
      <c r="M18" s="26" t="s">
        <v>1193</v>
      </c>
      <c r="N18" s="26" t="s">
        <v>1113</v>
      </c>
      <c r="O18" s="26"/>
      <c r="P18" s="26">
        <v>219</v>
      </c>
      <c r="Q18" s="26">
        <v>24</v>
      </c>
      <c r="R18" s="12" t="s">
        <v>2716</v>
      </c>
      <c r="S18" s="12" t="s">
        <v>2717</v>
      </c>
      <c r="T18" s="74" t="s">
        <v>219</v>
      </c>
      <c r="U18" s="74" t="s">
        <v>220</v>
      </c>
    </row>
    <row r="19" spans="1:21" ht="33">
      <c r="A19" s="26">
        <v>2018</v>
      </c>
      <c r="B19" s="26">
        <v>11357700023</v>
      </c>
      <c r="C19" s="26" t="s">
        <v>135</v>
      </c>
      <c r="D19" s="26">
        <v>274</v>
      </c>
      <c r="E19" s="12" t="s">
        <v>134</v>
      </c>
      <c r="F19" s="26" t="s">
        <v>1164</v>
      </c>
      <c r="G19" s="26" t="s">
        <v>151</v>
      </c>
      <c r="H19" s="26" t="s">
        <v>1113</v>
      </c>
      <c r="I19" s="26">
        <v>219</v>
      </c>
      <c r="K19" s="26">
        <v>21</v>
      </c>
      <c r="M19" s="26" t="s">
        <v>1193</v>
      </c>
      <c r="N19" s="26" t="s">
        <v>1113</v>
      </c>
      <c r="O19" s="26"/>
      <c r="P19" s="26">
        <v>219</v>
      </c>
      <c r="Q19" s="26">
        <v>21</v>
      </c>
      <c r="R19" s="12" t="s">
        <v>2716</v>
      </c>
      <c r="S19" s="12" t="s">
        <v>2717</v>
      </c>
      <c r="T19" s="74" t="s">
        <v>221</v>
      </c>
      <c r="U19" s="74" t="s">
        <v>222</v>
      </c>
    </row>
    <row r="20" spans="1:21" ht="49.5">
      <c r="A20" s="26">
        <v>2019</v>
      </c>
      <c r="B20" s="26">
        <v>11357600023</v>
      </c>
      <c r="C20" s="26" t="s">
        <v>135</v>
      </c>
      <c r="D20" s="26">
        <v>273</v>
      </c>
      <c r="E20" s="12" t="s">
        <v>134</v>
      </c>
      <c r="F20" s="26" t="s">
        <v>1164</v>
      </c>
      <c r="G20" s="26" t="s">
        <v>151</v>
      </c>
      <c r="H20" s="26" t="s">
        <v>1113</v>
      </c>
      <c r="I20" s="26">
        <v>219</v>
      </c>
      <c r="K20" s="26">
        <v>18</v>
      </c>
      <c r="M20" s="26" t="s">
        <v>1193</v>
      </c>
      <c r="N20" s="26" t="s">
        <v>1113</v>
      </c>
      <c r="O20" s="26"/>
      <c r="P20" s="26">
        <v>219</v>
      </c>
      <c r="Q20" s="26">
        <v>18</v>
      </c>
      <c r="R20" s="12" t="s">
        <v>2716</v>
      </c>
      <c r="S20" s="12" t="s">
        <v>2717</v>
      </c>
      <c r="T20" s="74" t="s">
        <v>206</v>
      </c>
      <c r="U20" s="74" t="s">
        <v>223</v>
      </c>
    </row>
    <row r="21" spans="1:21" ht="82.5">
      <c r="A21" s="26">
        <v>2020</v>
      </c>
      <c r="B21" s="26">
        <v>11357500023</v>
      </c>
      <c r="C21" s="26" t="s">
        <v>135</v>
      </c>
      <c r="D21" s="26">
        <v>272</v>
      </c>
      <c r="E21" s="12" t="s">
        <v>134</v>
      </c>
      <c r="F21" s="26" t="s">
        <v>1164</v>
      </c>
      <c r="G21" s="26" t="s">
        <v>151</v>
      </c>
      <c r="H21" s="26" t="s">
        <v>1113</v>
      </c>
      <c r="I21" s="26">
        <v>219</v>
      </c>
      <c r="K21" s="26">
        <v>16</v>
      </c>
      <c r="M21" s="26" t="s">
        <v>1193</v>
      </c>
      <c r="N21" s="26" t="s">
        <v>1113</v>
      </c>
      <c r="O21" s="26"/>
      <c r="P21" s="26">
        <v>219</v>
      </c>
      <c r="Q21" s="26">
        <v>16</v>
      </c>
      <c r="R21" s="12" t="s">
        <v>2716</v>
      </c>
      <c r="S21" s="12" t="s">
        <v>2717</v>
      </c>
      <c r="T21" s="74" t="s">
        <v>224</v>
      </c>
      <c r="U21" s="74" t="s">
        <v>225</v>
      </c>
    </row>
    <row r="22" spans="1:21" ht="49.5">
      <c r="A22" s="26">
        <v>2021</v>
      </c>
      <c r="B22" s="26">
        <v>11357400023</v>
      </c>
      <c r="C22" s="26" t="s">
        <v>135</v>
      </c>
      <c r="D22" s="26">
        <v>271</v>
      </c>
      <c r="E22" s="12" t="s">
        <v>134</v>
      </c>
      <c r="F22" s="26" t="s">
        <v>1164</v>
      </c>
      <c r="G22" s="26" t="s">
        <v>151</v>
      </c>
      <c r="H22" s="26" t="s">
        <v>1113</v>
      </c>
      <c r="I22" s="26">
        <v>219</v>
      </c>
      <c r="K22" s="26">
        <v>13</v>
      </c>
      <c r="M22" s="26" t="s">
        <v>1193</v>
      </c>
      <c r="N22" s="26" t="s">
        <v>1113</v>
      </c>
      <c r="O22" s="26"/>
      <c r="P22" s="26">
        <v>219</v>
      </c>
      <c r="Q22" s="26">
        <v>13</v>
      </c>
      <c r="R22" s="12" t="s">
        <v>2716</v>
      </c>
      <c r="S22" s="12" t="s">
        <v>2717</v>
      </c>
      <c r="T22" s="74" t="s">
        <v>206</v>
      </c>
      <c r="U22" s="74" t="s">
        <v>223</v>
      </c>
    </row>
    <row r="23" spans="1:21" ht="33">
      <c r="A23" s="26">
        <v>2022</v>
      </c>
      <c r="B23" s="26">
        <v>11357300023</v>
      </c>
      <c r="C23" s="26" t="s">
        <v>135</v>
      </c>
      <c r="D23" s="26">
        <v>270</v>
      </c>
      <c r="E23" s="12" t="s">
        <v>134</v>
      </c>
      <c r="F23" s="26" t="s">
        <v>1164</v>
      </c>
      <c r="G23" s="26" t="s">
        <v>151</v>
      </c>
      <c r="H23" s="26" t="s">
        <v>1113</v>
      </c>
      <c r="I23" s="26">
        <v>219</v>
      </c>
      <c r="K23" s="26">
        <v>12</v>
      </c>
      <c r="M23" s="26" t="s">
        <v>1193</v>
      </c>
      <c r="N23" s="26" t="s">
        <v>1113</v>
      </c>
      <c r="O23" s="26"/>
      <c r="P23" s="26">
        <v>219</v>
      </c>
      <c r="Q23" s="26">
        <v>12</v>
      </c>
      <c r="R23" s="12" t="s">
        <v>2716</v>
      </c>
      <c r="S23" s="12" t="s">
        <v>2717</v>
      </c>
      <c r="T23" s="74" t="s">
        <v>226</v>
      </c>
      <c r="U23" s="74" t="s">
        <v>227</v>
      </c>
    </row>
    <row r="24" spans="1:21" ht="66">
      <c r="A24" s="26">
        <v>2023</v>
      </c>
      <c r="B24" s="26">
        <v>11357200023</v>
      </c>
      <c r="C24" s="26" t="s">
        <v>135</v>
      </c>
      <c r="D24" s="26">
        <v>269</v>
      </c>
      <c r="E24" s="12" t="s">
        <v>134</v>
      </c>
      <c r="F24" s="26" t="s">
        <v>1164</v>
      </c>
      <c r="G24" s="26" t="s">
        <v>151</v>
      </c>
      <c r="H24" s="26" t="s">
        <v>1113</v>
      </c>
      <c r="I24" s="26">
        <v>219</v>
      </c>
      <c r="K24" s="26">
        <v>11</v>
      </c>
      <c r="M24" s="26" t="s">
        <v>1193</v>
      </c>
      <c r="N24" s="26" t="s">
        <v>1113</v>
      </c>
      <c r="O24" s="26"/>
      <c r="P24" s="26">
        <v>219</v>
      </c>
      <c r="Q24" s="26">
        <v>11</v>
      </c>
      <c r="R24" s="12" t="s">
        <v>2716</v>
      </c>
      <c r="S24" s="12" t="s">
        <v>2717</v>
      </c>
      <c r="T24" s="74" t="s">
        <v>228</v>
      </c>
      <c r="U24" s="74" t="s">
        <v>229</v>
      </c>
    </row>
    <row r="25" spans="1:21" ht="49.5">
      <c r="A25" s="26">
        <v>2024</v>
      </c>
      <c r="B25" s="26">
        <v>11357100023</v>
      </c>
      <c r="C25" s="26" t="s">
        <v>135</v>
      </c>
      <c r="D25" s="26">
        <v>268</v>
      </c>
      <c r="E25" s="12" t="s">
        <v>134</v>
      </c>
      <c r="F25" s="26" t="s">
        <v>1164</v>
      </c>
      <c r="G25" s="26" t="s">
        <v>151</v>
      </c>
      <c r="H25" s="26" t="s">
        <v>1113</v>
      </c>
      <c r="I25" s="26">
        <v>219</v>
      </c>
      <c r="K25" s="26">
        <v>8</v>
      </c>
      <c r="M25" s="26" t="s">
        <v>1193</v>
      </c>
      <c r="N25" s="26" t="s">
        <v>1113</v>
      </c>
      <c r="O25" s="26"/>
      <c r="P25" s="26">
        <v>219</v>
      </c>
      <c r="Q25" s="26">
        <v>8</v>
      </c>
      <c r="R25" s="12" t="s">
        <v>2716</v>
      </c>
      <c r="S25" s="12" t="s">
        <v>2717</v>
      </c>
      <c r="T25" s="74" t="s">
        <v>230</v>
      </c>
      <c r="U25" s="74" t="s">
        <v>231</v>
      </c>
    </row>
    <row r="26" spans="1:21" ht="33">
      <c r="A26" s="26">
        <v>2025</v>
      </c>
      <c r="B26" s="26">
        <v>11357000023</v>
      </c>
      <c r="C26" s="26" t="s">
        <v>135</v>
      </c>
      <c r="D26" s="26">
        <v>267</v>
      </c>
      <c r="E26" s="12" t="s">
        <v>134</v>
      </c>
      <c r="F26" s="26" t="s">
        <v>1164</v>
      </c>
      <c r="G26" s="26" t="s">
        <v>151</v>
      </c>
      <c r="H26" s="26" t="s">
        <v>1113</v>
      </c>
      <c r="I26" s="26">
        <v>219</v>
      </c>
      <c r="K26" s="26">
        <v>6</v>
      </c>
      <c r="M26" s="26" t="s">
        <v>1193</v>
      </c>
      <c r="N26" s="26" t="s">
        <v>1113</v>
      </c>
      <c r="O26" s="26"/>
      <c r="P26" s="26">
        <v>219</v>
      </c>
      <c r="Q26" s="26">
        <v>6</v>
      </c>
      <c r="R26" s="12" t="s">
        <v>2716</v>
      </c>
      <c r="S26" s="12" t="s">
        <v>2717</v>
      </c>
      <c r="T26" s="74" t="s">
        <v>232</v>
      </c>
      <c r="U26" s="74" t="s">
        <v>233</v>
      </c>
    </row>
    <row r="27" spans="1:21" ht="99">
      <c r="A27" s="26">
        <v>2026</v>
      </c>
      <c r="B27" s="26">
        <v>11356900023</v>
      </c>
      <c r="C27" s="26" t="s">
        <v>135</v>
      </c>
      <c r="D27" s="26">
        <v>266</v>
      </c>
      <c r="E27" s="12" t="s">
        <v>134</v>
      </c>
      <c r="F27" s="26" t="s">
        <v>1164</v>
      </c>
      <c r="G27" s="26" t="s">
        <v>151</v>
      </c>
      <c r="H27" s="26" t="s">
        <v>1113</v>
      </c>
      <c r="I27" s="26">
        <v>219</v>
      </c>
      <c r="K27" s="26">
        <v>1</v>
      </c>
      <c r="M27" s="26" t="s">
        <v>1193</v>
      </c>
      <c r="N27" s="26" t="s">
        <v>1113</v>
      </c>
      <c r="O27" s="26"/>
      <c r="P27" s="26">
        <v>219</v>
      </c>
      <c r="Q27" s="26">
        <v>1</v>
      </c>
      <c r="R27" s="12" t="s">
        <v>2716</v>
      </c>
      <c r="S27" s="12" t="s">
        <v>2717</v>
      </c>
      <c r="T27" s="74" t="s">
        <v>234</v>
      </c>
      <c r="U27" s="74" t="s">
        <v>235</v>
      </c>
    </row>
    <row r="28" spans="1:21" ht="82.5">
      <c r="A28" s="26">
        <v>2027</v>
      </c>
      <c r="B28" s="26">
        <v>11356800023</v>
      </c>
      <c r="C28" s="26" t="s">
        <v>135</v>
      </c>
      <c r="D28" s="26">
        <v>265</v>
      </c>
      <c r="E28" s="12" t="s">
        <v>134</v>
      </c>
      <c r="F28" s="26" t="s">
        <v>1164</v>
      </c>
      <c r="G28" s="26" t="s">
        <v>151</v>
      </c>
      <c r="H28" s="26" t="s">
        <v>1113</v>
      </c>
      <c r="I28" s="26">
        <v>218</v>
      </c>
      <c r="K28" s="26">
        <v>63</v>
      </c>
      <c r="M28" s="26" t="s">
        <v>1193</v>
      </c>
      <c r="N28" s="26" t="s">
        <v>1113</v>
      </c>
      <c r="O28" s="26"/>
      <c r="P28" s="26">
        <v>218</v>
      </c>
      <c r="Q28" s="26">
        <v>63</v>
      </c>
      <c r="R28" s="12" t="s">
        <v>2716</v>
      </c>
      <c r="S28" s="12" t="s">
        <v>2717</v>
      </c>
      <c r="T28" s="74" t="s">
        <v>197</v>
      </c>
      <c r="U28" s="74" t="s">
        <v>236</v>
      </c>
    </row>
    <row r="29" spans="1:21" ht="33">
      <c r="A29" s="26">
        <v>2028</v>
      </c>
      <c r="B29" s="26">
        <v>11356700023</v>
      </c>
      <c r="C29" s="26" t="s">
        <v>135</v>
      </c>
      <c r="D29" s="26">
        <v>264</v>
      </c>
      <c r="E29" s="12" t="s">
        <v>134</v>
      </c>
      <c r="F29" s="26" t="s">
        <v>1164</v>
      </c>
      <c r="G29" s="26" t="s">
        <v>151</v>
      </c>
      <c r="H29" s="26" t="s">
        <v>1113</v>
      </c>
      <c r="I29" s="26">
        <v>218</v>
      </c>
      <c r="K29" s="26">
        <v>61</v>
      </c>
      <c r="M29" s="26" t="s">
        <v>1193</v>
      </c>
      <c r="N29" s="26" t="s">
        <v>1113</v>
      </c>
      <c r="O29" s="26"/>
      <c r="P29" s="26">
        <v>218</v>
      </c>
      <c r="Q29" s="26">
        <v>61</v>
      </c>
      <c r="R29" s="12" t="s">
        <v>2716</v>
      </c>
      <c r="S29" s="12" t="s">
        <v>2717</v>
      </c>
      <c r="T29" s="74" t="s">
        <v>237</v>
      </c>
      <c r="U29" s="74" t="s">
        <v>238</v>
      </c>
    </row>
    <row r="30" spans="1:21" ht="49.5">
      <c r="A30" s="26">
        <v>2029</v>
      </c>
      <c r="B30" s="26">
        <v>11356600023</v>
      </c>
      <c r="C30" s="26" t="s">
        <v>135</v>
      </c>
      <c r="D30" s="26">
        <v>263</v>
      </c>
      <c r="E30" s="12" t="s">
        <v>134</v>
      </c>
      <c r="F30" s="26" t="s">
        <v>1164</v>
      </c>
      <c r="G30" s="26" t="s">
        <v>151</v>
      </c>
      <c r="H30" s="26" t="s">
        <v>1113</v>
      </c>
      <c r="I30" s="26">
        <v>218</v>
      </c>
      <c r="K30" s="26">
        <v>60</v>
      </c>
      <c r="M30" s="26" t="s">
        <v>1193</v>
      </c>
      <c r="N30" s="26" t="s">
        <v>1113</v>
      </c>
      <c r="O30" s="26"/>
      <c r="P30" s="26">
        <v>218</v>
      </c>
      <c r="Q30" s="26">
        <v>60</v>
      </c>
      <c r="R30" s="12" t="s">
        <v>2716</v>
      </c>
      <c r="S30" s="12" t="s">
        <v>2717</v>
      </c>
      <c r="T30" s="74" t="s">
        <v>239</v>
      </c>
      <c r="U30" s="74" t="s">
        <v>240</v>
      </c>
    </row>
    <row r="31" spans="1:23" ht="66">
      <c r="A31" s="26">
        <v>2030</v>
      </c>
      <c r="B31" s="26">
        <v>11356500023</v>
      </c>
      <c r="C31" s="26" t="s">
        <v>135</v>
      </c>
      <c r="D31" s="26">
        <v>262</v>
      </c>
      <c r="E31" s="12" t="s">
        <v>134</v>
      </c>
      <c r="F31" s="26" t="s">
        <v>1164</v>
      </c>
      <c r="G31" s="26" t="s">
        <v>151</v>
      </c>
      <c r="H31" s="26" t="s">
        <v>1113</v>
      </c>
      <c r="I31" s="26">
        <v>218</v>
      </c>
      <c r="K31" s="26">
        <v>29</v>
      </c>
      <c r="M31" s="26" t="s">
        <v>1193</v>
      </c>
      <c r="N31" s="26" t="s">
        <v>1113</v>
      </c>
      <c r="O31" s="26"/>
      <c r="P31" s="26">
        <v>218</v>
      </c>
      <c r="Q31" s="26">
        <v>29</v>
      </c>
      <c r="R31" s="12" t="s">
        <v>2710</v>
      </c>
      <c r="S31" s="12" t="s">
        <v>2711</v>
      </c>
      <c r="T31" s="74" t="s">
        <v>216</v>
      </c>
      <c r="U31" s="74" t="s">
        <v>217</v>
      </c>
      <c r="V31" s="12" t="s">
        <v>577</v>
      </c>
      <c r="W31" s="12" t="s">
        <v>2779</v>
      </c>
    </row>
    <row r="32" spans="1:21" ht="49.5">
      <c r="A32" s="26">
        <v>2031</v>
      </c>
      <c r="B32" s="26">
        <v>11356400023</v>
      </c>
      <c r="C32" s="26" t="s">
        <v>135</v>
      </c>
      <c r="D32" s="26">
        <v>261</v>
      </c>
      <c r="E32" s="12" t="s">
        <v>134</v>
      </c>
      <c r="F32" s="26" t="s">
        <v>1164</v>
      </c>
      <c r="G32" s="26" t="s">
        <v>151</v>
      </c>
      <c r="H32" s="26" t="s">
        <v>1113</v>
      </c>
      <c r="I32" s="26">
        <v>218</v>
      </c>
      <c r="K32" s="26">
        <v>26</v>
      </c>
      <c r="M32" s="26" t="s">
        <v>1193</v>
      </c>
      <c r="N32" s="26" t="s">
        <v>1113</v>
      </c>
      <c r="O32" s="26"/>
      <c r="P32" s="26">
        <v>218</v>
      </c>
      <c r="Q32" s="26">
        <v>26</v>
      </c>
      <c r="R32" s="12" t="s">
        <v>2716</v>
      </c>
      <c r="S32" s="12" t="s">
        <v>2717</v>
      </c>
      <c r="T32" s="74" t="s">
        <v>241</v>
      </c>
      <c r="U32" s="74" t="s">
        <v>242</v>
      </c>
    </row>
    <row r="33" spans="1:23" ht="33">
      <c r="A33" s="26">
        <v>2032</v>
      </c>
      <c r="B33" s="26">
        <v>11356300023</v>
      </c>
      <c r="C33" s="26" t="s">
        <v>135</v>
      </c>
      <c r="D33" s="26">
        <v>260</v>
      </c>
      <c r="E33" s="12" t="s">
        <v>134</v>
      </c>
      <c r="F33" s="26" t="s">
        <v>1164</v>
      </c>
      <c r="G33" s="26" t="s">
        <v>151</v>
      </c>
      <c r="H33" s="26" t="s">
        <v>1113</v>
      </c>
      <c r="I33" s="26">
        <v>218</v>
      </c>
      <c r="K33" s="26">
        <v>26</v>
      </c>
      <c r="M33" s="26" t="s">
        <v>1193</v>
      </c>
      <c r="N33" s="26" t="s">
        <v>1113</v>
      </c>
      <c r="O33" s="26"/>
      <c r="P33" s="26">
        <v>218</v>
      </c>
      <c r="Q33" s="26">
        <v>26</v>
      </c>
      <c r="R33" s="12" t="s">
        <v>2710</v>
      </c>
      <c r="S33" s="12" t="s">
        <v>2711</v>
      </c>
      <c r="T33" s="74" t="s">
        <v>243</v>
      </c>
      <c r="U33" s="74" t="s">
        <v>244</v>
      </c>
      <c r="V33" s="12" t="s">
        <v>2714</v>
      </c>
      <c r="W33" s="12" t="s">
        <v>2715</v>
      </c>
    </row>
    <row r="34" spans="1:21" ht="66">
      <c r="A34" s="26">
        <v>2033</v>
      </c>
      <c r="B34" s="26">
        <v>11356200023</v>
      </c>
      <c r="C34" s="26" t="s">
        <v>135</v>
      </c>
      <c r="D34" s="26">
        <v>259</v>
      </c>
      <c r="E34" s="12" t="s">
        <v>134</v>
      </c>
      <c r="F34" s="26" t="s">
        <v>1164</v>
      </c>
      <c r="G34" s="26" t="s">
        <v>151</v>
      </c>
      <c r="H34" s="26" t="s">
        <v>1166</v>
      </c>
      <c r="I34" s="26">
        <v>217</v>
      </c>
      <c r="K34" s="26">
        <v>9</v>
      </c>
      <c r="M34" s="26" t="s">
        <v>1193</v>
      </c>
      <c r="N34" s="26" t="s">
        <v>1166</v>
      </c>
      <c r="O34" s="26"/>
      <c r="P34" s="26">
        <v>217</v>
      </c>
      <c r="Q34" s="26">
        <v>9</v>
      </c>
      <c r="R34" s="12" t="s">
        <v>2716</v>
      </c>
      <c r="S34" s="12" t="s">
        <v>2722</v>
      </c>
      <c r="T34" s="74" t="s">
        <v>245</v>
      </c>
      <c r="U34" s="74" t="s">
        <v>246</v>
      </c>
    </row>
    <row r="35" spans="1:23" ht="99">
      <c r="A35" s="26">
        <v>2034</v>
      </c>
      <c r="B35" s="26">
        <v>11356100023</v>
      </c>
      <c r="C35" s="26" t="s">
        <v>135</v>
      </c>
      <c r="D35" s="26">
        <v>258</v>
      </c>
      <c r="E35" s="12" t="s">
        <v>134</v>
      </c>
      <c r="F35" s="26" t="s">
        <v>1164</v>
      </c>
      <c r="G35" s="26" t="s">
        <v>151</v>
      </c>
      <c r="H35" s="26" t="s">
        <v>1113</v>
      </c>
      <c r="I35" s="26">
        <v>217</v>
      </c>
      <c r="K35" s="26">
        <v>1</v>
      </c>
      <c r="M35" s="26" t="s">
        <v>1193</v>
      </c>
      <c r="N35" s="26" t="s">
        <v>1113</v>
      </c>
      <c r="O35" s="26"/>
      <c r="P35" s="26">
        <v>217</v>
      </c>
      <c r="Q35" s="26">
        <v>1</v>
      </c>
      <c r="R35" s="12" t="s">
        <v>2710</v>
      </c>
      <c r="S35" s="12" t="s">
        <v>2711</v>
      </c>
      <c r="T35" s="74" t="s">
        <v>247</v>
      </c>
      <c r="U35" s="74" t="s">
        <v>248</v>
      </c>
      <c r="V35" s="12" t="s">
        <v>2714</v>
      </c>
      <c r="W35" s="12" t="s">
        <v>2715</v>
      </c>
    </row>
    <row r="36" spans="1:21" ht="49.5">
      <c r="A36" s="26">
        <v>2035</v>
      </c>
      <c r="B36" s="26">
        <v>11356000023</v>
      </c>
      <c r="C36" s="26" t="s">
        <v>135</v>
      </c>
      <c r="D36" s="26">
        <v>257</v>
      </c>
      <c r="E36" s="12" t="s">
        <v>134</v>
      </c>
      <c r="F36" s="26" t="s">
        <v>1164</v>
      </c>
      <c r="G36" s="26" t="s">
        <v>151</v>
      </c>
      <c r="H36" s="26" t="s">
        <v>1166</v>
      </c>
      <c r="I36" s="26">
        <v>209</v>
      </c>
      <c r="K36" s="26">
        <v>43</v>
      </c>
      <c r="M36" s="26" t="s">
        <v>1193</v>
      </c>
      <c r="N36" s="26" t="s">
        <v>1166</v>
      </c>
      <c r="O36" s="26"/>
      <c r="P36" s="26">
        <v>209</v>
      </c>
      <c r="Q36" s="26">
        <v>43</v>
      </c>
      <c r="R36" s="12" t="s">
        <v>2716</v>
      </c>
      <c r="S36" s="12" t="s">
        <v>2717</v>
      </c>
      <c r="T36" s="74" t="s">
        <v>249</v>
      </c>
      <c r="U36" s="74" t="s">
        <v>211</v>
      </c>
    </row>
    <row r="37" spans="1:21" ht="33">
      <c r="A37" s="26">
        <v>2036</v>
      </c>
      <c r="B37" s="26">
        <v>11355900023</v>
      </c>
      <c r="C37" s="26" t="s">
        <v>135</v>
      </c>
      <c r="D37" s="26">
        <v>256</v>
      </c>
      <c r="E37" s="12" t="s">
        <v>134</v>
      </c>
      <c r="F37" s="26" t="s">
        <v>1164</v>
      </c>
      <c r="G37" s="26" t="s">
        <v>151</v>
      </c>
      <c r="H37" s="26" t="s">
        <v>1113</v>
      </c>
      <c r="I37" s="26">
        <v>207</v>
      </c>
      <c r="K37" s="26">
        <v>22</v>
      </c>
      <c r="M37" s="26" t="s">
        <v>1193</v>
      </c>
      <c r="N37" s="26" t="s">
        <v>1113</v>
      </c>
      <c r="O37" s="26"/>
      <c r="P37" s="26">
        <v>207</v>
      </c>
      <c r="Q37" s="26">
        <v>22</v>
      </c>
      <c r="R37" s="12" t="s">
        <v>2716</v>
      </c>
      <c r="S37" s="12" t="s">
        <v>2717</v>
      </c>
      <c r="T37" s="74" t="s">
        <v>250</v>
      </c>
      <c r="U37" s="74" t="s">
        <v>251</v>
      </c>
    </row>
    <row r="38" spans="1:21" ht="33">
      <c r="A38" s="26">
        <v>2037</v>
      </c>
      <c r="B38" s="26">
        <v>11355800023</v>
      </c>
      <c r="C38" s="26" t="s">
        <v>135</v>
      </c>
      <c r="D38" s="26">
        <v>255</v>
      </c>
      <c r="E38" s="12" t="s">
        <v>134</v>
      </c>
      <c r="F38" s="26" t="s">
        <v>1164</v>
      </c>
      <c r="G38" s="26" t="s">
        <v>151</v>
      </c>
      <c r="H38" s="26" t="s">
        <v>1166</v>
      </c>
      <c r="I38" s="26">
        <v>207</v>
      </c>
      <c r="K38" s="26">
        <v>18</v>
      </c>
      <c r="M38" s="26" t="s">
        <v>1193</v>
      </c>
      <c r="N38" s="26" t="s">
        <v>1166</v>
      </c>
      <c r="O38" s="26"/>
      <c r="P38" s="26">
        <v>207</v>
      </c>
      <c r="Q38" s="26">
        <v>18</v>
      </c>
      <c r="R38" s="12" t="s">
        <v>2716</v>
      </c>
      <c r="S38" s="12" t="s">
        <v>2717</v>
      </c>
      <c r="T38" s="74" t="s">
        <v>252</v>
      </c>
      <c r="U38" s="74" t="s">
        <v>253</v>
      </c>
    </row>
    <row r="39" spans="1:21" ht="33">
      <c r="A39" s="26">
        <v>2038</v>
      </c>
      <c r="B39" s="26">
        <v>11355700023</v>
      </c>
      <c r="C39" s="26" t="s">
        <v>135</v>
      </c>
      <c r="D39" s="26">
        <v>254</v>
      </c>
      <c r="E39" s="12" t="s">
        <v>134</v>
      </c>
      <c r="F39" s="26" t="s">
        <v>1164</v>
      </c>
      <c r="G39" s="26" t="s">
        <v>151</v>
      </c>
      <c r="H39" s="26" t="s">
        <v>1113</v>
      </c>
      <c r="I39" s="26">
        <v>207</v>
      </c>
      <c r="K39" s="26">
        <v>18</v>
      </c>
      <c r="M39" s="26" t="s">
        <v>1193</v>
      </c>
      <c r="N39" s="26" t="s">
        <v>1113</v>
      </c>
      <c r="O39" s="26"/>
      <c r="P39" s="26">
        <v>207</v>
      </c>
      <c r="Q39" s="26">
        <v>18</v>
      </c>
      <c r="R39" s="12" t="s">
        <v>2716</v>
      </c>
      <c r="S39" s="12" t="s">
        <v>2717</v>
      </c>
      <c r="T39" s="74" t="s">
        <v>250</v>
      </c>
      <c r="U39" s="74" t="s">
        <v>254</v>
      </c>
    </row>
    <row r="40" spans="1:21" ht="33">
      <c r="A40" s="26">
        <v>2039</v>
      </c>
      <c r="B40" s="26">
        <v>11355600023</v>
      </c>
      <c r="C40" s="26" t="s">
        <v>135</v>
      </c>
      <c r="D40" s="26">
        <v>253</v>
      </c>
      <c r="E40" s="12" t="s">
        <v>134</v>
      </c>
      <c r="F40" s="26" t="s">
        <v>1164</v>
      </c>
      <c r="G40" s="26" t="s">
        <v>151</v>
      </c>
      <c r="H40" s="26" t="s">
        <v>1166</v>
      </c>
      <c r="I40" s="26">
        <v>203</v>
      </c>
      <c r="K40" s="26">
        <v>38</v>
      </c>
      <c r="M40" s="26" t="s">
        <v>1193</v>
      </c>
      <c r="N40" s="26" t="s">
        <v>1166</v>
      </c>
      <c r="O40" s="26"/>
      <c r="P40" s="26">
        <v>203</v>
      </c>
      <c r="Q40" s="26">
        <v>38</v>
      </c>
      <c r="R40" s="12" t="s">
        <v>2716</v>
      </c>
      <c r="S40" s="12" t="s">
        <v>2717</v>
      </c>
      <c r="T40" s="74" t="s">
        <v>252</v>
      </c>
      <c r="U40" s="74" t="s">
        <v>255</v>
      </c>
    </row>
    <row r="41" spans="1:21" ht="33">
      <c r="A41" s="26">
        <v>2040</v>
      </c>
      <c r="B41" s="26">
        <v>11355500023</v>
      </c>
      <c r="C41" s="26" t="s">
        <v>135</v>
      </c>
      <c r="D41" s="26">
        <v>252</v>
      </c>
      <c r="E41" s="12" t="s">
        <v>134</v>
      </c>
      <c r="F41" s="26" t="s">
        <v>1164</v>
      </c>
      <c r="G41" s="26" t="s">
        <v>151</v>
      </c>
      <c r="H41" s="26" t="s">
        <v>1166</v>
      </c>
      <c r="I41" s="26">
        <v>203</v>
      </c>
      <c r="K41" s="26">
        <v>35</v>
      </c>
      <c r="M41" s="26" t="s">
        <v>1193</v>
      </c>
      <c r="N41" s="26" t="s">
        <v>1166</v>
      </c>
      <c r="O41" s="26"/>
      <c r="P41" s="26">
        <v>203</v>
      </c>
      <c r="Q41" s="26">
        <v>35</v>
      </c>
      <c r="R41" s="12" t="s">
        <v>2716</v>
      </c>
      <c r="S41" s="12" t="s">
        <v>2717</v>
      </c>
      <c r="T41" s="74" t="s">
        <v>252</v>
      </c>
      <c r="U41" s="74" t="s">
        <v>255</v>
      </c>
    </row>
    <row r="42" spans="1:23" ht="82.5">
      <c r="A42" s="26">
        <v>2041</v>
      </c>
      <c r="B42" s="26">
        <v>11355400023</v>
      </c>
      <c r="C42" s="26" t="s">
        <v>135</v>
      </c>
      <c r="D42" s="26">
        <v>251</v>
      </c>
      <c r="E42" s="12" t="s">
        <v>134</v>
      </c>
      <c r="F42" s="26" t="s">
        <v>1164</v>
      </c>
      <c r="G42" s="26" t="s">
        <v>151</v>
      </c>
      <c r="H42" s="26" t="s">
        <v>1113</v>
      </c>
      <c r="I42" s="26">
        <v>176</v>
      </c>
      <c r="K42" s="26">
        <v>39</v>
      </c>
      <c r="M42" s="26" t="s">
        <v>1193</v>
      </c>
      <c r="N42" s="26" t="s">
        <v>1113</v>
      </c>
      <c r="O42" s="26"/>
      <c r="P42" s="26">
        <v>176</v>
      </c>
      <c r="Q42" s="26">
        <v>39</v>
      </c>
      <c r="R42" s="12" t="s">
        <v>2710</v>
      </c>
      <c r="S42" s="12" t="s">
        <v>2723</v>
      </c>
      <c r="T42" s="74" t="s">
        <v>256</v>
      </c>
      <c r="U42" s="74" t="s">
        <v>257</v>
      </c>
      <c r="V42" s="12" t="s">
        <v>2714</v>
      </c>
      <c r="W42" s="12" t="s">
        <v>2724</v>
      </c>
    </row>
    <row r="43" spans="1:23" ht="79.5" customHeight="1">
      <c r="A43" s="26">
        <v>2042</v>
      </c>
      <c r="B43" s="26">
        <v>11355300023</v>
      </c>
      <c r="C43" s="26" t="s">
        <v>135</v>
      </c>
      <c r="D43" s="26">
        <v>250</v>
      </c>
      <c r="E43" s="12" t="s">
        <v>134</v>
      </c>
      <c r="F43" s="26" t="s">
        <v>1164</v>
      </c>
      <c r="G43" s="26" t="s">
        <v>151</v>
      </c>
      <c r="H43" s="26" t="s">
        <v>1113</v>
      </c>
      <c r="I43" s="26">
        <v>176</v>
      </c>
      <c r="K43" s="26">
        <v>39</v>
      </c>
      <c r="M43" s="26" t="s">
        <v>1193</v>
      </c>
      <c r="N43" s="26" t="s">
        <v>1113</v>
      </c>
      <c r="O43" s="26"/>
      <c r="P43" s="26">
        <v>176</v>
      </c>
      <c r="Q43" s="26">
        <v>39</v>
      </c>
      <c r="R43" s="12" t="s">
        <v>2710</v>
      </c>
      <c r="S43" s="12" t="s">
        <v>2723</v>
      </c>
      <c r="T43" s="74" t="s">
        <v>256</v>
      </c>
      <c r="U43" s="74" t="s">
        <v>258</v>
      </c>
      <c r="V43" s="12" t="s">
        <v>2714</v>
      </c>
      <c r="W43" s="12" t="s">
        <v>2724</v>
      </c>
    </row>
    <row r="44" spans="1:23" ht="66">
      <c r="A44" s="26">
        <v>2043</v>
      </c>
      <c r="B44" s="26">
        <v>11355200023</v>
      </c>
      <c r="C44" s="26" t="s">
        <v>135</v>
      </c>
      <c r="D44" s="26">
        <v>249</v>
      </c>
      <c r="E44" s="12" t="s">
        <v>134</v>
      </c>
      <c r="F44" s="26" t="s">
        <v>1164</v>
      </c>
      <c r="G44" s="26" t="s">
        <v>151</v>
      </c>
      <c r="H44" s="26" t="s">
        <v>1113</v>
      </c>
      <c r="I44" s="26">
        <v>176</v>
      </c>
      <c r="K44" s="26">
        <v>39</v>
      </c>
      <c r="M44" s="26" t="s">
        <v>1193</v>
      </c>
      <c r="N44" s="26" t="s">
        <v>1113</v>
      </c>
      <c r="O44" s="26"/>
      <c r="P44" s="26">
        <v>176</v>
      </c>
      <c r="Q44" s="26">
        <v>39</v>
      </c>
      <c r="R44" s="12" t="s">
        <v>2710</v>
      </c>
      <c r="S44" s="12" t="s">
        <v>2723</v>
      </c>
      <c r="T44" s="74" t="s">
        <v>256</v>
      </c>
      <c r="U44" s="74" t="s">
        <v>259</v>
      </c>
      <c r="V44" s="12" t="s">
        <v>2714</v>
      </c>
      <c r="W44" s="12" t="s">
        <v>2724</v>
      </c>
    </row>
    <row r="45" spans="1:23" ht="82.5">
      <c r="A45" s="26">
        <v>2044</v>
      </c>
      <c r="B45" s="26">
        <v>11355100023</v>
      </c>
      <c r="C45" s="26" t="s">
        <v>135</v>
      </c>
      <c r="D45" s="26">
        <v>248</v>
      </c>
      <c r="E45" s="12" t="s">
        <v>134</v>
      </c>
      <c r="F45" s="26" t="s">
        <v>1164</v>
      </c>
      <c r="G45" s="26" t="s">
        <v>151</v>
      </c>
      <c r="H45" s="26" t="s">
        <v>1113</v>
      </c>
      <c r="I45" s="26">
        <v>176</v>
      </c>
      <c r="K45" s="26">
        <v>39</v>
      </c>
      <c r="M45" s="26" t="s">
        <v>1193</v>
      </c>
      <c r="N45" s="26" t="s">
        <v>1113</v>
      </c>
      <c r="O45" s="26"/>
      <c r="P45" s="26">
        <v>176</v>
      </c>
      <c r="Q45" s="26">
        <v>39</v>
      </c>
      <c r="R45" s="12" t="s">
        <v>2710</v>
      </c>
      <c r="S45" s="12" t="s">
        <v>2723</v>
      </c>
      <c r="T45" s="74" t="s">
        <v>256</v>
      </c>
      <c r="U45" s="74" t="s">
        <v>260</v>
      </c>
      <c r="V45" s="12" t="s">
        <v>2714</v>
      </c>
      <c r="W45" s="12" t="s">
        <v>2724</v>
      </c>
    </row>
    <row r="46" spans="1:24" ht="49.5">
      <c r="A46" s="26">
        <v>2045</v>
      </c>
      <c r="B46" s="26">
        <v>11355000023</v>
      </c>
      <c r="C46" s="26" t="s">
        <v>135</v>
      </c>
      <c r="D46" s="26">
        <v>247</v>
      </c>
      <c r="E46" s="12" t="s">
        <v>134</v>
      </c>
      <c r="F46" s="26" t="s">
        <v>1164</v>
      </c>
      <c r="G46" s="26" t="s">
        <v>151</v>
      </c>
      <c r="H46" s="26" t="s">
        <v>1113</v>
      </c>
      <c r="I46" s="26">
        <v>176</v>
      </c>
      <c r="K46" s="26">
        <v>39</v>
      </c>
      <c r="M46" s="26" t="s">
        <v>1193</v>
      </c>
      <c r="N46" s="26" t="s">
        <v>1113</v>
      </c>
      <c r="O46" s="26"/>
      <c r="P46" s="26">
        <v>176</v>
      </c>
      <c r="Q46" s="26">
        <v>39</v>
      </c>
      <c r="R46" s="12" t="s">
        <v>2710</v>
      </c>
      <c r="S46" s="12" t="s">
        <v>2723</v>
      </c>
      <c r="T46" s="74" t="s">
        <v>256</v>
      </c>
      <c r="U46" s="74" t="s">
        <v>261</v>
      </c>
      <c r="V46" s="12" t="s">
        <v>2714</v>
      </c>
      <c r="W46" s="12" t="s">
        <v>2724</v>
      </c>
      <c r="X46" s="76"/>
    </row>
    <row r="47" spans="1:24" ht="66">
      <c r="A47" s="26">
        <v>2046</v>
      </c>
      <c r="B47" s="26">
        <v>11354900023</v>
      </c>
      <c r="C47" s="26" t="s">
        <v>135</v>
      </c>
      <c r="D47" s="26">
        <v>246</v>
      </c>
      <c r="E47" s="12" t="s">
        <v>134</v>
      </c>
      <c r="F47" s="26" t="s">
        <v>1164</v>
      </c>
      <c r="G47" s="26" t="s">
        <v>151</v>
      </c>
      <c r="H47" s="26" t="s">
        <v>1113</v>
      </c>
      <c r="I47" s="26">
        <v>174</v>
      </c>
      <c r="K47" s="26">
        <v>14</v>
      </c>
      <c r="M47" s="26" t="s">
        <v>1193</v>
      </c>
      <c r="N47" s="26" t="s">
        <v>1113</v>
      </c>
      <c r="O47" s="26"/>
      <c r="P47" s="26">
        <v>174</v>
      </c>
      <c r="Q47" s="26">
        <v>14</v>
      </c>
      <c r="R47" s="12" t="s">
        <v>2710</v>
      </c>
      <c r="S47" s="12" t="s">
        <v>2723</v>
      </c>
      <c r="T47" s="74" t="s">
        <v>256</v>
      </c>
      <c r="U47" s="74" t="s">
        <v>262</v>
      </c>
      <c r="V47" s="12" t="s">
        <v>2714</v>
      </c>
      <c r="W47" s="12" t="s">
        <v>2724</v>
      </c>
      <c r="X47" s="76"/>
    </row>
    <row r="48" spans="1:24" ht="33">
      <c r="A48" s="26">
        <v>2047</v>
      </c>
      <c r="B48" s="26">
        <v>11354800023</v>
      </c>
      <c r="C48" s="26" t="s">
        <v>135</v>
      </c>
      <c r="D48" s="26">
        <v>245</v>
      </c>
      <c r="E48" s="12" t="s">
        <v>134</v>
      </c>
      <c r="F48" s="26" t="s">
        <v>1164</v>
      </c>
      <c r="G48" s="26" t="s">
        <v>151</v>
      </c>
      <c r="H48" s="26" t="s">
        <v>1166</v>
      </c>
      <c r="I48" s="26">
        <v>163</v>
      </c>
      <c r="K48" s="26">
        <v>21</v>
      </c>
      <c r="M48" s="26" t="s">
        <v>1193</v>
      </c>
      <c r="N48" s="26" t="s">
        <v>1166</v>
      </c>
      <c r="O48" s="26"/>
      <c r="P48" s="26">
        <v>163</v>
      </c>
      <c r="Q48" s="26">
        <v>21</v>
      </c>
      <c r="R48" s="12" t="s">
        <v>2725</v>
      </c>
      <c r="S48" s="12" t="s">
        <v>2726</v>
      </c>
      <c r="T48" s="74" t="s">
        <v>252</v>
      </c>
      <c r="U48" s="74" t="s">
        <v>253</v>
      </c>
      <c r="X48" s="76"/>
    </row>
    <row r="49" spans="1:24" ht="66">
      <c r="A49" s="26">
        <v>2048</v>
      </c>
      <c r="B49" s="26">
        <v>11354700023</v>
      </c>
      <c r="C49" s="26" t="s">
        <v>135</v>
      </c>
      <c r="D49" s="26">
        <v>244</v>
      </c>
      <c r="E49" s="12" t="s">
        <v>134</v>
      </c>
      <c r="F49" s="26" t="s">
        <v>1164</v>
      </c>
      <c r="G49" s="26" t="s">
        <v>151</v>
      </c>
      <c r="H49" s="26" t="s">
        <v>1113</v>
      </c>
      <c r="I49" s="26">
        <v>158</v>
      </c>
      <c r="K49" s="26">
        <v>53</v>
      </c>
      <c r="M49" s="26" t="s">
        <v>1193</v>
      </c>
      <c r="N49" s="26" t="s">
        <v>1113</v>
      </c>
      <c r="O49" s="26"/>
      <c r="P49" s="26">
        <v>158</v>
      </c>
      <c r="Q49" s="26">
        <v>53</v>
      </c>
      <c r="R49" s="12" t="s">
        <v>2710</v>
      </c>
      <c r="S49" s="12" t="s">
        <v>2723</v>
      </c>
      <c r="T49" s="74" t="s">
        <v>256</v>
      </c>
      <c r="U49" s="74" t="s">
        <v>263</v>
      </c>
      <c r="V49" s="12" t="s">
        <v>2714</v>
      </c>
      <c r="W49" s="12" t="s">
        <v>2724</v>
      </c>
      <c r="X49" s="76"/>
    </row>
    <row r="50" spans="1:23" ht="82.5">
      <c r="A50" s="26">
        <v>2049</v>
      </c>
      <c r="B50" s="26">
        <v>11354600023</v>
      </c>
      <c r="C50" s="26" t="s">
        <v>135</v>
      </c>
      <c r="D50" s="26">
        <v>243</v>
      </c>
      <c r="E50" s="12" t="s">
        <v>134</v>
      </c>
      <c r="F50" s="26" t="s">
        <v>1164</v>
      </c>
      <c r="G50" s="26" t="s">
        <v>151</v>
      </c>
      <c r="H50" s="26" t="s">
        <v>1113</v>
      </c>
      <c r="I50" s="26">
        <v>157</v>
      </c>
      <c r="K50" s="26">
        <v>24</v>
      </c>
      <c r="M50" s="26" t="s">
        <v>1193</v>
      </c>
      <c r="N50" s="26" t="s">
        <v>1113</v>
      </c>
      <c r="O50" s="26"/>
      <c r="P50" s="26">
        <v>157</v>
      </c>
      <c r="Q50" s="26">
        <v>24</v>
      </c>
      <c r="R50" s="12" t="s">
        <v>2710</v>
      </c>
      <c r="S50" s="12" t="s">
        <v>2723</v>
      </c>
      <c r="T50" s="74" t="s">
        <v>256</v>
      </c>
      <c r="U50" s="74" t="s">
        <v>264</v>
      </c>
      <c r="V50" s="12" t="s">
        <v>2714</v>
      </c>
      <c r="W50" s="12" t="s">
        <v>2724</v>
      </c>
    </row>
    <row r="51" spans="1:23" ht="82.5">
      <c r="A51" s="26">
        <v>2050</v>
      </c>
      <c r="B51" s="26">
        <v>11354500023</v>
      </c>
      <c r="C51" s="26" t="s">
        <v>135</v>
      </c>
      <c r="D51" s="26">
        <v>242</v>
      </c>
      <c r="E51" s="12" t="s">
        <v>134</v>
      </c>
      <c r="F51" s="26" t="s">
        <v>1164</v>
      </c>
      <c r="G51" s="26" t="s">
        <v>151</v>
      </c>
      <c r="H51" s="26" t="s">
        <v>1113</v>
      </c>
      <c r="I51" s="26">
        <v>156</v>
      </c>
      <c r="K51" s="26">
        <v>1</v>
      </c>
      <c r="M51" s="26" t="s">
        <v>1193</v>
      </c>
      <c r="N51" s="26" t="s">
        <v>1113</v>
      </c>
      <c r="O51" s="26"/>
      <c r="P51" s="26">
        <v>156</v>
      </c>
      <c r="Q51" s="26">
        <v>1</v>
      </c>
      <c r="R51" s="12" t="s">
        <v>2710</v>
      </c>
      <c r="S51" s="12" t="s">
        <v>2723</v>
      </c>
      <c r="T51" s="74" t="s">
        <v>256</v>
      </c>
      <c r="U51" s="74" t="s">
        <v>265</v>
      </c>
      <c r="V51" s="12" t="s">
        <v>2714</v>
      </c>
      <c r="W51" s="12" t="s">
        <v>2724</v>
      </c>
    </row>
    <row r="52" spans="1:23" ht="82.5">
      <c r="A52" s="26">
        <v>2051</v>
      </c>
      <c r="B52" s="26">
        <v>11354400023</v>
      </c>
      <c r="C52" s="26" t="s">
        <v>135</v>
      </c>
      <c r="D52" s="26">
        <v>241</v>
      </c>
      <c r="E52" s="12" t="s">
        <v>134</v>
      </c>
      <c r="F52" s="26" t="s">
        <v>1164</v>
      </c>
      <c r="G52" s="26" t="s">
        <v>151</v>
      </c>
      <c r="H52" s="26" t="s">
        <v>1113</v>
      </c>
      <c r="I52" s="26">
        <v>154</v>
      </c>
      <c r="K52" s="26">
        <v>39</v>
      </c>
      <c r="M52" s="26" t="s">
        <v>1193</v>
      </c>
      <c r="N52" s="26" t="s">
        <v>1113</v>
      </c>
      <c r="O52" s="26"/>
      <c r="P52" s="26">
        <v>154</v>
      </c>
      <c r="Q52" s="26">
        <v>39</v>
      </c>
      <c r="R52" s="12" t="s">
        <v>2710</v>
      </c>
      <c r="S52" s="12" t="s">
        <v>2723</v>
      </c>
      <c r="T52" s="74" t="s">
        <v>256</v>
      </c>
      <c r="U52" s="74" t="s">
        <v>266</v>
      </c>
      <c r="V52" s="12" t="s">
        <v>2714</v>
      </c>
      <c r="W52" s="12" t="s">
        <v>2724</v>
      </c>
    </row>
    <row r="53" spans="1:23" ht="49.5">
      <c r="A53" s="26">
        <v>2052</v>
      </c>
      <c r="B53" s="26">
        <v>11354300023</v>
      </c>
      <c r="C53" s="26" t="s">
        <v>135</v>
      </c>
      <c r="D53" s="26">
        <v>240</v>
      </c>
      <c r="E53" s="12" t="s">
        <v>134</v>
      </c>
      <c r="F53" s="26" t="s">
        <v>1164</v>
      </c>
      <c r="G53" s="26" t="s">
        <v>151</v>
      </c>
      <c r="H53" s="26" t="s">
        <v>1113</v>
      </c>
      <c r="I53" s="26">
        <v>153</v>
      </c>
      <c r="K53" s="26">
        <v>8</v>
      </c>
      <c r="M53" s="26" t="s">
        <v>1193</v>
      </c>
      <c r="N53" s="26" t="s">
        <v>1113</v>
      </c>
      <c r="O53" s="26"/>
      <c r="P53" s="26">
        <v>153</v>
      </c>
      <c r="Q53" s="26">
        <v>8</v>
      </c>
      <c r="R53" s="12" t="s">
        <v>2710</v>
      </c>
      <c r="S53" s="12" t="s">
        <v>2723</v>
      </c>
      <c r="T53" s="74" t="s">
        <v>256</v>
      </c>
      <c r="U53" s="74" t="s">
        <v>267</v>
      </c>
      <c r="V53" s="12" t="s">
        <v>2714</v>
      </c>
      <c r="W53" s="12" t="s">
        <v>2724</v>
      </c>
    </row>
    <row r="54" spans="1:23" ht="49.5">
      <c r="A54" s="26">
        <v>2053</v>
      </c>
      <c r="B54" s="26">
        <v>11354200023</v>
      </c>
      <c r="C54" s="26" t="s">
        <v>135</v>
      </c>
      <c r="D54" s="26">
        <v>239</v>
      </c>
      <c r="E54" s="12" t="s">
        <v>134</v>
      </c>
      <c r="F54" s="26" t="s">
        <v>1164</v>
      </c>
      <c r="G54" s="26" t="s">
        <v>151</v>
      </c>
      <c r="H54" s="26" t="s">
        <v>1113</v>
      </c>
      <c r="I54" s="26">
        <v>153</v>
      </c>
      <c r="K54" s="26">
        <v>1</v>
      </c>
      <c r="M54" s="26" t="s">
        <v>1193</v>
      </c>
      <c r="N54" s="26" t="s">
        <v>1113</v>
      </c>
      <c r="O54" s="26"/>
      <c r="P54" s="26">
        <v>153</v>
      </c>
      <c r="Q54" s="26">
        <v>1</v>
      </c>
      <c r="R54" s="12" t="s">
        <v>2710</v>
      </c>
      <c r="S54" s="12" t="s">
        <v>2723</v>
      </c>
      <c r="T54" s="74" t="s">
        <v>268</v>
      </c>
      <c r="U54" s="74" t="s">
        <v>269</v>
      </c>
      <c r="V54" s="12" t="s">
        <v>2714</v>
      </c>
      <c r="W54" s="12" t="s">
        <v>2724</v>
      </c>
    </row>
    <row r="55" spans="1:24" ht="49.5">
      <c r="A55" s="26">
        <v>2054</v>
      </c>
      <c r="B55" s="26">
        <v>11354100023</v>
      </c>
      <c r="C55" s="26" t="s">
        <v>135</v>
      </c>
      <c r="D55" s="26">
        <v>238</v>
      </c>
      <c r="E55" s="12" t="s">
        <v>134</v>
      </c>
      <c r="F55" s="26" t="s">
        <v>1164</v>
      </c>
      <c r="G55" s="26" t="s">
        <v>151</v>
      </c>
      <c r="H55" s="26" t="s">
        <v>1113</v>
      </c>
      <c r="I55" s="26">
        <v>152</v>
      </c>
      <c r="K55" s="26">
        <v>24</v>
      </c>
      <c r="M55" s="26" t="s">
        <v>1193</v>
      </c>
      <c r="N55" s="26" t="s">
        <v>1113</v>
      </c>
      <c r="O55" s="26"/>
      <c r="P55" s="26">
        <v>152</v>
      </c>
      <c r="Q55" s="26">
        <v>24</v>
      </c>
      <c r="R55" s="12" t="s">
        <v>2710</v>
      </c>
      <c r="S55" s="12" t="s">
        <v>2723</v>
      </c>
      <c r="T55" s="74" t="s">
        <v>270</v>
      </c>
      <c r="U55" s="74" t="s">
        <v>271</v>
      </c>
      <c r="V55" s="12" t="s">
        <v>2727</v>
      </c>
      <c r="W55" s="12" t="s">
        <v>2728</v>
      </c>
      <c r="X55" s="76"/>
    </row>
    <row r="56" spans="1:23" ht="33">
      <c r="A56" s="26">
        <v>2055</v>
      </c>
      <c r="B56" s="26">
        <v>11354000023</v>
      </c>
      <c r="C56" s="26" t="s">
        <v>135</v>
      </c>
      <c r="D56" s="26">
        <v>237</v>
      </c>
      <c r="E56" s="12" t="s">
        <v>134</v>
      </c>
      <c r="F56" s="26" t="s">
        <v>1164</v>
      </c>
      <c r="G56" s="26" t="s">
        <v>151</v>
      </c>
      <c r="H56" s="26" t="s">
        <v>1113</v>
      </c>
      <c r="I56" s="26">
        <v>152</v>
      </c>
      <c r="K56" s="26">
        <v>22</v>
      </c>
      <c r="M56" s="26" t="s">
        <v>1193</v>
      </c>
      <c r="N56" s="26" t="s">
        <v>1113</v>
      </c>
      <c r="O56" s="26"/>
      <c r="P56" s="26">
        <v>152</v>
      </c>
      <c r="Q56" s="26">
        <v>22</v>
      </c>
      <c r="R56" s="12" t="s">
        <v>2710</v>
      </c>
      <c r="S56" s="12" t="s">
        <v>2723</v>
      </c>
      <c r="T56" s="74" t="s">
        <v>272</v>
      </c>
      <c r="U56" s="74" t="s">
        <v>273</v>
      </c>
      <c r="V56" s="12" t="s">
        <v>2714</v>
      </c>
      <c r="W56" s="12" t="s">
        <v>2724</v>
      </c>
    </row>
    <row r="57" spans="1:23" ht="49.5">
      <c r="A57" s="26">
        <v>2056</v>
      </c>
      <c r="B57" s="26">
        <v>11353900023</v>
      </c>
      <c r="C57" s="26" t="s">
        <v>135</v>
      </c>
      <c r="D57" s="26">
        <v>236</v>
      </c>
      <c r="E57" s="12" t="s">
        <v>134</v>
      </c>
      <c r="F57" s="26" t="s">
        <v>1164</v>
      </c>
      <c r="G57" s="26" t="s">
        <v>151</v>
      </c>
      <c r="H57" s="26" t="s">
        <v>1113</v>
      </c>
      <c r="I57" s="26">
        <v>150</v>
      </c>
      <c r="K57" s="26">
        <v>54</v>
      </c>
      <c r="M57" s="26" t="s">
        <v>1193</v>
      </c>
      <c r="N57" s="26" t="s">
        <v>1113</v>
      </c>
      <c r="O57" s="26"/>
      <c r="P57" s="26">
        <v>150</v>
      </c>
      <c r="Q57" s="26">
        <v>54</v>
      </c>
      <c r="R57" s="12" t="s">
        <v>2710</v>
      </c>
      <c r="S57" s="12" t="s">
        <v>2723</v>
      </c>
      <c r="T57" s="74" t="s">
        <v>270</v>
      </c>
      <c r="U57" s="74" t="s">
        <v>271</v>
      </c>
      <c r="V57" s="12" t="s">
        <v>2727</v>
      </c>
      <c r="W57" s="12" t="s">
        <v>2728</v>
      </c>
    </row>
    <row r="58" spans="1:21" ht="49.5">
      <c r="A58" s="26">
        <v>2057</v>
      </c>
      <c r="B58" s="26">
        <v>11353800023</v>
      </c>
      <c r="C58" s="26" t="s">
        <v>135</v>
      </c>
      <c r="D58" s="26">
        <v>235</v>
      </c>
      <c r="E58" s="12" t="s">
        <v>134</v>
      </c>
      <c r="F58" s="26" t="s">
        <v>1164</v>
      </c>
      <c r="G58" s="26" t="s">
        <v>151</v>
      </c>
      <c r="H58" s="26" t="s">
        <v>1166</v>
      </c>
      <c r="I58" s="26">
        <v>149</v>
      </c>
      <c r="K58" s="26">
        <v>64</v>
      </c>
      <c r="M58" s="26" t="s">
        <v>1193</v>
      </c>
      <c r="N58" s="26" t="s">
        <v>1166</v>
      </c>
      <c r="O58" s="26"/>
      <c r="P58" s="26">
        <v>149</v>
      </c>
      <c r="Q58" s="26">
        <v>64</v>
      </c>
      <c r="R58" s="12" t="s">
        <v>2725</v>
      </c>
      <c r="S58" s="12" t="s">
        <v>2729</v>
      </c>
      <c r="T58" s="74" t="s">
        <v>274</v>
      </c>
      <c r="U58" s="74" t="s">
        <v>275</v>
      </c>
    </row>
    <row r="59" spans="1:23" ht="82.5">
      <c r="A59" s="26">
        <v>2058</v>
      </c>
      <c r="B59" s="26">
        <v>11353700023</v>
      </c>
      <c r="C59" s="26" t="s">
        <v>135</v>
      </c>
      <c r="D59" s="26">
        <v>234</v>
      </c>
      <c r="E59" s="12" t="s">
        <v>134</v>
      </c>
      <c r="F59" s="26" t="s">
        <v>1164</v>
      </c>
      <c r="G59" s="26" t="s">
        <v>151</v>
      </c>
      <c r="H59" s="26" t="s">
        <v>1113</v>
      </c>
      <c r="I59" s="26">
        <v>149</v>
      </c>
      <c r="K59" s="26">
        <v>58</v>
      </c>
      <c r="M59" s="26" t="s">
        <v>1193</v>
      </c>
      <c r="N59" s="26" t="s">
        <v>1113</v>
      </c>
      <c r="O59" s="26"/>
      <c r="P59" s="26">
        <v>149</v>
      </c>
      <c r="Q59" s="26">
        <v>58</v>
      </c>
      <c r="R59" s="12" t="s">
        <v>2710</v>
      </c>
      <c r="S59" s="12" t="s">
        <v>2723</v>
      </c>
      <c r="T59" s="74" t="s">
        <v>256</v>
      </c>
      <c r="U59" s="74" t="s">
        <v>276</v>
      </c>
      <c r="V59" s="12" t="s">
        <v>2714</v>
      </c>
      <c r="W59" s="12" t="s">
        <v>2724</v>
      </c>
    </row>
    <row r="60" spans="1:24" ht="33">
      <c r="A60" s="26">
        <v>2059</v>
      </c>
      <c r="B60" s="26">
        <v>11353600023</v>
      </c>
      <c r="C60" s="26" t="s">
        <v>135</v>
      </c>
      <c r="D60" s="26">
        <v>233</v>
      </c>
      <c r="E60" s="12" t="s">
        <v>134</v>
      </c>
      <c r="F60" s="26" t="s">
        <v>1164</v>
      </c>
      <c r="G60" s="26" t="s">
        <v>151</v>
      </c>
      <c r="H60" s="26" t="s">
        <v>1113</v>
      </c>
      <c r="I60" s="26">
        <v>149</v>
      </c>
      <c r="K60" s="26">
        <v>50</v>
      </c>
      <c r="M60" s="26" t="s">
        <v>1193</v>
      </c>
      <c r="N60" s="26" t="s">
        <v>1113</v>
      </c>
      <c r="O60" s="26"/>
      <c r="P60" s="26">
        <v>149</v>
      </c>
      <c r="Q60" s="26">
        <v>50</v>
      </c>
      <c r="R60" s="12" t="s">
        <v>2710</v>
      </c>
      <c r="S60" s="12" t="s">
        <v>2723</v>
      </c>
      <c r="T60" s="74" t="s">
        <v>268</v>
      </c>
      <c r="U60" s="74" t="s">
        <v>277</v>
      </c>
      <c r="V60" s="12" t="s">
        <v>2714</v>
      </c>
      <c r="W60" s="12" t="s">
        <v>2724</v>
      </c>
      <c r="X60" s="76"/>
    </row>
    <row r="61" spans="1:23" ht="247.5">
      <c r="A61" s="26">
        <v>2060</v>
      </c>
      <c r="B61" s="26">
        <v>11353500023</v>
      </c>
      <c r="C61" s="26" t="s">
        <v>135</v>
      </c>
      <c r="D61" s="26">
        <v>232</v>
      </c>
      <c r="E61" s="12" t="s">
        <v>134</v>
      </c>
      <c r="F61" s="26" t="s">
        <v>1164</v>
      </c>
      <c r="G61" s="26" t="s">
        <v>151</v>
      </c>
      <c r="H61" s="26" t="s">
        <v>1113</v>
      </c>
      <c r="I61" s="26">
        <v>149</v>
      </c>
      <c r="K61" s="26">
        <v>50</v>
      </c>
      <c r="M61" s="26" t="s">
        <v>1193</v>
      </c>
      <c r="N61" s="26" t="s">
        <v>1113</v>
      </c>
      <c r="O61" s="26"/>
      <c r="P61" s="26">
        <v>149</v>
      </c>
      <c r="Q61" s="26">
        <v>50</v>
      </c>
      <c r="R61" s="12" t="s">
        <v>2710</v>
      </c>
      <c r="S61" s="12" t="s">
        <v>2723</v>
      </c>
      <c r="T61" s="74" t="s">
        <v>268</v>
      </c>
      <c r="U61" s="74" t="s">
        <v>278</v>
      </c>
      <c r="V61" s="12" t="s">
        <v>2714</v>
      </c>
      <c r="W61" s="12" t="s">
        <v>2730</v>
      </c>
    </row>
    <row r="62" spans="1:22" ht="33">
      <c r="A62" s="26">
        <v>2061</v>
      </c>
      <c r="B62" s="26">
        <v>11353400023</v>
      </c>
      <c r="C62" s="26" t="s">
        <v>135</v>
      </c>
      <c r="D62" s="26">
        <v>231</v>
      </c>
      <c r="E62" s="12" t="s">
        <v>134</v>
      </c>
      <c r="F62" s="26" t="s">
        <v>1164</v>
      </c>
      <c r="G62" s="26" t="s">
        <v>151</v>
      </c>
      <c r="H62" s="26" t="s">
        <v>1113</v>
      </c>
      <c r="I62" s="26">
        <v>143</v>
      </c>
      <c r="K62" s="26">
        <v>36</v>
      </c>
      <c r="M62" s="26" t="s">
        <v>1193</v>
      </c>
      <c r="N62" s="26" t="s">
        <v>1113</v>
      </c>
      <c r="O62" s="26"/>
      <c r="P62" s="26">
        <v>143</v>
      </c>
      <c r="Q62" s="26">
        <v>36</v>
      </c>
      <c r="R62" s="12" t="s">
        <v>2710</v>
      </c>
      <c r="S62" s="12" t="s">
        <v>2711</v>
      </c>
      <c r="T62" s="74" t="s">
        <v>279</v>
      </c>
      <c r="U62" s="74" t="s">
        <v>280</v>
      </c>
      <c r="V62" s="12" t="s">
        <v>2714</v>
      </c>
    </row>
    <row r="63" spans="1:23" ht="33">
      <c r="A63" s="26">
        <v>2062</v>
      </c>
      <c r="B63" s="26">
        <v>11353300023</v>
      </c>
      <c r="C63" s="26" t="s">
        <v>135</v>
      </c>
      <c r="D63" s="26">
        <v>230</v>
      </c>
      <c r="E63" s="12" t="s">
        <v>134</v>
      </c>
      <c r="F63" s="26" t="s">
        <v>1164</v>
      </c>
      <c r="G63" s="26" t="s">
        <v>151</v>
      </c>
      <c r="H63" s="26" t="s">
        <v>1166</v>
      </c>
      <c r="I63" s="26">
        <v>143</v>
      </c>
      <c r="K63" s="26">
        <v>35</v>
      </c>
      <c r="M63" s="26" t="s">
        <v>1193</v>
      </c>
      <c r="N63" s="26" t="s">
        <v>1166</v>
      </c>
      <c r="O63" s="26"/>
      <c r="P63" s="26">
        <v>143</v>
      </c>
      <c r="Q63" s="26">
        <v>35</v>
      </c>
      <c r="R63" s="12" t="s">
        <v>2710</v>
      </c>
      <c r="S63" s="12" t="s">
        <v>2711</v>
      </c>
      <c r="T63" s="74" t="s">
        <v>252</v>
      </c>
      <c r="U63" s="74" t="s">
        <v>253</v>
      </c>
      <c r="V63" s="12" t="s">
        <v>2727</v>
      </c>
      <c r="W63" s="12" t="s">
        <v>2731</v>
      </c>
    </row>
    <row r="64" spans="1:23" ht="33">
      <c r="A64" s="26">
        <v>2063</v>
      </c>
      <c r="B64" s="26">
        <v>11353200023</v>
      </c>
      <c r="C64" s="26" t="s">
        <v>135</v>
      </c>
      <c r="D64" s="26">
        <v>229</v>
      </c>
      <c r="E64" s="12" t="s">
        <v>134</v>
      </c>
      <c r="F64" s="26" t="s">
        <v>1164</v>
      </c>
      <c r="G64" s="26" t="s">
        <v>151</v>
      </c>
      <c r="H64" s="26" t="s">
        <v>1166</v>
      </c>
      <c r="I64" s="26">
        <v>143</v>
      </c>
      <c r="K64" s="26">
        <v>32</v>
      </c>
      <c r="M64" s="26" t="s">
        <v>1193</v>
      </c>
      <c r="N64" s="26" t="s">
        <v>1166</v>
      </c>
      <c r="O64" s="26"/>
      <c r="P64" s="26">
        <v>143</v>
      </c>
      <c r="Q64" s="26">
        <v>32</v>
      </c>
      <c r="R64" s="12" t="s">
        <v>2710</v>
      </c>
      <c r="S64" s="12" t="s">
        <v>2711</v>
      </c>
      <c r="T64" s="74" t="s">
        <v>252</v>
      </c>
      <c r="U64" s="74" t="s">
        <v>253</v>
      </c>
      <c r="V64" s="12" t="s">
        <v>2727</v>
      </c>
      <c r="W64" s="12" t="s">
        <v>2731</v>
      </c>
    </row>
    <row r="65" spans="1:23" ht="33">
      <c r="A65" s="26">
        <v>2064</v>
      </c>
      <c r="B65" s="26">
        <v>11353100023</v>
      </c>
      <c r="C65" s="26" t="s">
        <v>135</v>
      </c>
      <c r="D65" s="26">
        <v>228</v>
      </c>
      <c r="E65" s="12" t="s">
        <v>134</v>
      </c>
      <c r="F65" s="26" t="s">
        <v>1164</v>
      </c>
      <c r="G65" s="26" t="s">
        <v>151</v>
      </c>
      <c r="H65" s="26" t="s">
        <v>1166</v>
      </c>
      <c r="I65" s="26">
        <v>143</v>
      </c>
      <c r="K65" s="26">
        <v>27</v>
      </c>
      <c r="M65" s="26" t="s">
        <v>1193</v>
      </c>
      <c r="N65" s="26" t="s">
        <v>1166</v>
      </c>
      <c r="O65" s="26"/>
      <c r="P65" s="26">
        <v>143</v>
      </c>
      <c r="Q65" s="26">
        <v>27</v>
      </c>
      <c r="R65" s="12" t="s">
        <v>2710</v>
      </c>
      <c r="S65" s="12" t="s">
        <v>2711</v>
      </c>
      <c r="T65" s="74" t="s">
        <v>252</v>
      </c>
      <c r="U65" s="74" t="s">
        <v>253</v>
      </c>
      <c r="V65" s="12" t="s">
        <v>2727</v>
      </c>
      <c r="W65" s="12" t="s">
        <v>2731</v>
      </c>
    </row>
    <row r="66" spans="1:23" ht="49.5">
      <c r="A66" s="26">
        <v>2065</v>
      </c>
      <c r="B66" s="26">
        <v>11353000023</v>
      </c>
      <c r="C66" s="26" t="s">
        <v>135</v>
      </c>
      <c r="D66" s="26">
        <v>227</v>
      </c>
      <c r="E66" s="12" t="s">
        <v>134</v>
      </c>
      <c r="F66" s="26" t="s">
        <v>1164</v>
      </c>
      <c r="G66" s="26" t="s">
        <v>151</v>
      </c>
      <c r="H66" s="26" t="s">
        <v>1166</v>
      </c>
      <c r="I66" s="26">
        <v>138</v>
      </c>
      <c r="K66" s="26">
        <v>36</v>
      </c>
      <c r="M66" s="26" t="s">
        <v>1193</v>
      </c>
      <c r="N66" s="26" t="s">
        <v>1166</v>
      </c>
      <c r="O66" s="26"/>
      <c r="P66" s="26">
        <v>138</v>
      </c>
      <c r="Q66" s="26">
        <v>36</v>
      </c>
      <c r="R66" s="12" t="s">
        <v>2710</v>
      </c>
      <c r="S66" s="12" t="s">
        <v>2711</v>
      </c>
      <c r="T66" s="74" t="s">
        <v>252</v>
      </c>
      <c r="U66" s="74" t="s">
        <v>255</v>
      </c>
      <c r="V66" s="12" t="s">
        <v>2727</v>
      </c>
      <c r="W66" s="12" t="s">
        <v>2732</v>
      </c>
    </row>
    <row r="67" spans="1:23" ht="49.5">
      <c r="A67" s="26">
        <v>2066</v>
      </c>
      <c r="B67" s="26">
        <v>11352900023</v>
      </c>
      <c r="C67" s="26" t="s">
        <v>135</v>
      </c>
      <c r="D67" s="26">
        <v>226</v>
      </c>
      <c r="E67" s="12" t="s">
        <v>134</v>
      </c>
      <c r="F67" s="26" t="s">
        <v>1164</v>
      </c>
      <c r="G67" s="26" t="s">
        <v>151</v>
      </c>
      <c r="H67" s="26" t="s">
        <v>1113</v>
      </c>
      <c r="I67" s="26">
        <v>135</v>
      </c>
      <c r="K67" s="26">
        <v>24</v>
      </c>
      <c r="M67" s="26" t="s">
        <v>1193</v>
      </c>
      <c r="N67" s="26" t="s">
        <v>1113</v>
      </c>
      <c r="O67" s="26"/>
      <c r="P67" s="26">
        <v>136</v>
      </c>
      <c r="Q67" s="26">
        <v>24</v>
      </c>
      <c r="R67" s="12" t="s">
        <v>2710</v>
      </c>
      <c r="S67" s="12" t="s">
        <v>2711</v>
      </c>
      <c r="T67" s="74" t="s">
        <v>281</v>
      </c>
      <c r="U67" s="74" t="s">
        <v>282</v>
      </c>
      <c r="V67" s="12" t="s">
        <v>2714</v>
      </c>
      <c r="W67" s="12" t="s">
        <v>2733</v>
      </c>
    </row>
    <row r="68" spans="1:24" ht="49.5">
      <c r="A68" s="26">
        <v>2067</v>
      </c>
      <c r="B68" s="26">
        <v>11352800023</v>
      </c>
      <c r="C68" s="26" t="s">
        <v>135</v>
      </c>
      <c r="D68" s="26">
        <v>225</v>
      </c>
      <c r="E68" s="12" t="s">
        <v>134</v>
      </c>
      <c r="F68" s="26" t="s">
        <v>1164</v>
      </c>
      <c r="G68" s="26" t="s">
        <v>151</v>
      </c>
      <c r="H68" s="26" t="s">
        <v>1113</v>
      </c>
      <c r="I68" s="26">
        <v>112</v>
      </c>
      <c r="K68" s="26">
        <v>39</v>
      </c>
      <c r="M68" s="26" t="s">
        <v>1193</v>
      </c>
      <c r="N68" s="26" t="s">
        <v>1113</v>
      </c>
      <c r="O68" s="26"/>
      <c r="P68" s="26">
        <v>112</v>
      </c>
      <c r="Q68" s="26">
        <v>39</v>
      </c>
      <c r="R68" s="12" t="s">
        <v>2725</v>
      </c>
      <c r="S68" s="12" t="s">
        <v>2726</v>
      </c>
      <c r="T68" s="74" t="s">
        <v>283</v>
      </c>
      <c r="U68" s="74" t="s">
        <v>284</v>
      </c>
      <c r="X68" s="76"/>
    </row>
    <row r="69" spans="1:21" ht="33">
      <c r="A69" s="26">
        <v>2068</v>
      </c>
      <c r="B69" s="26">
        <v>11352700023</v>
      </c>
      <c r="C69" s="26" t="s">
        <v>135</v>
      </c>
      <c r="D69" s="26">
        <v>224</v>
      </c>
      <c r="E69" s="12" t="s">
        <v>134</v>
      </c>
      <c r="F69" s="26" t="s">
        <v>1164</v>
      </c>
      <c r="G69" s="26" t="s">
        <v>151</v>
      </c>
      <c r="H69" s="26" t="s">
        <v>1166</v>
      </c>
      <c r="I69" s="26">
        <v>105</v>
      </c>
      <c r="K69" s="26">
        <v>56</v>
      </c>
      <c r="M69" s="26" t="s">
        <v>1193</v>
      </c>
      <c r="N69" s="26" t="s">
        <v>1166</v>
      </c>
      <c r="O69" s="26"/>
      <c r="P69" s="26">
        <v>105</v>
      </c>
      <c r="Q69" s="26">
        <v>56</v>
      </c>
      <c r="R69" s="12" t="s">
        <v>2716</v>
      </c>
      <c r="S69" s="12" t="s">
        <v>2717</v>
      </c>
      <c r="T69" s="74" t="s">
        <v>252</v>
      </c>
      <c r="U69" s="74" t="s">
        <v>255</v>
      </c>
    </row>
    <row r="70" spans="1:21" ht="33">
      <c r="A70" s="26">
        <v>2069</v>
      </c>
      <c r="B70" s="26">
        <v>11352600023</v>
      </c>
      <c r="C70" s="26" t="s">
        <v>135</v>
      </c>
      <c r="D70" s="26">
        <v>223</v>
      </c>
      <c r="E70" s="12" t="s">
        <v>134</v>
      </c>
      <c r="F70" s="26" t="s">
        <v>1164</v>
      </c>
      <c r="G70" s="26" t="s">
        <v>151</v>
      </c>
      <c r="H70" s="26" t="s">
        <v>1166</v>
      </c>
      <c r="I70" s="26">
        <v>92</v>
      </c>
      <c r="K70" s="26">
        <v>42</v>
      </c>
      <c r="M70" s="26" t="s">
        <v>1193</v>
      </c>
      <c r="N70" s="26" t="s">
        <v>1166</v>
      </c>
      <c r="O70" s="26"/>
      <c r="P70" s="26">
        <v>92</v>
      </c>
      <c r="Q70" s="26">
        <v>42</v>
      </c>
      <c r="R70" s="12" t="s">
        <v>2716</v>
      </c>
      <c r="S70" s="12" t="s">
        <v>2734</v>
      </c>
      <c r="T70" s="74" t="s">
        <v>252</v>
      </c>
      <c r="U70" s="74" t="s">
        <v>285</v>
      </c>
    </row>
    <row r="71" spans="1:21" ht="49.5">
      <c r="A71" s="26">
        <v>2070</v>
      </c>
      <c r="B71" s="26">
        <v>11352500023</v>
      </c>
      <c r="C71" s="26" t="s">
        <v>135</v>
      </c>
      <c r="D71" s="26">
        <v>222</v>
      </c>
      <c r="E71" s="12" t="s">
        <v>134</v>
      </c>
      <c r="F71" s="26" t="s">
        <v>1164</v>
      </c>
      <c r="G71" s="26" t="s">
        <v>151</v>
      </c>
      <c r="H71" s="26" t="s">
        <v>1166</v>
      </c>
      <c r="I71" s="26">
        <v>90</v>
      </c>
      <c r="K71" s="26">
        <v>46</v>
      </c>
      <c r="M71" s="26" t="s">
        <v>1193</v>
      </c>
      <c r="N71" s="26" t="s">
        <v>1166</v>
      </c>
      <c r="O71" s="26"/>
      <c r="P71" s="26">
        <v>90</v>
      </c>
      <c r="Q71" s="26">
        <v>46</v>
      </c>
      <c r="R71" s="12" t="s">
        <v>2716</v>
      </c>
      <c r="S71" s="12" t="s">
        <v>2734</v>
      </c>
      <c r="T71" s="74" t="s">
        <v>286</v>
      </c>
      <c r="U71" s="74" t="s">
        <v>287</v>
      </c>
    </row>
    <row r="72" spans="1:21" ht="33">
      <c r="A72" s="26">
        <v>2071</v>
      </c>
      <c r="B72" s="26">
        <v>11352400023</v>
      </c>
      <c r="C72" s="26" t="s">
        <v>135</v>
      </c>
      <c r="D72" s="26">
        <v>221</v>
      </c>
      <c r="E72" s="12" t="s">
        <v>134</v>
      </c>
      <c r="F72" s="26" t="s">
        <v>1164</v>
      </c>
      <c r="G72" s="26" t="s">
        <v>151</v>
      </c>
      <c r="H72" s="26" t="s">
        <v>1166</v>
      </c>
      <c r="I72" s="26">
        <v>90</v>
      </c>
      <c r="K72" s="26">
        <v>43</v>
      </c>
      <c r="M72" s="26" t="s">
        <v>1193</v>
      </c>
      <c r="N72" s="26" t="s">
        <v>1166</v>
      </c>
      <c r="O72" s="26"/>
      <c r="P72" s="26">
        <v>90</v>
      </c>
      <c r="Q72" s="26">
        <v>43</v>
      </c>
      <c r="R72" s="12" t="s">
        <v>2716</v>
      </c>
      <c r="S72" s="12" t="s">
        <v>2734</v>
      </c>
      <c r="T72" s="74" t="s">
        <v>288</v>
      </c>
      <c r="U72" s="74" t="s">
        <v>289</v>
      </c>
    </row>
    <row r="73" spans="1:21" ht="33">
      <c r="A73" s="26">
        <v>2072</v>
      </c>
      <c r="B73" s="26">
        <v>11352300023</v>
      </c>
      <c r="C73" s="26" t="s">
        <v>135</v>
      </c>
      <c r="D73" s="26">
        <v>220</v>
      </c>
      <c r="E73" s="12" t="s">
        <v>134</v>
      </c>
      <c r="F73" s="26" t="s">
        <v>1164</v>
      </c>
      <c r="G73" s="26" t="s">
        <v>151</v>
      </c>
      <c r="H73" s="26" t="s">
        <v>1166</v>
      </c>
      <c r="I73" s="26">
        <v>90</v>
      </c>
      <c r="K73" s="26">
        <v>9</v>
      </c>
      <c r="M73" s="26" t="s">
        <v>1193</v>
      </c>
      <c r="N73" s="26" t="s">
        <v>1166</v>
      </c>
      <c r="O73" s="26"/>
      <c r="P73" s="26">
        <v>90</v>
      </c>
      <c r="Q73" s="26">
        <v>9</v>
      </c>
      <c r="R73" s="12" t="s">
        <v>2716</v>
      </c>
      <c r="S73" s="12" t="s">
        <v>2734</v>
      </c>
      <c r="T73" s="74" t="s">
        <v>288</v>
      </c>
      <c r="U73" s="74" t="s">
        <v>290</v>
      </c>
    </row>
    <row r="74" spans="1:21" ht="49.5">
      <c r="A74" s="26">
        <v>2073</v>
      </c>
      <c r="B74" s="26">
        <v>11352200023</v>
      </c>
      <c r="C74" s="26" t="s">
        <v>135</v>
      </c>
      <c r="D74" s="26">
        <v>219</v>
      </c>
      <c r="E74" s="12" t="s">
        <v>134</v>
      </c>
      <c r="F74" s="26" t="s">
        <v>1164</v>
      </c>
      <c r="G74" s="26" t="s">
        <v>151</v>
      </c>
      <c r="H74" s="26" t="s">
        <v>1166</v>
      </c>
      <c r="I74" s="26">
        <v>89</v>
      </c>
      <c r="K74" s="26">
        <v>40</v>
      </c>
      <c r="M74" s="26" t="s">
        <v>1193</v>
      </c>
      <c r="N74" s="26" t="s">
        <v>1166</v>
      </c>
      <c r="O74" s="26"/>
      <c r="P74" s="26">
        <v>89</v>
      </c>
      <c r="Q74" s="26">
        <v>40</v>
      </c>
      <c r="R74" s="12" t="s">
        <v>2716</v>
      </c>
      <c r="S74" s="12" t="s">
        <v>2734</v>
      </c>
      <c r="T74" s="74" t="s">
        <v>288</v>
      </c>
      <c r="U74" s="74" t="s">
        <v>287</v>
      </c>
    </row>
    <row r="75" spans="1:21" ht="49.5">
      <c r="A75" s="26">
        <v>2074</v>
      </c>
      <c r="B75" s="26">
        <v>11352100023</v>
      </c>
      <c r="C75" s="26" t="s">
        <v>135</v>
      </c>
      <c r="D75" s="26">
        <v>218</v>
      </c>
      <c r="E75" s="12" t="s">
        <v>134</v>
      </c>
      <c r="F75" s="26" t="s">
        <v>1164</v>
      </c>
      <c r="G75" s="26" t="s">
        <v>151</v>
      </c>
      <c r="H75" s="26" t="s">
        <v>1166</v>
      </c>
      <c r="I75" s="26">
        <v>87</v>
      </c>
      <c r="K75" s="26">
        <v>40</v>
      </c>
      <c r="M75" s="26" t="s">
        <v>1193</v>
      </c>
      <c r="N75" s="26" t="s">
        <v>1166</v>
      </c>
      <c r="O75" s="26"/>
      <c r="P75" s="26">
        <v>87</v>
      </c>
      <c r="Q75" s="26">
        <v>40</v>
      </c>
      <c r="R75" s="12" t="s">
        <v>2716</v>
      </c>
      <c r="S75" s="12" t="s">
        <v>2734</v>
      </c>
      <c r="T75" s="74" t="s">
        <v>288</v>
      </c>
      <c r="U75" s="74" t="s">
        <v>287</v>
      </c>
    </row>
    <row r="76" spans="1:21" ht="49.5">
      <c r="A76" s="26">
        <v>2075</v>
      </c>
      <c r="B76" s="26">
        <v>11352000023</v>
      </c>
      <c r="C76" s="26" t="s">
        <v>135</v>
      </c>
      <c r="D76" s="26">
        <v>217</v>
      </c>
      <c r="E76" s="12" t="s">
        <v>134</v>
      </c>
      <c r="F76" s="26" t="s">
        <v>1164</v>
      </c>
      <c r="G76" s="26" t="s">
        <v>151</v>
      </c>
      <c r="H76" s="26" t="s">
        <v>1166</v>
      </c>
      <c r="I76" s="26">
        <v>87</v>
      </c>
      <c r="K76" s="26">
        <v>22</v>
      </c>
      <c r="M76" s="26" t="s">
        <v>1193</v>
      </c>
      <c r="N76" s="26" t="s">
        <v>1166</v>
      </c>
      <c r="O76" s="26"/>
      <c r="P76" s="26">
        <v>87</v>
      </c>
      <c r="Q76" s="26">
        <v>22</v>
      </c>
      <c r="R76" s="12" t="s">
        <v>2716</v>
      </c>
      <c r="S76" s="12" t="s">
        <v>2734</v>
      </c>
      <c r="T76" s="74" t="s">
        <v>288</v>
      </c>
      <c r="U76" s="74" t="s">
        <v>287</v>
      </c>
    </row>
    <row r="77" spans="1:21" ht="33">
      <c r="A77" s="26">
        <v>2076</v>
      </c>
      <c r="B77" s="26">
        <v>11351900023</v>
      </c>
      <c r="C77" s="26" t="s">
        <v>135</v>
      </c>
      <c r="D77" s="26">
        <v>216</v>
      </c>
      <c r="E77" s="12" t="s">
        <v>134</v>
      </c>
      <c r="F77" s="26" t="s">
        <v>1164</v>
      </c>
      <c r="G77" s="26" t="s">
        <v>151</v>
      </c>
      <c r="H77" s="26" t="s">
        <v>1166</v>
      </c>
      <c r="I77" s="26">
        <v>87</v>
      </c>
      <c r="K77" s="26">
        <v>13</v>
      </c>
      <c r="M77" s="26" t="s">
        <v>1193</v>
      </c>
      <c r="N77" s="26" t="s">
        <v>1166</v>
      </c>
      <c r="O77" s="26"/>
      <c r="P77" s="26">
        <v>87</v>
      </c>
      <c r="Q77" s="26">
        <v>13</v>
      </c>
      <c r="R77" s="12" t="s">
        <v>2716</v>
      </c>
      <c r="S77" s="12" t="s">
        <v>2734</v>
      </c>
      <c r="T77" s="74" t="s">
        <v>288</v>
      </c>
      <c r="U77" s="74" t="s">
        <v>291</v>
      </c>
    </row>
    <row r="78" spans="1:21" ht="33">
      <c r="A78" s="26">
        <v>2077</v>
      </c>
      <c r="B78" s="26">
        <v>11351800023</v>
      </c>
      <c r="C78" s="26" t="s">
        <v>135</v>
      </c>
      <c r="D78" s="26">
        <v>215</v>
      </c>
      <c r="E78" s="12" t="s">
        <v>134</v>
      </c>
      <c r="F78" s="26" t="s">
        <v>1164</v>
      </c>
      <c r="G78" s="26" t="s">
        <v>151</v>
      </c>
      <c r="H78" s="26" t="s">
        <v>1166</v>
      </c>
      <c r="I78" s="26">
        <v>86</v>
      </c>
      <c r="K78" s="26">
        <v>55</v>
      </c>
      <c r="M78" s="26" t="s">
        <v>1193</v>
      </c>
      <c r="N78" s="26" t="s">
        <v>1166</v>
      </c>
      <c r="O78" s="26"/>
      <c r="P78" s="26">
        <v>86</v>
      </c>
      <c r="Q78" s="26">
        <v>55</v>
      </c>
      <c r="R78" s="12" t="s">
        <v>2716</v>
      </c>
      <c r="S78" s="12" t="s">
        <v>2734</v>
      </c>
      <c r="T78" s="74" t="s">
        <v>252</v>
      </c>
      <c r="U78" s="74" t="s">
        <v>253</v>
      </c>
    </row>
    <row r="79" spans="1:21" ht="49.5">
      <c r="A79" s="26">
        <v>2078</v>
      </c>
      <c r="B79" s="26">
        <v>11351700023</v>
      </c>
      <c r="C79" s="26" t="s">
        <v>135</v>
      </c>
      <c r="D79" s="26">
        <v>214</v>
      </c>
      <c r="E79" s="12" t="s">
        <v>134</v>
      </c>
      <c r="F79" s="26" t="s">
        <v>1164</v>
      </c>
      <c r="G79" s="26" t="s">
        <v>151</v>
      </c>
      <c r="H79" s="26" t="s">
        <v>1166</v>
      </c>
      <c r="I79" s="26">
        <v>86</v>
      </c>
      <c r="K79" s="26">
        <v>8</v>
      </c>
      <c r="M79" s="26" t="s">
        <v>1193</v>
      </c>
      <c r="N79" s="26" t="s">
        <v>1166</v>
      </c>
      <c r="O79" s="26"/>
      <c r="P79" s="26">
        <v>86</v>
      </c>
      <c r="Q79" s="26">
        <v>8</v>
      </c>
      <c r="R79" s="12" t="s">
        <v>2716</v>
      </c>
      <c r="S79" s="12" t="s">
        <v>2734</v>
      </c>
      <c r="T79" s="74" t="s">
        <v>292</v>
      </c>
      <c r="U79" s="74" t="s">
        <v>293</v>
      </c>
    </row>
    <row r="80" spans="1:21" ht="49.5">
      <c r="A80" s="26">
        <v>2079</v>
      </c>
      <c r="B80" s="26">
        <v>11351600023</v>
      </c>
      <c r="C80" s="26" t="s">
        <v>135</v>
      </c>
      <c r="D80" s="26">
        <v>213</v>
      </c>
      <c r="E80" s="12" t="s">
        <v>134</v>
      </c>
      <c r="F80" s="26" t="s">
        <v>1164</v>
      </c>
      <c r="G80" s="26" t="s">
        <v>151</v>
      </c>
      <c r="H80" s="26" t="s">
        <v>1166</v>
      </c>
      <c r="I80" s="26">
        <v>86</v>
      </c>
      <c r="K80" s="26">
        <v>8</v>
      </c>
      <c r="M80" s="26" t="s">
        <v>1193</v>
      </c>
      <c r="N80" s="26" t="s">
        <v>1166</v>
      </c>
      <c r="O80" s="26"/>
      <c r="P80" s="26">
        <v>86</v>
      </c>
      <c r="Q80" s="26">
        <v>8</v>
      </c>
      <c r="R80" s="12" t="s">
        <v>2716</v>
      </c>
      <c r="S80" s="12" t="s">
        <v>2734</v>
      </c>
      <c r="T80" s="74" t="s">
        <v>288</v>
      </c>
      <c r="U80" s="74" t="s">
        <v>287</v>
      </c>
    </row>
    <row r="81" spans="1:24" ht="33">
      <c r="A81" s="26">
        <v>2080</v>
      </c>
      <c r="B81" s="26">
        <v>11351500023</v>
      </c>
      <c r="C81" s="26" t="s">
        <v>135</v>
      </c>
      <c r="D81" s="26">
        <v>212</v>
      </c>
      <c r="E81" s="12" t="s">
        <v>134</v>
      </c>
      <c r="F81" s="26" t="s">
        <v>1164</v>
      </c>
      <c r="G81" s="26" t="s">
        <v>151</v>
      </c>
      <c r="H81" s="26" t="s">
        <v>1166</v>
      </c>
      <c r="I81" s="26">
        <v>85</v>
      </c>
      <c r="K81" s="26">
        <v>45</v>
      </c>
      <c r="M81" s="26" t="s">
        <v>1193</v>
      </c>
      <c r="N81" s="26" t="s">
        <v>1166</v>
      </c>
      <c r="O81" s="26"/>
      <c r="P81" s="26">
        <v>85</v>
      </c>
      <c r="Q81" s="26">
        <v>45</v>
      </c>
      <c r="R81" s="12" t="s">
        <v>2716</v>
      </c>
      <c r="S81" s="12" t="s">
        <v>2734</v>
      </c>
      <c r="T81" s="74" t="s">
        <v>252</v>
      </c>
      <c r="U81" s="74" t="s">
        <v>294</v>
      </c>
      <c r="X81" s="76"/>
    </row>
    <row r="82" spans="1:21" ht="49.5">
      <c r="A82" s="26">
        <v>2081</v>
      </c>
      <c r="B82" s="26">
        <v>11351400023</v>
      </c>
      <c r="C82" s="26" t="s">
        <v>135</v>
      </c>
      <c r="D82" s="26">
        <v>211</v>
      </c>
      <c r="E82" s="12" t="s">
        <v>134</v>
      </c>
      <c r="F82" s="26" t="s">
        <v>1164</v>
      </c>
      <c r="G82" s="26" t="s">
        <v>151</v>
      </c>
      <c r="H82" s="26" t="s">
        <v>1166</v>
      </c>
      <c r="I82" s="26">
        <v>85</v>
      </c>
      <c r="K82" s="26">
        <v>44</v>
      </c>
      <c r="M82" s="26" t="s">
        <v>1193</v>
      </c>
      <c r="N82" s="26" t="s">
        <v>1166</v>
      </c>
      <c r="O82" s="26"/>
      <c r="P82" s="26">
        <v>85</v>
      </c>
      <c r="Q82" s="26">
        <v>44</v>
      </c>
      <c r="R82" s="12" t="s">
        <v>2716</v>
      </c>
      <c r="S82" s="12" t="s">
        <v>2734</v>
      </c>
      <c r="T82" s="74" t="s">
        <v>288</v>
      </c>
      <c r="U82" s="74" t="s">
        <v>287</v>
      </c>
    </row>
    <row r="83" spans="1:24" ht="49.5">
      <c r="A83" s="26">
        <v>2082</v>
      </c>
      <c r="B83" s="26">
        <v>11351300023</v>
      </c>
      <c r="C83" s="26" t="s">
        <v>135</v>
      </c>
      <c r="D83" s="26">
        <v>210</v>
      </c>
      <c r="E83" s="12" t="s">
        <v>134</v>
      </c>
      <c r="F83" s="26" t="s">
        <v>1164</v>
      </c>
      <c r="G83" s="26" t="s">
        <v>151</v>
      </c>
      <c r="H83" s="26" t="s">
        <v>1166</v>
      </c>
      <c r="I83" s="26">
        <v>65</v>
      </c>
      <c r="K83" s="26">
        <v>28</v>
      </c>
      <c r="M83" s="26" t="s">
        <v>1193</v>
      </c>
      <c r="N83" s="26" t="s">
        <v>1166</v>
      </c>
      <c r="O83" s="26"/>
      <c r="P83" s="26">
        <v>65</v>
      </c>
      <c r="Q83" s="26">
        <v>28</v>
      </c>
      <c r="R83" s="12" t="s">
        <v>2735</v>
      </c>
      <c r="S83" s="12" t="s">
        <v>2736</v>
      </c>
      <c r="T83" s="74" t="s">
        <v>288</v>
      </c>
      <c r="U83" s="74" t="s">
        <v>287</v>
      </c>
      <c r="X83" s="76"/>
    </row>
    <row r="84" spans="1:21" ht="33">
      <c r="A84" s="26">
        <v>2083</v>
      </c>
      <c r="B84" s="26">
        <v>11351200023</v>
      </c>
      <c r="C84" s="26" t="s">
        <v>135</v>
      </c>
      <c r="D84" s="26">
        <v>209</v>
      </c>
      <c r="E84" s="12" t="s">
        <v>134</v>
      </c>
      <c r="F84" s="26" t="s">
        <v>1164</v>
      </c>
      <c r="G84" s="26" t="s">
        <v>151</v>
      </c>
      <c r="H84" s="26" t="s">
        <v>1166</v>
      </c>
      <c r="I84" s="26">
        <v>61</v>
      </c>
      <c r="K84" s="26">
        <v>61</v>
      </c>
      <c r="M84" s="26" t="s">
        <v>1193</v>
      </c>
      <c r="N84" s="26" t="s">
        <v>1166</v>
      </c>
      <c r="O84" s="26"/>
      <c r="P84" s="26">
        <v>61</v>
      </c>
      <c r="Q84" s="26">
        <v>61</v>
      </c>
      <c r="R84" s="12" t="s">
        <v>2735</v>
      </c>
      <c r="S84" s="12" t="s">
        <v>2737</v>
      </c>
      <c r="T84" s="74" t="s">
        <v>288</v>
      </c>
      <c r="U84" s="74" t="s">
        <v>290</v>
      </c>
    </row>
    <row r="85" spans="1:21" ht="33">
      <c r="A85" s="26">
        <v>2084</v>
      </c>
      <c r="B85" s="26">
        <v>11351100023</v>
      </c>
      <c r="C85" s="26" t="s">
        <v>135</v>
      </c>
      <c r="D85" s="26">
        <v>208</v>
      </c>
      <c r="E85" s="12" t="s">
        <v>134</v>
      </c>
      <c r="F85" s="26" t="s">
        <v>1164</v>
      </c>
      <c r="G85" s="26" t="s">
        <v>151</v>
      </c>
      <c r="H85" s="26" t="s">
        <v>1166</v>
      </c>
      <c r="I85" s="26">
        <v>55</v>
      </c>
      <c r="K85" s="26">
        <v>48</v>
      </c>
      <c r="M85" s="26" t="s">
        <v>1193</v>
      </c>
      <c r="N85" s="26" t="s">
        <v>1166</v>
      </c>
      <c r="O85" s="26"/>
      <c r="P85" s="26">
        <v>55</v>
      </c>
      <c r="Q85" s="26">
        <v>48</v>
      </c>
      <c r="R85" s="12" t="s">
        <v>2725</v>
      </c>
      <c r="S85" s="12" t="s">
        <v>2726</v>
      </c>
      <c r="T85" s="74" t="s">
        <v>288</v>
      </c>
      <c r="U85" s="74" t="s">
        <v>291</v>
      </c>
    </row>
    <row r="86" spans="1:24" ht="49.5">
      <c r="A86" s="26">
        <v>2085</v>
      </c>
      <c r="B86" s="26">
        <v>11351000023</v>
      </c>
      <c r="C86" s="26" t="s">
        <v>135</v>
      </c>
      <c r="D86" s="26">
        <v>207</v>
      </c>
      <c r="E86" s="12" t="s">
        <v>134</v>
      </c>
      <c r="F86" s="26" t="s">
        <v>1164</v>
      </c>
      <c r="G86" s="26" t="s">
        <v>151</v>
      </c>
      <c r="H86" s="26" t="s">
        <v>1166</v>
      </c>
      <c r="I86" s="26">
        <v>36</v>
      </c>
      <c r="K86" s="26">
        <v>43</v>
      </c>
      <c r="M86" s="26" t="s">
        <v>1193</v>
      </c>
      <c r="N86" s="26" t="s">
        <v>1166</v>
      </c>
      <c r="O86" s="26"/>
      <c r="P86" s="26">
        <v>36</v>
      </c>
      <c r="Q86" s="26">
        <v>43</v>
      </c>
      <c r="R86" s="12" t="s">
        <v>2716</v>
      </c>
      <c r="S86" s="12" t="s">
        <v>2734</v>
      </c>
      <c r="T86" s="74" t="s">
        <v>295</v>
      </c>
      <c r="U86" s="74" t="s">
        <v>296</v>
      </c>
      <c r="X86" s="76"/>
    </row>
    <row r="87" spans="1:24" ht="49.5">
      <c r="A87" s="26">
        <v>2086</v>
      </c>
      <c r="B87" s="26">
        <v>11350900023</v>
      </c>
      <c r="C87" s="26" t="s">
        <v>135</v>
      </c>
      <c r="D87" s="26">
        <v>206</v>
      </c>
      <c r="E87" s="12" t="s">
        <v>134</v>
      </c>
      <c r="F87" s="26" t="s">
        <v>1164</v>
      </c>
      <c r="G87" s="26" t="s">
        <v>151</v>
      </c>
      <c r="H87" s="26" t="s">
        <v>1166</v>
      </c>
      <c r="I87" s="26">
        <v>36</v>
      </c>
      <c r="K87" s="26">
        <v>28</v>
      </c>
      <c r="M87" s="26" t="s">
        <v>1193</v>
      </c>
      <c r="N87" s="26" t="s">
        <v>1166</v>
      </c>
      <c r="O87" s="26"/>
      <c r="P87" s="26">
        <v>36</v>
      </c>
      <c r="Q87" s="26">
        <v>28</v>
      </c>
      <c r="R87" s="12" t="s">
        <v>2716</v>
      </c>
      <c r="S87" s="12" t="s">
        <v>2734</v>
      </c>
      <c r="T87" s="74" t="s">
        <v>297</v>
      </c>
      <c r="U87" s="74" t="s">
        <v>298</v>
      </c>
      <c r="X87" s="76"/>
    </row>
    <row r="88" spans="1:24" ht="49.5">
      <c r="A88" s="26">
        <v>2087</v>
      </c>
      <c r="B88" s="26">
        <v>11350800023</v>
      </c>
      <c r="C88" s="26" t="s">
        <v>135</v>
      </c>
      <c r="D88" s="26">
        <v>205</v>
      </c>
      <c r="E88" s="12" t="s">
        <v>134</v>
      </c>
      <c r="F88" s="26" t="s">
        <v>1164</v>
      </c>
      <c r="G88" s="26" t="s">
        <v>151</v>
      </c>
      <c r="H88" s="26" t="s">
        <v>1166</v>
      </c>
      <c r="I88" s="26">
        <v>36</v>
      </c>
      <c r="K88" s="26">
        <v>11</v>
      </c>
      <c r="M88" s="26" t="s">
        <v>1193</v>
      </c>
      <c r="N88" s="26" t="s">
        <v>1166</v>
      </c>
      <c r="O88" s="26"/>
      <c r="P88" s="26">
        <v>36</v>
      </c>
      <c r="Q88" s="26">
        <v>11</v>
      </c>
      <c r="R88" s="12" t="s">
        <v>2716</v>
      </c>
      <c r="S88" s="12" t="s">
        <v>2734</v>
      </c>
      <c r="T88" s="74" t="s">
        <v>299</v>
      </c>
      <c r="U88" s="74" t="s">
        <v>300</v>
      </c>
      <c r="X88" s="76"/>
    </row>
    <row r="89" spans="1:24" ht="33">
      <c r="A89" s="26">
        <v>2088</v>
      </c>
      <c r="B89" s="26">
        <v>11350700023</v>
      </c>
      <c r="C89" s="26" t="s">
        <v>135</v>
      </c>
      <c r="D89" s="26">
        <v>204</v>
      </c>
      <c r="E89" s="12" t="s">
        <v>134</v>
      </c>
      <c r="F89" s="26" t="s">
        <v>1164</v>
      </c>
      <c r="G89" s="26" t="s">
        <v>151</v>
      </c>
      <c r="H89" s="26" t="s">
        <v>1113</v>
      </c>
      <c r="I89" s="26">
        <v>36</v>
      </c>
      <c r="K89" s="26">
        <v>11</v>
      </c>
      <c r="M89" s="26" t="s">
        <v>1193</v>
      </c>
      <c r="N89" s="26" t="s">
        <v>1113</v>
      </c>
      <c r="O89" s="26"/>
      <c r="P89" s="26">
        <v>36</v>
      </c>
      <c r="Q89" s="26">
        <v>11</v>
      </c>
      <c r="R89" s="12" t="s">
        <v>2716</v>
      </c>
      <c r="S89" s="12" t="s">
        <v>2734</v>
      </c>
      <c r="T89" s="74" t="s">
        <v>301</v>
      </c>
      <c r="U89" s="74" t="s">
        <v>302</v>
      </c>
      <c r="X89" s="76"/>
    </row>
    <row r="90" spans="1:24" ht="49.5">
      <c r="A90" s="26">
        <v>2089</v>
      </c>
      <c r="B90" s="26">
        <v>11350600023</v>
      </c>
      <c r="C90" s="26" t="s">
        <v>135</v>
      </c>
      <c r="D90" s="26">
        <v>203</v>
      </c>
      <c r="E90" s="12" t="s">
        <v>134</v>
      </c>
      <c r="F90" s="26" t="s">
        <v>1164</v>
      </c>
      <c r="G90" s="26" t="s">
        <v>151</v>
      </c>
      <c r="H90" s="26" t="s">
        <v>1166</v>
      </c>
      <c r="I90" s="26">
        <v>35</v>
      </c>
      <c r="K90" s="26">
        <v>49</v>
      </c>
      <c r="M90" s="26" t="s">
        <v>1193</v>
      </c>
      <c r="N90" s="26" t="s">
        <v>1166</v>
      </c>
      <c r="O90" s="26"/>
      <c r="P90" s="26">
        <v>35</v>
      </c>
      <c r="Q90" s="26">
        <v>49</v>
      </c>
      <c r="R90" s="12" t="s">
        <v>2716</v>
      </c>
      <c r="S90" s="12" t="s">
        <v>2734</v>
      </c>
      <c r="T90" s="74" t="s">
        <v>303</v>
      </c>
      <c r="U90" s="74" t="s">
        <v>304</v>
      </c>
      <c r="X90" s="76"/>
    </row>
    <row r="91" spans="1:23" ht="82.5">
      <c r="A91" s="26">
        <v>2090</v>
      </c>
      <c r="B91" s="26">
        <v>11350500023</v>
      </c>
      <c r="C91" s="26" t="s">
        <v>135</v>
      </c>
      <c r="D91" s="26">
        <v>202</v>
      </c>
      <c r="E91" s="12" t="s">
        <v>134</v>
      </c>
      <c r="F91" s="26" t="s">
        <v>1164</v>
      </c>
      <c r="G91" s="26" t="s">
        <v>151</v>
      </c>
      <c r="H91" s="26" t="s">
        <v>1113</v>
      </c>
      <c r="I91" s="26">
        <v>34</v>
      </c>
      <c r="K91" s="26">
        <v>23</v>
      </c>
      <c r="M91" s="26" t="s">
        <v>1193</v>
      </c>
      <c r="N91" s="26" t="s">
        <v>1113</v>
      </c>
      <c r="O91" s="26"/>
      <c r="P91" s="26">
        <v>34</v>
      </c>
      <c r="Q91" s="26">
        <v>23</v>
      </c>
      <c r="R91" s="12" t="s">
        <v>2710</v>
      </c>
      <c r="S91" s="12" t="s">
        <v>2711</v>
      </c>
      <c r="T91" s="74" t="s">
        <v>305</v>
      </c>
      <c r="U91" s="74" t="s">
        <v>306</v>
      </c>
      <c r="V91" s="12" t="s">
        <v>2727</v>
      </c>
      <c r="W91" s="12" t="s">
        <v>2738</v>
      </c>
    </row>
    <row r="92" spans="1:24" ht="33">
      <c r="A92" s="26">
        <v>2091</v>
      </c>
      <c r="B92" s="26">
        <v>11350400023</v>
      </c>
      <c r="C92" s="26" t="s">
        <v>135</v>
      </c>
      <c r="D92" s="26">
        <v>201</v>
      </c>
      <c r="E92" s="12" t="s">
        <v>134</v>
      </c>
      <c r="F92" s="26" t="s">
        <v>1164</v>
      </c>
      <c r="G92" s="26" t="s">
        <v>151</v>
      </c>
      <c r="H92" s="26" t="s">
        <v>1166</v>
      </c>
      <c r="I92" s="26">
        <v>15</v>
      </c>
      <c r="K92" s="26">
        <v>36</v>
      </c>
      <c r="M92" s="26" t="s">
        <v>1193</v>
      </c>
      <c r="N92" s="26" t="s">
        <v>1166</v>
      </c>
      <c r="O92" s="26"/>
      <c r="P92" s="26">
        <v>15</v>
      </c>
      <c r="Q92" s="26">
        <v>36</v>
      </c>
      <c r="R92" s="12" t="s">
        <v>2716</v>
      </c>
      <c r="S92" s="12" t="s">
        <v>2717</v>
      </c>
      <c r="T92" s="74" t="s">
        <v>252</v>
      </c>
      <c r="U92" s="74" t="s">
        <v>255</v>
      </c>
      <c r="X92" s="76"/>
    </row>
    <row r="93" spans="1:24" ht="49.5">
      <c r="A93" s="26">
        <v>2092</v>
      </c>
      <c r="B93" s="26">
        <v>11350300023</v>
      </c>
      <c r="C93" s="26" t="s">
        <v>135</v>
      </c>
      <c r="D93" s="26">
        <v>200</v>
      </c>
      <c r="E93" s="12" t="s">
        <v>134</v>
      </c>
      <c r="F93" s="26" t="s">
        <v>1164</v>
      </c>
      <c r="G93" s="26" t="s">
        <v>151</v>
      </c>
      <c r="H93" s="26" t="s">
        <v>1166</v>
      </c>
      <c r="I93" s="26">
        <v>13</v>
      </c>
      <c r="K93" s="26">
        <v>16</v>
      </c>
      <c r="M93" s="26" t="s">
        <v>1193</v>
      </c>
      <c r="N93" s="26" t="s">
        <v>1166</v>
      </c>
      <c r="O93" s="26"/>
      <c r="P93" s="26">
        <v>13</v>
      </c>
      <c r="Q93" s="26">
        <v>16</v>
      </c>
      <c r="R93" s="12" t="s">
        <v>2710</v>
      </c>
      <c r="S93" s="12" t="s">
        <v>2739</v>
      </c>
      <c r="T93" s="74" t="s">
        <v>307</v>
      </c>
      <c r="U93" s="74" t="s">
        <v>308</v>
      </c>
      <c r="V93" s="12" t="s">
        <v>2727</v>
      </c>
      <c r="W93" s="12" t="s">
        <v>2740</v>
      </c>
      <c r="X93" s="76"/>
    </row>
    <row r="94" spans="1:24" ht="49.5">
      <c r="A94" s="26">
        <v>2093</v>
      </c>
      <c r="B94" s="26">
        <v>11350200023</v>
      </c>
      <c r="C94" s="26" t="s">
        <v>135</v>
      </c>
      <c r="D94" s="26">
        <v>199</v>
      </c>
      <c r="E94" s="12" t="s">
        <v>134</v>
      </c>
      <c r="F94" s="26" t="s">
        <v>1164</v>
      </c>
      <c r="G94" s="26" t="s">
        <v>151</v>
      </c>
      <c r="H94" s="26" t="s">
        <v>1166</v>
      </c>
      <c r="I94" s="26">
        <v>13</v>
      </c>
      <c r="K94" s="26">
        <v>21</v>
      </c>
      <c r="M94" s="26" t="s">
        <v>1193</v>
      </c>
      <c r="N94" s="26" t="s">
        <v>1166</v>
      </c>
      <c r="O94" s="26"/>
      <c r="P94" s="26">
        <v>13</v>
      </c>
      <c r="Q94" s="26">
        <v>21</v>
      </c>
      <c r="R94" s="12" t="s">
        <v>2710</v>
      </c>
      <c r="S94" s="12" t="s">
        <v>2739</v>
      </c>
      <c r="T94" s="74" t="s">
        <v>309</v>
      </c>
      <c r="U94" s="74" t="s">
        <v>310</v>
      </c>
      <c r="V94" s="12" t="s">
        <v>2741</v>
      </c>
      <c r="W94" s="12" t="s">
        <v>2742</v>
      </c>
      <c r="X94" s="76"/>
    </row>
    <row r="95" spans="1:21" ht="49.5">
      <c r="A95" s="26">
        <v>2094</v>
      </c>
      <c r="B95" s="26">
        <v>11350100023</v>
      </c>
      <c r="C95" s="26" t="s">
        <v>135</v>
      </c>
      <c r="D95" s="26">
        <v>198</v>
      </c>
      <c r="E95" s="12" t="s">
        <v>134</v>
      </c>
      <c r="F95" s="26" t="s">
        <v>1164</v>
      </c>
      <c r="G95" s="26" t="s">
        <v>151</v>
      </c>
      <c r="H95" s="26" t="s">
        <v>1166</v>
      </c>
      <c r="I95" s="26">
        <v>12</v>
      </c>
      <c r="K95" s="26">
        <v>64</v>
      </c>
      <c r="M95" s="26" t="s">
        <v>1193</v>
      </c>
      <c r="N95" s="26" t="s">
        <v>1166</v>
      </c>
      <c r="O95" s="26"/>
      <c r="P95" s="26">
        <v>12</v>
      </c>
      <c r="Q95" s="26">
        <v>64</v>
      </c>
      <c r="R95" s="12" t="s">
        <v>2735</v>
      </c>
      <c r="S95" s="12" t="s">
        <v>2736</v>
      </c>
      <c r="T95" s="74" t="s">
        <v>311</v>
      </c>
      <c r="U95" s="74" t="s">
        <v>312</v>
      </c>
    </row>
    <row r="96" spans="1:24" ht="99">
      <c r="A96" s="26">
        <v>2095</v>
      </c>
      <c r="B96" s="26">
        <v>11350000023</v>
      </c>
      <c r="C96" s="26" t="s">
        <v>135</v>
      </c>
      <c r="D96" s="26">
        <v>197</v>
      </c>
      <c r="E96" s="12" t="s">
        <v>134</v>
      </c>
      <c r="F96" s="26" t="s">
        <v>1164</v>
      </c>
      <c r="G96" s="26" t="s">
        <v>151</v>
      </c>
      <c r="H96" s="26" t="s">
        <v>1113</v>
      </c>
      <c r="I96" s="26">
        <v>12</v>
      </c>
      <c r="K96" s="26">
        <v>60</v>
      </c>
      <c r="M96" s="26" t="s">
        <v>1193</v>
      </c>
      <c r="N96" s="26" t="s">
        <v>1113</v>
      </c>
      <c r="O96" s="26"/>
      <c r="P96" s="26">
        <v>12</v>
      </c>
      <c r="Q96" s="26">
        <v>60</v>
      </c>
      <c r="R96" s="12" t="s">
        <v>2710</v>
      </c>
      <c r="S96" s="12" t="s">
        <v>2711</v>
      </c>
      <c r="T96" s="74" t="s">
        <v>313</v>
      </c>
      <c r="U96" s="74" t="s">
        <v>314</v>
      </c>
      <c r="V96" s="12" t="s">
        <v>2714</v>
      </c>
      <c r="X96" s="76"/>
    </row>
    <row r="97" spans="1:24" ht="49.5">
      <c r="A97" s="26">
        <v>2096</v>
      </c>
      <c r="B97" s="26">
        <v>11349900023</v>
      </c>
      <c r="C97" s="26" t="s">
        <v>135</v>
      </c>
      <c r="D97" s="26">
        <v>196</v>
      </c>
      <c r="E97" s="12" t="s">
        <v>134</v>
      </c>
      <c r="F97" s="26" t="s">
        <v>1164</v>
      </c>
      <c r="G97" s="26" t="s">
        <v>151</v>
      </c>
      <c r="H97" s="26" t="s">
        <v>1166</v>
      </c>
      <c r="I97" s="26">
        <v>12</v>
      </c>
      <c r="K97" s="26">
        <v>54</v>
      </c>
      <c r="M97" s="26" t="s">
        <v>1193</v>
      </c>
      <c r="N97" s="26" t="s">
        <v>1166</v>
      </c>
      <c r="O97" s="26"/>
      <c r="P97" s="26">
        <v>12</v>
      </c>
      <c r="Q97" s="26">
        <v>54</v>
      </c>
      <c r="R97" s="12" t="s">
        <v>2710</v>
      </c>
      <c r="S97" s="12" t="s">
        <v>2711</v>
      </c>
      <c r="T97" s="74" t="s">
        <v>315</v>
      </c>
      <c r="U97" s="74" t="s">
        <v>316</v>
      </c>
      <c r="V97" s="12" t="s">
        <v>2714</v>
      </c>
      <c r="X97" s="76"/>
    </row>
    <row r="98" spans="1:24" ht="99">
      <c r="A98" s="26">
        <v>2097</v>
      </c>
      <c r="B98" s="26">
        <v>11349800023</v>
      </c>
      <c r="C98" s="26" t="s">
        <v>135</v>
      </c>
      <c r="D98" s="26">
        <v>195</v>
      </c>
      <c r="E98" s="12" t="s">
        <v>134</v>
      </c>
      <c r="F98" s="26" t="s">
        <v>1164</v>
      </c>
      <c r="G98" s="26" t="s">
        <v>151</v>
      </c>
      <c r="H98" s="26" t="s">
        <v>1113</v>
      </c>
      <c r="I98" s="26">
        <v>12</v>
      </c>
      <c r="K98" s="26">
        <v>6</v>
      </c>
      <c r="M98" s="26" t="s">
        <v>1193</v>
      </c>
      <c r="N98" s="26" t="s">
        <v>1113</v>
      </c>
      <c r="O98" s="26"/>
      <c r="P98" s="26">
        <v>12</v>
      </c>
      <c r="Q98" s="26">
        <v>6</v>
      </c>
      <c r="R98" s="12" t="s">
        <v>2710</v>
      </c>
      <c r="S98" s="12" t="s">
        <v>2711</v>
      </c>
      <c r="T98" s="74" t="s">
        <v>317</v>
      </c>
      <c r="U98" s="74" t="s">
        <v>318</v>
      </c>
      <c r="V98" s="12" t="s">
        <v>2714</v>
      </c>
      <c r="W98" s="12" t="s">
        <v>2715</v>
      </c>
      <c r="X98" s="76"/>
    </row>
    <row r="99" spans="1:22" ht="33">
      <c r="A99" s="26">
        <v>2098</v>
      </c>
      <c r="B99" s="26">
        <v>11349700023</v>
      </c>
      <c r="C99" s="26" t="s">
        <v>135</v>
      </c>
      <c r="D99" s="26">
        <v>194</v>
      </c>
      <c r="E99" s="12" t="s">
        <v>134</v>
      </c>
      <c r="F99" s="26" t="s">
        <v>1164</v>
      </c>
      <c r="G99" s="26" t="s">
        <v>151</v>
      </c>
      <c r="H99" s="26" t="s">
        <v>1113</v>
      </c>
      <c r="I99" s="26">
        <v>11</v>
      </c>
      <c r="K99" s="26">
        <v>31</v>
      </c>
      <c r="M99" s="26" t="s">
        <v>1193</v>
      </c>
      <c r="N99" s="26" t="s">
        <v>1113</v>
      </c>
      <c r="O99" s="26"/>
      <c r="P99" s="26">
        <v>11</v>
      </c>
      <c r="Q99" s="26">
        <v>31</v>
      </c>
      <c r="R99" s="12" t="s">
        <v>2710</v>
      </c>
      <c r="S99" s="12" t="s">
        <v>2711</v>
      </c>
      <c r="T99" s="74" t="s">
        <v>319</v>
      </c>
      <c r="U99" s="74" t="s">
        <v>320</v>
      </c>
      <c r="V99" s="12" t="s">
        <v>2714</v>
      </c>
    </row>
    <row r="100" spans="1:24" ht="49.5">
      <c r="A100" s="26">
        <v>2099</v>
      </c>
      <c r="B100" s="26">
        <v>11349600023</v>
      </c>
      <c r="C100" s="26" t="s">
        <v>135</v>
      </c>
      <c r="D100" s="26">
        <v>193</v>
      </c>
      <c r="E100" s="12" t="s">
        <v>134</v>
      </c>
      <c r="F100" s="26" t="s">
        <v>1164</v>
      </c>
      <c r="G100" s="26" t="s">
        <v>151</v>
      </c>
      <c r="H100" s="26" t="s">
        <v>1113</v>
      </c>
      <c r="I100" s="26">
        <v>11</v>
      </c>
      <c r="K100" s="26">
        <v>30</v>
      </c>
      <c r="M100" s="26" t="s">
        <v>1193</v>
      </c>
      <c r="N100" s="26" t="s">
        <v>1113</v>
      </c>
      <c r="O100" s="26"/>
      <c r="P100" s="26">
        <v>11</v>
      </c>
      <c r="Q100" s="26">
        <v>30</v>
      </c>
      <c r="R100" s="12" t="s">
        <v>2710</v>
      </c>
      <c r="S100" s="12" t="s">
        <v>2711</v>
      </c>
      <c r="T100" s="74" t="s">
        <v>321</v>
      </c>
      <c r="U100" s="74" t="s">
        <v>322</v>
      </c>
      <c r="V100" s="12" t="s">
        <v>2714</v>
      </c>
      <c r="W100" s="12" t="s">
        <v>2715</v>
      </c>
      <c r="X100" s="76"/>
    </row>
    <row r="101" spans="1:23" ht="165">
      <c r="A101" s="26">
        <v>2100</v>
      </c>
      <c r="B101" s="26">
        <v>11349500023</v>
      </c>
      <c r="C101" s="26" t="s">
        <v>135</v>
      </c>
      <c r="D101" s="26">
        <v>192</v>
      </c>
      <c r="E101" s="12" t="s">
        <v>134</v>
      </c>
      <c r="F101" s="26" t="s">
        <v>1164</v>
      </c>
      <c r="G101" s="26" t="s">
        <v>151</v>
      </c>
      <c r="H101" s="26" t="s">
        <v>1113</v>
      </c>
      <c r="I101" s="26">
        <v>11</v>
      </c>
      <c r="K101" s="26">
        <v>29</v>
      </c>
      <c r="M101" s="26" t="s">
        <v>1193</v>
      </c>
      <c r="N101" s="26" t="s">
        <v>1113</v>
      </c>
      <c r="O101" s="26"/>
      <c r="P101" s="26">
        <v>11</v>
      </c>
      <c r="Q101" s="26">
        <v>29</v>
      </c>
      <c r="R101" s="12" t="s">
        <v>2710</v>
      </c>
      <c r="S101" s="12" t="s">
        <v>2711</v>
      </c>
      <c r="T101" s="74" t="s">
        <v>315</v>
      </c>
      <c r="U101" s="74" t="s">
        <v>291</v>
      </c>
      <c r="V101" s="12" t="s">
        <v>2727</v>
      </c>
      <c r="W101" s="12" t="s">
        <v>2743</v>
      </c>
    </row>
    <row r="102" spans="1:22" ht="33">
      <c r="A102" s="26">
        <v>2101</v>
      </c>
      <c r="B102" s="26">
        <v>11349400023</v>
      </c>
      <c r="C102" s="26" t="s">
        <v>135</v>
      </c>
      <c r="D102" s="26">
        <v>191</v>
      </c>
      <c r="E102" s="12" t="s">
        <v>134</v>
      </c>
      <c r="F102" s="26" t="s">
        <v>1164</v>
      </c>
      <c r="G102" s="26" t="s">
        <v>151</v>
      </c>
      <c r="H102" s="26" t="s">
        <v>1113</v>
      </c>
      <c r="I102" s="26">
        <v>11</v>
      </c>
      <c r="K102" s="26">
        <v>29</v>
      </c>
      <c r="M102" s="26" t="s">
        <v>1193</v>
      </c>
      <c r="N102" s="26" t="s">
        <v>1113</v>
      </c>
      <c r="O102" s="26"/>
      <c r="P102" s="26">
        <v>11</v>
      </c>
      <c r="Q102" s="26">
        <v>29</v>
      </c>
      <c r="R102" s="12" t="s">
        <v>2710</v>
      </c>
      <c r="S102" s="12" t="s">
        <v>2711</v>
      </c>
      <c r="T102" s="74" t="s">
        <v>323</v>
      </c>
      <c r="U102" s="74" t="s">
        <v>324</v>
      </c>
      <c r="V102" s="12" t="s">
        <v>2714</v>
      </c>
    </row>
    <row r="103" spans="1:23" ht="33">
      <c r="A103" s="26">
        <v>2102</v>
      </c>
      <c r="B103" s="26">
        <v>11349300023</v>
      </c>
      <c r="C103" s="26" t="s">
        <v>135</v>
      </c>
      <c r="D103" s="26">
        <v>190</v>
      </c>
      <c r="E103" s="12" t="s">
        <v>134</v>
      </c>
      <c r="F103" s="26" t="s">
        <v>1164</v>
      </c>
      <c r="G103" s="26" t="s">
        <v>151</v>
      </c>
      <c r="H103" s="26" t="s">
        <v>1113</v>
      </c>
      <c r="I103" s="26">
        <v>11</v>
      </c>
      <c r="K103" s="26">
        <v>23</v>
      </c>
      <c r="M103" s="26" t="s">
        <v>1193</v>
      </c>
      <c r="N103" s="26" t="s">
        <v>1113</v>
      </c>
      <c r="O103" s="26"/>
      <c r="P103" s="26">
        <v>11</v>
      </c>
      <c r="Q103" s="26">
        <v>23</v>
      </c>
      <c r="R103" s="12" t="s">
        <v>2710</v>
      </c>
      <c r="S103" s="12" t="s">
        <v>2711</v>
      </c>
      <c r="T103" s="74" t="s">
        <v>325</v>
      </c>
      <c r="U103" s="74" t="s">
        <v>326</v>
      </c>
      <c r="V103" s="12" t="s">
        <v>2714</v>
      </c>
      <c r="W103" s="12" t="s">
        <v>2715</v>
      </c>
    </row>
    <row r="104" spans="1:22" ht="33">
      <c r="A104" s="26">
        <v>2103</v>
      </c>
      <c r="B104" s="26">
        <v>11349200023</v>
      </c>
      <c r="C104" s="26" t="s">
        <v>135</v>
      </c>
      <c r="D104" s="26">
        <v>189</v>
      </c>
      <c r="E104" s="12" t="s">
        <v>134</v>
      </c>
      <c r="F104" s="26" t="s">
        <v>1164</v>
      </c>
      <c r="G104" s="26" t="s">
        <v>151</v>
      </c>
      <c r="H104" s="26" t="s">
        <v>1113</v>
      </c>
      <c r="I104" s="26">
        <v>11</v>
      </c>
      <c r="K104" s="26">
        <v>8</v>
      </c>
      <c r="M104" s="26" t="s">
        <v>1151</v>
      </c>
      <c r="N104" s="26" t="s">
        <v>1113</v>
      </c>
      <c r="O104" s="26"/>
      <c r="P104" s="26">
        <v>11</v>
      </c>
      <c r="Q104" s="26">
        <v>8</v>
      </c>
      <c r="R104" s="12" t="s">
        <v>2710</v>
      </c>
      <c r="S104" s="12" t="s">
        <v>2711</v>
      </c>
      <c r="T104" s="74" t="s">
        <v>327</v>
      </c>
      <c r="U104" s="74" t="s">
        <v>328</v>
      </c>
      <c r="V104" s="12" t="s">
        <v>2714</v>
      </c>
    </row>
    <row r="105" spans="1:22" ht="33">
      <c r="A105" s="26">
        <v>2104</v>
      </c>
      <c r="B105" s="26">
        <v>11349100023</v>
      </c>
      <c r="C105" s="26" t="s">
        <v>135</v>
      </c>
      <c r="D105" s="26">
        <v>188</v>
      </c>
      <c r="E105" s="12" t="s">
        <v>134</v>
      </c>
      <c r="F105" s="26" t="s">
        <v>1164</v>
      </c>
      <c r="G105" s="26" t="s">
        <v>151</v>
      </c>
      <c r="H105" s="26" t="s">
        <v>1113</v>
      </c>
      <c r="I105" s="26">
        <v>10</v>
      </c>
      <c r="K105" s="26">
        <v>57</v>
      </c>
      <c r="M105" s="26" t="s">
        <v>1193</v>
      </c>
      <c r="N105" s="26" t="s">
        <v>1113</v>
      </c>
      <c r="O105" s="26"/>
      <c r="P105" s="26">
        <v>10</v>
      </c>
      <c r="Q105" s="26">
        <v>57</v>
      </c>
      <c r="R105" s="12" t="s">
        <v>2710</v>
      </c>
      <c r="S105" s="12" t="s">
        <v>2711</v>
      </c>
      <c r="T105" s="74" t="s">
        <v>329</v>
      </c>
      <c r="U105" s="74" t="s">
        <v>330</v>
      </c>
      <c r="V105" s="12" t="s">
        <v>2714</v>
      </c>
    </row>
    <row r="106" spans="1:23" ht="33">
      <c r="A106" s="26">
        <v>2105</v>
      </c>
      <c r="B106" s="26">
        <v>11349000023</v>
      </c>
      <c r="C106" s="26" t="s">
        <v>135</v>
      </c>
      <c r="D106" s="26">
        <v>187</v>
      </c>
      <c r="E106" s="12" t="s">
        <v>134</v>
      </c>
      <c r="F106" s="26" t="s">
        <v>1164</v>
      </c>
      <c r="G106" s="26" t="s">
        <v>151</v>
      </c>
      <c r="H106" s="26" t="s">
        <v>1113</v>
      </c>
      <c r="I106" s="26">
        <v>10</v>
      </c>
      <c r="K106" s="26">
        <v>42</v>
      </c>
      <c r="M106" s="26" t="s">
        <v>1193</v>
      </c>
      <c r="N106" s="26" t="s">
        <v>1113</v>
      </c>
      <c r="O106" s="26"/>
      <c r="P106" s="26">
        <v>10</v>
      </c>
      <c r="Q106" s="26">
        <v>42</v>
      </c>
      <c r="R106" s="12" t="s">
        <v>2710</v>
      </c>
      <c r="S106" s="12" t="s">
        <v>2711</v>
      </c>
      <c r="T106" s="74" t="s">
        <v>331</v>
      </c>
      <c r="U106" s="74" t="s">
        <v>332</v>
      </c>
      <c r="V106" s="12" t="s">
        <v>2714</v>
      </c>
      <c r="W106" s="12" t="s">
        <v>2715</v>
      </c>
    </row>
    <row r="107" spans="1:23" ht="33">
      <c r="A107" s="26">
        <v>2106</v>
      </c>
      <c r="B107" s="26">
        <v>11348900023</v>
      </c>
      <c r="C107" s="26" t="s">
        <v>135</v>
      </c>
      <c r="D107" s="26">
        <v>186</v>
      </c>
      <c r="E107" s="12" t="s">
        <v>134</v>
      </c>
      <c r="F107" s="26" t="s">
        <v>1164</v>
      </c>
      <c r="G107" s="26" t="s">
        <v>151</v>
      </c>
      <c r="H107" s="26" t="s">
        <v>1166</v>
      </c>
      <c r="I107" s="26">
        <v>10</v>
      </c>
      <c r="K107" s="26">
        <v>2</v>
      </c>
      <c r="M107" s="26" t="s">
        <v>1193</v>
      </c>
      <c r="N107" s="26" t="s">
        <v>1166</v>
      </c>
      <c r="O107" s="26"/>
      <c r="P107" s="26">
        <v>10</v>
      </c>
      <c r="Q107" s="26">
        <v>2</v>
      </c>
      <c r="R107" s="12" t="s">
        <v>2710</v>
      </c>
      <c r="S107" s="12" t="s">
        <v>2711</v>
      </c>
      <c r="T107" s="74" t="s">
        <v>288</v>
      </c>
      <c r="U107" s="74" t="s">
        <v>291</v>
      </c>
      <c r="V107" s="12" t="s">
        <v>2727</v>
      </c>
      <c r="W107" s="12" t="s">
        <v>2744</v>
      </c>
    </row>
    <row r="108" spans="1:24" ht="33">
      <c r="A108" s="26">
        <v>2107</v>
      </c>
      <c r="B108" s="26">
        <v>11348800023</v>
      </c>
      <c r="C108" s="26" t="s">
        <v>135</v>
      </c>
      <c r="D108" s="26">
        <v>185</v>
      </c>
      <c r="E108" s="12" t="s">
        <v>134</v>
      </c>
      <c r="F108" s="26" t="s">
        <v>1164</v>
      </c>
      <c r="G108" s="26" t="s">
        <v>151</v>
      </c>
      <c r="H108" s="26" t="s">
        <v>1113</v>
      </c>
      <c r="I108" s="26">
        <v>8</v>
      </c>
      <c r="K108" s="26">
        <v>65</v>
      </c>
      <c r="M108" s="26" t="s">
        <v>1193</v>
      </c>
      <c r="N108" s="26" t="s">
        <v>1113</v>
      </c>
      <c r="O108" s="26"/>
      <c r="P108" s="26">
        <v>8</v>
      </c>
      <c r="Q108" s="26">
        <v>65</v>
      </c>
      <c r="R108" s="12" t="s">
        <v>2710</v>
      </c>
      <c r="S108" s="12" t="s">
        <v>1169</v>
      </c>
      <c r="T108" s="74" t="s">
        <v>333</v>
      </c>
      <c r="U108" s="74" t="s">
        <v>334</v>
      </c>
      <c r="V108" s="12" t="s">
        <v>751</v>
      </c>
      <c r="X108" s="76"/>
    </row>
    <row r="109" spans="1:22" ht="33">
      <c r="A109" s="26">
        <v>2108</v>
      </c>
      <c r="B109" s="26">
        <v>11348700023</v>
      </c>
      <c r="C109" s="26" t="s">
        <v>135</v>
      </c>
      <c r="D109" s="26">
        <v>184</v>
      </c>
      <c r="E109" s="12" t="s">
        <v>134</v>
      </c>
      <c r="F109" s="26" t="s">
        <v>1164</v>
      </c>
      <c r="G109" s="26" t="s">
        <v>151</v>
      </c>
      <c r="H109" s="26" t="s">
        <v>1113</v>
      </c>
      <c r="I109" s="26">
        <v>8</v>
      </c>
      <c r="K109" s="26">
        <v>59</v>
      </c>
      <c r="M109" s="26" t="s">
        <v>1193</v>
      </c>
      <c r="N109" s="26" t="s">
        <v>1113</v>
      </c>
      <c r="O109" s="26"/>
      <c r="P109" s="26">
        <v>8</v>
      </c>
      <c r="Q109" s="26">
        <v>59</v>
      </c>
      <c r="R109" s="12" t="s">
        <v>2710</v>
      </c>
      <c r="S109" s="12" t="s">
        <v>1169</v>
      </c>
      <c r="T109" s="74" t="s">
        <v>335</v>
      </c>
      <c r="U109" s="74" t="s">
        <v>336</v>
      </c>
      <c r="V109" s="12" t="s">
        <v>751</v>
      </c>
    </row>
    <row r="110" spans="1:24" ht="49.5">
      <c r="A110" s="26">
        <v>2109</v>
      </c>
      <c r="B110" s="26">
        <v>11348600023</v>
      </c>
      <c r="C110" s="26" t="s">
        <v>135</v>
      </c>
      <c r="D110" s="26">
        <v>183</v>
      </c>
      <c r="E110" s="12" t="s">
        <v>134</v>
      </c>
      <c r="F110" s="26" t="s">
        <v>1164</v>
      </c>
      <c r="G110" s="26" t="s">
        <v>151</v>
      </c>
      <c r="H110" s="26" t="s">
        <v>1166</v>
      </c>
      <c r="I110" s="26">
        <v>8</v>
      </c>
      <c r="K110" s="26">
        <v>59</v>
      </c>
      <c r="M110" s="26" t="s">
        <v>1193</v>
      </c>
      <c r="N110" s="26" t="s">
        <v>1166</v>
      </c>
      <c r="O110" s="26"/>
      <c r="P110" s="26">
        <v>8</v>
      </c>
      <c r="Q110" s="26">
        <v>59</v>
      </c>
      <c r="R110" s="12" t="s">
        <v>2710</v>
      </c>
      <c r="S110" s="12" t="s">
        <v>2745</v>
      </c>
      <c r="T110" s="74" t="s">
        <v>337</v>
      </c>
      <c r="U110" s="74" t="s">
        <v>338</v>
      </c>
      <c r="X110" s="76"/>
    </row>
    <row r="111" spans="1:21" ht="99">
      <c r="A111" s="26">
        <v>2110</v>
      </c>
      <c r="B111" s="26">
        <v>11348500023</v>
      </c>
      <c r="C111" s="26" t="s">
        <v>135</v>
      </c>
      <c r="D111" s="26">
        <v>182</v>
      </c>
      <c r="E111" s="12" t="s">
        <v>134</v>
      </c>
      <c r="F111" s="26" t="s">
        <v>1164</v>
      </c>
      <c r="G111" s="26" t="s">
        <v>151</v>
      </c>
      <c r="H111" s="26" t="s">
        <v>1166</v>
      </c>
      <c r="I111" s="26">
        <v>8</v>
      </c>
      <c r="K111" s="26">
        <v>56</v>
      </c>
      <c r="M111" s="26" t="s">
        <v>1193</v>
      </c>
      <c r="N111" s="26" t="s">
        <v>1166</v>
      </c>
      <c r="O111" s="26"/>
      <c r="P111" s="26">
        <v>8</v>
      </c>
      <c r="Q111" s="26">
        <v>56</v>
      </c>
      <c r="R111" s="12" t="s">
        <v>2710</v>
      </c>
      <c r="S111" s="12" t="s">
        <v>2745</v>
      </c>
      <c r="T111" s="74" t="s">
        <v>339</v>
      </c>
      <c r="U111" s="74" t="s">
        <v>340</v>
      </c>
    </row>
    <row r="112" spans="1:22" ht="49.5">
      <c r="A112" s="26">
        <v>2111</v>
      </c>
      <c r="B112" s="26">
        <v>11348400023</v>
      </c>
      <c r="C112" s="26" t="s">
        <v>135</v>
      </c>
      <c r="D112" s="26">
        <v>181</v>
      </c>
      <c r="E112" s="12" t="s">
        <v>2746</v>
      </c>
      <c r="F112" s="26" t="s">
        <v>1164</v>
      </c>
      <c r="G112" s="26" t="s">
        <v>151</v>
      </c>
      <c r="H112" s="26" t="s">
        <v>1113</v>
      </c>
      <c r="I112" s="26">
        <v>8</v>
      </c>
      <c r="K112" s="26">
        <v>56</v>
      </c>
      <c r="M112" s="26" t="s">
        <v>1193</v>
      </c>
      <c r="N112" s="26" t="s">
        <v>1113</v>
      </c>
      <c r="O112" s="26"/>
      <c r="P112" s="26">
        <v>8</v>
      </c>
      <c r="Q112" s="26">
        <v>56</v>
      </c>
      <c r="R112" s="12" t="s">
        <v>2710</v>
      </c>
      <c r="S112" s="12" t="s">
        <v>2711</v>
      </c>
      <c r="T112" s="74" t="s">
        <v>341</v>
      </c>
      <c r="U112" s="74" t="s">
        <v>342</v>
      </c>
      <c r="V112" s="12" t="s">
        <v>2714</v>
      </c>
    </row>
    <row r="113" spans="1:23" ht="82.5">
      <c r="A113" s="26">
        <v>2112</v>
      </c>
      <c r="B113" s="26">
        <v>11348300023</v>
      </c>
      <c r="C113" s="26" t="s">
        <v>135</v>
      </c>
      <c r="D113" s="26">
        <v>180</v>
      </c>
      <c r="E113" s="12" t="s">
        <v>134</v>
      </c>
      <c r="F113" s="26" t="s">
        <v>1164</v>
      </c>
      <c r="G113" s="26" t="s">
        <v>151</v>
      </c>
      <c r="H113" s="26" t="s">
        <v>1166</v>
      </c>
      <c r="I113" s="26">
        <v>8</v>
      </c>
      <c r="K113" s="26">
        <v>49</v>
      </c>
      <c r="M113" s="26" t="s">
        <v>1193</v>
      </c>
      <c r="N113" s="26" t="s">
        <v>1166</v>
      </c>
      <c r="O113" s="26"/>
      <c r="P113" s="26">
        <v>8</v>
      </c>
      <c r="Q113" s="26">
        <v>49</v>
      </c>
      <c r="R113" s="12" t="s">
        <v>2710</v>
      </c>
      <c r="S113" s="12" t="s">
        <v>2747</v>
      </c>
      <c r="T113" s="74" t="s">
        <v>343</v>
      </c>
      <c r="U113" s="74" t="s">
        <v>344</v>
      </c>
      <c r="V113" s="12" t="s">
        <v>2727</v>
      </c>
      <c r="W113" s="12" t="s">
        <v>2748</v>
      </c>
    </row>
    <row r="114" spans="1:24" ht="132">
      <c r="A114" s="26">
        <v>2113</v>
      </c>
      <c r="B114" s="26">
        <v>11348200023</v>
      </c>
      <c r="C114" s="26" t="s">
        <v>135</v>
      </c>
      <c r="D114" s="26">
        <v>179</v>
      </c>
      <c r="E114" s="12" t="s">
        <v>134</v>
      </c>
      <c r="F114" s="26" t="s">
        <v>1164</v>
      </c>
      <c r="G114" s="26" t="s">
        <v>151</v>
      </c>
      <c r="H114" s="26" t="s">
        <v>1113</v>
      </c>
      <c r="I114" s="26">
        <v>8</v>
      </c>
      <c r="K114" s="26">
        <v>38</v>
      </c>
      <c r="M114" s="26" t="s">
        <v>1193</v>
      </c>
      <c r="N114" s="26" t="s">
        <v>1113</v>
      </c>
      <c r="O114" s="26"/>
      <c r="P114" s="26">
        <v>8</v>
      </c>
      <c r="Q114" s="26">
        <v>38</v>
      </c>
      <c r="R114" s="12" t="s">
        <v>2710</v>
      </c>
      <c r="S114" s="12" t="s">
        <v>2747</v>
      </c>
      <c r="T114" s="74" t="s">
        <v>345</v>
      </c>
      <c r="U114" s="75" t="s">
        <v>346</v>
      </c>
      <c r="V114" s="12" t="s">
        <v>2714</v>
      </c>
      <c r="X114" s="76"/>
    </row>
    <row r="115" spans="1:22" ht="33">
      <c r="A115" s="26">
        <v>2114</v>
      </c>
      <c r="B115" s="26">
        <v>11348100023</v>
      </c>
      <c r="C115" s="26" t="s">
        <v>135</v>
      </c>
      <c r="D115" s="26">
        <v>178</v>
      </c>
      <c r="E115" s="12" t="s">
        <v>134</v>
      </c>
      <c r="F115" s="26" t="s">
        <v>1164</v>
      </c>
      <c r="G115" s="26" t="s">
        <v>151</v>
      </c>
      <c r="H115" s="26" t="s">
        <v>1113</v>
      </c>
      <c r="I115" s="26">
        <v>8</v>
      </c>
      <c r="K115" s="26">
        <v>36</v>
      </c>
      <c r="M115" s="26" t="s">
        <v>1193</v>
      </c>
      <c r="N115" s="26" t="s">
        <v>1113</v>
      </c>
      <c r="O115" s="26"/>
      <c r="P115" s="26">
        <v>8</v>
      </c>
      <c r="Q115" s="26">
        <v>36</v>
      </c>
      <c r="R115" s="12" t="s">
        <v>2710</v>
      </c>
      <c r="S115" s="12" t="s">
        <v>2747</v>
      </c>
      <c r="T115" s="74" t="s">
        <v>347</v>
      </c>
      <c r="U115" s="74" t="s">
        <v>348</v>
      </c>
      <c r="V115" s="12" t="s">
        <v>2714</v>
      </c>
    </row>
    <row r="116" spans="1:22" ht="49.5">
      <c r="A116" s="26">
        <v>2115</v>
      </c>
      <c r="B116" s="26">
        <v>11348000023</v>
      </c>
      <c r="C116" s="26" t="s">
        <v>135</v>
      </c>
      <c r="D116" s="26">
        <v>177</v>
      </c>
      <c r="E116" s="12" t="s">
        <v>134</v>
      </c>
      <c r="F116" s="26" t="s">
        <v>1164</v>
      </c>
      <c r="G116" s="26" t="s">
        <v>151</v>
      </c>
      <c r="H116" s="26" t="s">
        <v>1113</v>
      </c>
      <c r="I116" s="26">
        <v>8</v>
      </c>
      <c r="K116" s="26">
        <v>30</v>
      </c>
      <c r="M116" s="26" t="s">
        <v>1193</v>
      </c>
      <c r="N116" s="26" t="s">
        <v>1113</v>
      </c>
      <c r="O116" s="26"/>
      <c r="P116" s="26">
        <v>8</v>
      </c>
      <c r="Q116" s="26">
        <v>30</v>
      </c>
      <c r="R116" s="12" t="s">
        <v>2710</v>
      </c>
      <c r="S116" s="12" t="s">
        <v>1169</v>
      </c>
      <c r="T116" s="74" t="s">
        <v>349</v>
      </c>
      <c r="U116" s="74" t="s">
        <v>350</v>
      </c>
      <c r="V116" s="12" t="s">
        <v>751</v>
      </c>
    </row>
    <row r="117" spans="1:22" ht="33">
      <c r="A117" s="26">
        <v>2116</v>
      </c>
      <c r="B117" s="26">
        <v>11347900023</v>
      </c>
      <c r="C117" s="26" t="s">
        <v>135</v>
      </c>
      <c r="D117" s="26">
        <v>176</v>
      </c>
      <c r="E117" s="12" t="s">
        <v>134</v>
      </c>
      <c r="F117" s="26" t="s">
        <v>1164</v>
      </c>
      <c r="G117" s="26" t="s">
        <v>151</v>
      </c>
      <c r="H117" s="26" t="s">
        <v>1113</v>
      </c>
      <c r="I117" s="26">
        <v>8</v>
      </c>
      <c r="K117" s="26">
        <v>28</v>
      </c>
      <c r="M117" s="26" t="s">
        <v>1193</v>
      </c>
      <c r="N117" s="26" t="s">
        <v>1113</v>
      </c>
      <c r="O117" s="26"/>
      <c r="P117" s="26">
        <v>8</v>
      </c>
      <c r="Q117" s="26">
        <v>28</v>
      </c>
      <c r="R117" s="12" t="s">
        <v>2710</v>
      </c>
      <c r="S117" s="12" t="s">
        <v>1169</v>
      </c>
      <c r="T117" s="74" t="s">
        <v>351</v>
      </c>
      <c r="U117" s="74" t="s">
        <v>352</v>
      </c>
      <c r="V117" s="12" t="s">
        <v>751</v>
      </c>
    </row>
    <row r="118" spans="1:22" ht="33">
      <c r="A118" s="26">
        <v>2117</v>
      </c>
      <c r="B118" s="26">
        <v>11347800023</v>
      </c>
      <c r="C118" s="26" t="s">
        <v>135</v>
      </c>
      <c r="D118" s="26">
        <v>175</v>
      </c>
      <c r="E118" s="12" t="s">
        <v>134</v>
      </c>
      <c r="F118" s="26" t="s">
        <v>1164</v>
      </c>
      <c r="G118" s="26" t="s">
        <v>151</v>
      </c>
      <c r="H118" s="26" t="s">
        <v>1113</v>
      </c>
      <c r="I118" s="26">
        <v>8</v>
      </c>
      <c r="K118" s="26">
        <v>23</v>
      </c>
      <c r="M118" s="26" t="s">
        <v>1193</v>
      </c>
      <c r="N118" s="26" t="s">
        <v>1113</v>
      </c>
      <c r="O118" s="26"/>
      <c r="P118" s="26">
        <v>8</v>
      </c>
      <c r="Q118" s="26">
        <v>23</v>
      </c>
      <c r="R118" s="12" t="s">
        <v>2710</v>
      </c>
      <c r="S118" s="12" t="s">
        <v>1169</v>
      </c>
      <c r="T118" s="74" t="s">
        <v>353</v>
      </c>
      <c r="U118" s="74" t="s">
        <v>354</v>
      </c>
      <c r="V118" s="12" t="s">
        <v>751</v>
      </c>
    </row>
    <row r="119" spans="1:21" ht="82.5">
      <c r="A119" s="26">
        <v>2118</v>
      </c>
      <c r="B119" s="26">
        <v>11347700023</v>
      </c>
      <c r="C119" s="26" t="s">
        <v>135</v>
      </c>
      <c r="D119" s="26">
        <v>174</v>
      </c>
      <c r="E119" s="12" t="s">
        <v>134</v>
      </c>
      <c r="F119" s="26" t="s">
        <v>1164</v>
      </c>
      <c r="G119" s="26" t="s">
        <v>151</v>
      </c>
      <c r="H119" s="26" t="s">
        <v>1166</v>
      </c>
      <c r="I119" s="26">
        <v>8</v>
      </c>
      <c r="K119" s="26">
        <v>16</v>
      </c>
      <c r="M119" s="26" t="s">
        <v>1193</v>
      </c>
      <c r="N119" s="26" t="s">
        <v>1166</v>
      </c>
      <c r="O119" s="26"/>
      <c r="P119" s="26">
        <v>8</v>
      </c>
      <c r="Q119" s="26">
        <v>16</v>
      </c>
      <c r="R119" s="12" t="s">
        <v>2710</v>
      </c>
      <c r="S119" s="12" t="s">
        <v>2745</v>
      </c>
      <c r="T119" s="74" t="s">
        <v>355</v>
      </c>
      <c r="U119" s="74" t="s">
        <v>356</v>
      </c>
    </row>
    <row r="120" spans="1:22" ht="33">
      <c r="A120" s="26">
        <v>2119</v>
      </c>
      <c r="B120" s="26">
        <v>11347600023</v>
      </c>
      <c r="C120" s="26" t="s">
        <v>135</v>
      </c>
      <c r="D120" s="26">
        <v>173</v>
      </c>
      <c r="E120" s="12" t="s">
        <v>134</v>
      </c>
      <c r="F120" s="26" t="s">
        <v>1164</v>
      </c>
      <c r="G120" s="26" t="s">
        <v>151</v>
      </c>
      <c r="H120" s="26" t="s">
        <v>1113</v>
      </c>
      <c r="I120" s="26">
        <v>8</v>
      </c>
      <c r="K120" s="26">
        <v>16</v>
      </c>
      <c r="M120" s="26" t="s">
        <v>1193</v>
      </c>
      <c r="N120" s="26" t="s">
        <v>1113</v>
      </c>
      <c r="O120" s="26"/>
      <c r="P120" s="26">
        <v>8</v>
      </c>
      <c r="Q120" s="26">
        <v>16</v>
      </c>
      <c r="R120" s="12" t="s">
        <v>2710</v>
      </c>
      <c r="S120" s="12" t="s">
        <v>2711</v>
      </c>
      <c r="T120" s="74" t="s">
        <v>357</v>
      </c>
      <c r="U120" s="74" t="s">
        <v>358</v>
      </c>
      <c r="V120" s="12" t="s">
        <v>2714</v>
      </c>
    </row>
    <row r="121" spans="1:22" ht="49.5">
      <c r="A121" s="26">
        <v>2120</v>
      </c>
      <c r="B121" s="26">
        <v>11347500023</v>
      </c>
      <c r="C121" s="26" t="s">
        <v>135</v>
      </c>
      <c r="D121" s="26">
        <v>172</v>
      </c>
      <c r="E121" s="12" t="s">
        <v>134</v>
      </c>
      <c r="F121" s="26" t="s">
        <v>1164</v>
      </c>
      <c r="G121" s="26" t="s">
        <v>151</v>
      </c>
      <c r="H121" s="26" t="s">
        <v>1166</v>
      </c>
      <c r="I121" s="26">
        <v>8</v>
      </c>
      <c r="K121" s="26">
        <v>15</v>
      </c>
      <c r="M121" s="26" t="s">
        <v>1193</v>
      </c>
      <c r="N121" s="26" t="s">
        <v>1166</v>
      </c>
      <c r="O121" s="26"/>
      <c r="P121" s="26">
        <v>8</v>
      </c>
      <c r="Q121" s="26">
        <v>15</v>
      </c>
      <c r="R121" s="12" t="s">
        <v>2710</v>
      </c>
      <c r="S121" s="12" t="s">
        <v>2711</v>
      </c>
      <c r="T121" s="74" t="s">
        <v>359</v>
      </c>
      <c r="U121" s="74" t="s">
        <v>360</v>
      </c>
      <c r="V121" s="12" t="s">
        <v>2714</v>
      </c>
    </row>
    <row r="122" spans="1:23" ht="49.5">
      <c r="A122" s="26">
        <v>2121</v>
      </c>
      <c r="B122" s="26">
        <v>11347400023</v>
      </c>
      <c r="C122" s="26" t="s">
        <v>135</v>
      </c>
      <c r="D122" s="26">
        <v>171</v>
      </c>
      <c r="E122" s="12" t="s">
        <v>134</v>
      </c>
      <c r="F122" s="26" t="s">
        <v>1164</v>
      </c>
      <c r="G122" s="26" t="s">
        <v>151</v>
      </c>
      <c r="H122" s="26" t="s">
        <v>1166</v>
      </c>
      <c r="I122" s="26">
        <v>8</v>
      </c>
      <c r="K122" s="26">
        <v>7</v>
      </c>
      <c r="M122" s="26" t="s">
        <v>1193</v>
      </c>
      <c r="N122" s="26" t="s">
        <v>1166</v>
      </c>
      <c r="O122" s="26"/>
      <c r="P122" s="26">
        <v>8</v>
      </c>
      <c r="Q122" s="26">
        <v>7</v>
      </c>
      <c r="R122" s="12" t="s">
        <v>2710</v>
      </c>
      <c r="S122" s="12" t="s">
        <v>2711</v>
      </c>
      <c r="T122" s="74" t="s">
        <v>315</v>
      </c>
      <c r="U122" s="74" t="s">
        <v>2749</v>
      </c>
      <c r="V122" s="12" t="s">
        <v>2727</v>
      </c>
      <c r="W122" s="12" t="s">
        <v>2750</v>
      </c>
    </row>
    <row r="123" spans="1:21" ht="115.5">
      <c r="A123" s="26">
        <v>2122</v>
      </c>
      <c r="B123" s="26">
        <v>11347300023</v>
      </c>
      <c r="C123" s="26" t="s">
        <v>135</v>
      </c>
      <c r="D123" s="26">
        <v>170</v>
      </c>
      <c r="E123" s="12" t="s">
        <v>134</v>
      </c>
      <c r="F123" s="26" t="s">
        <v>1164</v>
      </c>
      <c r="G123" s="26" t="s">
        <v>151</v>
      </c>
      <c r="H123" s="26" t="s">
        <v>1166</v>
      </c>
      <c r="I123" s="26">
        <v>8</v>
      </c>
      <c r="K123" s="26">
        <v>1</v>
      </c>
      <c r="M123" s="26" t="s">
        <v>1193</v>
      </c>
      <c r="N123" s="26" t="s">
        <v>1166</v>
      </c>
      <c r="O123" s="26"/>
      <c r="P123" s="26">
        <v>8</v>
      </c>
      <c r="Q123" s="26">
        <v>1</v>
      </c>
      <c r="R123" s="12" t="s">
        <v>2710</v>
      </c>
      <c r="S123" s="12" t="s">
        <v>2745</v>
      </c>
      <c r="T123" s="74" t="s">
        <v>361</v>
      </c>
      <c r="U123" s="74" t="s">
        <v>362</v>
      </c>
    </row>
    <row r="124" spans="1:22" ht="33">
      <c r="A124" s="26">
        <v>2123</v>
      </c>
      <c r="B124" s="26">
        <v>11347200023</v>
      </c>
      <c r="C124" s="26" t="s">
        <v>135</v>
      </c>
      <c r="D124" s="26">
        <v>169</v>
      </c>
      <c r="E124" s="12" t="s">
        <v>134</v>
      </c>
      <c r="F124" s="26" t="s">
        <v>1164</v>
      </c>
      <c r="G124" s="26" t="s">
        <v>151</v>
      </c>
      <c r="H124" s="26" t="s">
        <v>1113</v>
      </c>
      <c r="I124" s="26">
        <v>8</v>
      </c>
      <c r="K124" s="26">
        <v>1</v>
      </c>
      <c r="M124" s="26" t="s">
        <v>1193</v>
      </c>
      <c r="N124" s="26" t="s">
        <v>1113</v>
      </c>
      <c r="O124" s="26"/>
      <c r="P124" s="26">
        <v>8</v>
      </c>
      <c r="Q124" s="26">
        <v>1</v>
      </c>
      <c r="R124" s="12" t="s">
        <v>2710</v>
      </c>
      <c r="S124" s="12" t="s">
        <v>2711</v>
      </c>
      <c r="T124" s="74" t="s">
        <v>351</v>
      </c>
      <c r="U124" s="74" t="s">
        <v>363</v>
      </c>
      <c r="V124" s="12" t="s">
        <v>2714</v>
      </c>
    </row>
    <row r="125" spans="1:22" ht="33">
      <c r="A125" s="26">
        <v>2124</v>
      </c>
      <c r="B125" s="26">
        <v>11347100023</v>
      </c>
      <c r="C125" s="26" t="s">
        <v>135</v>
      </c>
      <c r="D125" s="26">
        <v>168</v>
      </c>
      <c r="E125" s="12" t="s">
        <v>134</v>
      </c>
      <c r="F125" s="26" t="s">
        <v>1164</v>
      </c>
      <c r="G125" s="26" t="s">
        <v>151</v>
      </c>
      <c r="H125" s="26" t="s">
        <v>1113</v>
      </c>
      <c r="I125" s="26">
        <v>7</v>
      </c>
      <c r="K125" s="26">
        <v>64</v>
      </c>
      <c r="M125" s="26" t="s">
        <v>1193</v>
      </c>
      <c r="N125" s="26" t="s">
        <v>1113</v>
      </c>
      <c r="O125" s="26"/>
      <c r="P125" s="26">
        <v>7</v>
      </c>
      <c r="Q125" s="26">
        <v>64</v>
      </c>
      <c r="R125" s="12" t="s">
        <v>2710</v>
      </c>
      <c r="S125" s="12" t="s">
        <v>2711</v>
      </c>
      <c r="T125" s="74" t="s">
        <v>364</v>
      </c>
      <c r="U125" s="74" t="s">
        <v>365</v>
      </c>
      <c r="V125" s="12" t="s">
        <v>2714</v>
      </c>
    </row>
    <row r="126" spans="1:23" ht="115.5">
      <c r="A126" s="26">
        <v>2125</v>
      </c>
      <c r="B126" s="26">
        <v>11347000023</v>
      </c>
      <c r="C126" s="26" t="s">
        <v>135</v>
      </c>
      <c r="D126" s="26">
        <v>167</v>
      </c>
      <c r="E126" s="12" t="s">
        <v>134</v>
      </c>
      <c r="F126" s="26" t="s">
        <v>1164</v>
      </c>
      <c r="G126" s="26" t="s">
        <v>151</v>
      </c>
      <c r="H126" s="26" t="s">
        <v>1113</v>
      </c>
      <c r="I126" s="26">
        <v>7</v>
      </c>
      <c r="K126" s="26">
        <v>39</v>
      </c>
      <c r="M126" s="26" t="s">
        <v>1193</v>
      </c>
      <c r="N126" s="26" t="s">
        <v>1113</v>
      </c>
      <c r="O126" s="26"/>
      <c r="P126" s="26">
        <v>7</v>
      </c>
      <c r="Q126" s="26">
        <v>39</v>
      </c>
      <c r="R126" s="12" t="s">
        <v>2710</v>
      </c>
      <c r="S126" s="12" t="s">
        <v>1169</v>
      </c>
      <c r="T126" s="74" t="s">
        <v>366</v>
      </c>
      <c r="U126" s="74" t="s">
        <v>367</v>
      </c>
      <c r="V126" s="12" t="s">
        <v>751</v>
      </c>
      <c r="W126" s="12" t="s">
        <v>2776</v>
      </c>
    </row>
    <row r="127" spans="1:21" ht="82.5">
      <c r="A127" s="26">
        <v>2126</v>
      </c>
      <c r="B127" s="26">
        <v>11346900023</v>
      </c>
      <c r="C127" s="26" t="s">
        <v>135</v>
      </c>
      <c r="D127" s="26">
        <v>166</v>
      </c>
      <c r="E127" s="12" t="s">
        <v>134</v>
      </c>
      <c r="F127" s="26" t="s">
        <v>1164</v>
      </c>
      <c r="G127" s="26" t="s">
        <v>151</v>
      </c>
      <c r="H127" s="26" t="s">
        <v>1166</v>
      </c>
      <c r="I127" s="26">
        <v>7</v>
      </c>
      <c r="K127" s="26">
        <v>33</v>
      </c>
      <c r="M127" s="26" t="s">
        <v>1193</v>
      </c>
      <c r="N127" s="26" t="s">
        <v>1166</v>
      </c>
      <c r="O127" s="26"/>
      <c r="P127" s="26">
        <v>7</v>
      </c>
      <c r="Q127" s="26">
        <v>33</v>
      </c>
      <c r="R127" s="12" t="s">
        <v>2710</v>
      </c>
      <c r="S127" s="12" t="s">
        <v>2745</v>
      </c>
      <c r="T127" s="74" t="s">
        <v>368</v>
      </c>
      <c r="U127" s="74" t="s">
        <v>369</v>
      </c>
    </row>
    <row r="128" spans="1:21" ht="66">
      <c r="A128" s="26">
        <v>2127</v>
      </c>
      <c r="B128" s="26">
        <v>11346800023</v>
      </c>
      <c r="C128" s="26" t="s">
        <v>135</v>
      </c>
      <c r="D128" s="26">
        <v>165</v>
      </c>
      <c r="E128" s="12" t="s">
        <v>134</v>
      </c>
      <c r="F128" s="26" t="s">
        <v>1164</v>
      </c>
      <c r="G128" s="26" t="s">
        <v>151</v>
      </c>
      <c r="H128" s="26" t="s">
        <v>1166</v>
      </c>
      <c r="I128" s="26">
        <v>7</v>
      </c>
      <c r="K128" s="26">
        <v>30</v>
      </c>
      <c r="M128" s="26" t="s">
        <v>1193</v>
      </c>
      <c r="N128" s="26" t="s">
        <v>1166</v>
      </c>
      <c r="O128" s="26"/>
      <c r="P128" s="26">
        <v>7</v>
      </c>
      <c r="Q128" s="26">
        <v>30</v>
      </c>
      <c r="R128" s="12" t="s">
        <v>2710</v>
      </c>
      <c r="S128" s="12" t="s">
        <v>2745</v>
      </c>
      <c r="T128" s="74" t="s">
        <v>370</v>
      </c>
      <c r="U128" s="74" t="s">
        <v>371</v>
      </c>
    </row>
    <row r="129" spans="1:21" ht="82.5">
      <c r="A129" s="26">
        <v>2128</v>
      </c>
      <c r="B129" s="26">
        <v>11346700023</v>
      </c>
      <c r="C129" s="26" t="s">
        <v>135</v>
      </c>
      <c r="D129" s="26">
        <v>164</v>
      </c>
      <c r="E129" s="12" t="s">
        <v>134</v>
      </c>
      <c r="F129" s="26" t="s">
        <v>1164</v>
      </c>
      <c r="G129" s="26" t="s">
        <v>151</v>
      </c>
      <c r="H129" s="26" t="s">
        <v>1166</v>
      </c>
      <c r="I129" s="26">
        <v>7</v>
      </c>
      <c r="K129" s="26">
        <v>16</v>
      </c>
      <c r="M129" s="26" t="s">
        <v>1193</v>
      </c>
      <c r="N129" s="26" t="s">
        <v>1166</v>
      </c>
      <c r="O129" s="26"/>
      <c r="P129" s="26">
        <v>7</v>
      </c>
      <c r="Q129" s="26">
        <v>16</v>
      </c>
      <c r="R129" s="12" t="s">
        <v>2710</v>
      </c>
      <c r="S129" s="12" t="s">
        <v>2745</v>
      </c>
      <c r="T129" s="74" t="s">
        <v>372</v>
      </c>
      <c r="U129" s="74" t="s">
        <v>373</v>
      </c>
    </row>
    <row r="130" spans="1:23" ht="396">
      <c r="A130" s="26">
        <v>2129</v>
      </c>
      <c r="B130" s="26">
        <v>11346600023</v>
      </c>
      <c r="C130" s="26" t="s">
        <v>135</v>
      </c>
      <c r="D130" s="26">
        <v>163</v>
      </c>
      <c r="E130" s="12" t="s">
        <v>134</v>
      </c>
      <c r="F130" s="26" t="s">
        <v>1164</v>
      </c>
      <c r="G130" s="26" t="s">
        <v>151</v>
      </c>
      <c r="H130" s="26" t="s">
        <v>1113</v>
      </c>
      <c r="I130" s="26">
        <v>5</v>
      </c>
      <c r="K130" s="26">
        <v>42</v>
      </c>
      <c r="M130" s="26" t="s">
        <v>1151</v>
      </c>
      <c r="N130" s="26" t="s">
        <v>1113</v>
      </c>
      <c r="O130" s="26"/>
      <c r="P130" s="26">
        <v>5</v>
      </c>
      <c r="Q130" s="26">
        <v>42</v>
      </c>
      <c r="R130" s="12" t="s">
        <v>2710</v>
      </c>
      <c r="S130" s="12" t="s">
        <v>2711</v>
      </c>
      <c r="T130" s="74" t="s">
        <v>374</v>
      </c>
      <c r="U130" s="75" t="s">
        <v>375</v>
      </c>
      <c r="V130" s="12" t="s">
        <v>2714</v>
      </c>
      <c r="W130" s="12" t="s">
        <v>2715</v>
      </c>
    </row>
    <row r="131" spans="1:21" ht="33">
      <c r="A131" s="26">
        <v>2130</v>
      </c>
      <c r="B131" s="26">
        <v>11346500023</v>
      </c>
      <c r="C131" s="26" t="s">
        <v>135</v>
      </c>
      <c r="D131" s="26">
        <v>162</v>
      </c>
      <c r="E131" s="12" t="s">
        <v>134</v>
      </c>
      <c r="F131" s="26" t="s">
        <v>1164</v>
      </c>
      <c r="G131" s="26" t="s">
        <v>151</v>
      </c>
      <c r="H131" s="26" t="s">
        <v>1166</v>
      </c>
      <c r="I131" s="26">
        <v>5</v>
      </c>
      <c r="K131" s="26">
        <v>28</v>
      </c>
      <c r="M131" s="26" t="s">
        <v>1193</v>
      </c>
      <c r="N131" s="26" t="s">
        <v>1166</v>
      </c>
      <c r="O131" s="26"/>
      <c r="P131" s="26">
        <v>5</v>
      </c>
      <c r="Q131" s="26">
        <v>28</v>
      </c>
      <c r="R131" s="12" t="s">
        <v>2725</v>
      </c>
      <c r="S131" s="12" t="s">
        <v>2726</v>
      </c>
      <c r="T131" s="74" t="s">
        <v>376</v>
      </c>
      <c r="U131" s="74" t="s">
        <v>377</v>
      </c>
    </row>
    <row r="132" spans="1:21" ht="99">
      <c r="A132" s="26">
        <v>2131</v>
      </c>
      <c r="B132" s="26">
        <v>11346400023</v>
      </c>
      <c r="C132" s="26" t="s">
        <v>135</v>
      </c>
      <c r="D132" s="26">
        <v>161</v>
      </c>
      <c r="E132" s="12" t="s">
        <v>134</v>
      </c>
      <c r="F132" s="26" t="s">
        <v>1164</v>
      </c>
      <c r="G132" s="26" t="s">
        <v>151</v>
      </c>
      <c r="H132" s="26" t="s">
        <v>1113</v>
      </c>
      <c r="I132" s="26">
        <v>5</v>
      </c>
      <c r="K132" s="26">
        <v>15</v>
      </c>
      <c r="M132" s="26" t="s">
        <v>1193</v>
      </c>
      <c r="N132" s="26" t="s">
        <v>1113</v>
      </c>
      <c r="O132" s="26"/>
      <c r="P132" s="26">
        <v>5</v>
      </c>
      <c r="Q132" s="26">
        <v>15</v>
      </c>
      <c r="R132" s="12" t="s">
        <v>2725</v>
      </c>
      <c r="S132" s="12" t="s">
        <v>2729</v>
      </c>
      <c r="T132" s="74" t="s">
        <v>313</v>
      </c>
      <c r="U132" s="74" t="s">
        <v>378</v>
      </c>
    </row>
    <row r="133" spans="1:21" ht="33">
      <c r="A133" s="26">
        <v>2132</v>
      </c>
      <c r="B133" s="26">
        <v>11346300023</v>
      </c>
      <c r="C133" s="26" t="s">
        <v>135</v>
      </c>
      <c r="D133" s="26">
        <v>160</v>
      </c>
      <c r="E133" s="12" t="s">
        <v>134</v>
      </c>
      <c r="F133" s="26" t="s">
        <v>1164</v>
      </c>
      <c r="G133" s="26" t="s">
        <v>151</v>
      </c>
      <c r="H133" s="26" t="s">
        <v>1113</v>
      </c>
      <c r="I133" s="26">
        <v>5</v>
      </c>
      <c r="K133" s="26">
        <v>1</v>
      </c>
      <c r="M133" s="26" t="s">
        <v>1193</v>
      </c>
      <c r="N133" s="26" t="s">
        <v>1113</v>
      </c>
      <c r="O133" s="26"/>
      <c r="P133" s="26">
        <v>5</v>
      </c>
      <c r="Q133" s="26">
        <v>1</v>
      </c>
      <c r="R133" s="12" t="s">
        <v>2735</v>
      </c>
      <c r="S133" s="12" t="s">
        <v>2751</v>
      </c>
      <c r="T133" s="74" t="s">
        <v>313</v>
      </c>
      <c r="U133" s="74" t="s">
        <v>379</v>
      </c>
    </row>
    <row r="134" spans="1:21" ht="49.5">
      <c r="A134" s="26">
        <v>2133</v>
      </c>
      <c r="B134" s="26">
        <v>11346200023</v>
      </c>
      <c r="C134" s="26" t="s">
        <v>135</v>
      </c>
      <c r="D134" s="26">
        <v>159</v>
      </c>
      <c r="E134" s="12" t="s">
        <v>134</v>
      </c>
      <c r="F134" s="26" t="s">
        <v>1164</v>
      </c>
      <c r="G134" s="26" t="s">
        <v>151</v>
      </c>
      <c r="H134" s="26" t="s">
        <v>1166</v>
      </c>
      <c r="I134" s="26">
        <v>4</v>
      </c>
      <c r="K134" s="26">
        <v>5</v>
      </c>
      <c r="M134" s="26" t="s">
        <v>1193</v>
      </c>
      <c r="N134" s="26" t="s">
        <v>1166</v>
      </c>
      <c r="O134" s="26"/>
      <c r="P134" s="26">
        <v>4</v>
      </c>
      <c r="Q134" s="26">
        <v>5</v>
      </c>
      <c r="R134" s="12" t="s">
        <v>2710</v>
      </c>
      <c r="S134" s="12" t="s">
        <v>2745</v>
      </c>
      <c r="T134" s="74" t="s">
        <v>380</v>
      </c>
      <c r="U134" s="74" t="s">
        <v>381</v>
      </c>
    </row>
    <row r="135" spans="1:21" ht="99">
      <c r="A135" s="26">
        <v>2134</v>
      </c>
      <c r="B135" s="26">
        <v>11346100023</v>
      </c>
      <c r="C135" s="26" t="s">
        <v>135</v>
      </c>
      <c r="D135" s="26">
        <v>158</v>
      </c>
      <c r="E135" s="12" t="s">
        <v>134</v>
      </c>
      <c r="F135" s="26" t="s">
        <v>1164</v>
      </c>
      <c r="G135" s="26" t="s">
        <v>151</v>
      </c>
      <c r="H135" s="26" t="s">
        <v>1166</v>
      </c>
      <c r="I135" s="26">
        <v>3</v>
      </c>
      <c r="K135" s="26">
        <v>49</v>
      </c>
      <c r="M135" s="26" t="s">
        <v>1193</v>
      </c>
      <c r="N135" s="26" t="s">
        <v>1166</v>
      </c>
      <c r="O135" s="26"/>
      <c r="P135" s="26">
        <v>3</v>
      </c>
      <c r="Q135" s="26">
        <v>49</v>
      </c>
      <c r="R135" s="12" t="s">
        <v>2735</v>
      </c>
      <c r="S135" s="12" t="s">
        <v>2752</v>
      </c>
      <c r="T135" s="74" t="s">
        <v>382</v>
      </c>
      <c r="U135" s="74" t="s">
        <v>383</v>
      </c>
    </row>
    <row r="136" spans="1:22" ht="99">
      <c r="A136" s="26">
        <v>2135</v>
      </c>
      <c r="B136" s="26">
        <v>11346000023</v>
      </c>
      <c r="C136" s="26" t="s">
        <v>135</v>
      </c>
      <c r="D136" s="26">
        <v>157</v>
      </c>
      <c r="E136" s="12" t="s">
        <v>134</v>
      </c>
      <c r="F136" s="26" t="s">
        <v>1164</v>
      </c>
      <c r="G136" s="26" t="s">
        <v>151</v>
      </c>
      <c r="H136" s="26" t="s">
        <v>1113</v>
      </c>
      <c r="I136" s="26">
        <v>3</v>
      </c>
      <c r="K136" s="26">
        <v>18</v>
      </c>
      <c r="M136" s="26" t="s">
        <v>1193</v>
      </c>
      <c r="N136" s="26" t="s">
        <v>1113</v>
      </c>
      <c r="O136" s="26"/>
      <c r="P136" s="26">
        <v>3</v>
      </c>
      <c r="Q136" s="26">
        <v>18</v>
      </c>
      <c r="R136" s="12" t="s">
        <v>2710</v>
      </c>
      <c r="S136" s="12" t="s">
        <v>2711</v>
      </c>
      <c r="T136" s="74" t="s">
        <v>384</v>
      </c>
      <c r="U136" s="74" t="s">
        <v>385</v>
      </c>
      <c r="V136" s="12" t="s">
        <v>2714</v>
      </c>
    </row>
    <row r="137" spans="1:21" ht="82.5">
      <c r="A137" s="26">
        <v>2136</v>
      </c>
      <c r="B137" s="26">
        <v>11332900023</v>
      </c>
      <c r="C137" s="26" t="s">
        <v>136</v>
      </c>
      <c r="D137" s="26">
        <v>156</v>
      </c>
      <c r="E137" s="12" t="s">
        <v>1163</v>
      </c>
      <c r="F137" s="26" t="s">
        <v>1164</v>
      </c>
      <c r="G137" s="26" t="s">
        <v>152</v>
      </c>
      <c r="H137" s="26" t="s">
        <v>1166</v>
      </c>
      <c r="I137" s="26">
        <v>3</v>
      </c>
      <c r="J137" s="26">
        <v>3</v>
      </c>
      <c r="K137" s="26">
        <v>6</v>
      </c>
      <c r="M137" s="26" t="s">
        <v>1193</v>
      </c>
      <c r="N137" s="26" t="s">
        <v>1166</v>
      </c>
      <c r="O137" s="26">
        <v>3</v>
      </c>
      <c r="P137" s="26">
        <v>3</v>
      </c>
      <c r="Q137" s="26">
        <v>6</v>
      </c>
      <c r="R137" s="12" t="s">
        <v>2710</v>
      </c>
      <c r="S137" s="12" t="s">
        <v>2747</v>
      </c>
      <c r="T137" s="74" t="s">
        <v>386</v>
      </c>
      <c r="U137" s="74" t="s">
        <v>387</v>
      </c>
    </row>
    <row r="138" spans="1:21" ht="82.5">
      <c r="A138" s="26">
        <v>2137</v>
      </c>
      <c r="B138" s="26">
        <v>11332800023</v>
      </c>
      <c r="C138" s="26" t="s">
        <v>136</v>
      </c>
      <c r="D138" s="26">
        <v>155</v>
      </c>
      <c r="E138" s="12" t="s">
        <v>1163</v>
      </c>
      <c r="F138" s="26" t="s">
        <v>1164</v>
      </c>
      <c r="G138" s="26" t="s">
        <v>152</v>
      </c>
      <c r="H138" s="26" t="s">
        <v>1166</v>
      </c>
      <c r="I138" s="26">
        <v>19</v>
      </c>
      <c r="J138" s="26" t="s">
        <v>1580</v>
      </c>
      <c r="K138" s="26">
        <v>29</v>
      </c>
      <c r="M138" s="26" t="s">
        <v>1193</v>
      </c>
      <c r="N138" s="26" t="s">
        <v>1166</v>
      </c>
      <c r="O138" s="26" t="s">
        <v>1580</v>
      </c>
      <c r="P138" s="26">
        <v>19</v>
      </c>
      <c r="Q138" s="26">
        <v>29</v>
      </c>
      <c r="R138" s="12" t="s">
        <v>2725</v>
      </c>
      <c r="S138" s="12" t="s">
        <v>2729</v>
      </c>
      <c r="T138" s="74" t="s">
        <v>388</v>
      </c>
      <c r="U138" s="74" t="s">
        <v>389</v>
      </c>
    </row>
    <row r="139" spans="1:21" ht="82.5">
      <c r="A139" s="26">
        <v>2138</v>
      </c>
      <c r="B139" s="26">
        <v>11332700023</v>
      </c>
      <c r="C139" s="26" t="s">
        <v>136</v>
      </c>
      <c r="D139" s="26">
        <v>154</v>
      </c>
      <c r="E139" s="12" t="s">
        <v>1163</v>
      </c>
      <c r="F139" s="26" t="s">
        <v>1164</v>
      </c>
      <c r="G139" s="26" t="s">
        <v>152</v>
      </c>
      <c r="H139" s="26" t="s">
        <v>1166</v>
      </c>
      <c r="I139" s="26">
        <v>19</v>
      </c>
      <c r="J139" s="26" t="s">
        <v>1580</v>
      </c>
      <c r="K139" s="26">
        <v>23</v>
      </c>
      <c r="M139" s="26" t="s">
        <v>1193</v>
      </c>
      <c r="N139" s="26" t="s">
        <v>1166</v>
      </c>
      <c r="O139" s="26" t="s">
        <v>1580</v>
      </c>
      <c r="P139" s="26">
        <v>19</v>
      </c>
      <c r="Q139" s="26">
        <v>23</v>
      </c>
      <c r="R139" s="12" t="s">
        <v>2725</v>
      </c>
      <c r="S139" s="12" t="s">
        <v>2729</v>
      </c>
      <c r="T139" s="74" t="s">
        <v>390</v>
      </c>
      <c r="U139" s="74" t="s">
        <v>389</v>
      </c>
    </row>
    <row r="140" spans="1:21" ht="33">
      <c r="A140" s="26">
        <v>2139</v>
      </c>
      <c r="B140" s="26">
        <v>11332600023</v>
      </c>
      <c r="C140" s="26" t="s">
        <v>136</v>
      </c>
      <c r="D140" s="26">
        <v>153</v>
      </c>
      <c r="E140" s="12" t="s">
        <v>1163</v>
      </c>
      <c r="F140" s="26" t="s">
        <v>1164</v>
      </c>
      <c r="G140" s="26" t="s">
        <v>152</v>
      </c>
      <c r="H140" s="26" t="s">
        <v>1166</v>
      </c>
      <c r="I140" s="26">
        <v>23</v>
      </c>
      <c r="J140" s="26" t="s">
        <v>1595</v>
      </c>
      <c r="K140" s="26">
        <v>37</v>
      </c>
      <c r="M140" s="26" t="s">
        <v>1193</v>
      </c>
      <c r="N140" s="26" t="s">
        <v>1166</v>
      </c>
      <c r="O140" s="26" t="s">
        <v>1595</v>
      </c>
      <c r="P140" s="26">
        <v>23</v>
      </c>
      <c r="Q140" s="26">
        <v>37</v>
      </c>
      <c r="R140" s="12" t="s">
        <v>2710</v>
      </c>
      <c r="S140" s="12" t="s">
        <v>2753</v>
      </c>
      <c r="T140" s="74" t="s">
        <v>391</v>
      </c>
      <c r="U140" s="74" t="s">
        <v>392</v>
      </c>
    </row>
    <row r="141" spans="1:21" ht="33">
      <c r="A141" s="26">
        <v>2140</v>
      </c>
      <c r="B141" s="26">
        <v>11332500023</v>
      </c>
      <c r="C141" s="26" t="s">
        <v>136</v>
      </c>
      <c r="D141" s="26">
        <v>152</v>
      </c>
      <c r="E141" s="12" t="s">
        <v>1163</v>
      </c>
      <c r="F141" s="26" t="s">
        <v>1164</v>
      </c>
      <c r="G141" s="26" t="s">
        <v>152</v>
      </c>
      <c r="H141" s="26" t="s">
        <v>1166</v>
      </c>
      <c r="I141" s="26">
        <v>37</v>
      </c>
      <c r="J141" s="26" t="s">
        <v>1235</v>
      </c>
      <c r="K141" s="26">
        <v>9</v>
      </c>
      <c r="M141" s="26" t="s">
        <v>1193</v>
      </c>
      <c r="N141" s="26" t="s">
        <v>1166</v>
      </c>
      <c r="O141" s="26" t="s">
        <v>1235</v>
      </c>
      <c r="P141" s="26">
        <v>37</v>
      </c>
      <c r="Q141" s="26">
        <v>9</v>
      </c>
      <c r="R141" s="12" t="s">
        <v>2710</v>
      </c>
      <c r="S141" s="12" t="s">
        <v>2753</v>
      </c>
      <c r="T141" s="74" t="s">
        <v>393</v>
      </c>
      <c r="U141" s="74" t="s">
        <v>394</v>
      </c>
    </row>
    <row r="142" spans="1:23" ht="115.5">
      <c r="A142" s="26">
        <v>2141</v>
      </c>
      <c r="B142" s="26">
        <v>11332400023</v>
      </c>
      <c r="C142" s="26" t="s">
        <v>136</v>
      </c>
      <c r="D142" s="26">
        <v>151</v>
      </c>
      <c r="E142" s="12" t="s">
        <v>1163</v>
      </c>
      <c r="F142" s="26" t="s">
        <v>1164</v>
      </c>
      <c r="G142" s="26" t="s">
        <v>152</v>
      </c>
      <c r="H142" s="26" t="s">
        <v>1166</v>
      </c>
      <c r="I142" s="26">
        <v>37</v>
      </c>
      <c r="J142" s="26" t="s">
        <v>1235</v>
      </c>
      <c r="K142" s="26">
        <v>61</v>
      </c>
      <c r="M142" s="26" t="s">
        <v>1151</v>
      </c>
      <c r="N142" s="26" t="s">
        <v>1166</v>
      </c>
      <c r="O142" s="26" t="s">
        <v>1235</v>
      </c>
      <c r="P142" s="26">
        <v>37</v>
      </c>
      <c r="Q142" s="26">
        <v>61</v>
      </c>
      <c r="R142" s="12" t="s">
        <v>2710</v>
      </c>
      <c r="S142" s="12" t="s">
        <v>2711</v>
      </c>
      <c r="T142" s="74" t="s">
        <v>395</v>
      </c>
      <c r="U142" s="74" t="s">
        <v>396</v>
      </c>
      <c r="V142" s="12" t="s">
        <v>2741</v>
      </c>
      <c r="W142" s="12" t="s">
        <v>2754</v>
      </c>
    </row>
    <row r="143" spans="1:21" ht="49.5">
      <c r="A143" s="26">
        <v>2142</v>
      </c>
      <c r="B143" s="26">
        <v>11332300023</v>
      </c>
      <c r="C143" s="26" t="s">
        <v>136</v>
      </c>
      <c r="D143" s="26">
        <v>150</v>
      </c>
      <c r="E143" s="12" t="s">
        <v>1163</v>
      </c>
      <c r="F143" s="26" t="s">
        <v>1164</v>
      </c>
      <c r="G143" s="26" t="s">
        <v>152</v>
      </c>
      <c r="H143" s="26" t="s">
        <v>1166</v>
      </c>
      <c r="I143" s="26">
        <v>37</v>
      </c>
      <c r="J143" s="26" t="s">
        <v>1235</v>
      </c>
      <c r="K143" s="26">
        <v>61</v>
      </c>
      <c r="M143" s="26" t="s">
        <v>1193</v>
      </c>
      <c r="N143" s="26" t="s">
        <v>1166</v>
      </c>
      <c r="O143" s="26" t="s">
        <v>1235</v>
      </c>
      <c r="P143" s="26">
        <v>37</v>
      </c>
      <c r="Q143" s="26">
        <v>61</v>
      </c>
      <c r="R143" s="12" t="s">
        <v>2725</v>
      </c>
      <c r="S143" s="12" t="s">
        <v>2726</v>
      </c>
      <c r="T143" s="74" t="s">
        <v>397</v>
      </c>
      <c r="U143" s="74" t="s">
        <v>398</v>
      </c>
    </row>
    <row r="144" spans="1:21" ht="33">
      <c r="A144" s="26">
        <v>2143</v>
      </c>
      <c r="B144" s="26">
        <v>11332200023</v>
      </c>
      <c r="C144" s="26" t="s">
        <v>136</v>
      </c>
      <c r="D144" s="26">
        <v>149</v>
      </c>
      <c r="E144" s="12" t="s">
        <v>1163</v>
      </c>
      <c r="F144" s="26" t="s">
        <v>1164</v>
      </c>
      <c r="G144" s="26" t="s">
        <v>152</v>
      </c>
      <c r="H144" s="26" t="s">
        <v>1166</v>
      </c>
      <c r="I144" s="26">
        <v>37</v>
      </c>
      <c r="J144" s="26" t="s">
        <v>1235</v>
      </c>
      <c r="K144" s="26">
        <v>39</v>
      </c>
      <c r="M144" s="26" t="s">
        <v>1193</v>
      </c>
      <c r="N144" s="26" t="s">
        <v>1166</v>
      </c>
      <c r="O144" s="26" t="s">
        <v>1235</v>
      </c>
      <c r="P144" s="26">
        <v>37</v>
      </c>
      <c r="Q144" s="26">
        <v>39</v>
      </c>
      <c r="R144" s="12" t="s">
        <v>2725</v>
      </c>
      <c r="S144" s="12" t="s">
        <v>2726</v>
      </c>
      <c r="T144" s="74" t="s">
        <v>399</v>
      </c>
      <c r="U144" s="74" t="s">
        <v>400</v>
      </c>
    </row>
    <row r="145" spans="1:21" ht="33">
      <c r="A145" s="26">
        <v>2144</v>
      </c>
      <c r="B145" s="26">
        <v>11332100023</v>
      </c>
      <c r="C145" s="26" t="s">
        <v>136</v>
      </c>
      <c r="D145" s="26">
        <v>148</v>
      </c>
      <c r="E145" s="12" t="s">
        <v>1163</v>
      </c>
      <c r="F145" s="26" t="s">
        <v>1164</v>
      </c>
      <c r="G145" s="26" t="s">
        <v>152</v>
      </c>
      <c r="H145" s="26" t="s">
        <v>1166</v>
      </c>
      <c r="I145" s="26">
        <v>37</v>
      </c>
      <c r="J145" s="26" t="s">
        <v>1235</v>
      </c>
      <c r="K145" s="26">
        <v>37</v>
      </c>
      <c r="M145" s="26" t="s">
        <v>1193</v>
      </c>
      <c r="N145" s="26" t="s">
        <v>1166</v>
      </c>
      <c r="O145" s="26" t="s">
        <v>1235</v>
      </c>
      <c r="P145" s="26">
        <v>37</v>
      </c>
      <c r="Q145" s="26">
        <v>37</v>
      </c>
      <c r="R145" s="12" t="s">
        <v>2725</v>
      </c>
      <c r="S145" s="12" t="s">
        <v>2726</v>
      </c>
      <c r="T145" s="74" t="s">
        <v>401</v>
      </c>
      <c r="U145" s="74" t="s">
        <v>402</v>
      </c>
    </row>
    <row r="146" spans="1:22" ht="82.5">
      <c r="A146" s="26">
        <v>2145</v>
      </c>
      <c r="B146" s="26">
        <v>11332000023</v>
      </c>
      <c r="C146" s="26" t="s">
        <v>136</v>
      </c>
      <c r="D146" s="26">
        <v>147</v>
      </c>
      <c r="E146" s="12" t="s">
        <v>1163</v>
      </c>
      <c r="F146" s="26" t="s">
        <v>1164</v>
      </c>
      <c r="G146" s="26" t="s">
        <v>152</v>
      </c>
      <c r="H146" s="26" t="s">
        <v>1113</v>
      </c>
      <c r="I146" s="26">
        <v>41</v>
      </c>
      <c r="J146" s="26" t="s">
        <v>1093</v>
      </c>
      <c r="K146" s="26">
        <v>45</v>
      </c>
      <c r="M146" s="26" t="s">
        <v>1151</v>
      </c>
      <c r="N146" s="26" t="s">
        <v>1113</v>
      </c>
      <c r="O146" s="26" t="s">
        <v>1093</v>
      </c>
      <c r="P146" s="26">
        <v>41</v>
      </c>
      <c r="Q146" s="26">
        <v>45</v>
      </c>
      <c r="R146" s="12" t="s">
        <v>2710</v>
      </c>
      <c r="S146" s="12" t="s">
        <v>2739</v>
      </c>
      <c r="T146" s="74" t="s">
        <v>403</v>
      </c>
      <c r="U146" s="74" t="s">
        <v>404</v>
      </c>
      <c r="V146" s="12" t="s">
        <v>2714</v>
      </c>
    </row>
    <row r="147" spans="1:21" ht="115.5">
      <c r="A147" s="26">
        <v>2146</v>
      </c>
      <c r="B147" s="26">
        <v>11331900023</v>
      </c>
      <c r="C147" s="26" t="s">
        <v>136</v>
      </c>
      <c r="D147" s="26">
        <v>146</v>
      </c>
      <c r="E147" s="12" t="s">
        <v>1163</v>
      </c>
      <c r="F147" s="26" t="s">
        <v>1164</v>
      </c>
      <c r="G147" s="26" t="s">
        <v>152</v>
      </c>
      <c r="H147" s="26" t="s">
        <v>1166</v>
      </c>
      <c r="I147" s="26">
        <v>45</v>
      </c>
      <c r="J147" s="26" t="s">
        <v>153</v>
      </c>
      <c r="K147" s="26">
        <v>47</v>
      </c>
      <c r="M147" s="26" t="s">
        <v>1193</v>
      </c>
      <c r="N147" s="26" t="s">
        <v>1166</v>
      </c>
      <c r="O147" s="26" t="s">
        <v>153</v>
      </c>
      <c r="P147" s="26">
        <v>45</v>
      </c>
      <c r="Q147" s="26">
        <v>47</v>
      </c>
      <c r="R147" s="12" t="s">
        <v>2710</v>
      </c>
      <c r="S147" s="12" t="s">
        <v>2753</v>
      </c>
      <c r="T147" s="74" t="s">
        <v>405</v>
      </c>
      <c r="U147" s="75" t="s">
        <v>406</v>
      </c>
    </row>
    <row r="148" spans="1:21" ht="115.5">
      <c r="A148" s="26">
        <v>2147</v>
      </c>
      <c r="B148" s="26">
        <v>11331800023</v>
      </c>
      <c r="C148" s="26" t="s">
        <v>136</v>
      </c>
      <c r="D148" s="26">
        <v>145</v>
      </c>
      <c r="E148" s="12" t="s">
        <v>1163</v>
      </c>
      <c r="F148" s="26" t="s">
        <v>1164</v>
      </c>
      <c r="G148" s="26" t="s">
        <v>152</v>
      </c>
      <c r="H148" s="26" t="s">
        <v>1166</v>
      </c>
      <c r="I148" s="26">
        <v>46</v>
      </c>
      <c r="J148" s="26" t="s">
        <v>154</v>
      </c>
      <c r="K148" s="26">
        <v>55</v>
      </c>
      <c r="M148" s="26" t="s">
        <v>1193</v>
      </c>
      <c r="N148" s="26" t="s">
        <v>1166</v>
      </c>
      <c r="O148" s="26" t="s">
        <v>154</v>
      </c>
      <c r="P148" s="26">
        <v>46</v>
      </c>
      <c r="Q148" s="26">
        <v>55</v>
      </c>
      <c r="R148" s="12" t="s">
        <v>763</v>
      </c>
      <c r="S148" s="12" t="s">
        <v>764</v>
      </c>
      <c r="T148" s="75" t="s">
        <v>407</v>
      </c>
      <c r="U148" s="74" t="s">
        <v>2516</v>
      </c>
    </row>
    <row r="149" spans="1:21" ht="49.5">
      <c r="A149" s="26">
        <v>2148</v>
      </c>
      <c r="B149" s="26">
        <v>11331700023</v>
      </c>
      <c r="C149" s="26" t="s">
        <v>136</v>
      </c>
      <c r="D149" s="26">
        <v>144</v>
      </c>
      <c r="E149" s="12" t="s">
        <v>1163</v>
      </c>
      <c r="F149" s="26" t="s">
        <v>1164</v>
      </c>
      <c r="G149" s="26" t="s">
        <v>152</v>
      </c>
      <c r="H149" s="26" t="s">
        <v>1166</v>
      </c>
      <c r="I149" s="26">
        <v>52</v>
      </c>
      <c r="J149" s="26" t="s">
        <v>2696</v>
      </c>
      <c r="K149" s="26">
        <v>21</v>
      </c>
      <c r="M149" s="26" t="s">
        <v>1193</v>
      </c>
      <c r="N149" s="26" t="s">
        <v>1166</v>
      </c>
      <c r="O149" s="26" t="s">
        <v>2696</v>
      </c>
      <c r="P149" s="26">
        <v>52</v>
      </c>
      <c r="Q149" s="26">
        <v>21</v>
      </c>
      <c r="R149" s="12" t="s">
        <v>2725</v>
      </c>
      <c r="S149" s="12" t="s">
        <v>2755</v>
      </c>
      <c r="T149" s="74" t="s">
        <v>408</v>
      </c>
      <c r="U149" s="74" t="s">
        <v>409</v>
      </c>
    </row>
    <row r="150" spans="1:21" ht="33">
      <c r="A150" s="26">
        <v>2149</v>
      </c>
      <c r="B150" s="26">
        <v>11331600023</v>
      </c>
      <c r="C150" s="26" t="s">
        <v>136</v>
      </c>
      <c r="D150" s="26">
        <v>143</v>
      </c>
      <c r="E150" s="12" t="s">
        <v>1163</v>
      </c>
      <c r="F150" s="26" t="s">
        <v>1164</v>
      </c>
      <c r="G150" s="26" t="s">
        <v>152</v>
      </c>
      <c r="H150" s="26" t="s">
        <v>1113</v>
      </c>
      <c r="I150" s="26">
        <v>54</v>
      </c>
      <c r="J150" s="26" t="s">
        <v>1660</v>
      </c>
      <c r="K150" s="26">
        <v>64</v>
      </c>
      <c r="M150" s="26" t="s">
        <v>1151</v>
      </c>
      <c r="N150" s="26" t="s">
        <v>1113</v>
      </c>
      <c r="O150" s="26" t="s">
        <v>1660</v>
      </c>
      <c r="P150" s="26">
        <v>54</v>
      </c>
      <c r="Q150" s="26">
        <v>64</v>
      </c>
      <c r="R150" s="12" t="s">
        <v>2725</v>
      </c>
      <c r="S150" s="12" t="s">
        <v>2726</v>
      </c>
      <c r="T150" s="74" t="s">
        <v>410</v>
      </c>
      <c r="U150" s="74" t="s">
        <v>411</v>
      </c>
    </row>
    <row r="151" spans="1:21" ht="33">
      <c r="A151" s="26">
        <v>2150</v>
      </c>
      <c r="B151" s="26">
        <v>11331500023</v>
      </c>
      <c r="C151" s="26" t="s">
        <v>136</v>
      </c>
      <c r="D151" s="26">
        <v>142</v>
      </c>
      <c r="E151" s="12" t="s">
        <v>1163</v>
      </c>
      <c r="F151" s="26" t="s">
        <v>1164</v>
      </c>
      <c r="G151" s="26" t="s">
        <v>152</v>
      </c>
      <c r="H151" s="26" t="s">
        <v>1113</v>
      </c>
      <c r="I151" s="26">
        <v>54</v>
      </c>
      <c r="J151" s="26" t="s">
        <v>1660</v>
      </c>
      <c r="K151" s="26">
        <v>40</v>
      </c>
      <c r="M151" s="26" t="s">
        <v>1151</v>
      </c>
      <c r="N151" s="26" t="s">
        <v>1113</v>
      </c>
      <c r="O151" s="26" t="s">
        <v>1660</v>
      </c>
      <c r="P151" s="26">
        <v>54</v>
      </c>
      <c r="Q151" s="26">
        <v>40</v>
      </c>
      <c r="R151" s="12" t="s">
        <v>2725</v>
      </c>
      <c r="S151" s="12" t="s">
        <v>2726</v>
      </c>
      <c r="T151" s="74" t="s">
        <v>412</v>
      </c>
      <c r="U151" s="74" t="s">
        <v>413</v>
      </c>
    </row>
    <row r="152" spans="1:21" ht="33">
      <c r="A152" s="26">
        <v>2151</v>
      </c>
      <c r="B152" s="26">
        <v>11331400023</v>
      </c>
      <c r="C152" s="26" t="s">
        <v>136</v>
      </c>
      <c r="D152" s="26">
        <v>141</v>
      </c>
      <c r="E152" s="12" t="s">
        <v>1163</v>
      </c>
      <c r="F152" s="26" t="s">
        <v>1164</v>
      </c>
      <c r="G152" s="26" t="s">
        <v>152</v>
      </c>
      <c r="H152" s="26" t="s">
        <v>1113</v>
      </c>
      <c r="I152" s="26">
        <v>54</v>
      </c>
      <c r="J152" s="26" t="s">
        <v>1660</v>
      </c>
      <c r="K152" s="26">
        <v>40</v>
      </c>
      <c r="M152" s="26" t="s">
        <v>1151</v>
      </c>
      <c r="N152" s="26" t="s">
        <v>1113</v>
      </c>
      <c r="O152" s="26" t="s">
        <v>1660</v>
      </c>
      <c r="P152" s="26">
        <v>54</v>
      </c>
      <c r="Q152" s="26">
        <v>40</v>
      </c>
      <c r="R152" s="12" t="s">
        <v>2725</v>
      </c>
      <c r="S152" s="12" t="s">
        <v>2726</v>
      </c>
      <c r="T152" s="74" t="s">
        <v>414</v>
      </c>
      <c r="U152" s="74" t="s">
        <v>415</v>
      </c>
    </row>
    <row r="153" spans="1:21" ht="33">
      <c r="A153" s="26">
        <v>2152</v>
      </c>
      <c r="B153" s="26">
        <v>11331300023</v>
      </c>
      <c r="C153" s="26" t="s">
        <v>136</v>
      </c>
      <c r="D153" s="26">
        <v>140</v>
      </c>
      <c r="E153" s="12" t="s">
        <v>1163</v>
      </c>
      <c r="F153" s="26" t="s">
        <v>1164</v>
      </c>
      <c r="G153" s="26" t="s">
        <v>152</v>
      </c>
      <c r="H153" s="26" t="s">
        <v>1113</v>
      </c>
      <c r="I153" s="26">
        <v>55</v>
      </c>
      <c r="J153" s="26" t="s">
        <v>1660</v>
      </c>
      <c r="K153" s="26">
        <v>36</v>
      </c>
      <c r="M153" s="26" t="s">
        <v>1151</v>
      </c>
      <c r="N153" s="26" t="s">
        <v>1113</v>
      </c>
      <c r="O153" s="26" t="s">
        <v>1660</v>
      </c>
      <c r="P153" s="26">
        <v>55</v>
      </c>
      <c r="Q153" s="26">
        <v>36</v>
      </c>
      <c r="R153" s="12" t="s">
        <v>2725</v>
      </c>
      <c r="S153" s="12" t="s">
        <v>2726</v>
      </c>
      <c r="T153" s="74" t="s">
        <v>416</v>
      </c>
      <c r="U153" s="74" t="s">
        <v>417</v>
      </c>
    </row>
    <row r="154" spans="1:21" ht="33">
      <c r="A154" s="26">
        <v>2153</v>
      </c>
      <c r="B154" s="26">
        <v>11331200023</v>
      </c>
      <c r="C154" s="26" t="s">
        <v>136</v>
      </c>
      <c r="D154" s="26">
        <v>139</v>
      </c>
      <c r="E154" s="12" t="s">
        <v>1163</v>
      </c>
      <c r="F154" s="26" t="s">
        <v>1164</v>
      </c>
      <c r="G154" s="26" t="s">
        <v>152</v>
      </c>
      <c r="H154" s="26" t="s">
        <v>1113</v>
      </c>
      <c r="I154" s="26">
        <v>55</v>
      </c>
      <c r="J154" s="26" t="s">
        <v>1660</v>
      </c>
      <c r="K154" s="26">
        <v>26</v>
      </c>
      <c r="M154" s="26" t="s">
        <v>1151</v>
      </c>
      <c r="N154" s="26" t="s">
        <v>1113</v>
      </c>
      <c r="O154" s="26" t="s">
        <v>1660</v>
      </c>
      <c r="P154" s="26">
        <v>55</v>
      </c>
      <c r="Q154" s="26">
        <v>26</v>
      </c>
      <c r="R154" s="12" t="s">
        <v>2725</v>
      </c>
      <c r="S154" s="12" t="s">
        <v>2726</v>
      </c>
      <c r="T154" s="74" t="s">
        <v>418</v>
      </c>
      <c r="U154" s="74" t="s">
        <v>2702</v>
      </c>
    </row>
    <row r="155" spans="1:21" ht="33">
      <c r="A155" s="26">
        <v>2154</v>
      </c>
      <c r="B155" s="26">
        <v>11331100023</v>
      </c>
      <c r="C155" s="26" t="s">
        <v>136</v>
      </c>
      <c r="D155" s="26">
        <v>138</v>
      </c>
      <c r="E155" s="12" t="s">
        <v>1163</v>
      </c>
      <c r="F155" s="26" t="s">
        <v>1164</v>
      </c>
      <c r="G155" s="26" t="s">
        <v>152</v>
      </c>
      <c r="H155" s="26" t="s">
        <v>1113</v>
      </c>
      <c r="I155" s="26">
        <v>55</v>
      </c>
      <c r="J155" s="26" t="s">
        <v>1660</v>
      </c>
      <c r="K155" s="26">
        <v>10</v>
      </c>
      <c r="M155" s="26" t="s">
        <v>1151</v>
      </c>
      <c r="N155" s="26" t="s">
        <v>1113</v>
      </c>
      <c r="O155" s="26" t="s">
        <v>1660</v>
      </c>
      <c r="P155" s="26">
        <v>55</v>
      </c>
      <c r="Q155" s="26">
        <v>10</v>
      </c>
      <c r="R155" s="12" t="s">
        <v>2725</v>
      </c>
      <c r="S155" s="12" t="s">
        <v>2726</v>
      </c>
      <c r="T155" s="74" t="s">
        <v>419</v>
      </c>
      <c r="U155" s="74" t="s">
        <v>420</v>
      </c>
    </row>
    <row r="156" spans="1:21" ht="49.5">
      <c r="A156" s="26">
        <v>2155</v>
      </c>
      <c r="B156" s="26">
        <v>11331000023</v>
      </c>
      <c r="C156" s="26" t="s">
        <v>136</v>
      </c>
      <c r="D156" s="26">
        <v>137</v>
      </c>
      <c r="E156" s="12" t="s">
        <v>1163</v>
      </c>
      <c r="F156" s="26" t="s">
        <v>1164</v>
      </c>
      <c r="G156" s="26" t="s">
        <v>152</v>
      </c>
      <c r="H156" s="26" t="s">
        <v>1166</v>
      </c>
      <c r="I156" s="26">
        <v>56</v>
      </c>
      <c r="J156" s="26" t="s">
        <v>155</v>
      </c>
      <c r="K156" s="26">
        <v>64</v>
      </c>
      <c r="M156" s="26" t="s">
        <v>1151</v>
      </c>
      <c r="N156" s="26" t="s">
        <v>1166</v>
      </c>
      <c r="O156" s="26" t="s">
        <v>155</v>
      </c>
      <c r="P156" s="26">
        <v>56</v>
      </c>
      <c r="Q156" s="26">
        <v>64</v>
      </c>
      <c r="R156" s="12" t="s">
        <v>2725</v>
      </c>
      <c r="S156" s="12" t="s">
        <v>2726</v>
      </c>
      <c r="T156" s="74" t="s">
        <v>421</v>
      </c>
      <c r="U156" s="74" t="s">
        <v>422</v>
      </c>
    </row>
    <row r="157" spans="1:21" ht="49.5">
      <c r="A157" s="26">
        <v>2156</v>
      </c>
      <c r="B157" s="26">
        <v>11330900023</v>
      </c>
      <c r="C157" s="26" t="s">
        <v>136</v>
      </c>
      <c r="D157" s="26">
        <v>136</v>
      </c>
      <c r="E157" s="12" t="s">
        <v>1163</v>
      </c>
      <c r="F157" s="26" t="s">
        <v>1164</v>
      </c>
      <c r="G157" s="26" t="s">
        <v>152</v>
      </c>
      <c r="H157" s="26" t="s">
        <v>1166</v>
      </c>
      <c r="I157" s="26">
        <v>56</v>
      </c>
      <c r="J157" s="26" t="s">
        <v>155</v>
      </c>
      <c r="K157" s="26">
        <v>60</v>
      </c>
      <c r="M157" s="26" t="s">
        <v>1151</v>
      </c>
      <c r="N157" s="26" t="s">
        <v>1166</v>
      </c>
      <c r="O157" s="26" t="s">
        <v>155</v>
      </c>
      <c r="P157" s="26">
        <v>56</v>
      </c>
      <c r="Q157" s="26">
        <v>60</v>
      </c>
      <c r="R157" s="12" t="s">
        <v>2725</v>
      </c>
      <c r="S157" s="12" t="s">
        <v>2726</v>
      </c>
      <c r="T157" s="74" t="s">
        <v>421</v>
      </c>
      <c r="U157" s="74" t="s">
        <v>423</v>
      </c>
    </row>
    <row r="158" spans="1:21" ht="49.5">
      <c r="A158" s="26">
        <v>2157</v>
      </c>
      <c r="B158" s="26">
        <v>11330800023</v>
      </c>
      <c r="C158" s="26" t="s">
        <v>136</v>
      </c>
      <c r="D158" s="26">
        <v>135</v>
      </c>
      <c r="E158" s="12" t="s">
        <v>1163</v>
      </c>
      <c r="F158" s="26" t="s">
        <v>1164</v>
      </c>
      <c r="G158" s="26" t="s">
        <v>152</v>
      </c>
      <c r="H158" s="26" t="s">
        <v>1113</v>
      </c>
      <c r="I158" s="26">
        <v>56</v>
      </c>
      <c r="J158" s="26" t="s">
        <v>156</v>
      </c>
      <c r="K158" s="26">
        <v>32</v>
      </c>
      <c r="M158" s="26" t="s">
        <v>1151</v>
      </c>
      <c r="N158" s="26" t="s">
        <v>1113</v>
      </c>
      <c r="O158" s="26" t="s">
        <v>156</v>
      </c>
      <c r="P158" s="26">
        <v>56</v>
      </c>
      <c r="Q158" s="26">
        <v>32</v>
      </c>
      <c r="R158" s="12" t="s">
        <v>2725</v>
      </c>
      <c r="S158" s="12" t="s">
        <v>2726</v>
      </c>
      <c r="T158" s="74" t="s">
        <v>424</v>
      </c>
      <c r="U158" s="74" t="s">
        <v>425</v>
      </c>
    </row>
    <row r="159" spans="1:21" ht="49.5">
      <c r="A159" s="26">
        <v>2158</v>
      </c>
      <c r="B159" s="26">
        <v>11330700023</v>
      </c>
      <c r="C159" s="26" t="s">
        <v>136</v>
      </c>
      <c r="D159" s="26">
        <v>134</v>
      </c>
      <c r="E159" s="12" t="s">
        <v>1163</v>
      </c>
      <c r="F159" s="26" t="s">
        <v>1164</v>
      </c>
      <c r="G159" s="26" t="s">
        <v>152</v>
      </c>
      <c r="H159" s="26" t="s">
        <v>1113</v>
      </c>
      <c r="I159" s="26">
        <v>56</v>
      </c>
      <c r="J159" s="26" t="s">
        <v>156</v>
      </c>
      <c r="K159" s="26">
        <v>23</v>
      </c>
      <c r="M159" s="26" t="s">
        <v>1151</v>
      </c>
      <c r="N159" s="26" t="s">
        <v>1113</v>
      </c>
      <c r="O159" s="26" t="s">
        <v>156</v>
      </c>
      <c r="P159" s="26">
        <v>56</v>
      </c>
      <c r="Q159" s="26">
        <v>23</v>
      </c>
      <c r="R159" s="12" t="s">
        <v>2725</v>
      </c>
      <c r="S159" s="12" t="s">
        <v>2726</v>
      </c>
      <c r="T159" s="74" t="s">
        <v>426</v>
      </c>
      <c r="U159" s="74" t="s">
        <v>427</v>
      </c>
    </row>
    <row r="160" spans="1:21" ht="33">
      <c r="A160" s="26">
        <v>2159</v>
      </c>
      <c r="B160" s="26">
        <v>11330600023</v>
      </c>
      <c r="C160" s="26" t="s">
        <v>136</v>
      </c>
      <c r="D160" s="26">
        <v>133</v>
      </c>
      <c r="E160" s="12" t="s">
        <v>1163</v>
      </c>
      <c r="F160" s="26" t="s">
        <v>1164</v>
      </c>
      <c r="G160" s="26" t="s">
        <v>152</v>
      </c>
      <c r="H160" s="26" t="s">
        <v>1113</v>
      </c>
      <c r="I160" s="26">
        <v>56</v>
      </c>
      <c r="J160" s="26" t="s">
        <v>156</v>
      </c>
      <c r="K160" s="26">
        <v>16</v>
      </c>
      <c r="M160" s="26" t="s">
        <v>1151</v>
      </c>
      <c r="N160" s="26" t="s">
        <v>1113</v>
      </c>
      <c r="O160" s="26" t="s">
        <v>156</v>
      </c>
      <c r="P160" s="26">
        <v>56</v>
      </c>
      <c r="Q160" s="26">
        <v>16</v>
      </c>
      <c r="R160" s="12" t="s">
        <v>2725</v>
      </c>
      <c r="S160" s="12" t="s">
        <v>2726</v>
      </c>
      <c r="T160" s="74" t="s">
        <v>428</v>
      </c>
      <c r="U160" s="74" t="s">
        <v>429</v>
      </c>
    </row>
    <row r="161" spans="1:21" ht="82.5">
      <c r="A161" s="26">
        <v>2160</v>
      </c>
      <c r="B161" s="26">
        <v>11330500023</v>
      </c>
      <c r="C161" s="26" t="s">
        <v>136</v>
      </c>
      <c r="D161" s="26">
        <v>132</v>
      </c>
      <c r="E161" s="12" t="s">
        <v>1163</v>
      </c>
      <c r="F161" s="26" t="s">
        <v>1164</v>
      </c>
      <c r="G161" s="26" t="s">
        <v>152</v>
      </c>
      <c r="H161" s="26" t="s">
        <v>1113</v>
      </c>
      <c r="I161" s="26">
        <v>57</v>
      </c>
      <c r="J161" s="26" t="s">
        <v>157</v>
      </c>
      <c r="K161" s="26">
        <v>28</v>
      </c>
      <c r="M161" s="26" t="s">
        <v>1151</v>
      </c>
      <c r="N161" s="26" t="s">
        <v>1113</v>
      </c>
      <c r="O161" s="26" t="s">
        <v>157</v>
      </c>
      <c r="P161" s="26">
        <v>57</v>
      </c>
      <c r="Q161" s="26">
        <v>28</v>
      </c>
      <c r="R161" s="12" t="s">
        <v>2725</v>
      </c>
      <c r="S161" s="12" t="s">
        <v>2726</v>
      </c>
      <c r="T161" s="74" t="s">
        <v>430</v>
      </c>
      <c r="U161" s="74" t="s">
        <v>431</v>
      </c>
    </row>
    <row r="162" spans="1:21" ht="49.5">
      <c r="A162" s="26">
        <v>2161</v>
      </c>
      <c r="B162" s="26">
        <v>11330400023</v>
      </c>
      <c r="C162" s="26" t="s">
        <v>136</v>
      </c>
      <c r="D162" s="26">
        <v>131</v>
      </c>
      <c r="E162" s="12" t="s">
        <v>1163</v>
      </c>
      <c r="F162" s="26" t="s">
        <v>1164</v>
      </c>
      <c r="G162" s="26" t="s">
        <v>152</v>
      </c>
      <c r="H162" s="26" t="s">
        <v>1166</v>
      </c>
      <c r="I162" s="26">
        <v>57</v>
      </c>
      <c r="J162" s="26" t="s">
        <v>157</v>
      </c>
      <c r="K162" s="26">
        <v>25</v>
      </c>
      <c r="M162" s="26" t="s">
        <v>1151</v>
      </c>
      <c r="N162" s="26" t="s">
        <v>1166</v>
      </c>
      <c r="O162" s="26" t="s">
        <v>157</v>
      </c>
      <c r="P162" s="26">
        <v>57</v>
      </c>
      <c r="Q162" s="26">
        <v>25</v>
      </c>
      <c r="R162" s="12" t="s">
        <v>2725</v>
      </c>
      <c r="S162" s="12" t="s">
        <v>2726</v>
      </c>
      <c r="T162" s="74" t="s">
        <v>432</v>
      </c>
      <c r="U162" s="74" t="s">
        <v>433</v>
      </c>
    </row>
    <row r="163" spans="1:21" ht="49.5">
      <c r="A163" s="26">
        <v>2162</v>
      </c>
      <c r="B163" s="26">
        <v>11330300023</v>
      </c>
      <c r="C163" s="26" t="s">
        <v>136</v>
      </c>
      <c r="D163" s="26">
        <v>130</v>
      </c>
      <c r="E163" s="12" t="s">
        <v>1163</v>
      </c>
      <c r="F163" s="26" t="s">
        <v>1164</v>
      </c>
      <c r="G163" s="26" t="s">
        <v>152</v>
      </c>
      <c r="H163" s="26" t="s">
        <v>1166</v>
      </c>
      <c r="I163" s="26">
        <v>57</v>
      </c>
      <c r="J163" s="26" t="s">
        <v>155</v>
      </c>
      <c r="K163" s="26">
        <v>1</v>
      </c>
      <c r="M163" s="26" t="s">
        <v>1151</v>
      </c>
      <c r="N163" s="26" t="s">
        <v>1166</v>
      </c>
      <c r="O163" s="26" t="s">
        <v>155</v>
      </c>
      <c r="P163" s="26">
        <v>57</v>
      </c>
      <c r="Q163" s="26">
        <v>1</v>
      </c>
      <c r="R163" s="12" t="s">
        <v>2725</v>
      </c>
      <c r="S163" s="12" t="s">
        <v>2726</v>
      </c>
      <c r="T163" s="74" t="s">
        <v>434</v>
      </c>
      <c r="U163" s="74" t="s">
        <v>435</v>
      </c>
    </row>
    <row r="164" spans="1:21" ht="49.5">
      <c r="A164" s="26">
        <v>2163</v>
      </c>
      <c r="B164" s="26">
        <v>11330200023</v>
      </c>
      <c r="C164" s="26" t="s">
        <v>136</v>
      </c>
      <c r="D164" s="26">
        <v>129</v>
      </c>
      <c r="E164" s="12" t="s">
        <v>1163</v>
      </c>
      <c r="F164" s="26" t="s">
        <v>1164</v>
      </c>
      <c r="G164" s="26" t="s">
        <v>152</v>
      </c>
      <c r="H164" s="26" t="s">
        <v>1113</v>
      </c>
      <c r="I164" s="26">
        <v>60</v>
      </c>
      <c r="J164" s="26" t="s">
        <v>1750</v>
      </c>
      <c r="K164" s="26">
        <v>47</v>
      </c>
      <c r="M164" s="26" t="s">
        <v>1151</v>
      </c>
      <c r="N164" s="26" t="s">
        <v>1113</v>
      </c>
      <c r="O164" s="26" t="s">
        <v>1750</v>
      </c>
      <c r="P164" s="26">
        <v>60</v>
      </c>
      <c r="Q164" s="26">
        <v>47</v>
      </c>
      <c r="R164" s="12" t="s">
        <v>2735</v>
      </c>
      <c r="S164" s="12" t="s">
        <v>2752</v>
      </c>
      <c r="T164" s="74" t="s">
        <v>436</v>
      </c>
      <c r="U164" s="74" t="s">
        <v>437</v>
      </c>
    </row>
    <row r="165" spans="1:21" ht="49.5">
      <c r="A165" s="26">
        <v>2164</v>
      </c>
      <c r="B165" s="26">
        <v>11330100023</v>
      </c>
      <c r="C165" s="26" t="s">
        <v>136</v>
      </c>
      <c r="D165" s="26">
        <v>128</v>
      </c>
      <c r="E165" s="12" t="s">
        <v>1163</v>
      </c>
      <c r="F165" s="26" t="s">
        <v>1164</v>
      </c>
      <c r="G165" s="26" t="s">
        <v>152</v>
      </c>
      <c r="H165" s="26" t="s">
        <v>1166</v>
      </c>
      <c r="I165" s="26">
        <v>65</v>
      </c>
      <c r="J165" s="26" t="s">
        <v>158</v>
      </c>
      <c r="K165" s="26">
        <v>13</v>
      </c>
      <c r="M165" s="26" t="s">
        <v>1151</v>
      </c>
      <c r="N165" s="26" t="s">
        <v>1166</v>
      </c>
      <c r="O165" s="26" t="s">
        <v>158</v>
      </c>
      <c r="P165" s="26">
        <v>65</v>
      </c>
      <c r="Q165" s="26">
        <v>13</v>
      </c>
      <c r="R165" s="12" t="s">
        <v>2735</v>
      </c>
      <c r="S165" s="12" t="s">
        <v>2736</v>
      </c>
      <c r="T165" s="74" t="s">
        <v>438</v>
      </c>
      <c r="U165" s="74" t="s">
        <v>2702</v>
      </c>
    </row>
    <row r="166" spans="1:21" ht="33">
      <c r="A166" s="26">
        <v>2165</v>
      </c>
      <c r="B166" s="26">
        <v>11330000023</v>
      </c>
      <c r="C166" s="26" t="s">
        <v>136</v>
      </c>
      <c r="D166" s="26">
        <v>127</v>
      </c>
      <c r="E166" s="12" t="s">
        <v>1163</v>
      </c>
      <c r="F166" s="26" t="s">
        <v>1164</v>
      </c>
      <c r="G166" s="26" t="s">
        <v>152</v>
      </c>
      <c r="H166" s="26" t="s">
        <v>1113</v>
      </c>
      <c r="I166" s="26">
        <v>78</v>
      </c>
      <c r="J166" s="26" t="s">
        <v>159</v>
      </c>
      <c r="K166" s="26">
        <v>4</v>
      </c>
      <c r="M166" s="26" t="s">
        <v>1151</v>
      </c>
      <c r="N166" s="26" t="s">
        <v>1113</v>
      </c>
      <c r="O166" s="26" t="s">
        <v>159</v>
      </c>
      <c r="P166" s="26">
        <v>78</v>
      </c>
      <c r="Q166" s="26">
        <v>4</v>
      </c>
      <c r="R166" s="12" t="s">
        <v>2725</v>
      </c>
      <c r="S166" s="12" t="s">
        <v>2726</v>
      </c>
      <c r="T166" s="74" t="s">
        <v>439</v>
      </c>
      <c r="U166" s="74" t="s">
        <v>440</v>
      </c>
    </row>
    <row r="167" spans="1:21" ht="33">
      <c r="A167" s="26">
        <v>2166</v>
      </c>
      <c r="B167" s="26">
        <v>11329900023</v>
      </c>
      <c r="C167" s="26" t="s">
        <v>136</v>
      </c>
      <c r="D167" s="26">
        <v>126</v>
      </c>
      <c r="E167" s="12" t="s">
        <v>1163</v>
      </c>
      <c r="F167" s="26" t="s">
        <v>1164</v>
      </c>
      <c r="G167" s="26" t="s">
        <v>152</v>
      </c>
      <c r="H167" s="26" t="s">
        <v>1113</v>
      </c>
      <c r="I167" s="26">
        <v>79</v>
      </c>
      <c r="J167" s="26" t="s">
        <v>2306</v>
      </c>
      <c r="K167" s="26">
        <v>58</v>
      </c>
      <c r="M167" s="26" t="s">
        <v>1151</v>
      </c>
      <c r="N167" s="26" t="s">
        <v>1113</v>
      </c>
      <c r="O167" s="26" t="s">
        <v>2306</v>
      </c>
      <c r="P167" s="26">
        <v>79</v>
      </c>
      <c r="Q167" s="26">
        <v>58</v>
      </c>
      <c r="R167" s="12" t="s">
        <v>2725</v>
      </c>
      <c r="S167" s="12" t="s">
        <v>2726</v>
      </c>
      <c r="T167" s="74" t="s">
        <v>414</v>
      </c>
      <c r="U167" s="74" t="s">
        <v>415</v>
      </c>
    </row>
    <row r="168" spans="1:21" ht="33">
      <c r="A168" s="26">
        <v>2167</v>
      </c>
      <c r="B168" s="26">
        <v>11329800023</v>
      </c>
      <c r="C168" s="26" t="s">
        <v>136</v>
      </c>
      <c r="D168" s="26">
        <v>125</v>
      </c>
      <c r="E168" s="12" t="s">
        <v>1163</v>
      </c>
      <c r="F168" s="26" t="s">
        <v>1164</v>
      </c>
      <c r="G168" s="26" t="s">
        <v>152</v>
      </c>
      <c r="H168" s="26" t="s">
        <v>1113</v>
      </c>
      <c r="I168" s="26">
        <v>113</v>
      </c>
      <c r="J168" s="26" t="s">
        <v>2276</v>
      </c>
      <c r="K168" s="26">
        <v>43</v>
      </c>
      <c r="M168" s="26" t="s">
        <v>1151</v>
      </c>
      <c r="N168" s="26" t="s">
        <v>1113</v>
      </c>
      <c r="O168" s="26" t="s">
        <v>2276</v>
      </c>
      <c r="P168" s="26">
        <v>113</v>
      </c>
      <c r="Q168" s="26">
        <v>43</v>
      </c>
      <c r="R168" s="12" t="s">
        <v>2725</v>
      </c>
      <c r="S168" s="12" t="s">
        <v>2726</v>
      </c>
      <c r="T168" s="74" t="s">
        <v>441</v>
      </c>
      <c r="U168" s="74" t="s">
        <v>442</v>
      </c>
    </row>
    <row r="169" spans="1:21" ht="115.5">
      <c r="A169" s="26">
        <v>2168</v>
      </c>
      <c r="B169" s="26">
        <v>11329700023</v>
      </c>
      <c r="C169" s="26" t="s">
        <v>136</v>
      </c>
      <c r="D169" s="26">
        <v>124</v>
      </c>
      <c r="E169" s="12" t="s">
        <v>1163</v>
      </c>
      <c r="F169" s="26" t="s">
        <v>1164</v>
      </c>
      <c r="G169" s="26" t="s">
        <v>152</v>
      </c>
      <c r="H169" s="26" t="s">
        <v>1166</v>
      </c>
      <c r="I169" s="26">
        <v>113</v>
      </c>
      <c r="J169" s="26" t="s">
        <v>978</v>
      </c>
      <c r="K169" s="26">
        <v>34</v>
      </c>
      <c r="M169" s="26" t="s">
        <v>1193</v>
      </c>
      <c r="N169" s="26" t="s">
        <v>1166</v>
      </c>
      <c r="O169" s="26" t="s">
        <v>978</v>
      </c>
      <c r="P169" s="26">
        <v>113</v>
      </c>
      <c r="Q169" s="26">
        <v>34</v>
      </c>
      <c r="R169" s="12" t="s">
        <v>2725</v>
      </c>
      <c r="S169" s="12" t="s">
        <v>2726</v>
      </c>
      <c r="T169" s="75" t="s">
        <v>443</v>
      </c>
      <c r="U169" s="74" t="s">
        <v>444</v>
      </c>
    </row>
    <row r="170" spans="1:21" ht="33">
      <c r="A170" s="26">
        <v>2169</v>
      </c>
      <c r="B170" s="26">
        <v>11329600023</v>
      </c>
      <c r="C170" s="26" t="s">
        <v>136</v>
      </c>
      <c r="D170" s="26">
        <v>123</v>
      </c>
      <c r="E170" s="12" t="s">
        <v>1163</v>
      </c>
      <c r="F170" s="26" t="s">
        <v>1164</v>
      </c>
      <c r="G170" s="26" t="s">
        <v>152</v>
      </c>
      <c r="H170" s="26" t="s">
        <v>1166</v>
      </c>
      <c r="I170" s="26">
        <v>113</v>
      </c>
      <c r="J170" s="26" t="s">
        <v>978</v>
      </c>
      <c r="K170" s="26">
        <v>39</v>
      </c>
      <c r="M170" s="26" t="s">
        <v>1151</v>
      </c>
      <c r="N170" s="26" t="s">
        <v>1166</v>
      </c>
      <c r="O170" s="26" t="s">
        <v>978</v>
      </c>
      <c r="P170" s="26">
        <v>113</v>
      </c>
      <c r="Q170" s="26">
        <v>39</v>
      </c>
      <c r="R170" s="12" t="s">
        <v>2725</v>
      </c>
      <c r="S170" s="12" t="s">
        <v>2726</v>
      </c>
      <c r="T170" s="74" t="s">
        <v>445</v>
      </c>
      <c r="U170" s="74" t="s">
        <v>446</v>
      </c>
    </row>
    <row r="171" spans="1:21" ht="33">
      <c r="A171" s="26">
        <v>2170</v>
      </c>
      <c r="B171" s="26">
        <v>11329500023</v>
      </c>
      <c r="C171" s="26" t="s">
        <v>136</v>
      </c>
      <c r="D171" s="26">
        <v>122</v>
      </c>
      <c r="E171" s="12" t="s">
        <v>1163</v>
      </c>
      <c r="F171" s="26" t="s">
        <v>1164</v>
      </c>
      <c r="G171" s="26" t="s">
        <v>152</v>
      </c>
      <c r="H171" s="26" t="s">
        <v>1113</v>
      </c>
      <c r="I171" s="26">
        <v>113</v>
      </c>
      <c r="J171" s="26" t="s">
        <v>978</v>
      </c>
      <c r="K171" s="26">
        <v>15</v>
      </c>
      <c r="M171" s="26" t="s">
        <v>1151</v>
      </c>
      <c r="N171" s="26" t="s">
        <v>1113</v>
      </c>
      <c r="O171" s="26" t="s">
        <v>978</v>
      </c>
      <c r="P171" s="26">
        <v>113</v>
      </c>
      <c r="Q171" s="26">
        <v>15</v>
      </c>
      <c r="R171" s="12" t="s">
        <v>2725</v>
      </c>
      <c r="S171" s="12" t="s">
        <v>2726</v>
      </c>
      <c r="T171" s="74" t="s">
        <v>447</v>
      </c>
      <c r="U171" s="74" t="s">
        <v>448</v>
      </c>
    </row>
    <row r="172" spans="1:21" ht="49.5">
      <c r="A172" s="26">
        <v>2171</v>
      </c>
      <c r="B172" s="26">
        <v>11329400023</v>
      </c>
      <c r="C172" s="26" t="s">
        <v>136</v>
      </c>
      <c r="D172" s="26">
        <v>121</v>
      </c>
      <c r="E172" s="12" t="s">
        <v>1163</v>
      </c>
      <c r="F172" s="26" t="s">
        <v>1164</v>
      </c>
      <c r="G172" s="26" t="s">
        <v>152</v>
      </c>
      <c r="H172" s="26" t="s">
        <v>1113</v>
      </c>
      <c r="I172" s="26">
        <v>114</v>
      </c>
      <c r="J172" s="26" t="s">
        <v>963</v>
      </c>
      <c r="K172" s="26">
        <v>16</v>
      </c>
      <c r="M172" s="26" t="s">
        <v>1151</v>
      </c>
      <c r="N172" s="26" t="s">
        <v>1113</v>
      </c>
      <c r="O172" s="26" t="s">
        <v>963</v>
      </c>
      <c r="P172" s="26">
        <v>114</v>
      </c>
      <c r="Q172" s="26">
        <v>16</v>
      </c>
      <c r="R172" s="12" t="s">
        <v>2725</v>
      </c>
      <c r="S172" s="12" t="s">
        <v>2726</v>
      </c>
      <c r="T172" s="74" t="s">
        <v>449</v>
      </c>
      <c r="U172" s="74" t="s">
        <v>450</v>
      </c>
    </row>
    <row r="173" spans="1:21" ht="33">
      <c r="A173" s="26">
        <v>2172</v>
      </c>
      <c r="B173" s="26">
        <v>11329300023</v>
      </c>
      <c r="C173" s="26" t="s">
        <v>136</v>
      </c>
      <c r="D173" s="26">
        <v>120</v>
      </c>
      <c r="E173" s="12" t="s">
        <v>1163</v>
      </c>
      <c r="F173" s="26" t="s">
        <v>1164</v>
      </c>
      <c r="G173" s="26" t="s">
        <v>152</v>
      </c>
      <c r="H173" s="26" t="s">
        <v>1113</v>
      </c>
      <c r="I173" s="26">
        <v>120</v>
      </c>
      <c r="J173" s="26" t="s">
        <v>160</v>
      </c>
      <c r="K173" s="26">
        <v>60</v>
      </c>
      <c r="M173" s="26" t="s">
        <v>1151</v>
      </c>
      <c r="N173" s="26" t="s">
        <v>1113</v>
      </c>
      <c r="O173" s="26" t="s">
        <v>160</v>
      </c>
      <c r="P173" s="26">
        <v>120</v>
      </c>
      <c r="Q173" s="26">
        <v>60</v>
      </c>
      <c r="R173" s="12" t="s">
        <v>2725</v>
      </c>
      <c r="S173" s="12" t="s">
        <v>2726</v>
      </c>
      <c r="T173" s="74" t="s">
        <v>451</v>
      </c>
      <c r="U173" s="74" t="s">
        <v>452</v>
      </c>
    </row>
    <row r="174" spans="1:21" ht="33">
      <c r="A174" s="26">
        <v>2173</v>
      </c>
      <c r="B174" s="26">
        <v>11329200023</v>
      </c>
      <c r="C174" s="26" t="s">
        <v>136</v>
      </c>
      <c r="D174" s="26">
        <v>119</v>
      </c>
      <c r="E174" s="12" t="s">
        <v>1163</v>
      </c>
      <c r="F174" s="26" t="s">
        <v>1164</v>
      </c>
      <c r="G174" s="26" t="s">
        <v>152</v>
      </c>
      <c r="H174" s="26" t="s">
        <v>1113</v>
      </c>
      <c r="I174" s="26">
        <v>120</v>
      </c>
      <c r="J174" s="26" t="s">
        <v>161</v>
      </c>
      <c r="K174" s="26">
        <v>40</v>
      </c>
      <c r="M174" s="26" t="s">
        <v>1151</v>
      </c>
      <c r="N174" s="26" t="s">
        <v>1113</v>
      </c>
      <c r="O174" s="26" t="s">
        <v>161</v>
      </c>
      <c r="P174" s="26">
        <v>120</v>
      </c>
      <c r="Q174" s="26">
        <v>40</v>
      </c>
      <c r="R174" s="12" t="s">
        <v>2725</v>
      </c>
      <c r="S174" s="12" t="s">
        <v>2726</v>
      </c>
      <c r="T174" s="74" t="s">
        <v>451</v>
      </c>
      <c r="U174" s="74" t="s">
        <v>453</v>
      </c>
    </row>
    <row r="175" spans="1:21" ht="33">
      <c r="A175" s="26">
        <v>2174</v>
      </c>
      <c r="B175" s="26">
        <v>11329100023</v>
      </c>
      <c r="C175" s="26" t="s">
        <v>136</v>
      </c>
      <c r="D175" s="26">
        <v>118</v>
      </c>
      <c r="E175" s="12" t="s">
        <v>1163</v>
      </c>
      <c r="F175" s="26" t="s">
        <v>1164</v>
      </c>
      <c r="G175" s="26" t="s">
        <v>152</v>
      </c>
      <c r="H175" s="26" t="s">
        <v>1113</v>
      </c>
      <c r="I175" s="26">
        <v>120</v>
      </c>
      <c r="J175" s="26" t="s">
        <v>162</v>
      </c>
      <c r="K175" s="26">
        <v>22</v>
      </c>
      <c r="M175" s="26" t="s">
        <v>1151</v>
      </c>
      <c r="N175" s="26" t="s">
        <v>1113</v>
      </c>
      <c r="O175" s="26" t="s">
        <v>162</v>
      </c>
      <c r="P175" s="26">
        <v>120</v>
      </c>
      <c r="Q175" s="26">
        <v>22</v>
      </c>
      <c r="R175" s="12" t="s">
        <v>2725</v>
      </c>
      <c r="S175" s="12" t="s">
        <v>2726</v>
      </c>
      <c r="T175" s="74" t="s">
        <v>454</v>
      </c>
      <c r="U175" s="74" t="s">
        <v>455</v>
      </c>
    </row>
    <row r="176" spans="1:21" ht="33">
      <c r="A176" s="26">
        <v>2175</v>
      </c>
      <c r="B176" s="26">
        <v>11329000023</v>
      </c>
      <c r="C176" s="26" t="s">
        <v>136</v>
      </c>
      <c r="D176" s="26">
        <v>117</v>
      </c>
      <c r="E176" s="12" t="s">
        <v>1163</v>
      </c>
      <c r="F176" s="26" t="s">
        <v>1164</v>
      </c>
      <c r="G176" s="26" t="s">
        <v>152</v>
      </c>
      <c r="H176" s="26" t="s">
        <v>1113</v>
      </c>
      <c r="I176" s="26">
        <v>121</v>
      </c>
      <c r="J176" s="26" t="s">
        <v>160</v>
      </c>
      <c r="K176" s="26">
        <v>5</v>
      </c>
      <c r="M176" s="26" t="s">
        <v>1151</v>
      </c>
      <c r="N176" s="26" t="s">
        <v>1113</v>
      </c>
      <c r="O176" s="26" t="s">
        <v>160</v>
      </c>
      <c r="P176" s="26">
        <v>121</v>
      </c>
      <c r="Q176" s="26">
        <v>5</v>
      </c>
      <c r="R176" s="12" t="s">
        <v>2725</v>
      </c>
      <c r="S176" s="12" t="s">
        <v>2726</v>
      </c>
      <c r="T176" s="74" t="s">
        <v>454</v>
      </c>
      <c r="U176" s="74" t="s">
        <v>455</v>
      </c>
    </row>
    <row r="177" spans="1:21" ht="49.5">
      <c r="A177" s="26">
        <v>2176</v>
      </c>
      <c r="B177" s="26">
        <v>11328900023</v>
      </c>
      <c r="C177" s="26" t="s">
        <v>136</v>
      </c>
      <c r="D177" s="26">
        <v>116</v>
      </c>
      <c r="E177" s="12" t="s">
        <v>1163</v>
      </c>
      <c r="F177" s="26" t="s">
        <v>1164</v>
      </c>
      <c r="G177" s="26" t="s">
        <v>152</v>
      </c>
      <c r="H177" s="26" t="s">
        <v>1113</v>
      </c>
      <c r="I177" s="26">
        <v>124</v>
      </c>
      <c r="J177" s="26" t="s">
        <v>163</v>
      </c>
      <c r="K177" s="26">
        <v>27</v>
      </c>
      <c r="M177" s="26" t="s">
        <v>1151</v>
      </c>
      <c r="N177" s="26" t="s">
        <v>1113</v>
      </c>
      <c r="O177" s="26" t="s">
        <v>163</v>
      </c>
      <c r="P177" s="26">
        <v>124</v>
      </c>
      <c r="Q177" s="26">
        <v>27</v>
      </c>
      <c r="R177" s="12" t="s">
        <v>2725</v>
      </c>
      <c r="S177" s="12" t="s">
        <v>2726</v>
      </c>
      <c r="T177" s="74" t="s">
        <v>456</v>
      </c>
      <c r="U177" s="74" t="s">
        <v>457</v>
      </c>
    </row>
    <row r="178" spans="1:21" ht="33">
      <c r="A178" s="26">
        <v>2177</v>
      </c>
      <c r="B178" s="26">
        <v>11328800023</v>
      </c>
      <c r="C178" s="26" t="s">
        <v>136</v>
      </c>
      <c r="D178" s="26">
        <v>115</v>
      </c>
      <c r="E178" s="12" t="s">
        <v>1163</v>
      </c>
      <c r="F178" s="26" t="s">
        <v>1164</v>
      </c>
      <c r="G178" s="26" t="s">
        <v>152</v>
      </c>
      <c r="H178" s="26" t="s">
        <v>1166</v>
      </c>
      <c r="I178" s="26">
        <v>125</v>
      </c>
      <c r="J178" s="26" t="s">
        <v>164</v>
      </c>
      <c r="K178" s="26">
        <v>58</v>
      </c>
      <c r="M178" s="26" t="s">
        <v>1151</v>
      </c>
      <c r="N178" s="26" t="s">
        <v>1166</v>
      </c>
      <c r="O178" s="26" t="s">
        <v>164</v>
      </c>
      <c r="P178" s="26">
        <v>125</v>
      </c>
      <c r="Q178" s="26">
        <v>58</v>
      </c>
      <c r="R178" s="12" t="s">
        <v>2735</v>
      </c>
      <c r="S178" s="12" t="s">
        <v>2756</v>
      </c>
      <c r="T178" s="74" t="s">
        <v>458</v>
      </c>
      <c r="U178" s="74" t="s">
        <v>459</v>
      </c>
    </row>
    <row r="179" spans="1:21" ht="82.5">
      <c r="A179" s="26">
        <v>2178</v>
      </c>
      <c r="B179" s="26">
        <v>11328700023</v>
      </c>
      <c r="C179" s="26" t="s">
        <v>136</v>
      </c>
      <c r="D179" s="26">
        <v>114</v>
      </c>
      <c r="E179" s="12" t="s">
        <v>1163</v>
      </c>
      <c r="F179" s="26" t="s">
        <v>1164</v>
      </c>
      <c r="G179" s="26" t="s">
        <v>152</v>
      </c>
      <c r="H179" s="26" t="s">
        <v>1166</v>
      </c>
      <c r="I179" s="26">
        <v>126</v>
      </c>
      <c r="J179" s="26" t="s">
        <v>164</v>
      </c>
      <c r="K179" s="26">
        <v>16</v>
      </c>
      <c r="M179" s="26" t="s">
        <v>1151</v>
      </c>
      <c r="N179" s="26" t="s">
        <v>1166</v>
      </c>
      <c r="O179" s="26" t="s">
        <v>164</v>
      </c>
      <c r="P179" s="26">
        <v>126</v>
      </c>
      <c r="Q179" s="26">
        <v>16</v>
      </c>
      <c r="R179" s="12" t="s">
        <v>2735</v>
      </c>
      <c r="S179" s="12" t="s">
        <v>2756</v>
      </c>
      <c r="T179" s="74" t="s">
        <v>460</v>
      </c>
      <c r="U179" s="74" t="s">
        <v>461</v>
      </c>
    </row>
    <row r="180" spans="1:21" ht="33">
      <c r="A180" s="26">
        <v>2179</v>
      </c>
      <c r="B180" s="26">
        <v>11328600023</v>
      </c>
      <c r="C180" s="26" t="s">
        <v>136</v>
      </c>
      <c r="D180" s="26">
        <v>113</v>
      </c>
      <c r="E180" s="12" t="s">
        <v>1163</v>
      </c>
      <c r="F180" s="26" t="s">
        <v>1164</v>
      </c>
      <c r="G180" s="26" t="s">
        <v>152</v>
      </c>
      <c r="H180" s="26" t="s">
        <v>1113</v>
      </c>
      <c r="I180" s="26">
        <v>127</v>
      </c>
      <c r="J180" s="26" t="s">
        <v>1299</v>
      </c>
      <c r="K180" s="26">
        <v>54</v>
      </c>
      <c r="M180" s="26" t="s">
        <v>1151</v>
      </c>
      <c r="N180" s="26" t="s">
        <v>1113</v>
      </c>
      <c r="O180" s="26" t="s">
        <v>1299</v>
      </c>
      <c r="P180" s="26">
        <v>127</v>
      </c>
      <c r="Q180" s="26">
        <v>54</v>
      </c>
      <c r="R180" s="12" t="s">
        <v>2735</v>
      </c>
      <c r="S180" s="12" t="s">
        <v>2756</v>
      </c>
      <c r="T180" s="74" t="s">
        <v>462</v>
      </c>
      <c r="U180" s="74" t="s">
        <v>463</v>
      </c>
    </row>
    <row r="181" spans="1:21" ht="49.5">
      <c r="A181" s="26">
        <v>2180</v>
      </c>
      <c r="B181" s="26">
        <v>11328500023</v>
      </c>
      <c r="C181" s="26" t="s">
        <v>136</v>
      </c>
      <c r="D181" s="26">
        <v>112</v>
      </c>
      <c r="E181" s="12" t="s">
        <v>1163</v>
      </c>
      <c r="F181" s="26" t="s">
        <v>1164</v>
      </c>
      <c r="G181" s="26" t="s">
        <v>152</v>
      </c>
      <c r="H181" s="26" t="s">
        <v>1166</v>
      </c>
      <c r="I181" s="26">
        <v>163</v>
      </c>
      <c r="J181" s="26" t="s">
        <v>165</v>
      </c>
      <c r="K181" s="26">
        <v>18</v>
      </c>
      <c r="M181" s="26" t="s">
        <v>1151</v>
      </c>
      <c r="N181" s="26" t="s">
        <v>1166</v>
      </c>
      <c r="O181" s="26" t="s">
        <v>165</v>
      </c>
      <c r="P181" s="26">
        <v>163</v>
      </c>
      <c r="Q181" s="26">
        <v>18</v>
      </c>
      <c r="R181" s="12" t="s">
        <v>2725</v>
      </c>
      <c r="S181" s="12" t="s">
        <v>2726</v>
      </c>
      <c r="T181" s="74" t="s">
        <v>464</v>
      </c>
      <c r="U181" s="74" t="s">
        <v>465</v>
      </c>
    </row>
    <row r="182" spans="1:21" ht="33">
      <c r="A182" s="26">
        <v>2181</v>
      </c>
      <c r="B182" s="26">
        <v>11328400023</v>
      </c>
      <c r="C182" s="26" t="s">
        <v>136</v>
      </c>
      <c r="D182" s="26">
        <v>111</v>
      </c>
      <c r="E182" s="12" t="s">
        <v>1163</v>
      </c>
      <c r="F182" s="26" t="s">
        <v>1164</v>
      </c>
      <c r="G182" s="26" t="s">
        <v>152</v>
      </c>
      <c r="H182" s="26" t="s">
        <v>1113</v>
      </c>
      <c r="I182" s="26">
        <v>168</v>
      </c>
      <c r="J182" s="26" t="s">
        <v>166</v>
      </c>
      <c r="K182" s="26">
        <v>52</v>
      </c>
      <c r="M182" s="26" t="s">
        <v>1151</v>
      </c>
      <c r="N182" s="26" t="s">
        <v>1113</v>
      </c>
      <c r="O182" s="26" t="s">
        <v>166</v>
      </c>
      <c r="P182" s="26">
        <v>168</v>
      </c>
      <c r="Q182" s="26">
        <v>52</v>
      </c>
      <c r="R182" s="12" t="s">
        <v>2725</v>
      </c>
      <c r="S182" s="12" t="s">
        <v>2726</v>
      </c>
      <c r="T182" s="74" t="s">
        <v>466</v>
      </c>
      <c r="U182" s="74" t="s">
        <v>467</v>
      </c>
    </row>
    <row r="183" spans="1:21" ht="33">
      <c r="A183" s="26">
        <v>2182</v>
      </c>
      <c r="B183" s="26">
        <v>11328300023</v>
      </c>
      <c r="C183" s="26" t="s">
        <v>136</v>
      </c>
      <c r="D183" s="26">
        <v>110</v>
      </c>
      <c r="E183" s="12" t="s">
        <v>1163</v>
      </c>
      <c r="F183" s="26" t="s">
        <v>1164</v>
      </c>
      <c r="G183" s="26" t="s">
        <v>152</v>
      </c>
      <c r="H183" s="26" t="s">
        <v>1113</v>
      </c>
      <c r="I183" s="26">
        <v>169</v>
      </c>
      <c r="J183" s="26" t="s">
        <v>167</v>
      </c>
      <c r="K183" s="26">
        <v>59</v>
      </c>
      <c r="M183" s="26" t="s">
        <v>1151</v>
      </c>
      <c r="N183" s="26" t="s">
        <v>1113</v>
      </c>
      <c r="O183" s="26" t="s">
        <v>167</v>
      </c>
      <c r="P183" s="26">
        <v>169</v>
      </c>
      <c r="Q183" s="26">
        <v>59</v>
      </c>
      <c r="R183" s="12" t="s">
        <v>2725</v>
      </c>
      <c r="S183" s="12" t="s">
        <v>2726</v>
      </c>
      <c r="T183" s="74" t="s">
        <v>468</v>
      </c>
      <c r="U183" s="74" t="s">
        <v>469</v>
      </c>
    </row>
    <row r="184" spans="1:21" ht="49.5">
      <c r="A184" s="26">
        <v>2183</v>
      </c>
      <c r="B184" s="26">
        <v>11328200023</v>
      </c>
      <c r="C184" s="26" t="s">
        <v>136</v>
      </c>
      <c r="D184" s="26">
        <v>109</v>
      </c>
      <c r="E184" s="12" t="s">
        <v>1163</v>
      </c>
      <c r="F184" s="26" t="s">
        <v>1164</v>
      </c>
      <c r="G184" s="26" t="s">
        <v>152</v>
      </c>
      <c r="H184" s="26" t="s">
        <v>1113</v>
      </c>
      <c r="I184" s="26">
        <v>169</v>
      </c>
      <c r="J184" s="26" t="s">
        <v>167</v>
      </c>
      <c r="K184" s="26">
        <v>53</v>
      </c>
      <c r="M184" s="26" t="s">
        <v>1151</v>
      </c>
      <c r="N184" s="26" t="s">
        <v>1113</v>
      </c>
      <c r="O184" s="26" t="s">
        <v>167</v>
      </c>
      <c r="P184" s="26">
        <v>169</v>
      </c>
      <c r="Q184" s="26">
        <v>53</v>
      </c>
      <c r="R184" s="12" t="s">
        <v>2725</v>
      </c>
      <c r="S184" s="12" t="s">
        <v>2726</v>
      </c>
      <c r="T184" s="74" t="s">
        <v>470</v>
      </c>
      <c r="U184" s="74" t="s">
        <v>471</v>
      </c>
    </row>
    <row r="185" spans="1:23" ht="33">
      <c r="A185" s="26">
        <v>2184</v>
      </c>
      <c r="B185" s="26">
        <v>11328100023</v>
      </c>
      <c r="C185" s="26" t="s">
        <v>136</v>
      </c>
      <c r="D185" s="26">
        <v>108</v>
      </c>
      <c r="E185" s="12" t="s">
        <v>1163</v>
      </c>
      <c r="F185" s="26" t="s">
        <v>1164</v>
      </c>
      <c r="G185" s="26" t="s">
        <v>152</v>
      </c>
      <c r="H185" s="26" t="s">
        <v>1113</v>
      </c>
      <c r="I185" s="26">
        <v>169</v>
      </c>
      <c r="J185" s="26" t="s">
        <v>168</v>
      </c>
      <c r="K185" s="26">
        <v>18</v>
      </c>
      <c r="M185" s="26" t="s">
        <v>1151</v>
      </c>
      <c r="N185" s="26" t="s">
        <v>1113</v>
      </c>
      <c r="O185" s="26" t="s">
        <v>168</v>
      </c>
      <c r="P185" s="26">
        <v>169</v>
      </c>
      <c r="Q185" s="26">
        <v>18</v>
      </c>
      <c r="R185" s="12" t="s">
        <v>2725</v>
      </c>
      <c r="S185" s="12" t="s">
        <v>2726</v>
      </c>
      <c r="T185" s="74" t="s">
        <v>472</v>
      </c>
      <c r="U185" s="74" t="s">
        <v>469</v>
      </c>
      <c r="W185" s="13"/>
    </row>
    <row r="186" spans="1:21" ht="33">
      <c r="A186" s="26">
        <v>2185</v>
      </c>
      <c r="B186" s="26">
        <v>11328000023</v>
      </c>
      <c r="C186" s="26" t="s">
        <v>136</v>
      </c>
      <c r="D186" s="26">
        <v>107</v>
      </c>
      <c r="E186" s="12" t="s">
        <v>1163</v>
      </c>
      <c r="F186" s="26" t="s">
        <v>1164</v>
      </c>
      <c r="G186" s="26" t="s">
        <v>152</v>
      </c>
      <c r="H186" s="26" t="s">
        <v>1113</v>
      </c>
      <c r="I186" s="26">
        <v>169</v>
      </c>
      <c r="J186" s="26" t="s">
        <v>167</v>
      </c>
      <c r="K186" s="26">
        <v>41</v>
      </c>
      <c r="M186" s="26" t="s">
        <v>1151</v>
      </c>
      <c r="N186" s="26" t="s">
        <v>1113</v>
      </c>
      <c r="O186" s="26" t="s">
        <v>167</v>
      </c>
      <c r="P186" s="26">
        <v>169</v>
      </c>
      <c r="Q186" s="26">
        <v>41</v>
      </c>
      <c r="R186" s="12" t="s">
        <v>2725</v>
      </c>
      <c r="S186" s="12" t="s">
        <v>2726</v>
      </c>
      <c r="T186" s="74" t="s">
        <v>470</v>
      </c>
      <c r="U186" s="74" t="s">
        <v>473</v>
      </c>
    </row>
    <row r="187" spans="1:21" ht="49.5">
      <c r="A187" s="26">
        <v>2186</v>
      </c>
      <c r="B187" s="26">
        <v>11327900023</v>
      </c>
      <c r="C187" s="26" t="s">
        <v>136</v>
      </c>
      <c r="D187" s="26">
        <v>106</v>
      </c>
      <c r="E187" s="12" t="s">
        <v>1163</v>
      </c>
      <c r="F187" s="26" t="s">
        <v>1164</v>
      </c>
      <c r="G187" s="26" t="s">
        <v>152</v>
      </c>
      <c r="H187" s="26" t="s">
        <v>1113</v>
      </c>
      <c r="I187" s="26">
        <v>171</v>
      </c>
      <c r="J187" s="26" t="s">
        <v>169</v>
      </c>
      <c r="K187" s="26">
        <v>27</v>
      </c>
      <c r="M187" s="26" t="s">
        <v>1151</v>
      </c>
      <c r="N187" s="26" t="s">
        <v>1113</v>
      </c>
      <c r="O187" s="26" t="s">
        <v>169</v>
      </c>
      <c r="P187" s="26">
        <v>171</v>
      </c>
      <c r="Q187" s="26">
        <v>27</v>
      </c>
      <c r="R187" s="12" t="s">
        <v>2725</v>
      </c>
      <c r="S187" s="12" t="s">
        <v>2726</v>
      </c>
      <c r="T187" s="74" t="s">
        <v>470</v>
      </c>
      <c r="U187" s="74" t="s">
        <v>471</v>
      </c>
    </row>
    <row r="188" spans="1:21" ht="33">
      <c r="A188" s="26">
        <v>2187</v>
      </c>
      <c r="B188" s="26">
        <v>11327800023</v>
      </c>
      <c r="C188" s="26" t="s">
        <v>136</v>
      </c>
      <c r="D188" s="26">
        <v>105</v>
      </c>
      <c r="E188" s="12" t="s">
        <v>1163</v>
      </c>
      <c r="F188" s="26" t="s">
        <v>1164</v>
      </c>
      <c r="G188" s="26" t="s">
        <v>152</v>
      </c>
      <c r="H188" s="26" t="s">
        <v>1113</v>
      </c>
      <c r="I188" s="26">
        <v>171</v>
      </c>
      <c r="J188" s="26" t="s">
        <v>169</v>
      </c>
      <c r="K188" s="26">
        <v>15</v>
      </c>
      <c r="M188" s="26" t="s">
        <v>1151</v>
      </c>
      <c r="N188" s="26" t="s">
        <v>1113</v>
      </c>
      <c r="O188" s="26" t="s">
        <v>169</v>
      </c>
      <c r="P188" s="26">
        <v>171</v>
      </c>
      <c r="Q188" s="26">
        <v>15</v>
      </c>
      <c r="R188" s="12" t="s">
        <v>2725</v>
      </c>
      <c r="S188" s="12" t="s">
        <v>2726</v>
      </c>
      <c r="T188" s="74" t="s">
        <v>470</v>
      </c>
      <c r="U188" s="74" t="s">
        <v>473</v>
      </c>
    </row>
    <row r="189" spans="1:21" ht="49.5">
      <c r="A189" s="26">
        <v>2188</v>
      </c>
      <c r="B189" s="26">
        <v>11327700023</v>
      </c>
      <c r="C189" s="26" t="s">
        <v>136</v>
      </c>
      <c r="D189" s="26">
        <v>104</v>
      </c>
      <c r="E189" s="12" t="s">
        <v>1163</v>
      </c>
      <c r="F189" s="26" t="s">
        <v>1164</v>
      </c>
      <c r="G189" s="26" t="s">
        <v>152</v>
      </c>
      <c r="H189" s="26" t="s">
        <v>1166</v>
      </c>
      <c r="I189" s="26">
        <v>190</v>
      </c>
      <c r="J189" s="26">
        <v>11.1</v>
      </c>
      <c r="K189" s="26">
        <v>34</v>
      </c>
      <c r="M189" s="26" t="s">
        <v>1193</v>
      </c>
      <c r="N189" s="26" t="s">
        <v>1166</v>
      </c>
      <c r="O189" s="26">
        <v>11.1</v>
      </c>
      <c r="P189" s="26">
        <v>190</v>
      </c>
      <c r="Q189" s="26">
        <v>34</v>
      </c>
      <c r="R189" s="12" t="s">
        <v>2725</v>
      </c>
      <c r="S189" s="12" t="s">
        <v>2755</v>
      </c>
      <c r="T189" s="74" t="s">
        <v>474</v>
      </c>
      <c r="U189" s="74" t="s">
        <v>475</v>
      </c>
    </row>
    <row r="190" spans="1:21" ht="66">
      <c r="A190" s="26">
        <v>2189</v>
      </c>
      <c r="B190" s="26">
        <v>11327600023</v>
      </c>
      <c r="C190" s="26" t="s">
        <v>136</v>
      </c>
      <c r="D190" s="26">
        <v>103</v>
      </c>
      <c r="E190" s="12" t="s">
        <v>1163</v>
      </c>
      <c r="F190" s="26" t="s">
        <v>1164</v>
      </c>
      <c r="G190" s="26" t="s">
        <v>152</v>
      </c>
      <c r="H190" s="26" t="s">
        <v>1166</v>
      </c>
      <c r="I190" s="26">
        <v>190</v>
      </c>
      <c r="J190" s="26" t="s">
        <v>170</v>
      </c>
      <c r="K190" s="26">
        <v>35</v>
      </c>
      <c r="M190" s="26" t="s">
        <v>1193</v>
      </c>
      <c r="N190" s="26" t="s">
        <v>1166</v>
      </c>
      <c r="O190" s="26" t="s">
        <v>170</v>
      </c>
      <c r="P190" s="26">
        <v>190</v>
      </c>
      <c r="Q190" s="26">
        <v>35</v>
      </c>
      <c r="R190" s="12" t="s">
        <v>2725</v>
      </c>
      <c r="S190" s="12" t="s">
        <v>2755</v>
      </c>
      <c r="T190" s="74" t="s">
        <v>476</v>
      </c>
      <c r="U190" s="74" t="s">
        <v>477</v>
      </c>
    </row>
    <row r="191" spans="1:21" ht="33">
      <c r="A191" s="26">
        <v>2190</v>
      </c>
      <c r="B191" s="26">
        <v>11327500023</v>
      </c>
      <c r="C191" s="26" t="s">
        <v>136</v>
      </c>
      <c r="D191" s="26">
        <v>102</v>
      </c>
      <c r="E191" s="12" t="s">
        <v>1163</v>
      </c>
      <c r="F191" s="26" t="s">
        <v>1164</v>
      </c>
      <c r="G191" s="26" t="s">
        <v>152</v>
      </c>
      <c r="H191" s="26" t="s">
        <v>1166</v>
      </c>
      <c r="I191" s="26">
        <v>190</v>
      </c>
      <c r="J191" s="26">
        <v>11.1</v>
      </c>
      <c r="K191" s="26">
        <v>34</v>
      </c>
      <c r="M191" s="26" t="s">
        <v>1193</v>
      </c>
      <c r="N191" s="26" t="s">
        <v>1166</v>
      </c>
      <c r="O191" s="26">
        <v>11.1</v>
      </c>
      <c r="P191" s="26">
        <v>190</v>
      </c>
      <c r="Q191" s="26">
        <v>34</v>
      </c>
      <c r="R191" s="12" t="s">
        <v>2725</v>
      </c>
      <c r="S191" s="12" t="s">
        <v>2755</v>
      </c>
      <c r="T191" s="74" t="s">
        <v>478</v>
      </c>
      <c r="U191" s="74" t="s">
        <v>479</v>
      </c>
    </row>
    <row r="192" spans="1:21" ht="33">
      <c r="A192" s="26">
        <v>2191</v>
      </c>
      <c r="B192" s="26">
        <v>11327400023</v>
      </c>
      <c r="C192" s="26" t="s">
        <v>136</v>
      </c>
      <c r="D192" s="26">
        <v>101</v>
      </c>
      <c r="E192" s="12" t="s">
        <v>1163</v>
      </c>
      <c r="F192" s="26" t="s">
        <v>1164</v>
      </c>
      <c r="G192" s="26" t="s">
        <v>152</v>
      </c>
      <c r="H192" s="26" t="s">
        <v>1113</v>
      </c>
      <c r="I192" s="26">
        <v>190</v>
      </c>
      <c r="J192" s="26" t="s">
        <v>171</v>
      </c>
      <c r="K192" s="26">
        <v>26</v>
      </c>
      <c r="M192" s="26" t="s">
        <v>1151</v>
      </c>
      <c r="N192" s="26" t="s">
        <v>1113</v>
      </c>
      <c r="O192" s="26" t="s">
        <v>171</v>
      </c>
      <c r="P192" s="26">
        <v>190</v>
      </c>
      <c r="Q192" s="26">
        <v>26</v>
      </c>
      <c r="R192" s="12" t="s">
        <v>2725</v>
      </c>
      <c r="S192" s="12" t="s">
        <v>2755</v>
      </c>
      <c r="T192" s="74" t="s">
        <v>480</v>
      </c>
      <c r="U192" s="74" t="s">
        <v>481</v>
      </c>
    </row>
    <row r="193" spans="1:21" ht="49.5">
      <c r="A193" s="26">
        <v>2192</v>
      </c>
      <c r="B193" s="26">
        <v>11327300023</v>
      </c>
      <c r="C193" s="26" t="s">
        <v>136</v>
      </c>
      <c r="D193" s="26">
        <v>100</v>
      </c>
      <c r="E193" s="12" t="s">
        <v>1163</v>
      </c>
      <c r="F193" s="26" t="s">
        <v>1164</v>
      </c>
      <c r="G193" s="26" t="s">
        <v>152</v>
      </c>
      <c r="H193" s="26" t="s">
        <v>1166</v>
      </c>
      <c r="I193" s="26">
        <v>190</v>
      </c>
      <c r="J193" s="26" t="s">
        <v>171</v>
      </c>
      <c r="K193" s="26">
        <v>29</v>
      </c>
      <c r="M193" s="26" t="s">
        <v>1151</v>
      </c>
      <c r="N193" s="26" t="s">
        <v>1166</v>
      </c>
      <c r="O193" s="26" t="s">
        <v>171</v>
      </c>
      <c r="P193" s="26">
        <v>190</v>
      </c>
      <c r="Q193" s="26">
        <v>29</v>
      </c>
      <c r="R193" s="12" t="s">
        <v>2725</v>
      </c>
      <c r="S193" s="12" t="s">
        <v>2755</v>
      </c>
      <c r="T193" s="74" t="s">
        <v>482</v>
      </c>
      <c r="U193" s="74" t="s">
        <v>483</v>
      </c>
    </row>
    <row r="194" spans="1:23" ht="99">
      <c r="A194" s="26">
        <v>2193</v>
      </c>
      <c r="B194" s="26">
        <v>11327200023</v>
      </c>
      <c r="C194" s="26" t="s">
        <v>136</v>
      </c>
      <c r="D194" s="26">
        <v>99</v>
      </c>
      <c r="E194" s="12" t="s">
        <v>1163</v>
      </c>
      <c r="F194" s="26" t="s">
        <v>1164</v>
      </c>
      <c r="G194" s="26" t="s">
        <v>152</v>
      </c>
      <c r="H194" s="26" t="s">
        <v>1113</v>
      </c>
      <c r="I194" s="26">
        <v>237</v>
      </c>
      <c r="J194" s="26" t="s">
        <v>172</v>
      </c>
      <c r="K194" s="26">
        <v>62</v>
      </c>
      <c r="M194" s="26" t="s">
        <v>1151</v>
      </c>
      <c r="N194" s="26" t="s">
        <v>1113</v>
      </c>
      <c r="O194" s="26" t="s">
        <v>172</v>
      </c>
      <c r="P194" s="26">
        <v>237</v>
      </c>
      <c r="Q194" s="26">
        <v>62</v>
      </c>
      <c r="R194" s="12" t="s">
        <v>2710</v>
      </c>
      <c r="S194" s="12" t="s">
        <v>2711</v>
      </c>
      <c r="T194" s="74" t="s">
        <v>484</v>
      </c>
      <c r="U194" s="74"/>
      <c r="V194" s="12" t="s">
        <v>575</v>
      </c>
      <c r="W194" s="12" t="s">
        <v>2778</v>
      </c>
    </row>
    <row r="195" spans="1:21" ht="33">
      <c r="A195" s="26">
        <v>2194</v>
      </c>
      <c r="B195" s="26">
        <v>11327100023</v>
      </c>
      <c r="C195" s="26" t="s">
        <v>136</v>
      </c>
      <c r="D195" s="26">
        <v>98</v>
      </c>
      <c r="E195" s="12" t="s">
        <v>1163</v>
      </c>
      <c r="F195" s="26" t="s">
        <v>1164</v>
      </c>
      <c r="G195" s="26" t="s">
        <v>152</v>
      </c>
      <c r="H195" s="26" t="s">
        <v>1166</v>
      </c>
      <c r="I195" s="26">
        <v>239</v>
      </c>
      <c r="J195" s="26" t="s">
        <v>173</v>
      </c>
      <c r="K195" s="26">
        <v>61</v>
      </c>
      <c r="M195" s="26" t="s">
        <v>1193</v>
      </c>
      <c r="N195" s="26" t="s">
        <v>1166</v>
      </c>
      <c r="O195" s="26" t="s">
        <v>173</v>
      </c>
      <c r="P195" s="26">
        <v>239</v>
      </c>
      <c r="Q195" s="26">
        <v>61</v>
      </c>
      <c r="R195" s="12" t="s">
        <v>2735</v>
      </c>
      <c r="S195" s="12" t="s">
        <v>2737</v>
      </c>
      <c r="T195" s="74" t="s">
        <v>485</v>
      </c>
      <c r="U195" s="74" t="s">
        <v>486</v>
      </c>
    </row>
    <row r="196" spans="1:21" ht="33">
      <c r="A196" s="26">
        <v>2195</v>
      </c>
      <c r="B196" s="26">
        <v>11327000023</v>
      </c>
      <c r="C196" s="26" t="s">
        <v>136</v>
      </c>
      <c r="D196" s="26">
        <v>97</v>
      </c>
      <c r="E196" s="12" t="s">
        <v>1163</v>
      </c>
      <c r="F196" s="26" t="s">
        <v>1164</v>
      </c>
      <c r="G196" s="26" t="s">
        <v>152</v>
      </c>
      <c r="H196" s="26" t="s">
        <v>1166</v>
      </c>
      <c r="I196" s="26">
        <v>242</v>
      </c>
      <c r="J196" s="26" t="s">
        <v>2190</v>
      </c>
      <c r="K196" s="26">
        <v>49</v>
      </c>
      <c r="M196" s="26" t="s">
        <v>1193</v>
      </c>
      <c r="N196" s="26" t="s">
        <v>1166</v>
      </c>
      <c r="O196" s="26" t="s">
        <v>2190</v>
      </c>
      <c r="P196" s="26">
        <v>242</v>
      </c>
      <c r="Q196" s="26">
        <v>49</v>
      </c>
      <c r="R196" s="12" t="s">
        <v>2735</v>
      </c>
      <c r="S196" s="12" t="s">
        <v>2737</v>
      </c>
      <c r="T196" s="74" t="s">
        <v>487</v>
      </c>
      <c r="U196" s="74" t="s">
        <v>488</v>
      </c>
    </row>
    <row r="197" spans="1:21" ht="49.5">
      <c r="A197" s="26">
        <v>2196</v>
      </c>
      <c r="B197" s="26">
        <v>11326900023</v>
      </c>
      <c r="C197" s="26" t="s">
        <v>136</v>
      </c>
      <c r="D197" s="26">
        <v>96</v>
      </c>
      <c r="E197" s="12" t="s">
        <v>1163</v>
      </c>
      <c r="F197" s="26" t="s">
        <v>1164</v>
      </c>
      <c r="G197" s="26" t="s">
        <v>152</v>
      </c>
      <c r="H197" s="26" t="s">
        <v>1166</v>
      </c>
      <c r="I197" s="26">
        <v>243</v>
      </c>
      <c r="J197" s="26" t="s">
        <v>2190</v>
      </c>
      <c r="K197" s="26">
        <v>57</v>
      </c>
      <c r="M197" s="26" t="s">
        <v>1193</v>
      </c>
      <c r="N197" s="26" t="s">
        <v>1166</v>
      </c>
      <c r="O197" s="26" t="s">
        <v>2190</v>
      </c>
      <c r="P197" s="26">
        <v>243</v>
      </c>
      <c r="Q197" s="26">
        <v>57</v>
      </c>
      <c r="R197" s="12" t="s">
        <v>2735</v>
      </c>
      <c r="S197" s="12" t="s">
        <v>2737</v>
      </c>
      <c r="T197" s="74" t="s">
        <v>489</v>
      </c>
      <c r="U197" s="74" t="s">
        <v>488</v>
      </c>
    </row>
    <row r="198" spans="1:21" ht="49.5">
      <c r="A198" s="26">
        <v>2197</v>
      </c>
      <c r="B198" s="26">
        <v>11326800023</v>
      </c>
      <c r="C198" s="26" t="s">
        <v>136</v>
      </c>
      <c r="D198" s="26">
        <v>95</v>
      </c>
      <c r="E198" s="12" t="s">
        <v>1163</v>
      </c>
      <c r="F198" s="26" t="s">
        <v>1164</v>
      </c>
      <c r="G198" s="26" t="s">
        <v>152</v>
      </c>
      <c r="H198" s="26" t="s">
        <v>1166</v>
      </c>
      <c r="I198" s="26">
        <v>246</v>
      </c>
      <c r="J198" s="26" t="s">
        <v>2190</v>
      </c>
      <c r="K198" s="26">
        <v>15</v>
      </c>
      <c r="M198" s="26" t="s">
        <v>1193</v>
      </c>
      <c r="N198" s="26" t="s">
        <v>1166</v>
      </c>
      <c r="O198" s="26" t="s">
        <v>2190</v>
      </c>
      <c r="P198" s="26">
        <v>246</v>
      </c>
      <c r="Q198" s="26">
        <v>15</v>
      </c>
      <c r="R198" s="12" t="s">
        <v>2735</v>
      </c>
      <c r="S198" s="12" t="s">
        <v>2737</v>
      </c>
      <c r="T198" s="74" t="s">
        <v>490</v>
      </c>
      <c r="U198" s="74" t="s">
        <v>488</v>
      </c>
    </row>
    <row r="199" spans="1:23" ht="82.5">
      <c r="A199" s="26">
        <v>2198</v>
      </c>
      <c r="B199" s="26">
        <v>11326700023</v>
      </c>
      <c r="C199" s="26" t="s">
        <v>136</v>
      </c>
      <c r="D199" s="26">
        <v>94</v>
      </c>
      <c r="E199" s="12" t="s">
        <v>1163</v>
      </c>
      <c r="F199" s="26" t="s">
        <v>1164</v>
      </c>
      <c r="G199" s="26" t="s">
        <v>152</v>
      </c>
      <c r="H199" s="26" t="s">
        <v>1166</v>
      </c>
      <c r="I199" s="26">
        <v>251</v>
      </c>
      <c r="J199" s="26" t="s">
        <v>174</v>
      </c>
      <c r="K199" s="26">
        <v>19</v>
      </c>
      <c r="M199" s="26" t="s">
        <v>1193</v>
      </c>
      <c r="N199" s="26" t="s">
        <v>1166</v>
      </c>
      <c r="O199" s="26" t="s">
        <v>174</v>
      </c>
      <c r="P199" s="26">
        <v>251</v>
      </c>
      <c r="Q199" s="26">
        <v>19</v>
      </c>
      <c r="R199" s="12" t="s">
        <v>2735</v>
      </c>
      <c r="S199" s="12" t="s">
        <v>2737</v>
      </c>
      <c r="T199" s="74" t="s">
        <v>491</v>
      </c>
      <c r="U199" s="74" t="s">
        <v>492</v>
      </c>
      <c r="W199" s="13"/>
    </row>
    <row r="200" spans="1:21" ht="49.5">
      <c r="A200" s="26">
        <v>2199</v>
      </c>
      <c r="B200" s="26">
        <v>11326600023</v>
      </c>
      <c r="C200" s="26" t="s">
        <v>136</v>
      </c>
      <c r="D200" s="26">
        <v>93</v>
      </c>
      <c r="E200" s="12" t="s">
        <v>1163</v>
      </c>
      <c r="F200" s="26" t="s">
        <v>1164</v>
      </c>
      <c r="G200" s="26" t="s">
        <v>152</v>
      </c>
      <c r="H200" s="26" t="s">
        <v>1166</v>
      </c>
      <c r="I200" s="26">
        <v>257</v>
      </c>
      <c r="J200" s="26" t="s">
        <v>175</v>
      </c>
      <c r="K200" s="26">
        <v>46</v>
      </c>
      <c r="M200" s="26" t="s">
        <v>1151</v>
      </c>
      <c r="N200" s="26" t="s">
        <v>1166</v>
      </c>
      <c r="O200" s="26" t="s">
        <v>175</v>
      </c>
      <c r="P200" s="26">
        <v>257</v>
      </c>
      <c r="Q200" s="26">
        <v>46</v>
      </c>
      <c r="R200" s="12" t="s">
        <v>2735</v>
      </c>
      <c r="S200" s="12" t="s">
        <v>2737</v>
      </c>
      <c r="T200" s="74" t="s">
        <v>493</v>
      </c>
      <c r="U200" s="74" t="s">
        <v>494</v>
      </c>
    </row>
    <row r="201" spans="1:24" ht="49.5">
      <c r="A201" s="26">
        <v>2200</v>
      </c>
      <c r="B201" s="26">
        <v>11326500023</v>
      </c>
      <c r="C201" s="26" t="s">
        <v>136</v>
      </c>
      <c r="D201" s="26">
        <v>92</v>
      </c>
      <c r="E201" s="12" t="s">
        <v>1163</v>
      </c>
      <c r="F201" s="26" t="s">
        <v>1164</v>
      </c>
      <c r="G201" s="26" t="s">
        <v>152</v>
      </c>
      <c r="H201" s="26" t="s">
        <v>1166</v>
      </c>
      <c r="I201" s="26">
        <v>259</v>
      </c>
      <c r="J201" s="26" t="s">
        <v>175</v>
      </c>
      <c r="K201" s="26">
        <v>52</v>
      </c>
      <c r="M201" s="26" t="s">
        <v>1151</v>
      </c>
      <c r="N201" s="26" t="s">
        <v>1166</v>
      </c>
      <c r="O201" s="26" t="s">
        <v>175</v>
      </c>
      <c r="P201" s="26">
        <v>259</v>
      </c>
      <c r="Q201" s="26">
        <v>52</v>
      </c>
      <c r="R201" s="12" t="s">
        <v>2735</v>
      </c>
      <c r="S201" s="12" t="s">
        <v>2737</v>
      </c>
      <c r="T201" s="74" t="s">
        <v>495</v>
      </c>
      <c r="U201" s="74" t="s">
        <v>496</v>
      </c>
      <c r="X201" s="76"/>
    </row>
    <row r="202" spans="1:24" ht="33">
      <c r="A202" s="26">
        <v>2201</v>
      </c>
      <c r="B202" s="26">
        <v>11326400023</v>
      </c>
      <c r="C202" s="26" t="s">
        <v>136</v>
      </c>
      <c r="D202" s="26">
        <v>91</v>
      </c>
      <c r="E202" s="12" t="s">
        <v>1163</v>
      </c>
      <c r="F202" s="26" t="s">
        <v>1164</v>
      </c>
      <c r="G202" s="26" t="s">
        <v>152</v>
      </c>
      <c r="H202" s="26" t="s">
        <v>1166</v>
      </c>
      <c r="I202" s="26">
        <v>260</v>
      </c>
      <c r="J202" s="26" t="s">
        <v>176</v>
      </c>
      <c r="K202" s="26">
        <v>44</v>
      </c>
      <c r="M202" s="26" t="s">
        <v>1193</v>
      </c>
      <c r="N202" s="26" t="s">
        <v>1166</v>
      </c>
      <c r="O202" s="26" t="s">
        <v>176</v>
      </c>
      <c r="P202" s="26">
        <v>260</v>
      </c>
      <c r="Q202" s="26">
        <v>44</v>
      </c>
      <c r="R202" s="12" t="s">
        <v>2735</v>
      </c>
      <c r="S202" s="12" t="s">
        <v>2737</v>
      </c>
      <c r="T202" s="74" t="s">
        <v>497</v>
      </c>
      <c r="U202" s="74" t="s">
        <v>498</v>
      </c>
      <c r="X202" s="76"/>
    </row>
    <row r="203" spans="1:21" ht="33">
      <c r="A203" s="26">
        <v>2202</v>
      </c>
      <c r="B203" s="26">
        <v>11326300023</v>
      </c>
      <c r="C203" s="26" t="s">
        <v>136</v>
      </c>
      <c r="D203" s="26">
        <v>90</v>
      </c>
      <c r="E203" s="12" t="s">
        <v>1163</v>
      </c>
      <c r="F203" s="26" t="s">
        <v>1164</v>
      </c>
      <c r="G203" s="26" t="s">
        <v>152</v>
      </c>
      <c r="H203" s="26" t="s">
        <v>1166</v>
      </c>
      <c r="I203" s="26">
        <v>260</v>
      </c>
      <c r="J203" s="26" t="s">
        <v>176</v>
      </c>
      <c r="K203" s="26">
        <v>38</v>
      </c>
      <c r="M203" s="26" t="s">
        <v>1193</v>
      </c>
      <c r="N203" s="26" t="s">
        <v>1166</v>
      </c>
      <c r="O203" s="26" t="s">
        <v>176</v>
      </c>
      <c r="P203" s="26">
        <v>260</v>
      </c>
      <c r="Q203" s="26">
        <v>38</v>
      </c>
      <c r="R203" s="12" t="s">
        <v>2735</v>
      </c>
      <c r="S203" s="12" t="s">
        <v>2737</v>
      </c>
      <c r="T203" s="74" t="s">
        <v>497</v>
      </c>
      <c r="U203" s="74" t="s">
        <v>498</v>
      </c>
    </row>
    <row r="204" spans="1:21" ht="33">
      <c r="A204" s="26">
        <v>2203</v>
      </c>
      <c r="B204" s="26">
        <v>11326200023</v>
      </c>
      <c r="C204" s="26" t="s">
        <v>136</v>
      </c>
      <c r="D204" s="26">
        <v>89</v>
      </c>
      <c r="E204" s="12" t="s">
        <v>1163</v>
      </c>
      <c r="F204" s="26" t="s">
        <v>1164</v>
      </c>
      <c r="G204" s="26" t="s">
        <v>152</v>
      </c>
      <c r="H204" s="26" t="s">
        <v>1166</v>
      </c>
      <c r="I204" s="26">
        <v>260</v>
      </c>
      <c r="J204" s="26" t="s">
        <v>176</v>
      </c>
      <c r="K204" s="26">
        <v>33</v>
      </c>
      <c r="M204" s="26" t="s">
        <v>1193</v>
      </c>
      <c r="N204" s="26" t="s">
        <v>1166</v>
      </c>
      <c r="O204" s="26" t="s">
        <v>176</v>
      </c>
      <c r="P204" s="26">
        <v>260</v>
      </c>
      <c r="Q204" s="26">
        <v>33</v>
      </c>
      <c r="R204" s="12" t="s">
        <v>2735</v>
      </c>
      <c r="S204" s="12" t="s">
        <v>2737</v>
      </c>
      <c r="T204" s="74" t="s">
        <v>499</v>
      </c>
      <c r="U204" s="74" t="s">
        <v>496</v>
      </c>
    </row>
    <row r="205" spans="1:24" ht="49.5">
      <c r="A205" s="26">
        <v>2204</v>
      </c>
      <c r="B205" s="26">
        <v>11326100023</v>
      </c>
      <c r="C205" s="26" t="s">
        <v>136</v>
      </c>
      <c r="D205" s="26">
        <v>88</v>
      </c>
      <c r="E205" s="12" t="s">
        <v>1163</v>
      </c>
      <c r="F205" s="26" t="s">
        <v>1164</v>
      </c>
      <c r="G205" s="26" t="s">
        <v>152</v>
      </c>
      <c r="H205" s="26" t="s">
        <v>1166</v>
      </c>
      <c r="I205" s="26">
        <v>269</v>
      </c>
      <c r="J205" s="26" t="s">
        <v>1015</v>
      </c>
      <c r="K205" s="26">
        <v>10</v>
      </c>
      <c r="M205" s="26" t="s">
        <v>1151</v>
      </c>
      <c r="N205" s="26" t="s">
        <v>1166</v>
      </c>
      <c r="O205" s="26" t="s">
        <v>1015</v>
      </c>
      <c r="P205" s="26">
        <v>269</v>
      </c>
      <c r="Q205" s="26">
        <v>10</v>
      </c>
      <c r="R205" s="12" t="s">
        <v>2735</v>
      </c>
      <c r="S205" s="12" t="s">
        <v>2736</v>
      </c>
      <c r="T205" s="74" t="s">
        <v>2153</v>
      </c>
      <c r="U205" s="74" t="s">
        <v>2702</v>
      </c>
      <c r="X205" s="76"/>
    </row>
    <row r="206" spans="1:21" ht="49.5">
      <c r="A206" s="26">
        <v>2205</v>
      </c>
      <c r="B206" s="26">
        <v>11326000023</v>
      </c>
      <c r="C206" s="26" t="s">
        <v>136</v>
      </c>
      <c r="D206" s="26">
        <v>87</v>
      </c>
      <c r="E206" s="12" t="s">
        <v>1163</v>
      </c>
      <c r="F206" s="26" t="s">
        <v>1164</v>
      </c>
      <c r="G206" s="26" t="s">
        <v>152</v>
      </c>
      <c r="H206" s="26" t="s">
        <v>1166</v>
      </c>
      <c r="I206" s="26">
        <v>273</v>
      </c>
      <c r="J206" s="26" t="s">
        <v>2122</v>
      </c>
      <c r="K206" s="26">
        <v>40</v>
      </c>
      <c r="M206" s="26" t="s">
        <v>1151</v>
      </c>
      <c r="N206" s="26" t="s">
        <v>1166</v>
      </c>
      <c r="O206" s="26" t="s">
        <v>2122</v>
      </c>
      <c r="P206" s="26">
        <v>273</v>
      </c>
      <c r="Q206" s="26">
        <v>40</v>
      </c>
      <c r="R206" s="12" t="s">
        <v>2725</v>
      </c>
      <c r="S206" s="12" t="s">
        <v>2755</v>
      </c>
      <c r="T206" s="74" t="s">
        <v>500</v>
      </c>
      <c r="U206" s="74" t="s">
        <v>501</v>
      </c>
    </row>
    <row r="207" spans="1:21" ht="66">
      <c r="A207" s="26">
        <v>2206</v>
      </c>
      <c r="B207" s="26">
        <v>11325900023</v>
      </c>
      <c r="C207" s="26" t="s">
        <v>136</v>
      </c>
      <c r="D207" s="26">
        <v>86</v>
      </c>
      <c r="E207" s="12" t="s">
        <v>1163</v>
      </c>
      <c r="F207" s="26" t="s">
        <v>1164</v>
      </c>
      <c r="G207" s="26" t="s">
        <v>152</v>
      </c>
      <c r="H207" s="26" t="s">
        <v>1166</v>
      </c>
      <c r="I207" s="26">
        <v>273</v>
      </c>
      <c r="J207" s="26" t="s">
        <v>2122</v>
      </c>
      <c r="K207" s="26">
        <v>37</v>
      </c>
      <c r="M207" s="26" t="s">
        <v>1193</v>
      </c>
      <c r="N207" s="26" t="s">
        <v>1166</v>
      </c>
      <c r="O207" s="26" t="s">
        <v>2122</v>
      </c>
      <c r="P207" s="26">
        <v>273</v>
      </c>
      <c r="Q207" s="26">
        <v>37</v>
      </c>
      <c r="R207" s="12" t="s">
        <v>2725</v>
      </c>
      <c r="S207" s="12" t="s">
        <v>2755</v>
      </c>
      <c r="T207" s="74" t="s">
        <v>502</v>
      </c>
      <c r="U207" s="74" t="s">
        <v>503</v>
      </c>
    </row>
    <row r="208" spans="1:21" ht="181.5">
      <c r="A208" s="26">
        <v>2207</v>
      </c>
      <c r="B208" s="26">
        <v>11325800023</v>
      </c>
      <c r="C208" s="26" t="s">
        <v>136</v>
      </c>
      <c r="D208" s="26">
        <v>85</v>
      </c>
      <c r="E208" s="12" t="s">
        <v>1163</v>
      </c>
      <c r="F208" s="26" t="s">
        <v>1164</v>
      </c>
      <c r="G208" s="26" t="s">
        <v>152</v>
      </c>
      <c r="H208" s="26" t="s">
        <v>1166</v>
      </c>
      <c r="I208" s="26">
        <v>273</v>
      </c>
      <c r="J208" s="26" t="s">
        <v>2105</v>
      </c>
      <c r="K208" s="26">
        <v>54</v>
      </c>
      <c r="M208" s="26" t="s">
        <v>1151</v>
      </c>
      <c r="N208" s="26" t="s">
        <v>1166</v>
      </c>
      <c r="O208" s="26" t="s">
        <v>2105</v>
      </c>
      <c r="P208" s="26">
        <v>273</v>
      </c>
      <c r="Q208" s="26">
        <v>54</v>
      </c>
      <c r="R208" s="12" t="s">
        <v>2725</v>
      </c>
      <c r="S208" s="12" t="s">
        <v>2755</v>
      </c>
      <c r="T208" s="74" t="s">
        <v>504</v>
      </c>
      <c r="U208" s="75" t="s">
        <v>505</v>
      </c>
    </row>
    <row r="209" spans="1:24" ht="148.5">
      <c r="A209" s="26">
        <v>2208</v>
      </c>
      <c r="B209" s="26">
        <v>11325700023</v>
      </c>
      <c r="C209" s="26" t="s">
        <v>136</v>
      </c>
      <c r="D209" s="26">
        <v>84</v>
      </c>
      <c r="E209" s="12" t="s">
        <v>1163</v>
      </c>
      <c r="F209" s="26" t="s">
        <v>1164</v>
      </c>
      <c r="G209" s="26" t="s">
        <v>152</v>
      </c>
      <c r="H209" s="26" t="s">
        <v>1166</v>
      </c>
      <c r="I209" s="26">
        <v>273</v>
      </c>
      <c r="J209" s="26" t="s">
        <v>2132</v>
      </c>
      <c r="K209" s="26">
        <v>11</v>
      </c>
      <c r="M209" s="26" t="s">
        <v>1151</v>
      </c>
      <c r="N209" s="26" t="s">
        <v>1166</v>
      </c>
      <c r="O209" s="26" t="s">
        <v>2132</v>
      </c>
      <c r="P209" s="26">
        <v>273</v>
      </c>
      <c r="Q209" s="26">
        <v>11</v>
      </c>
      <c r="R209" s="12" t="s">
        <v>2725</v>
      </c>
      <c r="S209" s="12" t="s">
        <v>2755</v>
      </c>
      <c r="T209" s="74" t="s">
        <v>506</v>
      </c>
      <c r="U209" s="75" t="s">
        <v>507</v>
      </c>
      <c r="X209" s="76"/>
    </row>
    <row r="210" spans="1:21" ht="49.5">
      <c r="A210" s="26">
        <v>2209</v>
      </c>
      <c r="B210" s="26">
        <v>11325600023</v>
      </c>
      <c r="C210" s="26" t="s">
        <v>136</v>
      </c>
      <c r="D210" s="26">
        <v>83</v>
      </c>
      <c r="E210" s="12" t="s">
        <v>1163</v>
      </c>
      <c r="F210" s="26" t="s">
        <v>1164</v>
      </c>
      <c r="G210" s="26" t="s">
        <v>152</v>
      </c>
      <c r="H210" s="26" t="s">
        <v>1166</v>
      </c>
      <c r="I210" s="26">
        <v>273</v>
      </c>
      <c r="J210" s="26" t="s">
        <v>177</v>
      </c>
      <c r="K210" s="26">
        <v>22</v>
      </c>
      <c r="M210" s="26" t="s">
        <v>1151</v>
      </c>
      <c r="N210" s="26" t="s">
        <v>1166</v>
      </c>
      <c r="O210" s="26" t="s">
        <v>177</v>
      </c>
      <c r="P210" s="26">
        <v>273</v>
      </c>
      <c r="Q210" s="26">
        <v>22</v>
      </c>
      <c r="R210" s="12" t="s">
        <v>2725</v>
      </c>
      <c r="S210" s="12" t="s">
        <v>2755</v>
      </c>
      <c r="T210" s="74" t="s">
        <v>508</v>
      </c>
      <c r="U210" s="74" t="s">
        <v>509</v>
      </c>
    </row>
    <row r="211" spans="1:21" ht="33">
      <c r="A211" s="26">
        <v>2210</v>
      </c>
      <c r="B211" s="26">
        <v>11325500023</v>
      </c>
      <c r="C211" s="26" t="s">
        <v>136</v>
      </c>
      <c r="D211" s="26">
        <v>82</v>
      </c>
      <c r="E211" s="12" t="s">
        <v>1163</v>
      </c>
      <c r="F211" s="26" t="s">
        <v>1164</v>
      </c>
      <c r="G211" s="26" t="s">
        <v>152</v>
      </c>
      <c r="H211" s="26" t="s">
        <v>1113</v>
      </c>
      <c r="I211" s="26">
        <v>273</v>
      </c>
      <c r="J211" s="26" t="s">
        <v>2105</v>
      </c>
      <c r="K211" s="26">
        <v>65</v>
      </c>
      <c r="M211" s="26" t="s">
        <v>1151</v>
      </c>
      <c r="N211" s="26" t="s">
        <v>1113</v>
      </c>
      <c r="O211" s="26" t="s">
        <v>2105</v>
      </c>
      <c r="P211" s="26">
        <v>273</v>
      </c>
      <c r="Q211" s="26">
        <v>65</v>
      </c>
      <c r="R211" s="12" t="s">
        <v>2725</v>
      </c>
      <c r="S211" s="12" t="s">
        <v>2755</v>
      </c>
      <c r="T211" s="74" t="s">
        <v>510</v>
      </c>
      <c r="U211" s="74" t="s">
        <v>511</v>
      </c>
    </row>
    <row r="212" spans="1:21" ht="181.5">
      <c r="A212" s="26">
        <v>2211</v>
      </c>
      <c r="B212" s="26">
        <v>11325400023</v>
      </c>
      <c r="C212" s="26" t="s">
        <v>136</v>
      </c>
      <c r="D212" s="26">
        <v>81</v>
      </c>
      <c r="E212" s="12" t="s">
        <v>1163</v>
      </c>
      <c r="F212" s="26" t="s">
        <v>1164</v>
      </c>
      <c r="G212" s="26" t="s">
        <v>152</v>
      </c>
      <c r="H212" s="26" t="s">
        <v>1166</v>
      </c>
      <c r="I212" s="26">
        <v>273</v>
      </c>
      <c r="J212" s="26" t="s">
        <v>2122</v>
      </c>
      <c r="K212" s="26">
        <v>32</v>
      </c>
      <c r="M212" s="26" t="s">
        <v>1151</v>
      </c>
      <c r="N212" s="26" t="s">
        <v>1166</v>
      </c>
      <c r="O212" s="26" t="s">
        <v>2122</v>
      </c>
      <c r="P212" s="26">
        <v>273</v>
      </c>
      <c r="Q212" s="26">
        <v>32</v>
      </c>
      <c r="R212" s="12" t="s">
        <v>2725</v>
      </c>
      <c r="S212" s="12" t="s">
        <v>2755</v>
      </c>
      <c r="T212" s="75" t="s">
        <v>512</v>
      </c>
      <c r="U212" s="75" t="s">
        <v>513</v>
      </c>
    </row>
    <row r="213" spans="1:21" ht="409.5">
      <c r="A213" s="26">
        <v>2212</v>
      </c>
      <c r="B213" s="26">
        <v>11325300023</v>
      </c>
      <c r="C213" s="26" t="s">
        <v>136</v>
      </c>
      <c r="D213" s="26">
        <v>80</v>
      </c>
      <c r="E213" s="12" t="s">
        <v>1163</v>
      </c>
      <c r="F213" s="26" t="s">
        <v>1164</v>
      </c>
      <c r="G213" s="26" t="s">
        <v>152</v>
      </c>
      <c r="H213" s="26" t="s">
        <v>1166</v>
      </c>
      <c r="I213" s="26">
        <v>274</v>
      </c>
      <c r="J213" s="26" t="s">
        <v>2528</v>
      </c>
      <c r="K213" s="26">
        <v>24</v>
      </c>
      <c r="M213" s="26" t="s">
        <v>1193</v>
      </c>
      <c r="N213" s="26" t="s">
        <v>1166</v>
      </c>
      <c r="O213" s="26" t="s">
        <v>2528</v>
      </c>
      <c r="P213" s="26">
        <v>274</v>
      </c>
      <c r="Q213" s="26">
        <v>24</v>
      </c>
      <c r="R213" s="12" t="s">
        <v>2725</v>
      </c>
      <c r="S213" s="12" t="s">
        <v>2755</v>
      </c>
      <c r="T213" s="75" t="s">
        <v>514</v>
      </c>
      <c r="U213" s="75" t="s">
        <v>515</v>
      </c>
    </row>
    <row r="214" spans="1:21" ht="49.5">
      <c r="A214" s="26">
        <v>2213</v>
      </c>
      <c r="B214" s="26">
        <v>11325200023</v>
      </c>
      <c r="C214" s="26" t="s">
        <v>136</v>
      </c>
      <c r="D214" s="26">
        <v>79</v>
      </c>
      <c r="E214" s="12" t="s">
        <v>1163</v>
      </c>
      <c r="F214" s="26" t="s">
        <v>1164</v>
      </c>
      <c r="G214" s="26" t="s">
        <v>152</v>
      </c>
      <c r="H214" s="26" t="s">
        <v>1166</v>
      </c>
      <c r="I214" s="26">
        <v>274</v>
      </c>
      <c r="J214" s="26" t="s">
        <v>2105</v>
      </c>
      <c r="K214" s="26">
        <v>1</v>
      </c>
      <c r="M214" s="26" t="s">
        <v>1151</v>
      </c>
      <c r="N214" s="26" t="s">
        <v>1166</v>
      </c>
      <c r="O214" s="26" t="s">
        <v>2105</v>
      </c>
      <c r="P214" s="26">
        <v>274</v>
      </c>
      <c r="Q214" s="26">
        <v>1</v>
      </c>
      <c r="R214" s="12" t="s">
        <v>2725</v>
      </c>
      <c r="S214" s="12" t="s">
        <v>2755</v>
      </c>
      <c r="T214" s="74" t="s">
        <v>516</v>
      </c>
      <c r="U214" s="74" t="s">
        <v>517</v>
      </c>
    </row>
    <row r="215" spans="1:21" ht="33">
      <c r="A215" s="26">
        <v>2214</v>
      </c>
      <c r="B215" s="26">
        <v>11325100023</v>
      </c>
      <c r="C215" s="26" t="s">
        <v>136</v>
      </c>
      <c r="D215" s="26">
        <v>78</v>
      </c>
      <c r="E215" s="12" t="s">
        <v>1163</v>
      </c>
      <c r="F215" s="26" t="s">
        <v>1164</v>
      </c>
      <c r="G215" s="26" t="s">
        <v>152</v>
      </c>
      <c r="H215" s="26" t="s">
        <v>1166</v>
      </c>
      <c r="I215" s="26">
        <v>274</v>
      </c>
      <c r="J215" s="26" t="s">
        <v>2528</v>
      </c>
      <c r="K215" s="26">
        <v>63</v>
      </c>
      <c r="M215" s="26" t="s">
        <v>1151</v>
      </c>
      <c r="N215" s="26" t="s">
        <v>1166</v>
      </c>
      <c r="O215" s="26" t="s">
        <v>2528</v>
      </c>
      <c r="P215" s="26">
        <v>274</v>
      </c>
      <c r="Q215" s="26">
        <v>63</v>
      </c>
      <c r="R215" s="12" t="s">
        <v>2725</v>
      </c>
      <c r="S215" s="12" t="s">
        <v>2755</v>
      </c>
      <c r="T215" s="74" t="s">
        <v>518</v>
      </c>
      <c r="U215" s="74" t="s">
        <v>519</v>
      </c>
    </row>
    <row r="216" spans="1:21" ht="33">
      <c r="A216" s="26">
        <v>2215</v>
      </c>
      <c r="B216" s="26">
        <v>11325000023</v>
      </c>
      <c r="C216" s="26" t="s">
        <v>136</v>
      </c>
      <c r="D216" s="26">
        <v>77</v>
      </c>
      <c r="E216" s="12" t="s">
        <v>1163</v>
      </c>
      <c r="F216" s="26" t="s">
        <v>1164</v>
      </c>
      <c r="G216" s="26" t="s">
        <v>152</v>
      </c>
      <c r="H216" s="26" t="s">
        <v>1166</v>
      </c>
      <c r="I216" s="26">
        <v>274</v>
      </c>
      <c r="J216" s="26" t="s">
        <v>2528</v>
      </c>
      <c r="K216" s="26">
        <v>56</v>
      </c>
      <c r="M216" s="26" t="s">
        <v>1193</v>
      </c>
      <c r="N216" s="26" t="s">
        <v>1166</v>
      </c>
      <c r="O216" s="26" t="s">
        <v>2528</v>
      </c>
      <c r="P216" s="26">
        <v>274</v>
      </c>
      <c r="Q216" s="26">
        <v>56</v>
      </c>
      <c r="R216" s="12" t="s">
        <v>2725</v>
      </c>
      <c r="S216" s="12" t="s">
        <v>2755</v>
      </c>
      <c r="T216" s="74" t="s">
        <v>520</v>
      </c>
      <c r="U216" s="74" t="s">
        <v>521</v>
      </c>
    </row>
    <row r="217" spans="1:21" ht="33">
      <c r="A217" s="26">
        <v>2216</v>
      </c>
      <c r="B217" s="26">
        <v>11324900023</v>
      </c>
      <c r="C217" s="26" t="s">
        <v>136</v>
      </c>
      <c r="D217" s="26">
        <v>76</v>
      </c>
      <c r="E217" s="12" t="s">
        <v>1163</v>
      </c>
      <c r="F217" s="26" t="s">
        <v>1164</v>
      </c>
      <c r="G217" s="26" t="s">
        <v>152</v>
      </c>
      <c r="H217" s="26" t="s">
        <v>1166</v>
      </c>
      <c r="I217" s="26">
        <v>274</v>
      </c>
      <c r="J217" s="26" t="s">
        <v>2528</v>
      </c>
      <c r="K217" s="26">
        <v>57</v>
      </c>
      <c r="M217" s="26" t="s">
        <v>1193</v>
      </c>
      <c r="N217" s="26" t="s">
        <v>1166</v>
      </c>
      <c r="O217" s="26" t="s">
        <v>2528</v>
      </c>
      <c r="P217" s="26">
        <v>274</v>
      </c>
      <c r="Q217" s="26">
        <v>57</v>
      </c>
      <c r="R217" s="12" t="s">
        <v>2725</v>
      </c>
      <c r="S217" s="12" t="s">
        <v>2755</v>
      </c>
      <c r="T217" s="74" t="s">
        <v>0</v>
      </c>
      <c r="U217" s="74" t="s">
        <v>2206</v>
      </c>
    </row>
    <row r="218" spans="1:21" ht="33">
      <c r="A218" s="26">
        <v>2217</v>
      </c>
      <c r="B218" s="26">
        <v>11324800023</v>
      </c>
      <c r="C218" s="26" t="s">
        <v>136</v>
      </c>
      <c r="D218" s="26">
        <v>75</v>
      </c>
      <c r="E218" s="12" t="s">
        <v>1163</v>
      </c>
      <c r="F218" s="26" t="s">
        <v>1164</v>
      </c>
      <c r="G218" s="26" t="s">
        <v>152</v>
      </c>
      <c r="H218" s="26" t="s">
        <v>1166</v>
      </c>
      <c r="I218" s="26">
        <v>274</v>
      </c>
      <c r="J218" s="26" t="s">
        <v>2528</v>
      </c>
      <c r="K218" s="26">
        <v>37</v>
      </c>
      <c r="M218" s="26" t="s">
        <v>1193</v>
      </c>
      <c r="N218" s="26" t="s">
        <v>1166</v>
      </c>
      <c r="O218" s="26" t="s">
        <v>2528</v>
      </c>
      <c r="P218" s="26">
        <v>274</v>
      </c>
      <c r="Q218" s="26">
        <v>37</v>
      </c>
      <c r="R218" s="12" t="s">
        <v>2725</v>
      </c>
      <c r="S218" s="12" t="s">
        <v>2755</v>
      </c>
      <c r="T218" s="74" t="s">
        <v>1</v>
      </c>
      <c r="U218" s="74" t="s">
        <v>2206</v>
      </c>
    </row>
    <row r="219" spans="1:21" ht="33">
      <c r="A219" s="26">
        <v>2218</v>
      </c>
      <c r="B219" s="26">
        <v>11324700023</v>
      </c>
      <c r="C219" s="26" t="s">
        <v>136</v>
      </c>
      <c r="D219" s="26">
        <v>74</v>
      </c>
      <c r="E219" s="12" t="s">
        <v>1163</v>
      </c>
      <c r="F219" s="26" t="s">
        <v>1164</v>
      </c>
      <c r="G219" s="26" t="s">
        <v>152</v>
      </c>
      <c r="H219" s="26" t="s">
        <v>1166</v>
      </c>
      <c r="I219" s="26">
        <v>274</v>
      </c>
      <c r="J219" s="26" t="s">
        <v>2528</v>
      </c>
      <c r="K219" s="26">
        <v>24</v>
      </c>
      <c r="M219" s="26" t="s">
        <v>1151</v>
      </c>
      <c r="N219" s="26" t="s">
        <v>1166</v>
      </c>
      <c r="O219" s="26" t="s">
        <v>2528</v>
      </c>
      <c r="P219" s="26">
        <v>274</v>
      </c>
      <c r="Q219" s="26">
        <v>24</v>
      </c>
      <c r="R219" s="12" t="s">
        <v>2725</v>
      </c>
      <c r="S219" s="12" t="s">
        <v>2755</v>
      </c>
      <c r="T219" s="74" t="s">
        <v>2</v>
      </c>
      <c r="U219" s="74" t="s">
        <v>3</v>
      </c>
    </row>
    <row r="220" spans="1:21" ht="82.5">
      <c r="A220" s="26">
        <v>2219</v>
      </c>
      <c r="B220" s="26">
        <v>11324600023</v>
      </c>
      <c r="C220" s="26" t="s">
        <v>136</v>
      </c>
      <c r="D220" s="26">
        <v>73</v>
      </c>
      <c r="E220" s="12" t="s">
        <v>1163</v>
      </c>
      <c r="F220" s="26" t="s">
        <v>1164</v>
      </c>
      <c r="G220" s="26" t="s">
        <v>152</v>
      </c>
      <c r="H220" s="26" t="s">
        <v>1166</v>
      </c>
      <c r="I220" s="26">
        <v>274</v>
      </c>
      <c r="J220" s="26" t="s">
        <v>2528</v>
      </c>
      <c r="K220" s="26">
        <v>35</v>
      </c>
      <c r="M220" s="26" t="s">
        <v>1193</v>
      </c>
      <c r="N220" s="26" t="s">
        <v>1166</v>
      </c>
      <c r="O220" s="26" t="s">
        <v>2528</v>
      </c>
      <c r="P220" s="26">
        <v>274</v>
      </c>
      <c r="Q220" s="26">
        <v>35</v>
      </c>
      <c r="R220" s="12" t="s">
        <v>2725</v>
      </c>
      <c r="S220" s="12" t="s">
        <v>2755</v>
      </c>
      <c r="T220" s="74" t="s">
        <v>4</v>
      </c>
      <c r="U220" s="74" t="s">
        <v>5</v>
      </c>
    </row>
    <row r="221" spans="1:21" ht="82.5">
      <c r="A221" s="26">
        <v>2220</v>
      </c>
      <c r="B221" s="26">
        <v>11324500023</v>
      </c>
      <c r="C221" s="26" t="s">
        <v>136</v>
      </c>
      <c r="D221" s="26">
        <v>72</v>
      </c>
      <c r="E221" s="12" t="s">
        <v>1163</v>
      </c>
      <c r="F221" s="26" t="s">
        <v>1164</v>
      </c>
      <c r="G221" s="26" t="s">
        <v>152</v>
      </c>
      <c r="H221" s="26" t="s">
        <v>1166</v>
      </c>
      <c r="I221" s="26">
        <v>274</v>
      </c>
      <c r="J221" s="26" t="s">
        <v>2528</v>
      </c>
      <c r="K221" s="26">
        <v>56</v>
      </c>
      <c r="M221" s="26" t="s">
        <v>1193</v>
      </c>
      <c r="N221" s="26" t="s">
        <v>1166</v>
      </c>
      <c r="O221" s="26" t="s">
        <v>2528</v>
      </c>
      <c r="P221" s="26">
        <v>274</v>
      </c>
      <c r="Q221" s="26">
        <v>56</v>
      </c>
      <c r="R221" s="12" t="s">
        <v>2725</v>
      </c>
      <c r="S221" s="12" t="s">
        <v>2755</v>
      </c>
      <c r="T221" s="74" t="s">
        <v>6</v>
      </c>
      <c r="U221" s="74" t="s">
        <v>7</v>
      </c>
    </row>
    <row r="222" spans="1:21" ht="33">
      <c r="A222" s="26">
        <v>2221</v>
      </c>
      <c r="B222" s="26">
        <v>11324400023</v>
      </c>
      <c r="C222" s="26" t="s">
        <v>136</v>
      </c>
      <c r="D222" s="26">
        <v>71</v>
      </c>
      <c r="E222" s="12" t="s">
        <v>1163</v>
      </c>
      <c r="F222" s="26" t="s">
        <v>1164</v>
      </c>
      <c r="G222" s="26" t="s">
        <v>152</v>
      </c>
      <c r="H222" s="26" t="s">
        <v>1166</v>
      </c>
      <c r="I222" s="26">
        <v>274</v>
      </c>
      <c r="J222" s="26" t="s">
        <v>2528</v>
      </c>
      <c r="K222" s="26">
        <v>46</v>
      </c>
      <c r="M222" s="26" t="s">
        <v>1193</v>
      </c>
      <c r="N222" s="26" t="s">
        <v>1166</v>
      </c>
      <c r="O222" s="26" t="s">
        <v>2528</v>
      </c>
      <c r="P222" s="26">
        <v>274</v>
      </c>
      <c r="Q222" s="26">
        <v>46</v>
      </c>
      <c r="R222" s="12" t="s">
        <v>2725</v>
      </c>
      <c r="S222" s="12" t="s">
        <v>2755</v>
      </c>
      <c r="T222" s="74" t="s">
        <v>8</v>
      </c>
      <c r="U222" s="74" t="s">
        <v>9</v>
      </c>
    </row>
    <row r="223" spans="1:21" ht="33">
      <c r="A223" s="26">
        <v>2222</v>
      </c>
      <c r="B223" s="26">
        <v>11324300023</v>
      </c>
      <c r="C223" s="26" t="s">
        <v>136</v>
      </c>
      <c r="D223" s="26">
        <v>70</v>
      </c>
      <c r="E223" s="12" t="s">
        <v>1163</v>
      </c>
      <c r="F223" s="26" t="s">
        <v>1164</v>
      </c>
      <c r="G223" s="26" t="s">
        <v>152</v>
      </c>
      <c r="H223" s="26" t="s">
        <v>1166</v>
      </c>
      <c r="I223" s="26">
        <v>274</v>
      </c>
      <c r="J223" s="26" t="s">
        <v>2528</v>
      </c>
      <c r="K223" s="26">
        <v>30</v>
      </c>
      <c r="M223" s="26" t="s">
        <v>1151</v>
      </c>
      <c r="N223" s="26" t="s">
        <v>1166</v>
      </c>
      <c r="O223" s="26" t="s">
        <v>2528</v>
      </c>
      <c r="P223" s="26">
        <v>274</v>
      </c>
      <c r="Q223" s="26">
        <v>30</v>
      </c>
      <c r="R223" s="12" t="s">
        <v>2725</v>
      </c>
      <c r="S223" s="12" t="s">
        <v>2755</v>
      </c>
      <c r="T223" s="74" t="s">
        <v>10</v>
      </c>
      <c r="U223" s="74" t="s">
        <v>11</v>
      </c>
    </row>
    <row r="224" spans="1:28" ht="49.5">
      <c r="A224" s="26">
        <v>2223</v>
      </c>
      <c r="B224" s="26">
        <v>11324200023</v>
      </c>
      <c r="C224" s="26" t="s">
        <v>136</v>
      </c>
      <c r="D224" s="26">
        <v>69</v>
      </c>
      <c r="E224" s="12" t="s">
        <v>1163</v>
      </c>
      <c r="F224" s="26" t="s">
        <v>1164</v>
      </c>
      <c r="G224" s="26" t="s">
        <v>152</v>
      </c>
      <c r="H224" s="26" t="s">
        <v>1166</v>
      </c>
      <c r="I224" s="26">
        <v>274</v>
      </c>
      <c r="J224" s="26" t="s">
        <v>2105</v>
      </c>
      <c r="K224" s="26">
        <v>17</v>
      </c>
      <c r="M224" s="26" t="s">
        <v>1151</v>
      </c>
      <c r="N224" s="26" t="s">
        <v>1166</v>
      </c>
      <c r="O224" s="26" t="s">
        <v>2105</v>
      </c>
      <c r="P224" s="26">
        <v>274</v>
      </c>
      <c r="Q224" s="26">
        <v>17</v>
      </c>
      <c r="R224" s="12" t="s">
        <v>2725</v>
      </c>
      <c r="S224" s="12" t="s">
        <v>2755</v>
      </c>
      <c r="T224" s="74" t="s">
        <v>12</v>
      </c>
      <c r="U224" s="74" t="s">
        <v>13</v>
      </c>
      <c r="X224" s="76"/>
      <c r="AB224" s="70"/>
    </row>
    <row r="225" spans="1:28" ht="33">
      <c r="A225" s="26">
        <v>2224</v>
      </c>
      <c r="B225" s="26">
        <v>11324100023</v>
      </c>
      <c r="C225" s="26" t="s">
        <v>136</v>
      </c>
      <c r="D225" s="26">
        <v>68</v>
      </c>
      <c r="E225" s="12" t="s">
        <v>1163</v>
      </c>
      <c r="F225" s="26" t="s">
        <v>1164</v>
      </c>
      <c r="G225" s="26" t="s">
        <v>152</v>
      </c>
      <c r="H225" s="26" t="s">
        <v>1113</v>
      </c>
      <c r="I225" s="26">
        <v>274</v>
      </c>
      <c r="J225" s="26" t="s">
        <v>2105</v>
      </c>
      <c r="K225" s="26">
        <v>6</v>
      </c>
      <c r="M225" s="26" t="s">
        <v>1151</v>
      </c>
      <c r="N225" s="26" t="s">
        <v>1113</v>
      </c>
      <c r="O225" s="26" t="s">
        <v>2105</v>
      </c>
      <c r="P225" s="26">
        <v>274</v>
      </c>
      <c r="Q225" s="26">
        <v>6</v>
      </c>
      <c r="R225" s="12" t="s">
        <v>2725</v>
      </c>
      <c r="S225" s="12" t="s">
        <v>2755</v>
      </c>
      <c r="T225" s="74" t="s">
        <v>14</v>
      </c>
      <c r="U225" s="74" t="s">
        <v>15</v>
      </c>
      <c r="X225" s="76"/>
      <c r="AB225" s="70"/>
    </row>
    <row r="226" spans="1:21" ht="49.5">
      <c r="A226" s="26">
        <v>2225</v>
      </c>
      <c r="B226" s="26">
        <v>11324000023</v>
      </c>
      <c r="C226" s="26" t="s">
        <v>136</v>
      </c>
      <c r="D226" s="26">
        <v>67</v>
      </c>
      <c r="E226" s="12" t="s">
        <v>1163</v>
      </c>
      <c r="F226" s="26" t="s">
        <v>1164</v>
      </c>
      <c r="G226" s="26" t="s">
        <v>152</v>
      </c>
      <c r="H226" s="26" t="s">
        <v>1166</v>
      </c>
      <c r="I226" s="26">
        <v>275</v>
      </c>
      <c r="J226" s="26" t="s">
        <v>178</v>
      </c>
      <c r="K226" s="26">
        <v>13</v>
      </c>
      <c r="M226" s="26" t="s">
        <v>1151</v>
      </c>
      <c r="N226" s="26" t="s">
        <v>1166</v>
      </c>
      <c r="O226" s="26" t="s">
        <v>178</v>
      </c>
      <c r="P226" s="26">
        <v>275</v>
      </c>
      <c r="Q226" s="26">
        <v>13</v>
      </c>
      <c r="R226" s="12" t="s">
        <v>2725</v>
      </c>
      <c r="S226" s="12" t="s">
        <v>2755</v>
      </c>
      <c r="T226" s="74" t="s">
        <v>16</v>
      </c>
      <c r="U226" s="74" t="s">
        <v>17</v>
      </c>
    </row>
    <row r="227" spans="1:21" ht="33">
      <c r="A227" s="26">
        <v>2226</v>
      </c>
      <c r="B227" s="26">
        <v>11323900023</v>
      </c>
      <c r="C227" s="26" t="s">
        <v>136</v>
      </c>
      <c r="D227" s="26">
        <v>66</v>
      </c>
      <c r="E227" s="12" t="s">
        <v>1163</v>
      </c>
      <c r="F227" s="26" t="s">
        <v>1164</v>
      </c>
      <c r="G227" s="26" t="s">
        <v>152</v>
      </c>
      <c r="H227" s="26" t="s">
        <v>1166</v>
      </c>
      <c r="I227" s="26">
        <v>275</v>
      </c>
      <c r="J227" s="26" t="s">
        <v>2525</v>
      </c>
      <c r="K227" s="26">
        <v>30</v>
      </c>
      <c r="M227" s="26" t="s">
        <v>1151</v>
      </c>
      <c r="N227" s="26" t="s">
        <v>1166</v>
      </c>
      <c r="O227" s="26" t="s">
        <v>2525</v>
      </c>
      <c r="P227" s="26">
        <v>275</v>
      </c>
      <c r="Q227" s="26">
        <v>30</v>
      </c>
      <c r="R227" s="12" t="s">
        <v>2725</v>
      </c>
      <c r="S227" s="12" t="s">
        <v>2755</v>
      </c>
      <c r="T227" s="74" t="s">
        <v>18</v>
      </c>
      <c r="U227" s="74" t="s">
        <v>19</v>
      </c>
    </row>
    <row r="228" spans="1:21" ht="33">
      <c r="A228" s="26">
        <v>2227</v>
      </c>
      <c r="B228" s="26">
        <v>11323800023</v>
      </c>
      <c r="C228" s="26" t="s">
        <v>136</v>
      </c>
      <c r="D228" s="26">
        <v>65</v>
      </c>
      <c r="E228" s="12" t="s">
        <v>1163</v>
      </c>
      <c r="F228" s="26" t="s">
        <v>1164</v>
      </c>
      <c r="G228" s="26" t="s">
        <v>152</v>
      </c>
      <c r="H228" s="26" t="s">
        <v>1113</v>
      </c>
      <c r="I228" s="26">
        <v>275</v>
      </c>
      <c r="J228" s="26" t="s">
        <v>2587</v>
      </c>
      <c r="K228" s="26">
        <v>64</v>
      </c>
      <c r="M228" s="26" t="s">
        <v>1151</v>
      </c>
      <c r="N228" s="26" t="s">
        <v>1113</v>
      </c>
      <c r="O228" s="26" t="s">
        <v>2587</v>
      </c>
      <c r="P228" s="26">
        <v>275</v>
      </c>
      <c r="Q228" s="26">
        <v>64</v>
      </c>
      <c r="R228" s="12" t="s">
        <v>2725</v>
      </c>
      <c r="S228" s="12" t="s">
        <v>2755</v>
      </c>
      <c r="T228" s="74" t="s">
        <v>1587</v>
      </c>
      <c r="U228" s="74" t="s">
        <v>20</v>
      </c>
    </row>
    <row r="229" spans="1:21" ht="115.5">
      <c r="A229" s="26">
        <v>2228</v>
      </c>
      <c r="B229" s="26">
        <v>11323700023</v>
      </c>
      <c r="C229" s="26" t="s">
        <v>136</v>
      </c>
      <c r="D229" s="26">
        <v>64</v>
      </c>
      <c r="E229" s="12" t="s">
        <v>1163</v>
      </c>
      <c r="F229" s="26" t="s">
        <v>1164</v>
      </c>
      <c r="G229" s="26" t="s">
        <v>152</v>
      </c>
      <c r="H229" s="26" t="s">
        <v>1166</v>
      </c>
      <c r="I229" s="26">
        <v>275</v>
      </c>
      <c r="J229" s="26" t="s">
        <v>2587</v>
      </c>
      <c r="K229" s="26">
        <v>62</v>
      </c>
      <c r="M229" s="26" t="s">
        <v>1151</v>
      </c>
      <c r="N229" s="26" t="s">
        <v>1166</v>
      </c>
      <c r="O229" s="26" t="s">
        <v>2587</v>
      </c>
      <c r="P229" s="26">
        <v>275</v>
      </c>
      <c r="Q229" s="26">
        <v>62</v>
      </c>
      <c r="R229" s="12" t="s">
        <v>2725</v>
      </c>
      <c r="S229" s="12" t="s">
        <v>2755</v>
      </c>
      <c r="T229" s="75" t="s">
        <v>21</v>
      </c>
      <c r="U229" s="74" t="s">
        <v>22</v>
      </c>
    </row>
    <row r="230" spans="1:21" ht="33">
      <c r="A230" s="26">
        <v>2229</v>
      </c>
      <c r="B230" s="26">
        <v>11323600023</v>
      </c>
      <c r="C230" s="26" t="s">
        <v>136</v>
      </c>
      <c r="D230" s="26">
        <v>63</v>
      </c>
      <c r="E230" s="12" t="s">
        <v>1163</v>
      </c>
      <c r="F230" s="26" t="s">
        <v>1164</v>
      </c>
      <c r="G230" s="26" t="s">
        <v>152</v>
      </c>
      <c r="H230" s="26" t="s">
        <v>1113</v>
      </c>
      <c r="I230" s="26">
        <v>275</v>
      </c>
      <c r="J230" s="26" t="s">
        <v>2525</v>
      </c>
      <c r="K230" s="26">
        <v>30</v>
      </c>
      <c r="M230" s="26" t="s">
        <v>1151</v>
      </c>
      <c r="N230" s="26" t="s">
        <v>1113</v>
      </c>
      <c r="O230" s="26" t="s">
        <v>2525</v>
      </c>
      <c r="P230" s="26">
        <v>275</v>
      </c>
      <c r="Q230" s="26">
        <v>30</v>
      </c>
      <c r="R230" s="12" t="s">
        <v>2725</v>
      </c>
      <c r="S230" s="12" t="s">
        <v>2755</v>
      </c>
      <c r="T230" s="74" t="s">
        <v>23</v>
      </c>
      <c r="U230" s="74" t="s">
        <v>24</v>
      </c>
    </row>
    <row r="231" spans="1:21" ht="33">
      <c r="A231" s="26">
        <v>2230</v>
      </c>
      <c r="B231" s="26">
        <v>11323500023</v>
      </c>
      <c r="C231" s="26" t="s">
        <v>136</v>
      </c>
      <c r="D231" s="26">
        <v>62</v>
      </c>
      <c r="E231" s="12" t="s">
        <v>1163</v>
      </c>
      <c r="F231" s="26" t="s">
        <v>1164</v>
      </c>
      <c r="G231" s="26" t="s">
        <v>152</v>
      </c>
      <c r="H231" s="26" t="s">
        <v>1044</v>
      </c>
      <c r="I231" s="26">
        <v>275</v>
      </c>
      <c r="J231" s="26" t="s">
        <v>2525</v>
      </c>
      <c r="K231" s="26">
        <v>40</v>
      </c>
      <c r="M231" s="26" t="s">
        <v>1151</v>
      </c>
      <c r="N231" s="26" t="s">
        <v>1044</v>
      </c>
      <c r="O231" s="26" t="s">
        <v>2525</v>
      </c>
      <c r="P231" s="26">
        <v>275</v>
      </c>
      <c r="Q231" s="26">
        <v>40</v>
      </c>
      <c r="R231" s="12" t="s">
        <v>2725</v>
      </c>
      <c r="S231" s="12" t="s">
        <v>2755</v>
      </c>
      <c r="T231" s="74" t="s">
        <v>25</v>
      </c>
      <c r="U231" s="74" t="s">
        <v>26</v>
      </c>
    </row>
    <row r="232" spans="1:21" ht="33">
      <c r="A232" s="26">
        <v>2231</v>
      </c>
      <c r="B232" s="26">
        <v>11323400023</v>
      </c>
      <c r="C232" s="26" t="s">
        <v>136</v>
      </c>
      <c r="D232" s="26">
        <v>61</v>
      </c>
      <c r="E232" s="12" t="s">
        <v>1163</v>
      </c>
      <c r="F232" s="26" t="s">
        <v>1164</v>
      </c>
      <c r="G232" s="26" t="s">
        <v>152</v>
      </c>
      <c r="H232" s="26" t="s">
        <v>1113</v>
      </c>
      <c r="I232" s="26">
        <v>275</v>
      </c>
      <c r="J232" s="26" t="s">
        <v>2525</v>
      </c>
      <c r="K232" s="26">
        <v>34</v>
      </c>
      <c r="M232" s="26" t="s">
        <v>1151</v>
      </c>
      <c r="N232" s="26" t="s">
        <v>1113</v>
      </c>
      <c r="O232" s="26" t="s">
        <v>2525</v>
      </c>
      <c r="P232" s="26">
        <v>275</v>
      </c>
      <c r="Q232" s="26">
        <v>34</v>
      </c>
      <c r="R232" s="12" t="s">
        <v>2725</v>
      </c>
      <c r="S232" s="12" t="s">
        <v>2755</v>
      </c>
      <c r="T232" s="74" t="s">
        <v>25</v>
      </c>
      <c r="U232" s="74" t="s">
        <v>26</v>
      </c>
    </row>
    <row r="233" spans="1:21" ht="33">
      <c r="A233" s="26">
        <v>2232</v>
      </c>
      <c r="B233" s="26">
        <v>11323300023</v>
      </c>
      <c r="C233" s="26" t="s">
        <v>136</v>
      </c>
      <c r="D233" s="26">
        <v>60</v>
      </c>
      <c r="E233" s="12" t="s">
        <v>1163</v>
      </c>
      <c r="F233" s="26" t="s">
        <v>1164</v>
      </c>
      <c r="G233" s="26" t="s">
        <v>152</v>
      </c>
      <c r="H233" s="26" t="s">
        <v>1166</v>
      </c>
      <c r="I233" s="26">
        <v>276</v>
      </c>
      <c r="J233" s="26" t="s">
        <v>2402</v>
      </c>
      <c r="K233" s="26">
        <v>65</v>
      </c>
      <c r="M233" s="26" t="s">
        <v>1193</v>
      </c>
      <c r="N233" s="26" t="s">
        <v>1166</v>
      </c>
      <c r="O233" s="26" t="s">
        <v>2402</v>
      </c>
      <c r="P233" s="26">
        <v>276</v>
      </c>
      <c r="Q233" s="26">
        <v>65</v>
      </c>
      <c r="R233" s="12" t="s">
        <v>2725</v>
      </c>
      <c r="S233" s="12" t="s">
        <v>2755</v>
      </c>
      <c r="T233" s="74" t="s">
        <v>27</v>
      </c>
      <c r="U233" s="74" t="s">
        <v>1017</v>
      </c>
    </row>
    <row r="234" spans="1:21" ht="33">
      <c r="A234" s="26">
        <v>2233</v>
      </c>
      <c r="B234" s="26">
        <v>11323200023</v>
      </c>
      <c r="C234" s="26" t="s">
        <v>136</v>
      </c>
      <c r="D234" s="26">
        <v>59</v>
      </c>
      <c r="E234" s="12" t="s">
        <v>1163</v>
      </c>
      <c r="F234" s="26" t="s">
        <v>1164</v>
      </c>
      <c r="G234" s="26" t="s">
        <v>152</v>
      </c>
      <c r="H234" s="26" t="s">
        <v>1113</v>
      </c>
      <c r="I234" s="26">
        <v>276</v>
      </c>
      <c r="J234" s="26" t="s">
        <v>2402</v>
      </c>
      <c r="K234" s="26">
        <v>63</v>
      </c>
      <c r="M234" s="26" t="s">
        <v>1151</v>
      </c>
      <c r="N234" s="26" t="s">
        <v>1113</v>
      </c>
      <c r="O234" s="26" t="s">
        <v>2402</v>
      </c>
      <c r="P234" s="26">
        <v>276</v>
      </c>
      <c r="Q234" s="26">
        <v>63</v>
      </c>
      <c r="R234" s="12" t="s">
        <v>2725</v>
      </c>
      <c r="S234" s="12" t="s">
        <v>2755</v>
      </c>
      <c r="T234" s="74" t="s">
        <v>28</v>
      </c>
      <c r="U234" s="74" t="s">
        <v>29</v>
      </c>
    </row>
    <row r="235" spans="1:21" ht="82.5">
      <c r="A235" s="26">
        <v>2234</v>
      </c>
      <c r="B235" s="26">
        <v>11323100023</v>
      </c>
      <c r="C235" s="26" t="s">
        <v>136</v>
      </c>
      <c r="D235" s="26">
        <v>58</v>
      </c>
      <c r="E235" s="12" t="s">
        <v>1163</v>
      </c>
      <c r="F235" s="26" t="s">
        <v>1164</v>
      </c>
      <c r="G235" s="26" t="s">
        <v>152</v>
      </c>
      <c r="H235" s="26" t="s">
        <v>1166</v>
      </c>
      <c r="I235" s="26">
        <v>276</v>
      </c>
      <c r="J235" s="26" t="s">
        <v>2410</v>
      </c>
      <c r="K235" s="26">
        <v>54</v>
      </c>
      <c r="M235" s="26" t="s">
        <v>1193</v>
      </c>
      <c r="N235" s="26" t="s">
        <v>1166</v>
      </c>
      <c r="O235" s="26" t="s">
        <v>2410</v>
      </c>
      <c r="P235" s="26">
        <v>276</v>
      </c>
      <c r="Q235" s="26">
        <v>54</v>
      </c>
      <c r="R235" s="12" t="s">
        <v>2725</v>
      </c>
      <c r="S235" s="12" t="s">
        <v>2755</v>
      </c>
      <c r="T235" s="74" t="s">
        <v>30</v>
      </c>
      <c r="U235" s="74" t="s">
        <v>31</v>
      </c>
    </row>
    <row r="236" spans="1:21" ht="49.5">
      <c r="A236" s="26">
        <v>2235</v>
      </c>
      <c r="B236" s="26">
        <v>11323000023</v>
      </c>
      <c r="C236" s="26" t="s">
        <v>136</v>
      </c>
      <c r="D236" s="26">
        <v>57</v>
      </c>
      <c r="E236" s="12" t="s">
        <v>1163</v>
      </c>
      <c r="F236" s="26" t="s">
        <v>1164</v>
      </c>
      <c r="G236" s="26" t="s">
        <v>152</v>
      </c>
      <c r="H236" s="26" t="s">
        <v>1166</v>
      </c>
      <c r="I236" s="26">
        <v>276</v>
      </c>
      <c r="J236" s="26" t="s">
        <v>2410</v>
      </c>
      <c r="K236" s="26">
        <v>52</v>
      </c>
      <c r="M236" s="26" t="s">
        <v>1151</v>
      </c>
      <c r="N236" s="26" t="s">
        <v>1166</v>
      </c>
      <c r="O236" s="26" t="s">
        <v>2410</v>
      </c>
      <c r="P236" s="26">
        <v>276</v>
      </c>
      <c r="Q236" s="26">
        <v>52</v>
      </c>
      <c r="R236" s="12" t="s">
        <v>2725</v>
      </c>
      <c r="S236" s="12" t="s">
        <v>2755</v>
      </c>
      <c r="T236" s="74" t="s">
        <v>8</v>
      </c>
      <c r="U236" s="74" t="s">
        <v>32</v>
      </c>
    </row>
    <row r="237" spans="1:21" ht="33">
      <c r="A237" s="26">
        <v>2236</v>
      </c>
      <c r="B237" s="26">
        <v>11322900023</v>
      </c>
      <c r="C237" s="26" t="s">
        <v>136</v>
      </c>
      <c r="D237" s="26">
        <v>56</v>
      </c>
      <c r="E237" s="12" t="s">
        <v>1163</v>
      </c>
      <c r="F237" s="26" t="s">
        <v>1164</v>
      </c>
      <c r="G237" s="26" t="s">
        <v>152</v>
      </c>
      <c r="H237" s="26" t="s">
        <v>1113</v>
      </c>
      <c r="I237" s="26">
        <v>276</v>
      </c>
      <c r="J237" s="26" t="s">
        <v>2410</v>
      </c>
      <c r="K237" s="26">
        <v>40</v>
      </c>
      <c r="M237" s="26" t="s">
        <v>1151</v>
      </c>
      <c r="N237" s="26" t="s">
        <v>1113</v>
      </c>
      <c r="O237" s="26" t="s">
        <v>2410</v>
      </c>
      <c r="P237" s="26">
        <v>276</v>
      </c>
      <c r="Q237" s="26">
        <v>40</v>
      </c>
      <c r="R237" s="12" t="s">
        <v>2725</v>
      </c>
      <c r="S237" s="12" t="s">
        <v>2755</v>
      </c>
      <c r="T237" s="74" t="s">
        <v>1587</v>
      </c>
      <c r="U237" s="74" t="s">
        <v>33</v>
      </c>
    </row>
    <row r="238" spans="1:21" ht="33">
      <c r="A238" s="26">
        <v>2237</v>
      </c>
      <c r="B238" s="26">
        <v>11322800023</v>
      </c>
      <c r="C238" s="26" t="s">
        <v>136</v>
      </c>
      <c r="D238" s="26">
        <v>55</v>
      </c>
      <c r="E238" s="12" t="s">
        <v>1163</v>
      </c>
      <c r="F238" s="26" t="s">
        <v>1164</v>
      </c>
      <c r="G238" s="26" t="s">
        <v>152</v>
      </c>
      <c r="H238" s="26" t="s">
        <v>1113</v>
      </c>
      <c r="I238" s="26">
        <v>276</v>
      </c>
      <c r="J238" s="26" t="s">
        <v>2410</v>
      </c>
      <c r="K238" s="26">
        <v>34</v>
      </c>
      <c r="M238" s="26" t="s">
        <v>1151</v>
      </c>
      <c r="N238" s="26" t="s">
        <v>1113</v>
      </c>
      <c r="O238" s="26" t="s">
        <v>2410</v>
      </c>
      <c r="P238" s="26">
        <v>276</v>
      </c>
      <c r="Q238" s="26">
        <v>34</v>
      </c>
      <c r="R238" s="12" t="s">
        <v>2725</v>
      </c>
      <c r="S238" s="12" t="s">
        <v>2755</v>
      </c>
      <c r="T238" s="74" t="s">
        <v>34</v>
      </c>
      <c r="U238" s="74" t="s">
        <v>35</v>
      </c>
    </row>
    <row r="239" spans="1:21" ht="33">
      <c r="A239" s="26">
        <v>2238</v>
      </c>
      <c r="B239" s="26">
        <v>11322700023</v>
      </c>
      <c r="C239" s="26" t="s">
        <v>136</v>
      </c>
      <c r="D239" s="26">
        <v>54</v>
      </c>
      <c r="E239" s="12" t="s">
        <v>1163</v>
      </c>
      <c r="F239" s="26" t="s">
        <v>1164</v>
      </c>
      <c r="G239" s="26" t="s">
        <v>152</v>
      </c>
      <c r="H239" s="26" t="s">
        <v>1166</v>
      </c>
      <c r="I239" s="26">
        <v>276</v>
      </c>
      <c r="J239" s="26" t="s">
        <v>1829</v>
      </c>
      <c r="K239" s="26">
        <v>11</v>
      </c>
      <c r="M239" s="26" t="s">
        <v>1151</v>
      </c>
      <c r="N239" s="26" t="s">
        <v>1166</v>
      </c>
      <c r="O239" s="26" t="s">
        <v>1829</v>
      </c>
      <c r="P239" s="26">
        <v>276</v>
      </c>
      <c r="Q239" s="26">
        <v>11</v>
      </c>
      <c r="R239" s="12" t="s">
        <v>2725</v>
      </c>
      <c r="S239" s="12" t="s">
        <v>2755</v>
      </c>
      <c r="T239" s="74" t="s">
        <v>36</v>
      </c>
      <c r="U239" s="74" t="s">
        <v>37</v>
      </c>
    </row>
    <row r="240" spans="1:21" ht="66">
      <c r="A240" s="26">
        <v>2239</v>
      </c>
      <c r="B240" s="26">
        <v>11322600023</v>
      </c>
      <c r="C240" s="26" t="s">
        <v>136</v>
      </c>
      <c r="D240" s="26">
        <v>53</v>
      </c>
      <c r="E240" s="12" t="s">
        <v>1163</v>
      </c>
      <c r="F240" s="26" t="s">
        <v>1164</v>
      </c>
      <c r="G240" s="26" t="s">
        <v>152</v>
      </c>
      <c r="H240" s="26" t="s">
        <v>1166</v>
      </c>
      <c r="I240" s="26">
        <v>276</v>
      </c>
      <c r="J240" s="26" t="s">
        <v>1829</v>
      </c>
      <c r="K240" s="26">
        <v>8</v>
      </c>
      <c r="M240" s="26" t="s">
        <v>1151</v>
      </c>
      <c r="N240" s="26" t="s">
        <v>1166</v>
      </c>
      <c r="O240" s="26" t="s">
        <v>1829</v>
      </c>
      <c r="P240" s="26">
        <v>276</v>
      </c>
      <c r="Q240" s="26">
        <v>8</v>
      </c>
      <c r="R240" s="12" t="s">
        <v>2725</v>
      </c>
      <c r="S240" s="12" t="s">
        <v>2755</v>
      </c>
      <c r="T240" s="74" t="s">
        <v>38</v>
      </c>
      <c r="U240" s="74" t="s">
        <v>39</v>
      </c>
    </row>
    <row r="241" spans="1:21" ht="66">
      <c r="A241" s="26">
        <v>2240</v>
      </c>
      <c r="B241" s="26">
        <v>11322500023</v>
      </c>
      <c r="C241" s="26" t="s">
        <v>136</v>
      </c>
      <c r="D241" s="26">
        <v>52</v>
      </c>
      <c r="E241" s="12" t="s">
        <v>1163</v>
      </c>
      <c r="F241" s="26" t="s">
        <v>1164</v>
      </c>
      <c r="G241" s="26" t="s">
        <v>152</v>
      </c>
      <c r="H241" s="26" t="s">
        <v>1166</v>
      </c>
      <c r="I241" s="26">
        <v>276</v>
      </c>
      <c r="J241" s="26" t="s">
        <v>1829</v>
      </c>
      <c r="K241" s="26">
        <v>7</v>
      </c>
      <c r="M241" s="26" t="s">
        <v>1151</v>
      </c>
      <c r="N241" s="26" t="s">
        <v>1166</v>
      </c>
      <c r="O241" s="26" t="s">
        <v>1829</v>
      </c>
      <c r="P241" s="26">
        <v>276</v>
      </c>
      <c r="Q241" s="26">
        <v>7</v>
      </c>
      <c r="R241" s="12" t="s">
        <v>2725</v>
      </c>
      <c r="S241" s="12" t="s">
        <v>2755</v>
      </c>
      <c r="T241" s="74" t="s">
        <v>40</v>
      </c>
      <c r="U241" s="74" t="s">
        <v>41</v>
      </c>
    </row>
    <row r="242" spans="1:21" ht="165">
      <c r="A242" s="26">
        <v>2241</v>
      </c>
      <c r="B242" s="26">
        <v>11322400023</v>
      </c>
      <c r="C242" s="26" t="s">
        <v>136</v>
      </c>
      <c r="D242" s="26">
        <v>51</v>
      </c>
      <c r="E242" s="12" t="s">
        <v>1163</v>
      </c>
      <c r="F242" s="26" t="s">
        <v>1164</v>
      </c>
      <c r="G242" s="26" t="s">
        <v>152</v>
      </c>
      <c r="H242" s="26" t="s">
        <v>1166</v>
      </c>
      <c r="I242" s="26">
        <v>276</v>
      </c>
      <c r="J242" s="26" t="s">
        <v>179</v>
      </c>
      <c r="K242" s="26">
        <v>1</v>
      </c>
      <c r="M242" s="26" t="s">
        <v>1193</v>
      </c>
      <c r="N242" s="26" t="s">
        <v>1166</v>
      </c>
      <c r="O242" s="26" t="s">
        <v>179</v>
      </c>
      <c r="P242" s="26">
        <v>276</v>
      </c>
      <c r="Q242" s="26">
        <v>1</v>
      </c>
      <c r="R242" s="12" t="s">
        <v>2725</v>
      </c>
      <c r="S242" s="12" t="s">
        <v>2755</v>
      </c>
      <c r="T242" s="75" t="s">
        <v>42</v>
      </c>
      <c r="U242" s="75" t="s">
        <v>43</v>
      </c>
    </row>
    <row r="243" spans="1:21" ht="33">
      <c r="A243" s="26">
        <v>2242</v>
      </c>
      <c r="B243" s="26">
        <v>11322300023</v>
      </c>
      <c r="C243" s="26" t="s">
        <v>136</v>
      </c>
      <c r="D243" s="26">
        <v>50</v>
      </c>
      <c r="E243" s="12" t="s">
        <v>1163</v>
      </c>
      <c r="F243" s="26" t="s">
        <v>1164</v>
      </c>
      <c r="G243" s="26" t="s">
        <v>152</v>
      </c>
      <c r="H243" s="26" t="s">
        <v>1113</v>
      </c>
      <c r="I243" s="26">
        <v>277</v>
      </c>
      <c r="J243" s="26" t="s">
        <v>2399</v>
      </c>
      <c r="K243" s="26">
        <v>55</v>
      </c>
      <c r="M243" s="26" t="s">
        <v>1151</v>
      </c>
      <c r="N243" s="26" t="s">
        <v>1113</v>
      </c>
      <c r="O243" s="26" t="s">
        <v>2399</v>
      </c>
      <c r="P243" s="26">
        <v>277</v>
      </c>
      <c r="Q243" s="26">
        <v>55</v>
      </c>
      <c r="R243" s="12" t="s">
        <v>2725</v>
      </c>
      <c r="S243" s="12" t="s">
        <v>2755</v>
      </c>
      <c r="T243" s="74" t="s">
        <v>44</v>
      </c>
      <c r="U243" s="74" t="s">
        <v>45</v>
      </c>
    </row>
    <row r="244" spans="1:21" ht="33">
      <c r="A244" s="26">
        <v>2243</v>
      </c>
      <c r="B244" s="26">
        <v>11322200023</v>
      </c>
      <c r="C244" s="26" t="s">
        <v>136</v>
      </c>
      <c r="D244" s="26">
        <v>49</v>
      </c>
      <c r="E244" s="12" t="s">
        <v>1163</v>
      </c>
      <c r="F244" s="26" t="s">
        <v>1164</v>
      </c>
      <c r="G244" s="26" t="s">
        <v>152</v>
      </c>
      <c r="H244" s="26" t="s">
        <v>1113</v>
      </c>
      <c r="I244" s="26">
        <v>277</v>
      </c>
      <c r="J244" s="26" t="s">
        <v>2399</v>
      </c>
      <c r="K244" s="26">
        <v>49</v>
      </c>
      <c r="M244" s="26" t="s">
        <v>1151</v>
      </c>
      <c r="N244" s="26" t="s">
        <v>1113</v>
      </c>
      <c r="O244" s="26" t="s">
        <v>2399</v>
      </c>
      <c r="P244" s="26">
        <v>277</v>
      </c>
      <c r="Q244" s="26">
        <v>49</v>
      </c>
      <c r="R244" s="12" t="s">
        <v>2725</v>
      </c>
      <c r="S244" s="12" t="s">
        <v>2755</v>
      </c>
      <c r="T244" s="74" t="s">
        <v>46</v>
      </c>
      <c r="U244" s="74" t="s">
        <v>47</v>
      </c>
    </row>
    <row r="245" spans="1:21" ht="181.5">
      <c r="A245" s="26">
        <v>2244</v>
      </c>
      <c r="B245" s="26">
        <v>11322100023</v>
      </c>
      <c r="C245" s="26" t="s">
        <v>136</v>
      </c>
      <c r="D245" s="26">
        <v>48</v>
      </c>
      <c r="E245" s="12" t="s">
        <v>1163</v>
      </c>
      <c r="F245" s="26" t="s">
        <v>1164</v>
      </c>
      <c r="G245" s="26" t="s">
        <v>152</v>
      </c>
      <c r="H245" s="26" t="s">
        <v>1113</v>
      </c>
      <c r="I245" s="26">
        <v>277</v>
      </c>
      <c r="J245" s="26" t="s">
        <v>2399</v>
      </c>
      <c r="K245" s="26">
        <v>48</v>
      </c>
      <c r="M245" s="26" t="s">
        <v>1151</v>
      </c>
      <c r="N245" s="26" t="s">
        <v>1113</v>
      </c>
      <c r="O245" s="26" t="s">
        <v>2399</v>
      </c>
      <c r="P245" s="26">
        <v>277</v>
      </c>
      <c r="Q245" s="26">
        <v>48</v>
      </c>
      <c r="R245" s="12" t="s">
        <v>2725</v>
      </c>
      <c r="S245" s="12" t="s">
        <v>2755</v>
      </c>
      <c r="T245" s="74" t="s">
        <v>48</v>
      </c>
      <c r="U245" s="75" t="s">
        <v>49</v>
      </c>
    </row>
    <row r="246" spans="1:21" ht="49.5">
      <c r="A246" s="26">
        <v>2245</v>
      </c>
      <c r="B246" s="26">
        <v>11322000023</v>
      </c>
      <c r="C246" s="26" t="s">
        <v>136</v>
      </c>
      <c r="D246" s="26">
        <v>47</v>
      </c>
      <c r="E246" s="12" t="s">
        <v>1163</v>
      </c>
      <c r="F246" s="26" t="s">
        <v>1164</v>
      </c>
      <c r="G246" s="26" t="s">
        <v>152</v>
      </c>
      <c r="H246" s="26" t="s">
        <v>1113</v>
      </c>
      <c r="I246" s="26">
        <v>277</v>
      </c>
      <c r="J246" s="26" t="s">
        <v>2399</v>
      </c>
      <c r="K246" s="26">
        <v>35</v>
      </c>
      <c r="M246" s="26" t="s">
        <v>1151</v>
      </c>
      <c r="N246" s="26" t="s">
        <v>1113</v>
      </c>
      <c r="O246" s="26" t="s">
        <v>2399</v>
      </c>
      <c r="P246" s="26">
        <v>277</v>
      </c>
      <c r="Q246" s="26">
        <v>35</v>
      </c>
      <c r="R246" s="12" t="s">
        <v>2725</v>
      </c>
      <c r="S246" s="12" t="s">
        <v>2755</v>
      </c>
      <c r="T246" s="74" t="s">
        <v>50</v>
      </c>
      <c r="U246" s="74" t="s">
        <v>51</v>
      </c>
    </row>
    <row r="247" spans="1:21" ht="33">
      <c r="A247" s="26">
        <v>2246</v>
      </c>
      <c r="B247" s="26">
        <v>11321900023</v>
      </c>
      <c r="C247" s="26" t="s">
        <v>136</v>
      </c>
      <c r="D247" s="26">
        <v>46</v>
      </c>
      <c r="E247" s="12" t="s">
        <v>1163</v>
      </c>
      <c r="F247" s="26" t="s">
        <v>1164</v>
      </c>
      <c r="G247" s="26" t="s">
        <v>152</v>
      </c>
      <c r="H247" s="26" t="s">
        <v>1113</v>
      </c>
      <c r="I247" s="26">
        <v>277</v>
      </c>
      <c r="J247" s="26" t="s">
        <v>2399</v>
      </c>
      <c r="K247" s="26">
        <v>34</v>
      </c>
      <c r="M247" s="26" t="s">
        <v>1151</v>
      </c>
      <c r="N247" s="26" t="s">
        <v>1113</v>
      </c>
      <c r="O247" s="26" t="s">
        <v>2399</v>
      </c>
      <c r="P247" s="26">
        <v>277</v>
      </c>
      <c r="Q247" s="26">
        <v>34</v>
      </c>
      <c r="R247" s="12" t="s">
        <v>2725</v>
      </c>
      <c r="S247" s="12" t="s">
        <v>2755</v>
      </c>
      <c r="T247" s="74" t="s">
        <v>52</v>
      </c>
      <c r="U247" s="74" t="s">
        <v>53</v>
      </c>
    </row>
    <row r="248" spans="1:21" ht="33">
      <c r="A248" s="26">
        <v>2247</v>
      </c>
      <c r="B248" s="26">
        <v>11321800023</v>
      </c>
      <c r="C248" s="26" t="s">
        <v>136</v>
      </c>
      <c r="D248" s="26">
        <v>45</v>
      </c>
      <c r="E248" s="12" t="s">
        <v>1163</v>
      </c>
      <c r="F248" s="26" t="s">
        <v>1164</v>
      </c>
      <c r="G248" s="26" t="s">
        <v>152</v>
      </c>
      <c r="H248" s="26" t="s">
        <v>1113</v>
      </c>
      <c r="I248" s="26">
        <v>277</v>
      </c>
      <c r="J248" s="26" t="s">
        <v>2399</v>
      </c>
      <c r="K248" s="26">
        <v>34</v>
      </c>
      <c r="M248" s="26" t="s">
        <v>1151</v>
      </c>
      <c r="N248" s="26" t="s">
        <v>1113</v>
      </c>
      <c r="O248" s="26" t="s">
        <v>2399</v>
      </c>
      <c r="P248" s="26">
        <v>277</v>
      </c>
      <c r="Q248" s="26">
        <v>34</v>
      </c>
      <c r="R248" s="12" t="s">
        <v>2725</v>
      </c>
      <c r="S248" s="12" t="s">
        <v>2755</v>
      </c>
      <c r="T248" s="74" t="s">
        <v>54</v>
      </c>
      <c r="U248" s="74" t="s">
        <v>2702</v>
      </c>
    </row>
    <row r="249" spans="1:21" ht="148.5">
      <c r="A249" s="26">
        <v>2248</v>
      </c>
      <c r="B249" s="26">
        <v>11321700023</v>
      </c>
      <c r="C249" s="26" t="s">
        <v>136</v>
      </c>
      <c r="D249" s="26">
        <v>44</v>
      </c>
      <c r="E249" s="12" t="s">
        <v>1163</v>
      </c>
      <c r="F249" s="26" t="s">
        <v>1164</v>
      </c>
      <c r="G249" s="26" t="s">
        <v>152</v>
      </c>
      <c r="H249" s="26" t="s">
        <v>1113</v>
      </c>
      <c r="I249" s="26">
        <v>277</v>
      </c>
      <c r="J249" s="26" t="s">
        <v>2399</v>
      </c>
      <c r="K249" s="26">
        <v>32</v>
      </c>
      <c r="M249" s="26" t="s">
        <v>1151</v>
      </c>
      <c r="N249" s="26" t="s">
        <v>1113</v>
      </c>
      <c r="O249" s="26" t="s">
        <v>2399</v>
      </c>
      <c r="P249" s="26">
        <v>277</v>
      </c>
      <c r="Q249" s="26">
        <v>32</v>
      </c>
      <c r="R249" s="12" t="s">
        <v>2725</v>
      </c>
      <c r="S249" s="12" t="s">
        <v>2755</v>
      </c>
      <c r="T249" s="74" t="s">
        <v>55</v>
      </c>
      <c r="U249" s="74" t="s">
        <v>56</v>
      </c>
    </row>
    <row r="250" spans="1:21" ht="33">
      <c r="A250" s="26">
        <v>2249</v>
      </c>
      <c r="B250" s="26">
        <v>11321600023</v>
      </c>
      <c r="C250" s="26" t="s">
        <v>136</v>
      </c>
      <c r="D250" s="26">
        <v>43</v>
      </c>
      <c r="E250" s="12" t="s">
        <v>1163</v>
      </c>
      <c r="F250" s="26" t="s">
        <v>1164</v>
      </c>
      <c r="G250" s="26" t="s">
        <v>152</v>
      </c>
      <c r="H250" s="26" t="s">
        <v>1113</v>
      </c>
      <c r="I250" s="26">
        <v>277</v>
      </c>
      <c r="J250" s="26" t="s">
        <v>2402</v>
      </c>
      <c r="K250" s="26">
        <v>1</v>
      </c>
      <c r="M250" s="26" t="s">
        <v>1151</v>
      </c>
      <c r="N250" s="26" t="s">
        <v>1113</v>
      </c>
      <c r="O250" s="26" t="s">
        <v>2402</v>
      </c>
      <c r="P250" s="26">
        <v>277</v>
      </c>
      <c r="Q250" s="26">
        <v>1</v>
      </c>
      <c r="R250" s="12" t="s">
        <v>2725</v>
      </c>
      <c r="S250" s="12" t="s">
        <v>2755</v>
      </c>
      <c r="T250" s="74" t="s">
        <v>57</v>
      </c>
      <c r="U250" s="74" t="s">
        <v>58</v>
      </c>
    </row>
    <row r="251" spans="1:21" ht="33">
      <c r="A251" s="26">
        <v>2250</v>
      </c>
      <c r="B251" s="26">
        <v>11321500023</v>
      </c>
      <c r="C251" s="26" t="s">
        <v>136</v>
      </c>
      <c r="D251" s="26">
        <v>42</v>
      </c>
      <c r="E251" s="12" t="s">
        <v>1163</v>
      </c>
      <c r="F251" s="26" t="s">
        <v>1164</v>
      </c>
      <c r="G251" s="26" t="s">
        <v>152</v>
      </c>
      <c r="H251" s="26" t="s">
        <v>1166</v>
      </c>
      <c r="I251" s="26">
        <v>277</v>
      </c>
      <c r="J251" s="26" t="s">
        <v>2402</v>
      </c>
      <c r="K251" s="26">
        <v>1</v>
      </c>
      <c r="M251" s="26" t="s">
        <v>1151</v>
      </c>
      <c r="N251" s="26" t="s">
        <v>1166</v>
      </c>
      <c r="O251" s="26" t="s">
        <v>2402</v>
      </c>
      <c r="P251" s="26">
        <v>277</v>
      </c>
      <c r="Q251" s="26">
        <v>1</v>
      </c>
      <c r="R251" s="12" t="s">
        <v>2725</v>
      </c>
      <c r="S251" s="12" t="s">
        <v>2755</v>
      </c>
      <c r="T251" s="74" t="s">
        <v>59</v>
      </c>
      <c r="U251" s="74" t="s">
        <v>2702</v>
      </c>
    </row>
    <row r="252" spans="1:21" ht="33">
      <c r="A252" s="26">
        <v>2251</v>
      </c>
      <c r="B252" s="26">
        <v>11321400023</v>
      </c>
      <c r="C252" s="26" t="s">
        <v>136</v>
      </c>
      <c r="D252" s="26">
        <v>41</v>
      </c>
      <c r="E252" s="12" t="s">
        <v>1163</v>
      </c>
      <c r="F252" s="26" t="s">
        <v>1164</v>
      </c>
      <c r="G252" s="26" t="s">
        <v>152</v>
      </c>
      <c r="H252" s="26" t="s">
        <v>1113</v>
      </c>
      <c r="I252" s="26">
        <v>278</v>
      </c>
      <c r="J252" s="26" t="s">
        <v>1005</v>
      </c>
      <c r="K252" s="26">
        <v>64</v>
      </c>
      <c r="M252" s="26" t="s">
        <v>1151</v>
      </c>
      <c r="N252" s="26" t="s">
        <v>1113</v>
      </c>
      <c r="O252" s="26" t="s">
        <v>1005</v>
      </c>
      <c r="P252" s="26">
        <v>278</v>
      </c>
      <c r="Q252" s="26">
        <v>64</v>
      </c>
      <c r="R252" s="12" t="s">
        <v>2725</v>
      </c>
      <c r="S252" s="12" t="s">
        <v>2755</v>
      </c>
      <c r="T252" s="74" t="s">
        <v>60</v>
      </c>
      <c r="U252" s="74" t="s">
        <v>61</v>
      </c>
    </row>
    <row r="253" spans="1:21" ht="33">
      <c r="A253" s="26">
        <v>2252</v>
      </c>
      <c r="B253" s="26">
        <v>11321300023</v>
      </c>
      <c r="C253" s="26" t="s">
        <v>136</v>
      </c>
      <c r="D253" s="26">
        <v>40</v>
      </c>
      <c r="E253" s="12" t="s">
        <v>1163</v>
      </c>
      <c r="F253" s="26" t="s">
        <v>1164</v>
      </c>
      <c r="G253" s="26" t="s">
        <v>152</v>
      </c>
      <c r="H253" s="26" t="s">
        <v>1166</v>
      </c>
      <c r="I253" s="26">
        <v>278</v>
      </c>
      <c r="J253" s="26" t="s">
        <v>1005</v>
      </c>
      <c r="K253" s="26">
        <v>56</v>
      </c>
      <c r="M253" s="26" t="s">
        <v>1151</v>
      </c>
      <c r="N253" s="26" t="s">
        <v>1166</v>
      </c>
      <c r="O253" s="26" t="s">
        <v>1005</v>
      </c>
      <c r="P253" s="26">
        <v>278</v>
      </c>
      <c r="Q253" s="26">
        <v>56</v>
      </c>
      <c r="R253" s="12" t="s">
        <v>2725</v>
      </c>
      <c r="S253" s="12" t="s">
        <v>2755</v>
      </c>
      <c r="T253" s="74" t="s">
        <v>62</v>
      </c>
      <c r="U253" s="74" t="s">
        <v>63</v>
      </c>
    </row>
    <row r="254" spans="1:21" ht="148.5">
      <c r="A254" s="26">
        <v>2253</v>
      </c>
      <c r="B254" s="26">
        <v>11321200023</v>
      </c>
      <c r="C254" s="26" t="s">
        <v>136</v>
      </c>
      <c r="D254" s="26">
        <v>39</v>
      </c>
      <c r="E254" s="12" t="s">
        <v>1163</v>
      </c>
      <c r="F254" s="26" t="s">
        <v>1164</v>
      </c>
      <c r="G254" s="26" t="s">
        <v>152</v>
      </c>
      <c r="H254" s="26" t="s">
        <v>1166</v>
      </c>
      <c r="I254" s="26">
        <v>278</v>
      </c>
      <c r="J254" s="26" t="s">
        <v>180</v>
      </c>
      <c r="K254" s="26">
        <v>17</v>
      </c>
      <c r="M254" s="26" t="s">
        <v>1151</v>
      </c>
      <c r="N254" s="26" t="s">
        <v>1166</v>
      </c>
      <c r="O254" s="26" t="s">
        <v>180</v>
      </c>
      <c r="P254" s="26">
        <v>278</v>
      </c>
      <c r="Q254" s="26">
        <v>17</v>
      </c>
      <c r="R254" s="12" t="s">
        <v>2725</v>
      </c>
      <c r="S254" s="12" t="s">
        <v>2755</v>
      </c>
      <c r="T254" s="75" t="s">
        <v>64</v>
      </c>
      <c r="U254" s="74" t="s">
        <v>65</v>
      </c>
    </row>
    <row r="255" spans="1:24" ht="181.5">
      <c r="A255" s="26">
        <v>2254</v>
      </c>
      <c r="B255" s="26">
        <v>11321100023</v>
      </c>
      <c r="C255" s="26" t="s">
        <v>136</v>
      </c>
      <c r="D255" s="26">
        <v>38</v>
      </c>
      <c r="E255" s="12" t="s">
        <v>1163</v>
      </c>
      <c r="F255" s="26" t="s">
        <v>1164</v>
      </c>
      <c r="G255" s="26" t="s">
        <v>152</v>
      </c>
      <c r="H255" s="26" t="s">
        <v>1166</v>
      </c>
      <c r="I255" s="26">
        <v>278</v>
      </c>
      <c r="J255" s="26" t="s">
        <v>180</v>
      </c>
      <c r="K255" s="26">
        <v>15</v>
      </c>
      <c r="M255" s="26" t="s">
        <v>1193</v>
      </c>
      <c r="N255" s="26" t="s">
        <v>1166</v>
      </c>
      <c r="O255" s="26" t="s">
        <v>180</v>
      </c>
      <c r="P255" s="26">
        <v>278</v>
      </c>
      <c r="Q255" s="26">
        <v>15</v>
      </c>
      <c r="R255" s="12" t="s">
        <v>2725</v>
      </c>
      <c r="S255" s="12" t="s">
        <v>2755</v>
      </c>
      <c r="T255" s="75" t="s">
        <v>66</v>
      </c>
      <c r="U255" s="74" t="s">
        <v>67</v>
      </c>
      <c r="X255" s="76"/>
    </row>
    <row r="256" spans="1:21" ht="33">
      <c r="A256" s="26">
        <v>2255</v>
      </c>
      <c r="B256" s="26">
        <v>11321000023</v>
      </c>
      <c r="C256" s="26" t="s">
        <v>136</v>
      </c>
      <c r="D256" s="26">
        <v>37</v>
      </c>
      <c r="E256" s="12" t="s">
        <v>1163</v>
      </c>
      <c r="F256" s="26" t="s">
        <v>1164</v>
      </c>
      <c r="G256" s="26" t="s">
        <v>152</v>
      </c>
      <c r="H256" s="26" t="s">
        <v>1113</v>
      </c>
      <c r="I256" s="26">
        <v>278</v>
      </c>
      <c r="J256" s="26" t="s">
        <v>180</v>
      </c>
      <c r="K256" s="26">
        <v>48</v>
      </c>
      <c r="M256" s="26" t="s">
        <v>1151</v>
      </c>
      <c r="N256" s="26" t="s">
        <v>1113</v>
      </c>
      <c r="O256" s="26" t="s">
        <v>180</v>
      </c>
      <c r="P256" s="26">
        <v>278</v>
      </c>
      <c r="Q256" s="26">
        <v>48</v>
      </c>
      <c r="R256" s="12" t="s">
        <v>2725</v>
      </c>
      <c r="S256" s="12" t="s">
        <v>2755</v>
      </c>
      <c r="T256" s="74" t="s">
        <v>68</v>
      </c>
      <c r="U256" s="74" t="s">
        <v>69</v>
      </c>
    </row>
    <row r="257" spans="1:21" ht="33">
      <c r="A257" s="26">
        <v>2256</v>
      </c>
      <c r="B257" s="26">
        <v>11320900023</v>
      </c>
      <c r="C257" s="26" t="s">
        <v>136</v>
      </c>
      <c r="D257" s="26">
        <v>36</v>
      </c>
      <c r="E257" s="12" t="s">
        <v>1163</v>
      </c>
      <c r="F257" s="26" t="s">
        <v>1164</v>
      </c>
      <c r="G257" s="26" t="s">
        <v>152</v>
      </c>
      <c r="H257" s="26" t="s">
        <v>1166</v>
      </c>
      <c r="I257" s="26">
        <v>278</v>
      </c>
      <c r="J257" s="26" t="s">
        <v>180</v>
      </c>
      <c r="K257" s="26">
        <v>43</v>
      </c>
      <c r="M257" s="26" t="s">
        <v>1151</v>
      </c>
      <c r="N257" s="26" t="s">
        <v>1166</v>
      </c>
      <c r="O257" s="26" t="s">
        <v>180</v>
      </c>
      <c r="P257" s="26">
        <v>278</v>
      </c>
      <c r="Q257" s="26">
        <v>43</v>
      </c>
      <c r="R257" s="12" t="s">
        <v>2725</v>
      </c>
      <c r="S257" s="12" t="s">
        <v>2755</v>
      </c>
      <c r="T257" s="74" t="s">
        <v>70</v>
      </c>
      <c r="U257" s="74" t="s">
        <v>71</v>
      </c>
    </row>
    <row r="258" spans="1:21" ht="99">
      <c r="A258" s="26">
        <v>2257</v>
      </c>
      <c r="B258" s="26">
        <v>11320800023</v>
      </c>
      <c r="C258" s="26" t="s">
        <v>136</v>
      </c>
      <c r="D258" s="26">
        <v>35</v>
      </c>
      <c r="E258" s="12" t="s">
        <v>1163</v>
      </c>
      <c r="F258" s="26" t="s">
        <v>1164</v>
      </c>
      <c r="G258" s="26" t="s">
        <v>152</v>
      </c>
      <c r="H258" s="26" t="s">
        <v>1113</v>
      </c>
      <c r="I258" s="26">
        <v>278</v>
      </c>
      <c r="J258" s="26" t="s">
        <v>180</v>
      </c>
      <c r="K258" s="26">
        <v>29</v>
      </c>
      <c r="M258" s="26" t="s">
        <v>1151</v>
      </c>
      <c r="N258" s="26" t="s">
        <v>1113</v>
      </c>
      <c r="O258" s="26" t="s">
        <v>180</v>
      </c>
      <c r="P258" s="26">
        <v>278</v>
      </c>
      <c r="Q258" s="26">
        <v>29</v>
      </c>
      <c r="R258" s="12" t="s">
        <v>2725</v>
      </c>
      <c r="S258" s="12" t="s">
        <v>2755</v>
      </c>
      <c r="T258" s="74" t="s">
        <v>72</v>
      </c>
      <c r="U258" s="74" t="s">
        <v>73</v>
      </c>
    </row>
    <row r="259" spans="1:21" ht="82.5">
      <c r="A259" s="26">
        <v>2258</v>
      </c>
      <c r="B259" s="26">
        <v>11320700023</v>
      </c>
      <c r="C259" s="26" t="s">
        <v>136</v>
      </c>
      <c r="D259" s="26">
        <v>34</v>
      </c>
      <c r="E259" s="12" t="s">
        <v>1163</v>
      </c>
      <c r="F259" s="26" t="s">
        <v>1164</v>
      </c>
      <c r="G259" s="26" t="s">
        <v>152</v>
      </c>
      <c r="H259" s="26" t="s">
        <v>1113</v>
      </c>
      <c r="I259" s="26">
        <v>278</v>
      </c>
      <c r="J259" s="26" t="s">
        <v>180</v>
      </c>
      <c r="K259" s="26">
        <v>21</v>
      </c>
      <c r="M259" s="26" t="s">
        <v>1151</v>
      </c>
      <c r="N259" s="26" t="s">
        <v>1113</v>
      </c>
      <c r="O259" s="26" t="s">
        <v>180</v>
      </c>
      <c r="P259" s="26">
        <v>278</v>
      </c>
      <c r="Q259" s="26">
        <v>21</v>
      </c>
      <c r="R259" s="12" t="s">
        <v>2725</v>
      </c>
      <c r="S259" s="12" t="s">
        <v>2755</v>
      </c>
      <c r="T259" s="74" t="s">
        <v>74</v>
      </c>
      <c r="U259" s="74" t="s">
        <v>75</v>
      </c>
    </row>
    <row r="260" spans="1:24" ht="33">
      <c r="A260" s="26">
        <v>2259</v>
      </c>
      <c r="B260" s="26">
        <v>11320600023</v>
      </c>
      <c r="C260" s="26" t="s">
        <v>136</v>
      </c>
      <c r="D260" s="26">
        <v>33</v>
      </c>
      <c r="E260" s="12" t="s">
        <v>1163</v>
      </c>
      <c r="F260" s="26" t="s">
        <v>1164</v>
      </c>
      <c r="G260" s="26" t="s">
        <v>152</v>
      </c>
      <c r="H260" s="26" t="s">
        <v>1113</v>
      </c>
      <c r="I260" s="26">
        <v>278</v>
      </c>
      <c r="J260" s="26" t="s">
        <v>2399</v>
      </c>
      <c r="K260" s="26">
        <v>1</v>
      </c>
      <c r="M260" s="26" t="s">
        <v>1151</v>
      </c>
      <c r="N260" s="26" t="s">
        <v>1113</v>
      </c>
      <c r="O260" s="26" t="s">
        <v>2399</v>
      </c>
      <c r="P260" s="26">
        <v>278</v>
      </c>
      <c r="Q260" s="26">
        <v>1</v>
      </c>
      <c r="R260" s="12" t="s">
        <v>2725</v>
      </c>
      <c r="S260" s="12" t="s">
        <v>2755</v>
      </c>
      <c r="T260" s="74" t="s">
        <v>1587</v>
      </c>
      <c r="U260" s="74" t="s">
        <v>76</v>
      </c>
      <c r="X260" s="76"/>
    </row>
    <row r="261" spans="1:21" ht="49.5">
      <c r="A261" s="26">
        <v>2260</v>
      </c>
      <c r="B261" s="26">
        <v>11320500023</v>
      </c>
      <c r="C261" s="26" t="s">
        <v>136</v>
      </c>
      <c r="D261" s="26">
        <v>32</v>
      </c>
      <c r="E261" s="12" t="s">
        <v>1163</v>
      </c>
      <c r="F261" s="26" t="s">
        <v>1164</v>
      </c>
      <c r="G261" s="26" t="s">
        <v>152</v>
      </c>
      <c r="H261" s="26" t="s">
        <v>1166</v>
      </c>
      <c r="I261" s="26">
        <v>279</v>
      </c>
      <c r="J261" s="26" t="s">
        <v>2501</v>
      </c>
      <c r="K261" s="26">
        <v>23</v>
      </c>
      <c r="M261" s="26" t="s">
        <v>1193</v>
      </c>
      <c r="N261" s="26" t="s">
        <v>1166</v>
      </c>
      <c r="O261" s="26" t="s">
        <v>2501</v>
      </c>
      <c r="P261" s="26">
        <v>279</v>
      </c>
      <c r="Q261" s="26">
        <v>23</v>
      </c>
      <c r="R261" s="12" t="s">
        <v>2725</v>
      </c>
      <c r="S261" s="12" t="s">
        <v>2755</v>
      </c>
      <c r="T261" s="74" t="s">
        <v>77</v>
      </c>
      <c r="U261" s="74" t="s">
        <v>2702</v>
      </c>
    </row>
    <row r="262" spans="1:21" ht="49.5">
      <c r="A262" s="26">
        <v>2261</v>
      </c>
      <c r="B262" s="26">
        <v>11320400023</v>
      </c>
      <c r="C262" s="26" t="s">
        <v>136</v>
      </c>
      <c r="D262" s="26">
        <v>31</v>
      </c>
      <c r="E262" s="12" t="s">
        <v>1163</v>
      </c>
      <c r="F262" s="26" t="s">
        <v>1164</v>
      </c>
      <c r="G262" s="26" t="s">
        <v>152</v>
      </c>
      <c r="H262" s="26" t="s">
        <v>1166</v>
      </c>
      <c r="I262" s="26">
        <v>279</v>
      </c>
      <c r="J262" s="26" t="s">
        <v>2501</v>
      </c>
      <c r="K262" s="26">
        <v>22</v>
      </c>
      <c r="M262" s="26" t="s">
        <v>1151</v>
      </c>
      <c r="N262" s="26" t="s">
        <v>1166</v>
      </c>
      <c r="O262" s="26" t="s">
        <v>2501</v>
      </c>
      <c r="P262" s="26">
        <v>279</v>
      </c>
      <c r="Q262" s="26">
        <v>22</v>
      </c>
      <c r="R262" s="12" t="s">
        <v>2725</v>
      </c>
      <c r="S262" s="12" t="s">
        <v>2755</v>
      </c>
      <c r="T262" s="74" t="s">
        <v>78</v>
      </c>
      <c r="U262" s="74" t="s">
        <v>79</v>
      </c>
    </row>
    <row r="263" spans="1:21" ht="82.5">
      <c r="A263" s="26">
        <v>2262</v>
      </c>
      <c r="B263" s="26">
        <v>11320300023</v>
      </c>
      <c r="C263" s="26" t="s">
        <v>136</v>
      </c>
      <c r="D263" s="26">
        <v>30</v>
      </c>
      <c r="E263" s="12" t="s">
        <v>1163</v>
      </c>
      <c r="F263" s="26" t="s">
        <v>1164</v>
      </c>
      <c r="G263" s="26" t="s">
        <v>152</v>
      </c>
      <c r="H263" s="26" t="s">
        <v>1166</v>
      </c>
      <c r="I263" s="26">
        <v>279</v>
      </c>
      <c r="J263" s="26" t="s">
        <v>2501</v>
      </c>
      <c r="K263" s="26">
        <v>15</v>
      </c>
      <c r="M263" s="26" t="s">
        <v>1193</v>
      </c>
      <c r="N263" s="26" t="s">
        <v>1166</v>
      </c>
      <c r="O263" s="26" t="s">
        <v>2501</v>
      </c>
      <c r="P263" s="26">
        <v>279</v>
      </c>
      <c r="Q263" s="26">
        <v>15</v>
      </c>
      <c r="R263" s="12" t="s">
        <v>2725</v>
      </c>
      <c r="S263" s="12" t="s">
        <v>2755</v>
      </c>
      <c r="T263" s="74" t="s">
        <v>80</v>
      </c>
      <c r="U263" s="74" t="s">
        <v>81</v>
      </c>
    </row>
    <row r="264" spans="1:21" ht="33">
      <c r="A264" s="26">
        <v>2263</v>
      </c>
      <c r="B264" s="26">
        <v>11320200023</v>
      </c>
      <c r="C264" s="26" t="s">
        <v>136</v>
      </c>
      <c r="D264" s="26">
        <v>29</v>
      </c>
      <c r="E264" s="12" t="s">
        <v>1163</v>
      </c>
      <c r="F264" s="26" t="s">
        <v>1164</v>
      </c>
      <c r="G264" s="26" t="s">
        <v>152</v>
      </c>
      <c r="H264" s="26" t="s">
        <v>1113</v>
      </c>
      <c r="I264" s="26">
        <v>279</v>
      </c>
      <c r="J264" s="26" t="s">
        <v>2501</v>
      </c>
      <c r="K264" s="26">
        <v>15</v>
      </c>
      <c r="M264" s="26" t="s">
        <v>1151</v>
      </c>
      <c r="N264" s="26" t="s">
        <v>1113</v>
      </c>
      <c r="O264" s="26" t="s">
        <v>2501</v>
      </c>
      <c r="P264" s="26">
        <v>279</v>
      </c>
      <c r="Q264" s="26">
        <v>15</v>
      </c>
      <c r="R264" s="12" t="s">
        <v>2725</v>
      </c>
      <c r="S264" s="12" t="s">
        <v>2755</v>
      </c>
      <c r="T264" s="74" t="s">
        <v>82</v>
      </c>
      <c r="U264" s="74" t="s">
        <v>83</v>
      </c>
    </row>
    <row r="265" spans="1:21" ht="181.5">
      <c r="A265" s="26">
        <v>2264</v>
      </c>
      <c r="B265" s="26">
        <v>11320100023</v>
      </c>
      <c r="C265" s="26" t="s">
        <v>136</v>
      </c>
      <c r="D265" s="26">
        <v>28</v>
      </c>
      <c r="E265" s="12" t="s">
        <v>1163</v>
      </c>
      <c r="F265" s="26" t="s">
        <v>1164</v>
      </c>
      <c r="G265" s="26" t="s">
        <v>152</v>
      </c>
      <c r="H265" s="26" t="s">
        <v>1166</v>
      </c>
      <c r="I265" s="26">
        <v>279</v>
      </c>
      <c r="J265" s="26" t="s">
        <v>1005</v>
      </c>
      <c r="K265" s="26">
        <v>2</v>
      </c>
      <c r="M265" s="26" t="s">
        <v>1193</v>
      </c>
      <c r="N265" s="26" t="s">
        <v>1166</v>
      </c>
      <c r="O265" s="26" t="s">
        <v>1005</v>
      </c>
      <c r="P265" s="26">
        <v>279</v>
      </c>
      <c r="Q265" s="26">
        <v>2</v>
      </c>
      <c r="R265" s="12" t="s">
        <v>2725</v>
      </c>
      <c r="S265" s="12" t="s">
        <v>2755</v>
      </c>
      <c r="T265" s="75" t="s">
        <v>84</v>
      </c>
      <c r="U265" s="74" t="s">
        <v>85</v>
      </c>
    </row>
    <row r="266" spans="1:21" ht="49.5">
      <c r="A266" s="26">
        <v>2265</v>
      </c>
      <c r="B266" s="26">
        <v>11320000023</v>
      </c>
      <c r="C266" s="26" t="s">
        <v>136</v>
      </c>
      <c r="D266" s="26">
        <v>27</v>
      </c>
      <c r="E266" s="12" t="s">
        <v>1163</v>
      </c>
      <c r="F266" s="26" t="s">
        <v>1164</v>
      </c>
      <c r="G266" s="26" t="s">
        <v>152</v>
      </c>
      <c r="H266" s="26" t="s">
        <v>1113</v>
      </c>
      <c r="I266" s="26">
        <v>279</v>
      </c>
      <c r="J266" s="26" t="s">
        <v>2002</v>
      </c>
      <c r="K266" s="26">
        <v>53</v>
      </c>
      <c r="M266" s="26" t="s">
        <v>1151</v>
      </c>
      <c r="N266" s="26" t="s">
        <v>1113</v>
      </c>
      <c r="O266" s="26" t="s">
        <v>2002</v>
      </c>
      <c r="P266" s="26">
        <v>279</v>
      </c>
      <c r="Q266" s="26">
        <v>53</v>
      </c>
      <c r="R266" s="12" t="s">
        <v>2725</v>
      </c>
      <c r="S266" s="12" t="s">
        <v>2755</v>
      </c>
      <c r="T266" s="74" t="s">
        <v>86</v>
      </c>
      <c r="U266" s="74" t="s">
        <v>87</v>
      </c>
    </row>
    <row r="267" spans="1:21" ht="99">
      <c r="A267" s="26">
        <v>2266</v>
      </c>
      <c r="B267" s="26">
        <v>11319900023</v>
      </c>
      <c r="C267" s="26" t="s">
        <v>136</v>
      </c>
      <c r="D267" s="26">
        <v>26</v>
      </c>
      <c r="E267" s="12" t="s">
        <v>1163</v>
      </c>
      <c r="F267" s="26" t="s">
        <v>1164</v>
      </c>
      <c r="G267" s="26" t="s">
        <v>152</v>
      </c>
      <c r="H267" s="26" t="s">
        <v>1166</v>
      </c>
      <c r="I267" s="26">
        <v>279</v>
      </c>
      <c r="J267" s="26" t="s">
        <v>2002</v>
      </c>
      <c r="K267" s="26">
        <v>62</v>
      </c>
      <c r="M267" s="26" t="s">
        <v>1193</v>
      </c>
      <c r="N267" s="26" t="s">
        <v>1166</v>
      </c>
      <c r="O267" s="26" t="s">
        <v>2002</v>
      </c>
      <c r="P267" s="26">
        <v>279</v>
      </c>
      <c r="Q267" s="26">
        <v>62</v>
      </c>
      <c r="R267" s="12" t="s">
        <v>2725</v>
      </c>
      <c r="S267" s="12" t="s">
        <v>2755</v>
      </c>
      <c r="T267" s="74" t="s">
        <v>88</v>
      </c>
      <c r="U267" s="74" t="s">
        <v>89</v>
      </c>
    </row>
    <row r="268" spans="1:21" ht="165">
      <c r="A268" s="26">
        <v>2267</v>
      </c>
      <c r="B268" s="26">
        <v>11319800023</v>
      </c>
      <c r="C268" s="26" t="s">
        <v>136</v>
      </c>
      <c r="D268" s="26">
        <v>25</v>
      </c>
      <c r="E268" s="12" t="s">
        <v>1163</v>
      </c>
      <c r="F268" s="26" t="s">
        <v>1164</v>
      </c>
      <c r="G268" s="26" t="s">
        <v>152</v>
      </c>
      <c r="H268" s="26" t="s">
        <v>1166</v>
      </c>
      <c r="I268" s="26">
        <v>279</v>
      </c>
      <c r="J268" s="26" t="s">
        <v>2002</v>
      </c>
      <c r="K268" s="26">
        <v>58</v>
      </c>
      <c r="M268" s="26" t="s">
        <v>1193</v>
      </c>
      <c r="N268" s="26" t="s">
        <v>1166</v>
      </c>
      <c r="O268" s="26" t="s">
        <v>2002</v>
      </c>
      <c r="P268" s="26">
        <v>279</v>
      </c>
      <c r="Q268" s="26">
        <v>58</v>
      </c>
      <c r="R268" s="12" t="s">
        <v>2725</v>
      </c>
      <c r="S268" s="12" t="s">
        <v>2755</v>
      </c>
      <c r="T268" s="75" t="s">
        <v>90</v>
      </c>
      <c r="U268" s="74" t="s">
        <v>91</v>
      </c>
    </row>
    <row r="269" spans="1:21" ht="49.5">
      <c r="A269" s="26">
        <v>2268</v>
      </c>
      <c r="B269" s="26">
        <v>11319700023</v>
      </c>
      <c r="C269" s="26" t="s">
        <v>136</v>
      </c>
      <c r="D269" s="26">
        <v>24</v>
      </c>
      <c r="E269" s="12" t="s">
        <v>1163</v>
      </c>
      <c r="F269" s="26" t="s">
        <v>1164</v>
      </c>
      <c r="G269" s="26" t="s">
        <v>152</v>
      </c>
      <c r="H269" s="26" t="s">
        <v>1166</v>
      </c>
      <c r="I269" s="26">
        <v>313</v>
      </c>
      <c r="J269" s="26" t="s">
        <v>1840</v>
      </c>
      <c r="K269" s="26">
        <v>10</v>
      </c>
      <c r="M269" s="26" t="s">
        <v>1151</v>
      </c>
      <c r="N269" s="26" t="s">
        <v>1166</v>
      </c>
      <c r="O269" s="26" t="s">
        <v>1840</v>
      </c>
      <c r="P269" s="26">
        <v>313</v>
      </c>
      <c r="Q269" s="26">
        <v>10</v>
      </c>
      <c r="R269" s="12" t="s">
        <v>2725</v>
      </c>
      <c r="S269" s="12" t="s">
        <v>2726</v>
      </c>
      <c r="T269" s="74" t="s">
        <v>464</v>
      </c>
      <c r="U269" s="74" t="s">
        <v>465</v>
      </c>
    </row>
    <row r="270" spans="1:21" ht="33">
      <c r="A270" s="26">
        <v>2269</v>
      </c>
      <c r="B270" s="26">
        <v>11319600023</v>
      </c>
      <c r="C270" s="26" t="s">
        <v>136</v>
      </c>
      <c r="D270" s="26">
        <v>23</v>
      </c>
      <c r="E270" s="12" t="s">
        <v>1163</v>
      </c>
      <c r="F270" s="26" t="s">
        <v>1164</v>
      </c>
      <c r="G270" s="26" t="s">
        <v>152</v>
      </c>
      <c r="H270" s="26" t="s">
        <v>1166</v>
      </c>
      <c r="I270" s="26">
        <v>335</v>
      </c>
      <c r="J270" s="26" t="s">
        <v>181</v>
      </c>
      <c r="K270" s="26">
        <v>49</v>
      </c>
      <c r="M270" s="26" t="s">
        <v>1151</v>
      </c>
      <c r="N270" s="26" t="s">
        <v>1166</v>
      </c>
      <c r="O270" s="26" t="s">
        <v>181</v>
      </c>
      <c r="P270" s="26">
        <v>335</v>
      </c>
      <c r="Q270" s="26">
        <v>49</v>
      </c>
      <c r="R270" s="12" t="s">
        <v>2757</v>
      </c>
      <c r="S270" s="12" t="s">
        <v>2758</v>
      </c>
      <c r="T270" s="74" t="s">
        <v>92</v>
      </c>
      <c r="U270" s="74" t="s">
        <v>2702</v>
      </c>
    </row>
    <row r="271" spans="1:23" ht="297">
      <c r="A271" s="26">
        <v>2270</v>
      </c>
      <c r="B271" s="26">
        <v>11315100023</v>
      </c>
      <c r="C271" s="26" t="s">
        <v>137</v>
      </c>
      <c r="D271" s="26">
        <v>22</v>
      </c>
      <c r="E271" s="12" t="s">
        <v>1041</v>
      </c>
      <c r="F271" s="26" t="s">
        <v>1042</v>
      </c>
      <c r="G271" s="26" t="s">
        <v>1043</v>
      </c>
      <c r="H271" s="26" t="s">
        <v>1166</v>
      </c>
      <c r="I271" s="26">
        <v>208</v>
      </c>
      <c r="J271" s="26" t="s">
        <v>182</v>
      </c>
      <c r="K271" s="26">
        <v>14</v>
      </c>
      <c r="M271" s="26" t="s">
        <v>1151</v>
      </c>
      <c r="N271" s="26" t="s">
        <v>1166</v>
      </c>
      <c r="O271" s="26" t="s">
        <v>182</v>
      </c>
      <c r="P271" s="26">
        <v>208</v>
      </c>
      <c r="Q271" s="26">
        <v>14</v>
      </c>
      <c r="R271" s="12" t="s">
        <v>2759</v>
      </c>
      <c r="S271" s="12" t="s">
        <v>2760</v>
      </c>
      <c r="T271" s="74" t="s">
        <v>93</v>
      </c>
      <c r="U271" s="75" t="s">
        <v>94</v>
      </c>
      <c r="W271" s="13"/>
    </row>
    <row r="272" spans="1:23" ht="297">
      <c r="A272" s="26">
        <v>2271</v>
      </c>
      <c r="B272" s="26">
        <v>11315000023</v>
      </c>
      <c r="C272" s="26" t="s">
        <v>138</v>
      </c>
      <c r="D272" s="26">
        <v>21</v>
      </c>
      <c r="E272" s="12" t="s">
        <v>1041</v>
      </c>
      <c r="F272" s="26" t="s">
        <v>1042</v>
      </c>
      <c r="G272" s="26" t="s">
        <v>1043</v>
      </c>
      <c r="H272" s="26" t="s">
        <v>1166</v>
      </c>
      <c r="I272" s="26">
        <v>206</v>
      </c>
      <c r="J272" s="26" t="s">
        <v>183</v>
      </c>
      <c r="K272" s="26">
        <v>44</v>
      </c>
      <c r="M272" s="26" t="s">
        <v>1151</v>
      </c>
      <c r="N272" s="26" t="s">
        <v>1166</v>
      </c>
      <c r="O272" s="26" t="s">
        <v>183</v>
      </c>
      <c r="P272" s="26">
        <v>206</v>
      </c>
      <c r="Q272" s="26">
        <v>44</v>
      </c>
      <c r="R272" s="12" t="s">
        <v>2759</v>
      </c>
      <c r="S272" s="12" t="s">
        <v>2760</v>
      </c>
      <c r="T272" s="75" t="s">
        <v>95</v>
      </c>
      <c r="U272" s="74" t="s">
        <v>96</v>
      </c>
      <c r="W272" s="13"/>
    </row>
    <row r="273" spans="1:21" ht="49.5">
      <c r="A273" s="26">
        <v>2272</v>
      </c>
      <c r="B273" s="26">
        <v>11314900023</v>
      </c>
      <c r="C273" s="26" t="s">
        <v>139</v>
      </c>
      <c r="D273" s="26">
        <v>20</v>
      </c>
      <c r="E273" s="12" t="s">
        <v>1041</v>
      </c>
      <c r="F273" s="26" t="s">
        <v>1042</v>
      </c>
      <c r="G273" s="26" t="s">
        <v>1043</v>
      </c>
      <c r="H273" s="26" t="s">
        <v>1044</v>
      </c>
      <c r="I273" s="26">
        <v>206</v>
      </c>
      <c r="J273" s="26" t="s">
        <v>183</v>
      </c>
      <c r="K273" s="26">
        <v>44</v>
      </c>
      <c r="M273" s="26" t="s">
        <v>1151</v>
      </c>
      <c r="N273" s="26" t="s">
        <v>1044</v>
      </c>
      <c r="O273" s="26" t="s">
        <v>183</v>
      </c>
      <c r="P273" s="26">
        <v>206</v>
      </c>
      <c r="Q273" s="26">
        <v>44</v>
      </c>
      <c r="R273" s="12" t="s">
        <v>2759</v>
      </c>
      <c r="S273" s="12" t="s">
        <v>2760</v>
      </c>
      <c r="T273" s="74" t="s">
        <v>97</v>
      </c>
      <c r="U273" s="74" t="s">
        <v>98</v>
      </c>
    </row>
    <row r="274" spans="1:21" ht="148.5">
      <c r="A274" s="26">
        <v>2273</v>
      </c>
      <c r="B274" s="26">
        <v>11314800023</v>
      </c>
      <c r="C274" s="26" t="s">
        <v>140</v>
      </c>
      <c r="D274" s="26">
        <v>19</v>
      </c>
      <c r="E274" s="12" t="s">
        <v>1041</v>
      </c>
      <c r="F274" s="26" t="s">
        <v>1042</v>
      </c>
      <c r="G274" s="26" t="s">
        <v>1043</v>
      </c>
      <c r="H274" s="26" t="s">
        <v>1166</v>
      </c>
      <c r="I274" s="26">
        <v>203</v>
      </c>
      <c r="J274" s="26" t="s">
        <v>184</v>
      </c>
      <c r="K274" s="26">
        <v>59</v>
      </c>
      <c r="M274" s="26" t="s">
        <v>1151</v>
      </c>
      <c r="N274" s="26" t="s">
        <v>1166</v>
      </c>
      <c r="O274" s="26" t="s">
        <v>184</v>
      </c>
      <c r="P274" s="26">
        <v>203</v>
      </c>
      <c r="Q274" s="26">
        <v>59</v>
      </c>
      <c r="R274" s="12" t="s">
        <v>2759</v>
      </c>
      <c r="S274" s="12" t="s">
        <v>2760</v>
      </c>
      <c r="T274" s="75" t="s">
        <v>99</v>
      </c>
      <c r="U274" s="75" t="s">
        <v>100</v>
      </c>
    </row>
    <row r="275" spans="1:24" ht="49.5">
      <c r="A275" s="26">
        <v>2274</v>
      </c>
      <c r="B275" s="26">
        <v>11314700023</v>
      </c>
      <c r="C275" s="26" t="s">
        <v>141</v>
      </c>
      <c r="D275" s="26">
        <v>18</v>
      </c>
      <c r="E275" s="12" t="s">
        <v>1041</v>
      </c>
      <c r="F275" s="26" t="s">
        <v>1042</v>
      </c>
      <c r="G275" s="26" t="s">
        <v>1043</v>
      </c>
      <c r="H275" s="26" t="s">
        <v>1044</v>
      </c>
      <c r="I275" s="26">
        <v>209</v>
      </c>
      <c r="J275" s="26" t="s">
        <v>185</v>
      </c>
      <c r="K275" s="26">
        <v>49</v>
      </c>
      <c r="M275" s="26" t="s">
        <v>1151</v>
      </c>
      <c r="N275" s="26" t="s">
        <v>1044</v>
      </c>
      <c r="O275" s="26" t="s">
        <v>185</v>
      </c>
      <c r="P275" s="26">
        <v>209</v>
      </c>
      <c r="Q275" s="26">
        <v>49</v>
      </c>
      <c r="R275" s="12" t="s">
        <v>2759</v>
      </c>
      <c r="S275" s="12" t="s">
        <v>2760</v>
      </c>
      <c r="T275" s="74" t="s">
        <v>101</v>
      </c>
      <c r="U275" s="74" t="s">
        <v>185</v>
      </c>
      <c r="X275" s="76"/>
    </row>
    <row r="276" spans="1:23" ht="49.5">
      <c r="A276" s="26">
        <v>2275</v>
      </c>
      <c r="B276" s="26">
        <v>11314600023</v>
      </c>
      <c r="C276" s="26" t="s">
        <v>142</v>
      </c>
      <c r="D276" s="26">
        <v>17</v>
      </c>
      <c r="E276" s="12" t="s">
        <v>1041</v>
      </c>
      <c r="F276" s="26" t="s">
        <v>1042</v>
      </c>
      <c r="G276" s="26" t="s">
        <v>1043</v>
      </c>
      <c r="H276" s="26" t="s">
        <v>1044</v>
      </c>
      <c r="I276" s="26">
        <v>209</v>
      </c>
      <c r="J276" s="26" t="s">
        <v>186</v>
      </c>
      <c r="K276" s="26">
        <v>18</v>
      </c>
      <c r="M276" s="26" t="s">
        <v>1151</v>
      </c>
      <c r="N276" s="26" t="s">
        <v>1044</v>
      </c>
      <c r="O276" s="26" t="s">
        <v>186</v>
      </c>
      <c r="P276" s="26">
        <v>209</v>
      </c>
      <c r="Q276" s="26">
        <v>18</v>
      </c>
      <c r="R276" s="12" t="s">
        <v>2759</v>
      </c>
      <c r="S276" s="12" t="s">
        <v>2760</v>
      </c>
      <c r="T276" s="74" t="s">
        <v>101</v>
      </c>
      <c r="U276" s="74" t="s">
        <v>102</v>
      </c>
      <c r="W276" s="13"/>
    </row>
    <row r="277" spans="1:21" ht="49.5">
      <c r="A277" s="26">
        <v>2276</v>
      </c>
      <c r="B277" s="26">
        <v>11314500023</v>
      </c>
      <c r="C277" s="26" t="s">
        <v>143</v>
      </c>
      <c r="D277" s="26">
        <v>16</v>
      </c>
      <c r="E277" s="12" t="s">
        <v>1041</v>
      </c>
      <c r="F277" s="26" t="s">
        <v>1042</v>
      </c>
      <c r="G277" s="26" t="s">
        <v>1043</v>
      </c>
      <c r="H277" s="26" t="s">
        <v>1044</v>
      </c>
      <c r="I277" s="26">
        <v>208</v>
      </c>
      <c r="J277" s="26" t="s">
        <v>187</v>
      </c>
      <c r="K277" s="26">
        <v>44</v>
      </c>
      <c r="M277" s="26" t="s">
        <v>1151</v>
      </c>
      <c r="N277" s="26" t="s">
        <v>1044</v>
      </c>
      <c r="O277" s="26" t="s">
        <v>187</v>
      </c>
      <c r="P277" s="26">
        <v>208</v>
      </c>
      <c r="Q277" s="26">
        <v>44</v>
      </c>
      <c r="R277" s="12" t="s">
        <v>2759</v>
      </c>
      <c r="S277" s="12" t="s">
        <v>2760</v>
      </c>
      <c r="T277" s="74" t="s">
        <v>101</v>
      </c>
      <c r="U277" s="74" t="s">
        <v>102</v>
      </c>
    </row>
    <row r="278" spans="1:21" ht="181.5">
      <c r="A278" s="26">
        <v>2277</v>
      </c>
      <c r="B278" s="26">
        <v>11314400023</v>
      </c>
      <c r="C278" s="26" t="s">
        <v>144</v>
      </c>
      <c r="D278" s="26">
        <v>15</v>
      </c>
      <c r="E278" s="12" t="s">
        <v>1041</v>
      </c>
      <c r="F278" s="26" t="s">
        <v>1042</v>
      </c>
      <c r="G278" s="26" t="s">
        <v>1043</v>
      </c>
      <c r="H278" s="26" t="s">
        <v>1166</v>
      </c>
      <c r="I278" s="26">
        <v>203</v>
      </c>
      <c r="J278" s="26" t="s">
        <v>1338</v>
      </c>
      <c r="K278" s="26">
        <v>9</v>
      </c>
      <c r="M278" s="26" t="s">
        <v>1151</v>
      </c>
      <c r="N278" s="26" t="s">
        <v>1166</v>
      </c>
      <c r="O278" s="26" t="s">
        <v>1338</v>
      </c>
      <c r="P278" s="26">
        <v>203</v>
      </c>
      <c r="Q278" s="26">
        <v>9</v>
      </c>
      <c r="R278" s="12" t="s">
        <v>2759</v>
      </c>
      <c r="S278" s="12" t="s">
        <v>2760</v>
      </c>
      <c r="T278" s="75" t="s">
        <v>103</v>
      </c>
      <c r="U278" s="74" t="s">
        <v>104</v>
      </c>
    </row>
    <row r="279" spans="1:24" ht="82.5">
      <c r="A279" s="26">
        <v>2278</v>
      </c>
      <c r="B279" s="26">
        <v>11264900023</v>
      </c>
      <c r="C279" s="26" t="s">
        <v>145</v>
      </c>
      <c r="D279" s="26">
        <v>14</v>
      </c>
      <c r="E279" s="12" t="s">
        <v>1461</v>
      </c>
      <c r="F279" s="26" t="s">
        <v>1042</v>
      </c>
      <c r="G279" s="26" t="s">
        <v>2088</v>
      </c>
      <c r="H279" s="26" t="s">
        <v>1166</v>
      </c>
      <c r="I279" s="26">
        <v>231</v>
      </c>
      <c r="J279" s="26" t="s">
        <v>1228</v>
      </c>
      <c r="K279" s="26">
        <v>1</v>
      </c>
      <c r="M279" s="26" t="s">
        <v>1151</v>
      </c>
      <c r="N279" s="26" t="s">
        <v>1166</v>
      </c>
      <c r="O279" s="26" t="s">
        <v>1228</v>
      </c>
      <c r="P279" s="26">
        <v>231</v>
      </c>
      <c r="Q279" s="26">
        <v>1</v>
      </c>
      <c r="R279" s="12" t="s">
        <v>2757</v>
      </c>
      <c r="S279" s="12" t="s">
        <v>2761</v>
      </c>
      <c r="T279" s="74" t="s">
        <v>105</v>
      </c>
      <c r="U279" s="74" t="s">
        <v>106</v>
      </c>
      <c r="X279" s="76"/>
    </row>
    <row r="280" spans="1:21" ht="247.5">
      <c r="A280" s="26">
        <v>2279</v>
      </c>
      <c r="B280" s="26">
        <v>11264800023</v>
      </c>
      <c r="C280" s="26" t="s">
        <v>145</v>
      </c>
      <c r="D280" s="26">
        <v>13</v>
      </c>
      <c r="E280" s="12" t="s">
        <v>1461</v>
      </c>
      <c r="F280" s="26" t="s">
        <v>1042</v>
      </c>
      <c r="G280" s="26" t="s">
        <v>2088</v>
      </c>
      <c r="H280" s="26" t="s">
        <v>1166</v>
      </c>
      <c r="I280" s="26">
        <v>191</v>
      </c>
      <c r="J280" s="26">
        <v>11.3</v>
      </c>
      <c r="K280" s="26">
        <v>52</v>
      </c>
      <c r="M280" s="26" t="s">
        <v>1151</v>
      </c>
      <c r="N280" s="26" t="s">
        <v>1166</v>
      </c>
      <c r="O280" s="26">
        <v>11.3</v>
      </c>
      <c r="P280" s="26">
        <v>191</v>
      </c>
      <c r="Q280" s="26">
        <v>52</v>
      </c>
      <c r="R280" s="12" t="s">
        <v>2762</v>
      </c>
      <c r="S280" s="12" t="s">
        <v>2763</v>
      </c>
      <c r="T280" s="75" t="s">
        <v>107</v>
      </c>
      <c r="U280" s="75" t="s">
        <v>108</v>
      </c>
    </row>
    <row r="281" spans="1:21" ht="231">
      <c r="A281" s="26">
        <v>2280</v>
      </c>
      <c r="B281" s="26">
        <v>11264700023</v>
      </c>
      <c r="C281" s="26" t="s">
        <v>145</v>
      </c>
      <c r="D281" s="26">
        <v>12</v>
      </c>
      <c r="E281" s="12" t="s">
        <v>1461</v>
      </c>
      <c r="F281" s="26" t="s">
        <v>1042</v>
      </c>
      <c r="G281" s="26" t="s">
        <v>2088</v>
      </c>
      <c r="H281" s="26" t="s">
        <v>1166</v>
      </c>
      <c r="I281" s="26">
        <v>183</v>
      </c>
      <c r="J281" s="26" t="s">
        <v>188</v>
      </c>
      <c r="K281" s="26">
        <v>25</v>
      </c>
      <c r="M281" s="26" t="s">
        <v>1151</v>
      </c>
      <c r="N281" s="26" t="s">
        <v>1166</v>
      </c>
      <c r="O281" s="26" t="s">
        <v>188</v>
      </c>
      <c r="P281" s="26">
        <v>183</v>
      </c>
      <c r="Q281" s="26">
        <v>25</v>
      </c>
      <c r="R281" s="12" t="s">
        <v>2757</v>
      </c>
      <c r="S281" s="12" t="s">
        <v>2761</v>
      </c>
      <c r="T281" s="75" t="s">
        <v>109</v>
      </c>
      <c r="U281" s="74" t="s">
        <v>110</v>
      </c>
    </row>
    <row r="282" spans="1:21" ht="165">
      <c r="A282" s="26">
        <v>2281</v>
      </c>
      <c r="B282" s="26">
        <v>11264600023</v>
      </c>
      <c r="C282" s="26" t="s">
        <v>145</v>
      </c>
      <c r="D282" s="26">
        <v>11</v>
      </c>
      <c r="E282" s="12" t="s">
        <v>1461</v>
      </c>
      <c r="F282" s="26" t="s">
        <v>1042</v>
      </c>
      <c r="G282" s="26" t="s">
        <v>2088</v>
      </c>
      <c r="H282" s="26" t="s">
        <v>1166</v>
      </c>
      <c r="I282" s="26">
        <v>112</v>
      </c>
      <c r="J282" s="26" t="s">
        <v>1135</v>
      </c>
      <c r="K282" s="26">
        <v>32</v>
      </c>
      <c r="M282" s="26" t="s">
        <v>1151</v>
      </c>
      <c r="N282" s="26" t="s">
        <v>1166</v>
      </c>
      <c r="O282" s="26" t="s">
        <v>1135</v>
      </c>
      <c r="P282" s="26">
        <v>112</v>
      </c>
      <c r="Q282" s="26">
        <v>32</v>
      </c>
      <c r="R282" s="12" t="s">
        <v>2764</v>
      </c>
      <c r="S282" s="12" t="s">
        <v>2765</v>
      </c>
      <c r="T282" s="75" t="s">
        <v>1136</v>
      </c>
      <c r="U282" s="75" t="s">
        <v>1137</v>
      </c>
    </row>
    <row r="283" spans="1:21" ht="66">
      <c r="A283" s="26">
        <v>2282</v>
      </c>
      <c r="B283" s="26">
        <v>11264500023</v>
      </c>
      <c r="C283" s="26" t="s">
        <v>145</v>
      </c>
      <c r="D283" s="26">
        <v>10</v>
      </c>
      <c r="E283" s="12" t="s">
        <v>1461</v>
      </c>
      <c r="F283" s="26" t="s">
        <v>1042</v>
      </c>
      <c r="G283" s="26" t="s">
        <v>2088</v>
      </c>
      <c r="H283" s="26" t="s">
        <v>1166</v>
      </c>
      <c r="I283" s="26">
        <v>75</v>
      </c>
      <c r="J283" s="26" t="s">
        <v>189</v>
      </c>
      <c r="K283" s="26">
        <v>13</v>
      </c>
      <c r="M283" s="26" t="s">
        <v>1151</v>
      </c>
      <c r="N283" s="26" t="s">
        <v>1166</v>
      </c>
      <c r="O283" s="26" t="s">
        <v>189</v>
      </c>
      <c r="P283" s="26">
        <v>75</v>
      </c>
      <c r="Q283" s="26">
        <v>13</v>
      </c>
      <c r="R283" s="12" t="s">
        <v>2762</v>
      </c>
      <c r="S283" s="12" t="s">
        <v>2766</v>
      </c>
      <c r="T283" s="74" t="s">
        <v>111</v>
      </c>
      <c r="U283" s="74" t="s">
        <v>112</v>
      </c>
    </row>
    <row r="284" spans="1:21" ht="99">
      <c r="A284" s="26">
        <v>2283</v>
      </c>
      <c r="B284" s="26">
        <v>11264400023</v>
      </c>
      <c r="C284" s="26" t="s">
        <v>145</v>
      </c>
      <c r="D284" s="26">
        <v>9</v>
      </c>
      <c r="E284" s="12" t="s">
        <v>1461</v>
      </c>
      <c r="F284" s="26" t="s">
        <v>1042</v>
      </c>
      <c r="G284" s="26" t="s">
        <v>2088</v>
      </c>
      <c r="H284" s="26" t="s">
        <v>1166</v>
      </c>
      <c r="I284" s="26">
        <v>65</v>
      </c>
      <c r="J284" s="26" t="s">
        <v>158</v>
      </c>
      <c r="K284" s="26">
        <v>34</v>
      </c>
      <c r="M284" s="26" t="s">
        <v>1151</v>
      </c>
      <c r="N284" s="26" t="s">
        <v>1166</v>
      </c>
      <c r="O284" s="26" t="s">
        <v>158</v>
      </c>
      <c r="P284" s="26">
        <v>65</v>
      </c>
      <c r="Q284" s="26">
        <v>34</v>
      </c>
      <c r="R284" s="12" t="s">
        <v>2757</v>
      </c>
      <c r="S284" s="12" t="s">
        <v>2767</v>
      </c>
      <c r="T284" s="74" t="s">
        <v>1751</v>
      </c>
      <c r="U284" s="74" t="s">
        <v>1752</v>
      </c>
    </row>
    <row r="285" spans="1:21" ht="66">
      <c r="A285" s="26">
        <v>2284</v>
      </c>
      <c r="B285" s="26">
        <v>11264300023</v>
      </c>
      <c r="C285" s="26" t="s">
        <v>145</v>
      </c>
      <c r="D285" s="26">
        <v>8</v>
      </c>
      <c r="E285" s="12" t="s">
        <v>1461</v>
      </c>
      <c r="F285" s="26" t="s">
        <v>1042</v>
      </c>
      <c r="G285" s="26" t="s">
        <v>2088</v>
      </c>
      <c r="H285" s="26" t="s">
        <v>1166</v>
      </c>
      <c r="I285" s="26">
        <v>32</v>
      </c>
      <c r="J285" s="26" t="s">
        <v>190</v>
      </c>
      <c r="K285" s="26">
        <v>59</v>
      </c>
      <c r="M285" s="26" t="s">
        <v>1151</v>
      </c>
      <c r="N285" s="26" t="s">
        <v>1166</v>
      </c>
      <c r="O285" s="26" t="s">
        <v>190</v>
      </c>
      <c r="P285" s="26">
        <v>32</v>
      </c>
      <c r="Q285" s="26">
        <v>59</v>
      </c>
      <c r="R285" s="12" t="s">
        <v>2759</v>
      </c>
      <c r="S285" s="12" t="s">
        <v>2768</v>
      </c>
      <c r="T285" s="74" t="s">
        <v>113</v>
      </c>
      <c r="U285" s="74" t="s">
        <v>1682</v>
      </c>
    </row>
    <row r="286" spans="1:21" ht="49.5">
      <c r="A286" s="26">
        <v>2285</v>
      </c>
      <c r="B286" s="26">
        <v>11264200023</v>
      </c>
      <c r="C286" s="26" t="s">
        <v>145</v>
      </c>
      <c r="D286" s="26">
        <v>7</v>
      </c>
      <c r="E286" s="12" t="s">
        <v>1461</v>
      </c>
      <c r="F286" s="26" t="s">
        <v>1042</v>
      </c>
      <c r="G286" s="26" t="s">
        <v>2088</v>
      </c>
      <c r="H286" s="26" t="s">
        <v>1166</v>
      </c>
      <c r="I286" s="26">
        <v>7</v>
      </c>
      <c r="J286" s="26" t="s">
        <v>191</v>
      </c>
      <c r="K286" s="26">
        <v>21</v>
      </c>
      <c r="M286" s="26" t="s">
        <v>1151</v>
      </c>
      <c r="N286" s="26" t="s">
        <v>1166</v>
      </c>
      <c r="O286" s="26" t="s">
        <v>191</v>
      </c>
      <c r="P286" s="26">
        <v>7</v>
      </c>
      <c r="Q286" s="26">
        <v>21</v>
      </c>
      <c r="R286" s="12" t="s">
        <v>2762</v>
      </c>
      <c r="S286" s="12" t="s">
        <v>2769</v>
      </c>
      <c r="T286" s="74" t="s">
        <v>114</v>
      </c>
      <c r="U286" s="74" t="s">
        <v>1017</v>
      </c>
    </row>
    <row r="287" spans="1:24" ht="33">
      <c r="A287" s="26">
        <v>2286</v>
      </c>
      <c r="B287" s="26">
        <v>11264100023</v>
      </c>
      <c r="C287" s="26" t="s">
        <v>145</v>
      </c>
      <c r="D287" s="26">
        <v>6</v>
      </c>
      <c r="E287" s="12" t="s">
        <v>1461</v>
      </c>
      <c r="F287" s="26" t="s">
        <v>1042</v>
      </c>
      <c r="G287" s="26" t="s">
        <v>2088</v>
      </c>
      <c r="H287" s="26" t="s">
        <v>1113</v>
      </c>
      <c r="I287" s="26">
        <v>10</v>
      </c>
      <c r="J287" s="26" t="s">
        <v>192</v>
      </c>
      <c r="K287" s="26">
        <v>8</v>
      </c>
      <c r="M287" s="26" t="s">
        <v>1151</v>
      </c>
      <c r="N287" s="26" t="s">
        <v>1113</v>
      </c>
      <c r="O287" s="26" t="s">
        <v>192</v>
      </c>
      <c r="P287" s="26">
        <v>10</v>
      </c>
      <c r="Q287" s="26">
        <v>8</v>
      </c>
      <c r="R287" s="12" t="s">
        <v>2762</v>
      </c>
      <c r="S287" s="12" t="s">
        <v>2769</v>
      </c>
      <c r="T287" s="74" t="s">
        <v>115</v>
      </c>
      <c r="U287" s="74" t="s">
        <v>1682</v>
      </c>
      <c r="X287" s="76"/>
    </row>
    <row r="288" spans="1:24" ht="99">
      <c r="A288" s="26">
        <v>2287</v>
      </c>
      <c r="B288" s="26">
        <v>11264000023</v>
      </c>
      <c r="C288" s="26" t="s">
        <v>145</v>
      </c>
      <c r="D288" s="26">
        <v>5</v>
      </c>
      <c r="E288" s="12" t="s">
        <v>1461</v>
      </c>
      <c r="F288" s="26" t="s">
        <v>1042</v>
      </c>
      <c r="G288" s="26" t="s">
        <v>2088</v>
      </c>
      <c r="H288" s="26" t="s">
        <v>1113</v>
      </c>
      <c r="I288" s="26">
        <v>9</v>
      </c>
      <c r="J288" s="26" t="s">
        <v>192</v>
      </c>
      <c r="K288" s="26">
        <v>8</v>
      </c>
      <c r="M288" s="26" t="s">
        <v>1151</v>
      </c>
      <c r="N288" s="26" t="s">
        <v>1113</v>
      </c>
      <c r="O288" s="26" t="s">
        <v>192</v>
      </c>
      <c r="P288" s="26">
        <v>9</v>
      </c>
      <c r="Q288" s="26">
        <v>8</v>
      </c>
      <c r="R288" s="12" t="s">
        <v>2762</v>
      </c>
      <c r="S288" s="12" t="s">
        <v>2769</v>
      </c>
      <c r="T288" s="74" t="s">
        <v>116</v>
      </c>
      <c r="U288" s="74" t="s">
        <v>1682</v>
      </c>
      <c r="X288" s="76"/>
    </row>
    <row r="289" spans="1:21" ht="33">
      <c r="A289" s="26">
        <v>2288</v>
      </c>
      <c r="B289" s="26">
        <v>11231800023</v>
      </c>
      <c r="C289" s="26" t="s">
        <v>146</v>
      </c>
      <c r="D289" s="26">
        <v>4</v>
      </c>
      <c r="E289" s="12" t="s">
        <v>147</v>
      </c>
      <c r="F289" s="26" t="s">
        <v>1042</v>
      </c>
      <c r="G289" s="26" t="s">
        <v>193</v>
      </c>
      <c r="H289" s="26" t="s">
        <v>1113</v>
      </c>
      <c r="I289" s="26">
        <v>93</v>
      </c>
      <c r="J289" s="26" t="s">
        <v>194</v>
      </c>
      <c r="K289" s="26">
        <v>51</v>
      </c>
      <c r="M289" s="26" t="s">
        <v>1151</v>
      </c>
      <c r="N289" s="26" t="s">
        <v>1113</v>
      </c>
      <c r="O289" s="26" t="s">
        <v>194</v>
      </c>
      <c r="P289" s="26">
        <v>93</v>
      </c>
      <c r="Q289" s="26">
        <v>51</v>
      </c>
      <c r="R289" s="12" t="s">
        <v>2759</v>
      </c>
      <c r="S289" s="12" t="s">
        <v>2768</v>
      </c>
      <c r="T289" s="74" t="s">
        <v>117</v>
      </c>
      <c r="U289" s="74" t="s">
        <v>118</v>
      </c>
    </row>
    <row r="290" spans="1:21" ht="82.5">
      <c r="A290" s="26">
        <v>2289</v>
      </c>
      <c r="B290" s="26">
        <v>11231600023</v>
      </c>
      <c r="C290" s="26" t="s">
        <v>148</v>
      </c>
      <c r="D290" s="26">
        <v>3</v>
      </c>
      <c r="E290" s="12" t="s">
        <v>2770</v>
      </c>
      <c r="F290" s="26" t="s">
        <v>1042</v>
      </c>
      <c r="G290" s="26" t="s">
        <v>193</v>
      </c>
      <c r="H290" s="26" t="s">
        <v>1166</v>
      </c>
      <c r="I290" s="26">
        <v>37</v>
      </c>
      <c r="J290" s="26" t="s">
        <v>1235</v>
      </c>
      <c r="K290" s="26">
        <v>61</v>
      </c>
      <c r="M290" s="26" t="s">
        <v>1151</v>
      </c>
      <c r="N290" s="26" t="s">
        <v>1166</v>
      </c>
      <c r="O290" s="26" t="s">
        <v>1235</v>
      </c>
      <c r="P290" s="26">
        <v>37</v>
      </c>
      <c r="Q290" s="26">
        <v>61</v>
      </c>
      <c r="R290" s="12" t="s">
        <v>2764</v>
      </c>
      <c r="S290" s="12" t="s">
        <v>2771</v>
      </c>
      <c r="T290" s="74" t="s">
        <v>119</v>
      </c>
      <c r="U290" s="74" t="s">
        <v>120</v>
      </c>
    </row>
    <row r="291" spans="1:28" ht="49.5">
      <c r="A291" s="26">
        <v>2290</v>
      </c>
      <c r="B291" s="26">
        <v>11231100023</v>
      </c>
      <c r="C291" s="26" t="s">
        <v>149</v>
      </c>
      <c r="D291" s="26">
        <v>2</v>
      </c>
      <c r="E291" s="12" t="s">
        <v>1799</v>
      </c>
      <c r="F291" s="26" t="s">
        <v>1164</v>
      </c>
      <c r="G291" s="26" t="s">
        <v>1800</v>
      </c>
      <c r="H291" s="26" t="s">
        <v>1166</v>
      </c>
      <c r="J291" s="26" t="s">
        <v>1718</v>
      </c>
      <c r="M291" s="26" t="s">
        <v>1193</v>
      </c>
      <c r="N291" s="26" t="s">
        <v>1166</v>
      </c>
      <c r="O291" s="26" t="s">
        <v>1718</v>
      </c>
      <c r="P291" s="26"/>
      <c r="Q291" s="26"/>
      <c r="R291" s="12" t="s">
        <v>2716</v>
      </c>
      <c r="S291" s="12" t="s">
        <v>2719</v>
      </c>
      <c r="T291" s="74" t="s">
        <v>121</v>
      </c>
      <c r="U291" s="74" t="s">
        <v>122</v>
      </c>
      <c r="X291" s="76"/>
      <c r="AB291" s="70"/>
    </row>
    <row r="292" spans="1:28" ht="214.5">
      <c r="A292" s="26">
        <v>2291</v>
      </c>
      <c r="B292" s="26">
        <v>11231000023</v>
      </c>
      <c r="C292" s="26" t="s">
        <v>150</v>
      </c>
      <c r="D292" s="26">
        <v>1</v>
      </c>
      <c r="E292" s="12" t="s">
        <v>2772</v>
      </c>
      <c r="F292" s="26" t="s">
        <v>1042</v>
      </c>
      <c r="G292" s="26" t="s">
        <v>1453</v>
      </c>
      <c r="H292" s="26" t="s">
        <v>1166</v>
      </c>
      <c r="I292" s="26">
        <v>197</v>
      </c>
      <c r="J292" s="26" t="s">
        <v>1454</v>
      </c>
      <c r="K292" s="26">
        <v>6</v>
      </c>
      <c r="M292" s="26" t="s">
        <v>1151</v>
      </c>
      <c r="N292" s="26" t="s">
        <v>1166</v>
      </c>
      <c r="O292" s="26" t="s">
        <v>1454</v>
      </c>
      <c r="P292" s="26">
        <v>197</v>
      </c>
      <c r="Q292" s="26">
        <v>6</v>
      </c>
      <c r="R292" s="12" t="s">
        <v>2710</v>
      </c>
      <c r="S292" s="12" t="s">
        <v>2739</v>
      </c>
      <c r="T292" s="74" t="s">
        <v>123</v>
      </c>
      <c r="U292" s="75" t="s">
        <v>124</v>
      </c>
      <c r="V292" s="12" t="s">
        <v>2727</v>
      </c>
      <c r="W292" s="75" t="s">
        <v>2773</v>
      </c>
      <c r="X292" s="76"/>
      <c r="AB292" s="70"/>
    </row>
    <row r="293" spans="24:28" ht="16.5">
      <c r="X293" s="20"/>
      <c r="AB293" s="70"/>
    </row>
    <row r="294" spans="24:28" ht="16.5">
      <c r="X294" s="20"/>
      <c r="AB294" s="70"/>
    </row>
    <row r="295" spans="20:28" ht="16.5">
      <c r="T295" s="13"/>
      <c r="X295" s="20"/>
      <c r="AB295" s="70"/>
    </row>
    <row r="296" spans="24:28" ht="16.5">
      <c r="X296" s="20"/>
      <c r="AB296" s="70"/>
    </row>
    <row r="297" spans="24:28" ht="16.5">
      <c r="X297" s="20"/>
      <c r="AB297" s="70"/>
    </row>
    <row r="298" spans="20:28" ht="16.5">
      <c r="T298" s="13"/>
      <c r="X298" s="20"/>
      <c r="AB298" s="70"/>
    </row>
    <row r="299" spans="24:28" ht="16.5">
      <c r="X299" s="20"/>
      <c r="AB299" s="70"/>
    </row>
    <row r="300" spans="24:28" ht="16.5">
      <c r="X300" s="20"/>
      <c r="AB300" s="70"/>
    </row>
    <row r="301" spans="24:28" ht="16.5">
      <c r="X301" s="20"/>
      <c r="AB301" s="70"/>
    </row>
    <row r="302" spans="24:28" ht="16.5">
      <c r="X302" s="20"/>
      <c r="AB302" s="70"/>
    </row>
    <row r="303" spans="24:28" ht="16.5">
      <c r="X303" s="20"/>
      <c r="AB303" s="70"/>
    </row>
    <row r="304" spans="24:28" ht="16.5">
      <c r="X304" s="20"/>
      <c r="AB304" s="70"/>
    </row>
    <row r="305" spans="24:28" ht="16.5">
      <c r="X305" s="20"/>
      <c r="AB305" s="70"/>
    </row>
    <row r="306" spans="24:28" ht="16.5">
      <c r="X306" s="20"/>
      <c r="AB306" s="70"/>
    </row>
    <row r="307" spans="24:28" ht="16.5">
      <c r="X307" s="20"/>
      <c r="AB307" s="70"/>
    </row>
    <row r="308" spans="20:28" ht="16.5">
      <c r="T308" s="13"/>
      <c r="X308" s="20"/>
      <c r="AB308" s="70"/>
    </row>
    <row r="309" spans="24:28" ht="16.5">
      <c r="X309" s="20"/>
      <c r="AB309" s="70"/>
    </row>
    <row r="310" spans="21:28" ht="16.5">
      <c r="U310" s="13"/>
      <c r="X310" s="20"/>
      <c r="AB310" s="70"/>
    </row>
    <row r="311" spans="24:28" ht="16.5">
      <c r="X311" s="20"/>
      <c r="AB311" s="70"/>
    </row>
    <row r="312" spans="24:28" ht="16.5">
      <c r="X312" s="20"/>
      <c r="AB312" s="70"/>
    </row>
    <row r="313" spans="20:21" ht="16.5">
      <c r="T313" s="13"/>
      <c r="U313" s="13"/>
    </row>
    <row r="314" spans="21:24" ht="16.5">
      <c r="U314" s="13"/>
      <c r="X314" s="20"/>
    </row>
    <row r="316" ht="16.5">
      <c r="X316" s="20"/>
    </row>
    <row r="317" spans="21:24" ht="16.5">
      <c r="U317" s="13"/>
      <c r="X317" s="20"/>
    </row>
    <row r="318" ht="16.5">
      <c r="X318" s="20"/>
    </row>
    <row r="319" spans="20:24" ht="16.5">
      <c r="T319" s="13"/>
      <c r="X319" s="20"/>
    </row>
    <row r="320" ht="16.5">
      <c r="T320" s="13"/>
    </row>
    <row r="322" spans="20:21" ht="16.5">
      <c r="T322" s="13"/>
      <c r="U322" s="13"/>
    </row>
    <row r="328" ht="16.5">
      <c r="X328" s="20"/>
    </row>
    <row r="329" ht="16.5">
      <c r="X329" s="20"/>
    </row>
    <row r="330" ht="16.5">
      <c r="X330" s="20"/>
    </row>
    <row r="331" ht="16.5">
      <c r="X331" s="20"/>
    </row>
    <row r="332" ht="16.5">
      <c r="X332" s="20"/>
    </row>
    <row r="333" spans="20:24" ht="16.5">
      <c r="T333" s="13"/>
      <c r="X333" s="20"/>
    </row>
    <row r="334" ht="16.5">
      <c r="X334" s="20"/>
    </row>
    <row r="335" ht="16.5">
      <c r="X335" s="20"/>
    </row>
    <row r="336" ht="16.5">
      <c r="X336" s="20"/>
    </row>
    <row r="337" ht="16.5">
      <c r="X337" s="20"/>
    </row>
    <row r="338" ht="16.5">
      <c r="X338" s="20"/>
    </row>
    <row r="339" ht="16.5">
      <c r="X339" s="20"/>
    </row>
    <row r="340" spans="21:24" ht="16.5">
      <c r="U340" s="13"/>
      <c r="W340" s="71"/>
      <c r="X340" s="20"/>
    </row>
    <row r="341" spans="20:24" ht="16.5">
      <c r="T341" s="13"/>
      <c r="U341" s="13"/>
      <c r="X341" s="20"/>
    </row>
    <row r="342" spans="20:24" ht="16.5">
      <c r="T342" s="13"/>
      <c r="X342" s="20"/>
    </row>
    <row r="343" spans="20:24" ht="16.5">
      <c r="T343" s="13"/>
      <c r="X343" s="20"/>
    </row>
    <row r="344" ht="16.5">
      <c r="X344" s="20"/>
    </row>
    <row r="345" ht="16.5">
      <c r="X345" s="20"/>
    </row>
    <row r="346" ht="16.5">
      <c r="X346" s="20"/>
    </row>
    <row r="347" ht="16.5">
      <c r="X347" s="20"/>
    </row>
    <row r="348" ht="16.5">
      <c r="X348" s="20"/>
    </row>
    <row r="349" ht="16.5">
      <c r="X349" s="20"/>
    </row>
    <row r="350" ht="16.5">
      <c r="X350" s="20"/>
    </row>
    <row r="351" ht="16.5">
      <c r="X351" s="20"/>
    </row>
    <row r="352" spans="20:24" ht="16.5">
      <c r="T352" s="13"/>
      <c r="X352" s="20"/>
    </row>
    <row r="353" ht="16.5">
      <c r="X353" s="20"/>
    </row>
    <row r="354" spans="20:24" ht="16.5">
      <c r="T354" s="13"/>
      <c r="X354" s="20"/>
    </row>
    <row r="355" spans="20:21" ht="16.5">
      <c r="T355" s="13"/>
      <c r="U355" s="13"/>
    </row>
    <row r="356" spans="20:24" ht="16.5">
      <c r="T356" s="13"/>
      <c r="U356" s="13"/>
      <c r="X356" s="20"/>
    </row>
    <row r="357" ht="16.5">
      <c r="T357" s="13"/>
    </row>
    <row r="359" ht="16.5">
      <c r="Y359" s="73"/>
    </row>
    <row r="360" ht="16.5">
      <c r="T360" s="13"/>
    </row>
    <row r="361" spans="24:28" ht="16.5">
      <c r="X361" s="20"/>
      <c r="AB361" s="70"/>
    </row>
    <row r="362" spans="24:28" ht="16.5">
      <c r="X362" s="20"/>
      <c r="AB362" s="70"/>
    </row>
    <row r="363" spans="24:28" ht="16.5">
      <c r="X363" s="20"/>
      <c r="AB363" s="70"/>
    </row>
    <row r="365" ht="16.5">
      <c r="U365" s="13"/>
    </row>
    <row r="367" ht="16.5">
      <c r="U367" s="13"/>
    </row>
    <row r="368" ht="16.5">
      <c r="U368" s="13"/>
    </row>
  </sheetData>
  <sheetProtection/>
  <autoFilter ref="A1:AE292"/>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I57"/>
  <sheetViews>
    <sheetView zoomScalePageLayoutView="0" workbookViewId="0" topLeftCell="A5">
      <selection activeCell="L20" sqref="L20"/>
    </sheetView>
  </sheetViews>
  <sheetFormatPr defaultColWidth="10.00390625" defaultRowHeight="13.5"/>
  <cols>
    <col min="1" max="1" width="2.375" style="26" customWidth="1"/>
    <col min="2" max="2" width="10.25390625" style="26" customWidth="1"/>
    <col min="3" max="3" width="24.25390625" style="26" bestFit="1" customWidth="1"/>
    <col min="4" max="6" width="10.00390625" style="26" customWidth="1"/>
    <col min="7" max="7" width="13.125" style="26" customWidth="1"/>
    <col min="8" max="16384" width="10.00390625" style="26" customWidth="1"/>
  </cols>
  <sheetData>
    <row r="1" s="23" customFormat="1" ht="27">
      <c r="A1" s="23" t="s">
        <v>1581</v>
      </c>
    </row>
    <row r="3" spans="1:9" s="24" customFormat="1" ht="20.25">
      <c r="A3" s="24" t="s">
        <v>1044</v>
      </c>
      <c r="D3" s="25" t="s">
        <v>1492</v>
      </c>
      <c r="E3" s="25" t="s">
        <v>1493</v>
      </c>
      <c r="F3" s="25" t="s">
        <v>1494</v>
      </c>
      <c r="G3" s="24" t="s">
        <v>1495</v>
      </c>
      <c r="H3" s="24" t="s">
        <v>1496</v>
      </c>
      <c r="I3" s="24" t="s">
        <v>1497</v>
      </c>
    </row>
    <row r="4" spans="2:9" ht="16.5">
      <c r="B4" s="26" t="s">
        <v>1498</v>
      </c>
      <c r="C4" s="26" t="s">
        <v>1499</v>
      </c>
      <c r="D4" s="27">
        <f>COUNTIF(SB2_comments!$S$2:$S$292,$B4)</f>
        <v>7</v>
      </c>
      <c r="E4" s="28">
        <f>SUMPRODUCT((SB2_comments!$S$2:$S$292=$B4)*(SB2_comments!$Z$2:$Z$292="Closed"))</f>
        <v>0</v>
      </c>
      <c r="F4" s="26">
        <f>D4-E4</f>
        <v>7</v>
      </c>
      <c r="G4" s="26" t="s">
        <v>696</v>
      </c>
      <c r="H4" s="28">
        <f>SUMPRODUCT((SB2_comments!$S$2:$S$292=$B4)*((SB2_comments!$V$2:$V$292="Agree")+(SB2_comments!$V$2:$V$292="Principle")+(SB2_comments!$V$2:$V$292="Disagree")+(SB2_comments!$V$2:$V$292="Scope")+(SB2_comments!$V$2:$V$292="Unresolvable")))</f>
        <v>3</v>
      </c>
      <c r="I4" s="26">
        <f>D4-H4</f>
        <v>4</v>
      </c>
    </row>
    <row r="5" spans="2:9" ht="16.5">
      <c r="B5" s="26" t="s">
        <v>1635</v>
      </c>
      <c r="C5" s="26" t="s">
        <v>2705</v>
      </c>
      <c r="D5" s="27">
        <f>COUNTIF(SB2_comments!$S$2:$S$292,$B5)</f>
        <v>0</v>
      </c>
      <c r="E5" s="28">
        <f>SUMPRODUCT((SB2_comments!$S$2:$S$292=$B5)*(SB2_comments!$Z$2:$Z$292="Closed"))</f>
        <v>0</v>
      </c>
      <c r="F5" s="26">
        <f>D5-E5</f>
        <v>0</v>
      </c>
      <c r="H5" s="28">
        <f>SUMPRODUCT((SB2_comments!$S$2:$S$292=$B5)*((SB2_comments!$V$2:$V$292="Agree")+(SB2_comments!$V$2:$V$292="Principle")+(SB2_comments!$V$2:$V$292="Disagree")+(SB2_comments!$V$2:$V$292="Scope")+(SB2_comments!$V$2:$V$292="Unresolvable")))</f>
        <v>0</v>
      </c>
      <c r="I5" s="26">
        <f>D5-H5</f>
        <v>0</v>
      </c>
    </row>
    <row r="6" spans="2:9" ht="16.5">
      <c r="B6" s="26" t="s">
        <v>127</v>
      </c>
      <c r="C6" s="26" t="s">
        <v>128</v>
      </c>
      <c r="D6" s="27">
        <f>COUNTIF(SB2_comments!$S$2:$S$292,$B6)</f>
        <v>8</v>
      </c>
      <c r="E6" s="28">
        <f>SUMPRODUCT((SB2_comments!$S$2:$S$292=$B6)*(SB2_comments!$Z$2:$Z$292="Closed"))</f>
        <v>0</v>
      </c>
      <c r="F6" s="26">
        <f>D6-E6</f>
        <v>8</v>
      </c>
      <c r="G6" s="26" t="s">
        <v>696</v>
      </c>
      <c r="H6" s="28">
        <f>SUMPRODUCT((SB2_comments!$S$2:$S$292=$B6)*((SB2_comments!$V$2:$V$292="Agree")+(SB2_comments!$V$2:$V$292="Principle")+(SB2_comments!$V$2:$V$292="Disagree")+(SB2_comments!$V$2:$V$292="Scope")+(SB2_comments!$V$2:$V$292="Unresolvable")))</f>
        <v>0</v>
      </c>
      <c r="I6" s="26">
        <f>D6-H6</f>
        <v>8</v>
      </c>
    </row>
    <row r="7" spans="2:9" ht="16.5">
      <c r="B7" s="26" t="s">
        <v>1502</v>
      </c>
      <c r="D7" s="27">
        <f>COUNTIF(SB2_comments!$S$2:$S$292,$B7)</f>
        <v>0</v>
      </c>
      <c r="E7" s="28">
        <f>SUMPRODUCT((SB2_comments!$S$2:$S$292=$B7)*(SB2_comments!$Z$2:$Z$292="Closed"))</f>
        <v>0</v>
      </c>
      <c r="F7" s="26">
        <f aca="true" t="shared" si="0" ref="F7:F15">D7-E7</f>
        <v>0</v>
      </c>
      <c r="H7" s="28">
        <f>SUMPRODUCT((SB2_comments!$S$2:$S$292=$B7)*((SB2_comments!$V$2:$V$292="Agree")+(SB2_comments!$V$2:$V$292="Principle")+(SB2_comments!$V$2:$V$292="Disagree")+(SB2_comments!$V$2:$V$292="Scope")+(SB2_comments!$V$2:$V$292="Unresolvable")))</f>
        <v>0</v>
      </c>
      <c r="I7" s="26">
        <f aca="true" t="shared" si="1" ref="I7:I15">D7-H7</f>
        <v>0</v>
      </c>
    </row>
    <row r="8" spans="2:9" ht="16.5">
      <c r="B8" s="26" t="s">
        <v>1503</v>
      </c>
      <c r="C8" s="26" t="s">
        <v>2489</v>
      </c>
      <c r="D8" s="27">
        <f>COUNTIF(SB2_comments!$S$2:$S$292,$B8)</f>
        <v>45</v>
      </c>
      <c r="E8" s="28">
        <f>SUMPRODUCT((SB2_comments!$S$2:$S$292=$B8)*(SB2_comments!$Z$2:$Z$292="Closed"))</f>
        <v>0</v>
      </c>
      <c r="F8" s="26">
        <f t="shared" si="0"/>
        <v>45</v>
      </c>
      <c r="G8" s="26" t="s">
        <v>696</v>
      </c>
      <c r="H8" s="28">
        <f>SUMPRODUCT((SB2_comments!$S$2:$S$292=$B8)*((SB2_comments!$V$2:$V$292="Agree")+(SB2_comments!$V$2:$V$292="Principle")+(SB2_comments!$V$2:$V$292="Disagree")+(SB2_comments!$V$2:$V$292="Scope")+(SB2_comments!$V$2:$V$292="Unresolvable")))</f>
        <v>45</v>
      </c>
      <c r="I8" s="26">
        <f t="shared" si="1"/>
        <v>0</v>
      </c>
    </row>
    <row r="9" spans="2:9" ht="16.5">
      <c r="B9" s="26" t="s">
        <v>1505</v>
      </c>
      <c r="C9" s="26" t="s">
        <v>1506</v>
      </c>
      <c r="D9" s="27">
        <f>COUNTIF(SB2_comments!$S$2:$S$292,$B9)</f>
        <v>4</v>
      </c>
      <c r="E9" s="28">
        <f>SUMPRODUCT((SB2_comments!$S$2:$S$292=$B9)*(SB2_comments!$Z$2:$Z$292="Closed"))</f>
        <v>0</v>
      </c>
      <c r="F9" s="26">
        <f t="shared" si="0"/>
        <v>4</v>
      </c>
      <c r="G9" s="26" t="s">
        <v>696</v>
      </c>
      <c r="H9" s="28">
        <f>SUMPRODUCT((SB2_comments!$S$2:$S$292=$B9)*((SB2_comments!$V$2:$V$292="Agree")+(SB2_comments!$V$2:$V$292="Principle")+(SB2_comments!$V$2:$V$292="Disagree")+(SB2_comments!$V$2:$V$292="Scope")+(SB2_comments!$V$2:$V$292="Unresolvable")))</f>
        <v>0</v>
      </c>
      <c r="I9" s="26">
        <f t="shared" si="1"/>
        <v>4</v>
      </c>
    </row>
    <row r="10" spans="2:9" ht="16.5">
      <c r="B10" s="26" t="s">
        <v>1507</v>
      </c>
      <c r="D10" s="27">
        <f>COUNTIF(SB2_comments!$S$2:$S$292,$B10)</f>
        <v>1</v>
      </c>
      <c r="E10" s="28">
        <f>SUMPRODUCT((SB2_comments!$S$2:$S$292=$B10)*(SB2_comments!$Z$2:$Z$292="Closed"))</f>
        <v>0</v>
      </c>
      <c r="F10" s="26">
        <f t="shared" si="0"/>
        <v>1</v>
      </c>
      <c r="G10" s="26" t="s">
        <v>696</v>
      </c>
      <c r="H10" s="28">
        <f>SUMPRODUCT((SB2_comments!$S$2:$S$292=$B10)*((SB2_comments!$V$2:$V$292="Agree")+(SB2_comments!$V$2:$V$292="Principle")+(SB2_comments!$V$2:$V$292="Disagree")+(SB2_comments!$V$2:$V$292="Scope")+(SB2_comments!$V$2:$V$292="Unresolvable")))</f>
        <v>0</v>
      </c>
      <c r="I10" s="26">
        <f t="shared" si="1"/>
        <v>1</v>
      </c>
    </row>
    <row r="11" spans="2:9" ht="16.5">
      <c r="B11" s="26" t="s">
        <v>1508</v>
      </c>
      <c r="C11" s="26" t="s">
        <v>1509</v>
      </c>
      <c r="D11" s="27">
        <f>COUNTIF(SB2_comments!$S$2:$S$292,$B11)</f>
        <v>4</v>
      </c>
      <c r="E11" s="28">
        <f>SUMPRODUCT((SB2_comments!$S$2:$S$292=$B11)*(SB2_comments!$Z$2:$Z$292="Closed"))</f>
        <v>0</v>
      </c>
      <c r="F11" s="26">
        <f t="shared" si="0"/>
        <v>4</v>
      </c>
      <c r="H11" s="28">
        <f>SUMPRODUCT((SB2_comments!$S$2:$S$292=$B11)*((SB2_comments!$V$2:$V$292="Agree")+(SB2_comments!$V$2:$V$292="Principle")+(SB2_comments!$V$2:$V$292="Disagree")+(SB2_comments!$V$2:$V$292="Scope")+(SB2_comments!$V$2:$V$292="Unresolvable")))</f>
        <v>4</v>
      </c>
      <c r="I11" s="26">
        <f t="shared" si="1"/>
        <v>0</v>
      </c>
    </row>
    <row r="12" spans="2:9" ht="16.5">
      <c r="B12" s="26" t="s">
        <v>126</v>
      </c>
      <c r="C12" s="26" t="s">
        <v>125</v>
      </c>
      <c r="D12" s="27">
        <f>COUNTIF(SB2_comments!$S$2:$S$292,$B12)</f>
        <v>18</v>
      </c>
      <c r="E12" s="28">
        <f>SUMPRODUCT((SB2_comments!$S$2:$S$292=$B12)*(SB2_comments!$Z$2:$Z$292="Closed"))</f>
        <v>0</v>
      </c>
      <c r="F12" s="26">
        <f>D12-E12</f>
        <v>18</v>
      </c>
      <c r="H12" s="28">
        <f>SUMPRODUCT((SB2_comments!$S$2:$S$292=$B12)*((SB2_comments!$V$2:$V$292="Agree")+(SB2_comments!$V$2:$V$292="Principle")+(SB2_comments!$V$2:$V$292="Disagree")+(SB2_comments!$V$2:$V$292="Scope")+(SB2_comments!$V$2:$V$292="Unresolvable")))</f>
        <v>18</v>
      </c>
      <c r="I12" s="26">
        <f>D12-H12</f>
        <v>0</v>
      </c>
    </row>
    <row r="13" spans="2:9" ht="16.5">
      <c r="B13" s="26" t="s">
        <v>1168</v>
      </c>
      <c r="C13" s="26" t="s">
        <v>1639</v>
      </c>
      <c r="D13" s="27">
        <f>COUNTIF(SB2_comments!$S$2:$S$292,$B13)</f>
        <v>0</v>
      </c>
      <c r="E13" s="28">
        <f>SUMPRODUCT((SB2_comments!$S$2:$S$292=$B13)*(SB2_comments!$Z$2:$Z$292="Closed"))</f>
        <v>0</v>
      </c>
      <c r="F13" s="26">
        <f>D13-E13</f>
        <v>0</v>
      </c>
      <c r="H13" s="28">
        <f>SUMPRODUCT((SB2_comments!$S$2:$S$292=$B13)*((SB2_comments!$V$2:$V$292="Agree")+(SB2_comments!$V$2:$V$292="Principle")+(SB2_comments!$V$2:$V$292="Disagree")+(SB2_comments!$V$2:$V$292="Scope")+(SB2_comments!$V$2:$V$292="Unresolvable")))</f>
        <v>0</v>
      </c>
      <c r="I13" s="26">
        <f>D13-H13</f>
        <v>0</v>
      </c>
    </row>
    <row r="14" spans="2:9" ht="16.5">
      <c r="B14" s="26" t="s">
        <v>1510</v>
      </c>
      <c r="D14" s="27">
        <f>COUNTIF(SB2_comments!$S$2:$S$292,$B14)</f>
        <v>0</v>
      </c>
      <c r="E14" s="28">
        <f>SUMPRODUCT((SB2_comments!$S$2:$S$292=$B14)*(SB2_comments!$Z$2:$Z$292="Closed"))</f>
        <v>0</v>
      </c>
      <c r="F14" s="26">
        <f t="shared" si="0"/>
        <v>0</v>
      </c>
      <c r="H14" s="28">
        <f>SUMPRODUCT((SB2_comments!$S$2:$S$292=$B14)*((SB2_comments!$V$2:$V$292="Agree")+(SB2_comments!$V$2:$V$292="Principle")+(SB2_comments!$V$2:$V$292="Disagree")+(SB2_comments!$V$2:$V$292="Scope")+(SB2_comments!$V$2:$V$292="Unresolvable")))</f>
        <v>0</v>
      </c>
      <c r="I14" s="26">
        <f t="shared" si="1"/>
        <v>0</v>
      </c>
    </row>
    <row r="15" spans="2:9" ht="16.5">
      <c r="B15" s="26" t="s">
        <v>1511</v>
      </c>
      <c r="D15" s="27">
        <f>COUNTIF(SB2_comments!$S$2:$S$292,$B15)</f>
        <v>0</v>
      </c>
      <c r="E15" s="28">
        <f>SUMPRODUCT((SB2_comments!$S$2:$S$292=$B15)*(SB2_comments!$Z$2:$Z$292="Closed"))</f>
        <v>0</v>
      </c>
      <c r="F15" s="26">
        <f t="shared" si="0"/>
        <v>0</v>
      </c>
      <c r="H15" s="28">
        <f>SUMPRODUCT((SB2_comments!$S$2:$S$292=$B15)*((SB2_comments!$V$2:$V$292="Agree")+(SB2_comments!$V$2:$V$292="Principle")+(SB2_comments!$V$2:$V$292="Disagree")+(SB2_comments!$V$2:$V$292="Scope")+(SB2_comments!$V$2:$V$292="Unresolvable")))</f>
        <v>0</v>
      </c>
      <c r="I15" s="26">
        <f t="shared" si="1"/>
        <v>0</v>
      </c>
    </row>
    <row r="16" spans="4:9" ht="16.5">
      <c r="D16" s="26">
        <f>SUM(D4:D15)</f>
        <v>87</v>
      </c>
      <c r="E16" s="26">
        <f>SUM(E4:E15)</f>
        <v>0</v>
      </c>
      <c r="F16" s="26">
        <f>SUM(F4:F15)</f>
        <v>87</v>
      </c>
      <c r="H16" s="26">
        <f>SUM(H4:H15)</f>
        <v>70</v>
      </c>
      <c r="I16" s="26">
        <f>SUM(I4:I15)</f>
        <v>17</v>
      </c>
    </row>
    <row r="17" s="24" customFormat="1" ht="20.25">
      <c r="A17" s="24" t="s">
        <v>1512</v>
      </c>
    </row>
    <row r="18" spans="2:9" ht="16.5">
      <c r="B18" s="26" t="s">
        <v>1513</v>
      </c>
      <c r="C18" s="26" t="s">
        <v>1514</v>
      </c>
      <c r="D18" s="27">
        <f>COUNTIF(SB2_comments!$S$2:$S$292,$B18)</f>
        <v>70</v>
      </c>
      <c r="E18" s="28">
        <f>SUMPRODUCT((SB2_comments!$S$2:$S$292=$B18)*(SB2_comments!$Z$2:$Z$292="Closed"))</f>
        <v>0</v>
      </c>
      <c r="F18" s="26">
        <f aca="true" t="shared" si="2" ref="F18:F25">D18-E18</f>
        <v>70</v>
      </c>
      <c r="G18" s="26" t="s">
        <v>1051</v>
      </c>
      <c r="H18" s="28">
        <f>SUMPRODUCT((SB2_comments!$S$2:$S$292=$B18)*((SB2_comments!$V$2:$V$292="Agree")+(SB2_comments!$V$2:$V$292="Principle")+(SB2_comments!$V$2:$V$292="Disagree")+(SB2_comments!$V$2:$V$292="Scope")+(SB2_comments!$V$2:$V$292="Unresolvable")))</f>
        <v>0</v>
      </c>
      <c r="I18" s="26">
        <f aca="true" t="shared" si="3" ref="I18:I25">D18-H18</f>
        <v>70</v>
      </c>
    </row>
    <row r="19" spans="2:9" ht="16.5">
      <c r="B19" s="26" t="s">
        <v>1515</v>
      </c>
      <c r="C19" s="26" t="s">
        <v>1516</v>
      </c>
      <c r="D19" s="27">
        <f>COUNTIF(SB2_comments!$S$2:$S$292,$B19)</f>
        <v>0</v>
      </c>
      <c r="E19" s="28">
        <f>SUMPRODUCT((SB2_comments!$S$2:$S$292=$B19)*(SB2_comments!$Z$2:$Z$292="Closed"))</f>
        <v>0</v>
      </c>
      <c r="F19" s="26">
        <f t="shared" si="2"/>
        <v>0</v>
      </c>
      <c r="H19" s="28">
        <f>SUMPRODUCT((SB2_comments!$S$2:$S$292=$B19)*((SB2_comments!$V$2:$V$292="Agree")+(SB2_comments!$V$2:$V$292="Principle")+(SB2_comments!$V$2:$V$292="Disagree")+(SB2_comments!$V$2:$V$292="Scope")+(SB2_comments!$V$2:$V$292="Unresolvable")))</f>
        <v>0</v>
      </c>
      <c r="I19" s="26">
        <f t="shared" si="3"/>
        <v>0</v>
      </c>
    </row>
    <row r="20" spans="2:9" ht="16.5">
      <c r="B20" s="26" t="s">
        <v>1517</v>
      </c>
      <c r="C20" s="26" t="s">
        <v>1518</v>
      </c>
      <c r="D20" s="27">
        <f>COUNTIF(SB2_comments!$S$2:$S$292,$B20)</f>
        <v>0</v>
      </c>
      <c r="E20" s="28">
        <f>SUMPRODUCT((SB2_comments!$S$2:$S$292=$B20)*(SB2_comments!$Z$2:$Z$292="Closed"))</f>
        <v>0</v>
      </c>
      <c r="F20" s="26">
        <f t="shared" si="2"/>
        <v>0</v>
      </c>
      <c r="H20" s="28">
        <f>SUMPRODUCT((SB2_comments!$S$2:$S$292=$B20)*((SB2_comments!$V$2:$V$292="Agree")+(SB2_comments!$V$2:$V$292="Principle")+(SB2_comments!$V$2:$V$292="Disagree")+(SB2_comments!$V$2:$V$292="Scope")+(SB2_comments!$V$2:$V$292="Unresolvable")))</f>
        <v>0</v>
      </c>
      <c r="I20" s="26">
        <f t="shared" si="3"/>
        <v>0</v>
      </c>
    </row>
    <row r="21" spans="2:9" ht="16.5">
      <c r="B21" s="26" t="s">
        <v>1519</v>
      </c>
      <c r="D21" s="27">
        <f>COUNTIF(SB2_comments!$S$2:$S$292,$B21)</f>
        <v>1</v>
      </c>
      <c r="E21" s="28">
        <f>SUMPRODUCT((SB2_comments!$S$2:$S$292=$B21)*(SB2_comments!$Z$2:$Z$292="Closed"))</f>
        <v>0</v>
      </c>
      <c r="F21" s="26">
        <f t="shared" si="2"/>
        <v>1</v>
      </c>
      <c r="H21" s="28">
        <f>SUMPRODUCT((SB2_comments!$S$2:$S$292=$B21)*((SB2_comments!$V$2:$V$292="Agree")+(SB2_comments!$V$2:$V$292="Principle")+(SB2_comments!$V$2:$V$292="Disagree")+(SB2_comments!$V$2:$V$292="Scope")+(SB2_comments!$V$2:$V$292="Unresolvable")))</f>
        <v>0</v>
      </c>
      <c r="I21" s="26">
        <f t="shared" si="3"/>
        <v>1</v>
      </c>
    </row>
    <row r="22" spans="2:9" ht="16.5">
      <c r="B22" s="26" t="s">
        <v>1520</v>
      </c>
      <c r="C22" s="26" t="s">
        <v>1521</v>
      </c>
      <c r="D22" s="27">
        <f>COUNTIF(SB2_comments!$S$2:$S$292,$B22)</f>
        <v>43</v>
      </c>
      <c r="E22" s="28">
        <f>SUMPRODUCT((SB2_comments!$S$2:$S$292=$B22)*(SB2_comments!$Z$2:$Z$292="Closed"))</f>
        <v>0</v>
      </c>
      <c r="F22" s="26">
        <f t="shared" si="2"/>
        <v>43</v>
      </c>
      <c r="G22" s="26" t="s">
        <v>2777</v>
      </c>
      <c r="H22" s="28">
        <f>SUMPRODUCT((SB2_comments!$S$2:$S$292=$B22)*((SB2_comments!$V$2:$V$292="Agree")+(SB2_comments!$V$2:$V$292="Principle")+(SB2_comments!$V$2:$V$292="Disagree")+(SB2_comments!$V$2:$V$292="Scope")+(SB2_comments!$V$2:$V$292="Unresolvable")))</f>
        <v>0</v>
      </c>
      <c r="I22" s="26">
        <f t="shared" si="3"/>
        <v>43</v>
      </c>
    </row>
    <row r="23" spans="2:9" ht="16.5">
      <c r="B23" s="26" t="s">
        <v>1522</v>
      </c>
      <c r="C23" s="26" t="s">
        <v>1523</v>
      </c>
      <c r="D23" s="27">
        <f>COUNTIF(SB2_comments!$S$2:$S$292,$B23)</f>
        <v>4</v>
      </c>
      <c r="E23" s="28">
        <f>SUMPRODUCT((SB2_comments!$S$2:$S$292=$B23)*(SB2_comments!$Z$2:$Z$292="Closed"))</f>
        <v>0</v>
      </c>
      <c r="F23" s="26">
        <f t="shared" si="2"/>
        <v>4</v>
      </c>
      <c r="G23" s="26" t="s">
        <v>1056</v>
      </c>
      <c r="H23" s="28">
        <f>SUMPRODUCT((SB2_comments!$S$2:$S$292=$B23)*((SB2_comments!$V$2:$V$292="Agree")+(SB2_comments!$V$2:$V$292="Principle")+(SB2_comments!$V$2:$V$292="Disagree")+(SB2_comments!$V$2:$V$292="Scope")+(SB2_comments!$V$2:$V$292="Unresolvable")))</f>
        <v>0</v>
      </c>
      <c r="I23" s="26">
        <f t="shared" si="3"/>
        <v>4</v>
      </c>
    </row>
    <row r="24" spans="2:9" ht="16.5">
      <c r="B24" s="26" t="s">
        <v>1524</v>
      </c>
      <c r="C24" s="26" t="s">
        <v>1525</v>
      </c>
      <c r="D24" s="27">
        <f>COUNTIF(SB2_comments!$S$2:$S$292,$B24)</f>
        <v>0</v>
      </c>
      <c r="E24" s="28">
        <f>SUMPRODUCT((SB2_comments!$S$2:$S$292=$B24)*(SB2_comments!$Z$2:$Z$292="Closed"))</f>
        <v>0</v>
      </c>
      <c r="F24" s="26">
        <f t="shared" si="2"/>
        <v>0</v>
      </c>
      <c r="H24" s="28">
        <f>SUMPRODUCT((SB2_comments!$S$2:$S$292=$B24)*((SB2_comments!$V$2:$V$292="Agree")+(SB2_comments!$V$2:$V$292="Principle")+(SB2_comments!$V$2:$V$292="Disagree")+(SB2_comments!$V$2:$V$292="Scope")+(SB2_comments!$V$2:$V$292="Unresolvable")))</f>
        <v>0</v>
      </c>
      <c r="I24" s="26">
        <f t="shared" si="3"/>
        <v>0</v>
      </c>
    </row>
    <row r="25" spans="2:9" ht="16.5">
      <c r="B25" s="26" t="s">
        <v>1526</v>
      </c>
      <c r="C25" s="26" t="s">
        <v>1527</v>
      </c>
      <c r="D25" s="27">
        <f>COUNTIF(SB2_comments!$S$2:$S$292,$B25)</f>
        <v>0</v>
      </c>
      <c r="E25" s="28">
        <f>SUMPRODUCT((SB2_comments!$S$2:$S$292=$B25)*(SB2_comments!$Z$2:$Z$292="Closed"))</f>
        <v>0</v>
      </c>
      <c r="F25" s="26">
        <f t="shared" si="2"/>
        <v>0</v>
      </c>
      <c r="H25" s="28">
        <f>SUMPRODUCT((SB2_comments!$S$2:$S$292=$B25)*((SB2_comments!$V$2:$V$292="Agree")+(SB2_comments!$V$2:$V$292="Principle")+(SB2_comments!$V$2:$V$292="Disagree")+(SB2_comments!$V$2:$V$292="Scope")+(SB2_comments!$V$2:$V$292="Unresolvable")))</f>
        <v>0</v>
      </c>
      <c r="I25" s="26">
        <f t="shared" si="3"/>
        <v>0</v>
      </c>
    </row>
    <row r="26" spans="4:9" ht="16.5">
      <c r="D26" s="26">
        <f>SUM(D18:D25)</f>
        <v>118</v>
      </c>
      <c r="E26" s="26">
        <f>SUM(E18:E25)</f>
        <v>0</v>
      </c>
      <c r="F26" s="26">
        <f>SUM(F18:F25)</f>
        <v>118</v>
      </c>
      <c r="H26" s="26">
        <f>SUM(H18:H25)</f>
        <v>0</v>
      </c>
      <c r="I26" s="26">
        <f>SUM(I18:I25)</f>
        <v>118</v>
      </c>
    </row>
    <row r="27" s="24" customFormat="1" ht="20.25">
      <c r="A27" s="24" t="s">
        <v>1528</v>
      </c>
    </row>
    <row r="28" spans="2:9" ht="16.5">
      <c r="B28" s="26" t="s">
        <v>1529</v>
      </c>
      <c r="C28" s="26" t="s">
        <v>1530</v>
      </c>
      <c r="D28" s="27">
        <f>COUNTIF(SB2_comments!$S$2:$S$292,$B28)</f>
        <v>2</v>
      </c>
      <c r="E28" s="28">
        <f>SUMPRODUCT((SB2_comments!$S$2:$S$292=$B28)*(SB2_comments!$Z$2:$Z$292="Closed"))</f>
        <v>0</v>
      </c>
      <c r="F28" s="26">
        <f aca="true" t="shared" si="4" ref="F28:F33">D28-E28</f>
        <v>2</v>
      </c>
      <c r="G28" s="26" t="s">
        <v>1058</v>
      </c>
      <c r="H28" s="28">
        <f>SUMPRODUCT((SB2_comments!$S$2:$S$292=$B28)*((SB2_comments!$V$2:$V$292="Agree")+(SB2_comments!$V$2:$V$292="Principle")+(SB2_comments!$V$2:$V$292="Disagree")+(SB2_comments!$V$2:$V$292="Scope")+(SB2_comments!$V$2:$V$292="Unresolvable")))</f>
        <v>0</v>
      </c>
      <c r="I28" s="26">
        <f aca="true" t="shared" si="5" ref="I28:I33">D28-H28</f>
        <v>2</v>
      </c>
    </row>
    <row r="29" spans="2:9" ht="16.5">
      <c r="B29" s="26" t="s">
        <v>1531</v>
      </c>
      <c r="C29" s="26" t="s">
        <v>1532</v>
      </c>
      <c r="D29" s="27">
        <f>COUNTIF(SB2_comments!$S$2:$S$292,$B29)</f>
        <v>3</v>
      </c>
      <c r="E29" s="28">
        <f>SUMPRODUCT((SB2_comments!$S$2:$S$292=$B29)*(SB2_comments!$Z$2:$Z$292="Closed"))</f>
        <v>0</v>
      </c>
      <c r="F29" s="26">
        <f t="shared" si="4"/>
        <v>3</v>
      </c>
      <c r="G29" s="26" t="s">
        <v>1058</v>
      </c>
      <c r="H29" s="28">
        <f>SUMPRODUCT((SB2_comments!$S$2:$S$292=$B29)*((SB2_comments!$V$2:$V$292="Agree")+(SB2_comments!$V$2:$V$292="Principle")+(SB2_comments!$V$2:$V$292="Disagree")+(SB2_comments!$V$2:$V$292="Scope")+(SB2_comments!$V$2:$V$292="Unresolvable")))</f>
        <v>0</v>
      </c>
      <c r="I29" s="26">
        <f t="shared" si="5"/>
        <v>3</v>
      </c>
    </row>
    <row r="30" spans="2:9" ht="16.5">
      <c r="B30" s="26" t="s">
        <v>1533</v>
      </c>
      <c r="D30" s="27">
        <f>COUNTIF(SB2_comments!$S$2:$S$292,$B30)</f>
        <v>1</v>
      </c>
      <c r="E30" s="28">
        <f>SUMPRODUCT((SB2_comments!$S$2:$S$292=$B30)*(SB2_comments!$Z$2:$Z$292="Closed"))</f>
        <v>0</v>
      </c>
      <c r="F30" s="26">
        <f t="shared" si="4"/>
        <v>1</v>
      </c>
      <c r="G30" s="26" t="s">
        <v>1058</v>
      </c>
      <c r="H30" s="28">
        <f>SUMPRODUCT((SB2_comments!$S$2:$S$292=$B30)*((SB2_comments!$V$2:$V$292="Agree")+(SB2_comments!$V$2:$V$292="Principle")+(SB2_comments!$V$2:$V$292="Disagree")+(SB2_comments!$V$2:$V$292="Scope")+(SB2_comments!$V$2:$V$292="Unresolvable")))</f>
        <v>0</v>
      </c>
      <c r="I30" s="26">
        <f t="shared" si="5"/>
        <v>1</v>
      </c>
    </row>
    <row r="31" spans="2:9" ht="16.5">
      <c r="B31" s="26" t="s">
        <v>1534</v>
      </c>
      <c r="D31" s="27">
        <f>COUNTIF(SB2_comments!$S$2:$S$292,$B31)</f>
        <v>12</v>
      </c>
      <c r="E31" s="28">
        <f>SUMPRODUCT((SB2_comments!$S$2:$S$292=$B31)*(SB2_comments!$Z$2:$Z$292="Closed"))</f>
        <v>0</v>
      </c>
      <c r="F31" s="26">
        <f t="shared" si="4"/>
        <v>12</v>
      </c>
      <c r="G31" s="26" t="s">
        <v>1058</v>
      </c>
      <c r="H31" s="28">
        <f>SUMPRODUCT((SB2_comments!$S$2:$S$292=$B31)*((SB2_comments!$V$2:$V$292="Agree")+(SB2_comments!$V$2:$V$292="Principle")+(SB2_comments!$V$2:$V$292="Disagree")+(SB2_comments!$V$2:$V$292="Scope")+(SB2_comments!$V$2:$V$292="Unresolvable")))</f>
        <v>0</v>
      </c>
      <c r="I31" s="26">
        <f t="shared" si="5"/>
        <v>12</v>
      </c>
    </row>
    <row r="32" spans="2:9" ht="16.5">
      <c r="B32" s="26" t="s">
        <v>1535</v>
      </c>
      <c r="D32" s="27">
        <f>COUNTIF(SB2_comments!$S$2:$S$292,$B32)</f>
        <v>2</v>
      </c>
      <c r="E32" s="28">
        <f>SUMPRODUCT((SB2_comments!$S$2:$S$292=$B32)*(SB2_comments!$Z$2:$Z$292="Closed"))</f>
        <v>0</v>
      </c>
      <c r="F32" s="26">
        <f t="shared" si="4"/>
        <v>2</v>
      </c>
      <c r="G32" s="26" t="s">
        <v>1058</v>
      </c>
      <c r="H32" s="28">
        <f>SUMPRODUCT((SB2_comments!$S$2:$S$292=$B32)*((SB2_comments!$V$2:$V$292="Agree")+(SB2_comments!$V$2:$V$292="Principle")+(SB2_comments!$V$2:$V$292="Disagree")+(SB2_comments!$V$2:$V$292="Scope")+(SB2_comments!$V$2:$V$292="Unresolvable")))</f>
        <v>0</v>
      </c>
      <c r="I32" s="26">
        <f t="shared" si="5"/>
        <v>2</v>
      </c>
    </row>
    <row r="33" spans="2:9" ht="16.5">
      <c r="B33" s="26" t="s">
        <v>1536</v>
      </c>
      <c r="D33" s="27">
        <f>COUNTIF(SB2_comments!$S$2:$S$292,$B33)</f>
        <v>5</v>
      </c>
      <c r="E33" s="28">
        <f>SUMPRODUCT((SB2_comments!$S$2:$S$292=$B33)*(SB2_comments!$Z$2:$Z$292="Closed"))</f>
        <v>0</v>
      </c>
      <c r="F33" s="26">
        <f t="shared" si="4"/>
        <v>5</v>
      </c>
      <c r="G33" s="26" t="s">
        <v>1058</v>
      </c>
      <c r="H33" s="28">
        <f>SUMPRODUCT((SB2_comments!$S$2:$S$292=$B33)*((SB2_comments!$V$2:$V$292="Agree")+(SB2_comments!$V$2:$V$292="Principle")+(SB2_comments!$V$2:$V$292="Disagree")+(SB2_comments!$V$2:$V$292="Scope")+(SB2_comments!$V$2:$V$292="Unresolvable")))</f>
        <v>0</v>
      </c>
      <c r="I33" s="26">
        <f t="shared" si="5"/>
        <v>5</v>
      </c>
    </row>
    <row r="34" spans="4:9" ht="16.5">
      <c r="D34" s="26">
        <f>SUM(D28:D33)</f>
        <v>25</v>
      </c>
      <c r="E34" s="26">
        <f>SUM(E28:E33)</f>
        <v>0</v>
      </c>
      <c r="F34" s="26">
        <f>SUM(F28:F33)</f>
        <v>25</v>
      </c>
      <c r="H34" s="26">
        <f>SUM(H28:H33)</f>
        <v>0</v>
      </c>
      <c r="I34" s="26">
        <f>SUM(I28:I33)</f>
        <v>25</v>
      </c>
    </row>
    <row r="35" s="24" customFormat="1" ht="20.25">
      <c r="A35" s="24" t="s">
        <v>1483</v>
      </c>
    </row>
    <row r="36" spans="2:9" ht="16.5">
      <c r="B36" s="26" t="s">
        <v>1537</v>
      </c>
      <c r="D36" s="27">
        <f>COUNTIF(SB2_comments!$S$2:$S$292,$B36)</f>
        <v>4</v>
      </c>
      <c r="E36" s="28">
        <f>SUMPRODUCT((SB2_comments!$S$2:$S$292=$B36)*(SB2_comments!$Z$2:$Z$292="Closed"))</f>
        <v>0</v>
      </c>
      <c r="F36" s="26">
        <f>D36-E36</f>
        <v>4</v>
      </c>
      <c r="G36" s="26" t="s">
        <v>1059</v>
      </c>
      <c r="H36" s="28">
        <f>SUMPRODUCT((SB2_comments!$S$2:$S$292=$B36)*((SB2_comments!$V$2:$V$292="Agree")+(SB2_comments!$V$2:$V$292="Principle")+(SB2_comments!$V$2:$V$292="Disagree")+(SB2_comments!$V$2:$V$292="Scope")+(SB2_comments!$V$2:$V$292="Unresolvable")))</f>
        <v>0</v>
      </c>
      <c r="I36" s="26">
        <f>D36-H36</f>
        <v>4</v>
      </c>
    </row>
    <row r="37" spans="2:9" ht="16.5">
      <c r="B37" s="26" t="s">
        <v>1641</v>
      </c>
      <c r="C37" s="26" t="s">
        <v>1642</v>
      </c>
      <c r="D37" s="27">
        <f>COUNTIF(SB2_comments!$S$2:$S$292,$B37)</f>
        <v>30</v>
      </c>
      <c r="E37" s="28">
        <f>SUMPRODUCT((SB2_comments!$S$2:$S$292=$B37)*(SB2_comments!$Z$2:$Z$292="Closed"))</f>
        <v>0</v>
      </c>
      <c r="F37" s="26">
        <f>D37-E37</f>
        <v>30</v>
      </c>
      <c r="G37" s="26" t="s">
        <v>1059</v>
      </c>
      <c r="H37" s="28">
        <f>SUMPRODUCT((SB2_comments!$S$2:$S$292=$B37)*((SB2_comments!$V$2:$V$292="Agree")+(SB2_comments!$V$2:$V$292="Principle")+(SB2_comments!$V$2:$V$292="Disagree")+(SB2_comments!$V$2:$V$292="Scope")+(SB2_comments!$V$2:$V$292="Unresolvable")))</f>
        <v>0</v>
      </c>
      <c r="I37" s="26">
        <f>D37-H37</f>
        <v>30</v>
      </c>
    </row>
    <row r="38" spans="2:9" ht="16.5">
      <c r="B38" s="26" t="s">
        <v>1538</v>
      </c>
      <c r="D38" s="27">
        <f>COUNTIF(SB2_comments!$S$2:$S$292,$B38)</f>
        <v>0</v>
      </c>
      <c r="E38" s="28">
        <f>SUMPRODUCT((SB2_comments!$S$2:$S$292=$B38)*(SB2_comments!$Z$2:$Z$292="Closed"))</f>
        <v>0</v>
      </c>
      <c r="F38" s="26">
        <f>D38-E38</f>
        <v>0</v>
      </c>
      <c r="H38" s="28">
        <f>SUMPRODUCT((SB2_comments!$S$2:$S$292=$B38)*((SB2_comments!$V$2:$V$292="Agree")+(SB2_comments!$V$2:$V$292="Principle")+(SB2_comments!$V$2:$V$292="Disagree")+(SB2_comments!$V$2:$V$292="Scope")+(SB2_comments!$V$2:$V$292="Unresolvable")))</f>
        <v>0</v>
      </c>
      <c r="I38" s="26">
        <f>D38-H38</f>
        <v>0</v>
      </c>
    </row>
    <row r="39" spans="2:9" ht="16.5">
      <c r="B39" s="26" t="s">
        <v>2465</v>
      </c>
      <c r="C39" s="26" t="s">
        <v>1640</v>
      </c>
      <c r="D39" s="27">
        <f>COUNTIF(SB2_comments!$S$2:$S$292,$B39)</f>
        <v>9</v>
      </c>
      <c r="E39" s="28">
        <f>SUMPRODUCT((SB2_comments!$S$2:$S$292=$B39)*(SB2_comments!$Z$2:$Z$292="Closed"))</f>
        <v>0</v>
      </c>
      <c r="F39" s="26">
        <f>D39-E39</f>
        <v>9</v>
      </c>
      <c r="G39" s="26" t="s">
        <v>1059</v>
      </c>
      <c r="H39" s="28">
        <f>SUMPRODUCT((SB2_comments!$S$2:$S$292=$B39)*((SB2_comments!$V$2:$V$292="Agree")+(SB2_comments!$V$2:$V$292="Principle")+(SB2_comments!$V$2:$V$292="Disagree")+(SB2_comments!$V$2:$V$292="Scope")+(SB2_comments!$V$2:$V$292="Unresolvable")))</f>
        <v>0</v>
      </c>
      <c r="I39" s="26">
        <f>D39-H39</f>
        <v>9</v>
      </c>
    </row>
    <row r="40" spans="2:9" ht="16.5">
      <c r="B40" s="26" t="s">
        <v>1539</v>
      </c>
      <c r="C40" s="26" t="s">
        <v>1540</v>
      </c>
      <c r="D40" s="27">
        <f>COUNTIF(SB2_comments!$S$2:$S$292,$B40)</f>
        <v>18</v>
      </c>
      <c r="E40" s="28">
        <f>SUMPRODUCT((SB2_comments!$S$2:$S$292=$B40)*(SB2_comments!$Z$2:$Z$292="Closed"))</f>
        <v>0</v>
      </c>
      <c r="F40" s="26">
        <f>D40-E40</f>
        <v>18</v>
      </c>
      <c r="G40" s="26" t="s">
        <v>1059</v>
      </c>
      <c r="H40" s="28">
        <f>SUMPRODUCT((SB2_comments!$S$2:$S$292=$B40)*((SB2_comments!$V$2:$V$292="Agree")+(SB2_comments!$V$2:$V$292="Principle")+(SB2_comments!$V$2:$V$292="Disagree")+(SB2_comments!$V$2:$V$292="Scope")+(SB2_comments!$V$2:$V$292="Unresolvable")))</f>
        <v>0</v>
      </c>
      <c r="I40" s="26">
        <f>D40-H40</f>
        <v>18</v>
      </c>
    </row>
    <row r="41" spans="4:9" ht="16.5">
      <c r="D41" s="26">
        <f>SUM(D36:D40)</f>
        <v>61</v>
      </c>
      <c r="E41" s="26">
        <f>SUM(E36:E40)</f>
        <v>0</v>
      </c>
      <c r="F41" s="26">
        <f>SUM(F36:F40)</f>
        <v>61</v>
      </c>
      <c r="H41" s="26">
        <f>SUM(H36:H40)</f>
        <v>0</v>
      </c>
      <c r="I41" s="26">
        <f>SUM(I36:I40)</f>
        <v>61</v>
      </c>
    </row>
    <row r="45" s="23" customFormat="1" ht="27">
      <c r="A45" s="23" t="s">
        <v>861</v>
      </c>
    </row>
    <row r="46" ht="17.25" thickBot="1"/>
    <row r="47" spans="3:8" ht="18" thickBot="1" thickTop="1">
      <c r="C47" s="29" t="s">
        <v>1541</v>
      </c>
      <c r="D47" s="30" t="s">
        <v>1542</v>
      </c>
      <c r="E47" s="30" t="s">
        <v>1476</v>
      </c>
      <c r="F47" s="30" t="s">
        <v>1543</v>
      </c>
      <c r="G47" s="31" t="s">
        <v>1544</v>
      </c>
      <c r="H47" s="32" t="s">
        <v>862</v>
      </c>
    </row>
    <row r="48" spans="3:8" ht="17.25" thickTop="1">
      <c r="C48" s="33" t="s">
        <v>1545</v>
      </c>
      <c r="D48" s="27">
        <f>D49+D50+D51</f>
        <v>291</v>
      </c>
      <c r="E48" s="27">
        <f>E49+E50+E51</f>
        <v>0</v>
      </c>
      <c r="F48" s="27">
        <f>F49+F50+F51</f>
        <v>0</v>
      </c>
      <c r="G48" s="34">
        <f>F48/D48</f>
        <v>0</v>
      </c>
      <c r="H48" s="35">
        <f>COUNTIF(SB2_comments!$AC$2:$AC$292,"I")+COUNTIF(SB2_comments!$AC$2:$AC$292,"IR")+COUNTIF(SB2_comments!$AC$2:$AC$292,"M")+COUNTIF(SB2_comments!$AC$2:$AC$292,"MR")+COUNTIF(SB2_comments!$AC$2:$AC$292,"R")</f>
        <v>0</v>
      </c>
    </row>
    <row r="49" spans="3:7" ht="16.5">
      <c r="C49" s="33" t="s">
        <v>2458</v>
      </c>
      <c r="D49" s="27">
        <f>COUNTIF(SB2_comments!$N$2:$N$292,C49)</f>
        <v>5</v>
      </c>
      <c r="E49" s="35">
        <f>SUMPRODUCT((SB2_comments!$N$2:$N$292=C49)*(SB2_comments!$Z$2:$Z$292="Open"))</f>
        <v>0</v>
      </c>
      <c r="F49" s="35">
        <f>SUMPRODUCT((SB2_comments!$N$2:$N$292=C49)*(SB2_comments!$Z$2:$Z$292="Closed"))</f>
        <v>0</v>
      </c>
      <c r="G49" s="34">
        <f>F49/D49</f>
        <v>0</v>
      </c>
    </row>
    <row r="50" spans="3:7" ht="16.5">
      <c r="C50" s="33" t="s">
        <v>864</v>
      </c>
      <c r="D50" s="27">
        <f>COUNTIF(SB2_comments!$N$2:$N$292,C50)</f>
        <v>142</v>
      </c>
      <c r="E50" s="35">
        <f>SUMPRODUCT((SB2_comments!$N$2:$N$292=C50)*(SB2_comments!$Z$2:$Z$292="Open"))</f>
        <v>0</v>
      </c>
      <c r="F50" s="35">
        <f>SUMPRODUCT((SB2_comments!$N$2:$N$292=C50)*(SB2_comments!$Z$2:$Z$292="Closed"))</f>
        <v>0</v>
      </c>
      <c r="G50" s="34">
        <f aca="true" t="shared" si="6" ref="G50:G56">F50/D50</f>
        <v>0</v>
      </c>
    </row>
    <row r="51" spans="3:7" ht="17.25" thickBot="1">
      <c r="C51" s="36" t="s">
        <v>865</v>
      </c>
      <c r="D51" s="27">
        <f>COUNTIF(SB2_comments!$N$2:$N$292,C51)</f>
        <v>144</v>
      </c>
      <c r="E51" s="35">
        <f>SUMPRODUCT((SB2_comments!$N$2:$N$292=C51)*(SB2_comments!$Z$2:$Z$292="Open"))</f>
        <v>0</v>
      </c>
      <c r="F51" s="35">
        <f>SUMPRODUCT((SB2_comments!$N$2:$N$292=C51)*(SB2_comments!$Z$2:$Z$292="Closed"))</f>
        <v>0</v>
      </c>
      <c r="G51" s="37">
        <f t="shared" si="6"/>
        <v>0</v>
      </c>
    </row>
    <row r="52" spans="3:7" ht="17.25" thickTop="1">
      <c r="C52" s="33" t="s">
        <v>1545</v>
      </c>
      <c r="D52" s="38">
        <f>SUM(D53:D56)</f>
        <v>291</v>
      </c>
      <c r="E52" s="38">
        <f>SUM(E53:E56)</f>
        <v>0</v>
      </c>
      <c r="F52" s="38">
        <f>SUM(F53:F56)</f>
        <v>0</v>
      </c>
      <c r="G52" s="39">
        <f>F52/D52</f>
        <v>0</v>
      </c>
    </row>
    <row r="53" spans="3:7" ht="16.5">
      <c r="C53" s="40" t="s">
        <v>2458</v>
      </c>
      <c r="D53" s="27">
        <f>COUNTIF(SB2_comments!$R$2:$R$292,C53)</f>
        <v>87</v>
      </c>
      <c r="E53" s="35">
        <f>SUMPRODUCT((SB2_comments!$R$2:$R$292=$C53)*(SB2_comments!$Z$2:$Z$292="Open"))</f>
        <v>0</v>
      </c>
      <c r="F53" s="35">
        <f>SUMPRODUCT((SB2_comments!$R$2:$R$292=$C53)*(SB2_comments!$Z$2:$Z$292="Closed"))</f>
        <v>0</v>
      </c>
      <c r="G53" s="34">
        <f t="shared" si="6"/>
        <v>0</v>
      </c>
    </row>
    <row r="54" spans="3:7" ht="16.5">
      <c r="C54" s="40" t="s">
        <v>2460</v>
      </c>
      <c r="D54" s="27">
        <f>COUNTIF(SB2_comments!$R$2:$R$292,C54)</f>
        <v>118</v>
      </c>
      <c r="E54" s="35">
        <f>SUMPRODUCT((SB2_comments!$R$2:$R$292=$C54)*(SB2_comments!$Z$2:$Z$292="Open"))</f>
        <v>0</v>
      </c>
      <c r="F54" s="35">
        <f>SUMPRODUCT((SB2_comments!$R$2:$R$292=$C54)*(SB2_comments!$Z$2:$Z$292="Closed"))</f>
        <v>0</v>
      </c>
      <c r="G54" s="34">
        <f t="shared" si="6"/>
        <v>0</v>
      </c>
    </row>
    <row r="55" spans="3:7" ht="16.5">
      <c r="C55" s="40" t="s">
        <v>867</v>
      </c>
      <c r="D55" s="27">
        <f>COUNTIF(SB2_comments!$R$2:$R$292,C55)</f>
        <v>25</v>
      </c>
      <c r="E55" s="35">
        <f>SUMPRODUCT((SB2_comments!$R$2:$R$292=$C55)*(SB2_comments!$Z$2:$Z$292="Open"))</f>
        <v>0</v>
      </c>
      <c r="F55" s="35">
        <f>SUMPRODUCT((SB2_comments!$R$2:$R$292=$C55)*(SB2_comments!$Z$2:$Z$292="Closed"))</f>
        <v>0</v>
      </c>
      <c r="G55" s="34">
        <f t="shared" si="6"/>
        <v>0</v>
      </c>
    </row>
    <row r="56" spans="3:7" ht="17.25" thickBot="1">
      <c r="C56" s="41" t="s">
        <v>868</v>
      </c>
      <c r="D56" s="27">
        <f>COUNTIF(SB2_comments!$R$2:$R$292,C56)</f>
        <v>61</v>
      </c>
      <c r="E56" s="35">
        <f>SUMPRODUCT((SB2_comments!$R$2:$R$292=$C56)*(SB2_comments!$Z$2:$Z$292="Open"))</f>
        <v>0</v>
      </c>
      <c r="F56" s="35">
        <f>SUMPRODUCT((SB2_comments!$R$2:$R$292=$C56)*(SB2_comments!$Z$2:$Z$292="Closed"))</f>
        <v>0</v>
      </c>
      <c r="G56" s="37">
        <f t="shared" si="6"/>
        <v>0</v>
      </c>
    </row>
    <row r="57" spans="4:6" ht="17.25" thickTop="1">
      <c r="D57" s="38"/>
      <c r="E57" s="38"/>
      <c r="F57" s="38"/>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80"/>
  <sheetViews>
    <sheetView zoomScalePageLayoutView="0" workbookViewId="0" topLeftCell="A1">
      <selection activeCell="F17" sqref="F17"/>
    </sheetView>
  </sheetViews>
  <sheetFormatPr defaultColWidth="9.00390625" defaultRowHeight="13.5"/>
  <cols>
    <col min="1" max="2" width="9.00390625" style="47" customWidth="1"/>
    <col min="3" max="3" width="27.375" style="47" customWidth="1"/>
    <col min="4" max="16384" width="9.00390625" style="47" customWidth="1"/>
  </cols>
  <sheetData>
    <row r="1" s="26" customFormat="1" ht="18" customHeight="1">
      <c r="A1" s="24" t="s">
        <v>1921</v>
      </c>
    </row>
    <row r="2" spans="3:6" s="26" customFormat="1" ht="16.5">
      <c r="C2" s="46"/>
      <c r="D2" s="64" t="s">
        <v>1922</v>
      </c>
      <c r="E2" s="64" t="s">
        <v>1923</v>
      </c>
      <c r="F2" s="64" t="s">
        <v>2704</v>
      </c>
    </row>
    <row r="3" spans="3:6" s="26" customFormat="1" ht="16.5">
      <c r="C3" s="58" t="s">
        <v>1545</v>
      </c>
      <c r="D3" s="59">
        <f>D4+D5+D6</f>
        <v>307</v>
      </c>
      <c r="E3" s="60">
        <f>E4+E5+E6</f>
        <v>367</v>
      </c>
      <c r="F3" s="60">
        <f>F4+F5+F6</f>
        <v>291</v>
      </c>
    </row>
    <row r="4" spans="3:6" s="26" customFormat="1" ht="16.5">
      <c r="C4" s="48" t="s">
        <v>863</v>
      </c>
      <c r="D4" s="49">
        <f>COUNTIF(SB0_comments!$N$2:$N$308,C4)</f>
        <v>15</v>
      </c>
      <c r="E4" s="50">
        <f>COUNTIF(SB1_comments!$N$2:$N$368,$C4)</f>
        <v>2</v>
      </c>
      <c r="F4" s="50">
        <f>COUNTIF(SB2_comments!$N$2:$N$292,$C4)</f>
        <v>5</v>
      </c>
    </row>
    <row r="5" spans="3:6" s="26" customFormat="1" ht="16.5">
      <c r="C5" s="51" t="s">
        <v>864</v>
      </c>
      <c r="D5" s="45">
        <f>COUNTIF(SB0_comments!$N$2:$N$308,C5)</f>
        <v>118</v>
      </c>
      <c r="E5" s="65">
        <f>COUNTIF(SB1_comments!$N$2:$N$368,$C5)</f>
        <v>184</v>
      </c>
      <c r="F5" s="65">
        <f>COUNTIF(SB2_comments!$N$2:$N$292,$C5)</f>
        <v>142</v>
      </c>
    </row>
    <row r="6" spans="3:6" s="26" customFormat="1" ht="16.5">
      <c r="C6" s="52" t="s">
        <v>865</v>
      </c>
      <c r="D6" s="53">
        <f>COUNTIF(SB0_comments!$N$2:$N$308,C6)</f>
        <v>174</v>
      </c>
      <c r="E6" s="66">
        <f>COUNTIF(SB1_comments!$N$2:$N$368,$C6)</f>
        <v>181</v>
      </c>
      <c r="F6" s="66">
        <f>COUNTIF(SB2_comments!$N$2:$N$292,$C6)</f>
        <v>144</v>
      </c>
    </row>
    <row r="7" spans="3:6" s="26" customFormat="1" ht="16.5">
      <c r="C7" s="61" t="s">
        <v>1545</v>
      </c>
      <c r="D7" s="62">
        <f>SUM(D8:D11)</f>
        <v>307</v>
      </c>
      <c r="E7" s="63">
        <f>SUM(E8:E11)</f>
        <v>367</v>
      </c>
      <c r="F7" s="63">
        <f>SUM(F8:F11)</f>
        <v>291</v>
      </c>
    </row>
    <row r="8" spans="3:6" s="26" customFormat="1" ht="16.5">
      <c r="C8" s="67" t="s">
        <v>863</v>
      </c>
      <c r="D8" s="54">
        <f>COUNTIF(SB0_comments!$R$2:$R$308,C8)</f>
        <v>134</v>
      </c>
      <c r="E8" s="55">
        <f>COUNTIF(SB1_comments!$R$2:$R$368,$C8)</f>
        <v>46</v>
      </c>
      <c r="F8" s="55">
        <f>COUNTIF(SB2_comments!$R$2:$R$292,$C8)</f>
        <v>87</v>
      </c>
    </row>
    <row r="9" spans="3:6" s="26" customFormat="1" ht="16.5">
      <c r="C9" s="56" t="s">
        <v>866</v>
      </c>
      <c r="D9" s="27">
        <f>COUNTIF(SB0_comments!$R$2:$R$308,C9)</f>
        <v>60</v>
      </c>
      <c r="E9" s="68">
        <f>COUNTIF(SB1_comments!$R$2:$R$368,$C9)</f>
        <v>236</v>
      </c>
      <c r="F9" s="68">
        <f>COUNTIF(SB2_comments!$R$2:$R$292,$C9)</f>
        <v>118</v>
      </c>
    </row>
    <row r="10" spans="3:6" s="26" customFormat="1" ht="16.5">
      <c r="C10" s="56" t="s">
        <v>867</v>
      </c>
      <c r="D10" s="27">
        <f>COUNTIF(SB0_comments!$R$2:$R$308,C10)</f>
        <v>75</v>
      </c>
      <c r="E10" s="68">
        <f>COUNTIF(SB1_comments!$R$2:$R$368,$C10)</f>
        <v>54</v>
      </c>
      <c r="F10" s="68">
        <f>COUNTIF(SB2_comments!$R$2:$R$292,$C10)</f>
        <v>25</v>
      </c>
    </row>
    <row r="11" spans="3:6" s="26" customFormat="1" ht="16.5">
      <c r="C11" s="57" t="s">
        <v>868</v>
      </c>
      <c r="D11" s="42">
        <f>COUNTIF(SB0_comments!$R$2:$R$308,C11)</f>
        <v>38</v>
      </c>
      <c r="E11" s="69">
        <f>COUNTIF(SB1_comments!$R$2:$R$368,$C11)</f>
        <v>31</v>
      </c>
      <c r="F11" s="69">
        <f>COUNTIF(SB2_comments!$R$2:$R$292,$C11)</f>
        <v>61</v>
      </c>
    </row>
    <row r="12" spans="4:5" s="26" customFormat="1" ht="16.5">
      <c r="D12" s="27"/>
      <c r="E12" s="27"/>
    </row>
    <row r="13" spans="1:5" s="26" customFormat="1" ht="20.25">
      <c r="A13" s="24" t="s">
        <v>1919</v>
      </c>
      <c r="D13" s="27"/>
      <c r="E13" s="28"/>
    </row>
    <row r="14" spans="2:6" s="26" customFormat="1" ht="20.25">
      <c r="B14" s="24" t="s">
        <v>1044</v>
      </c>
      <c r="D14" s="64" t="s">
        <v>1922</v>
      </c>
      <c r="E14" s="64" t="s">
        <v>1923</v>
      </c>
      <c r="F14" s="64" t="s">
        <v>2704</v>
      </c>
    </row>
    <row r="15" spans="2:6" s="26" customFormat="1" ht="16.5">
      <c r="B15" s="26" t="s">
        <v>1498</v>
      </c>
      <c r="C15" s="26" t="s">
        <v>1499</v>
      </c>
      <c r="D15" s="27">
        <f>COUNTIF(SB0_comments!$S$2:$S$308,$B15)</f>
        <v>3</v>
      </c>
      <c r="E15" s="27">
        <f>COUNTIF(SB1_comments!$S$2:$S$368,$B15)</f>
        <v>1</v>
      </c>
      <c r="F15" s="27">
        <f>COUNTIF(SB2_comments!$S$2:$S$292,$B15)</f>
        <v>7</v>
      </c>
    </row>
    <row r="16" spans="2:6" s="26" customFormat="1" ht="16.5">
      <c r="B16" s="26" t="s">
        <v>1500</v>
      </c>
      <c r="C16" s="26" t="s">
        <v>1501</v>
      </c>
      <c r="D16" s="27">
        <f>COUNTIF(SB0_comments!$S$2:$S$308,$B16)</f>
        <v>14</v>
      </c>
      <c r="E16" s="27">
        <f>COUNTIF(SB1_comments!$S$2:$S$368,$B16)</f>
        <v>0</v>
      </c>
      <c r="F16" s="27">
        <f>COUNTIF(SB2_comments!$S$2:$S$292,$B16)</f>
        <v>0</v>
      </c>
    </row>
    <row r="17" spans="2:6" s="26" customFormat="1" ht="16.5">
      <c r="B17" s="26" t="s">
        <v>127</v>
      </c>
      <c r="D17" s="27">
        <f>COUNTIF(SB0_comments!$S$2:$S$308,$B17)</f>
        <v>0</v>
      </c>
      <c r="E17" s="27">
        <f>COUNTIF(SB1_comments!$S$2:$S$368,$B17)</f>
        <v>0</v>
      </c>
      <c r="F17" s="27">
        <f>COUNTIF(SB2_comments!$S$2:$S$292,$B17)</f>
        <v>8</v>
      </c>
    </row>
    <row r="18" spans="2:6" s="26" customFormat="1" ht="16.5">
      <c r="B18" s="26" t="s">
        <v>1502</v>
      </c>
      <c r="D18" s="27">
        <f>COUNTIF(SB0_comments!$S$2:$S$308,$B18)</f>
        <v>1</v>
      </c>
      <c r="E18" s="27">
        <f>COUNTIF(SB1_comments!$S$2:$S$368,$B18)</f>
        <v>1</v>
      </c>
      <c r="F18" s="27">
        <f>COUNTIF(SB2_comments!$S$2:$S$292,$B18)</f>
        <v>0</v>
      </c>
    </row>
    <row r="19" spans="2:6" s="26" customFormat="1" ht="16.5">
      <c r="B19" s="26" t="s">
        <v>1503</v>
      </c>
      <c r="C19" s="26" t="s">
        <v>1504</v>
      </c>
      <c r="D19" s="27">
        <f>COUNTIF(SB0_comments!$S$2:$S$308,$B19)</f>
        <v>61</v>
      </c>
      <c r="E19" s="27">
        <f>COUNTIF(SB1_comments!$S$2:$S$368,$B19)</f>
        <v>31</v>
      </c>
      <c r="F19" s="27">
        <f>COUNTIF(SB2_comments!$S$2:$S$292,$B19)</f>
        <v>45</v>
      </c>
    </row>
    <row r="20" spans="2:6" s="26" customFormat="1" ht="16.5">
      <c r="B20" s="26" t="s">
        <v>1505</v>
      </c>
      <c r="C20" s="26" t="s">
        <v>1506</v>
      </c>
      <c r="D20" s="27">
        <f>COUNTIF(SB0_comments!$S$2:$S$308,$B20)</f>
        <v>16</v>
      </c>
      <c r="E20" s="27">
        <f>COUNTIF(SB1_comments!$S$2:$S$368,$B20)</f>
        <v>7</v>
      </c>
      <c r="F20" s="27">
        <f>COUNTIF(SB2_comments!$S$2:$S$292,$B20)</f>
        <v>4</v>
      </c>
    </row>
    <row r="21" spans="2:6" s="26" customFormat="1" ht="16.5">
      <c r="B21" s="26" t="s">
        <v>1507</v>
      </c>
      <c r="D21" s="27">
        <f>COUNTIF(SB0_comments!$S$2:$S$308,$B21)</f>
        <v>4</v>
      </c>
      <c r="E21" s="27">
        <f>COUNTIF(SB1_comments!$S$2:$S$368,$B21)</f>
        <v>1</v>
      </c>
      <c r="F21" s="27">
        <f>COUNTIF(SB2_comments!$S$2:$S$292,$B21)</f>
        <v>1</v>
      </c>
    </row>
    <row r="22" spans="2:6" s="26" customFormat="1" ht="16.5">
      <c r="B22" s="26" t="s">
        <v>1508</v>
      </c>
      <c r="C22" s="26" t="s">
        <v>1509</v>
      </c>
      <c r="D22" s="27">
        <f>COUNTIF(SB0_comments!$S$2:$S$308,$B22)</f>
        <v>6</v>
      </c>
      <c r="E22" s="27">
        <f>COUNTIF(SB1_comments!$S$2:$S$368,$B22)</f>
        <v>4</v>
      </c>
      <c r="F22" s="27">
        <f>COUNTIF(SB2_comments!$S$2:$S$292,$B22)</f>
        <v>4</v>
      </c>
    </row>
    <row r="23" spans="2:6" s="26" customFormat="1" ht="16.5">
      <c r="B23" s="26" t="s">
        <v>1168</v>
      </c>
      <c r="C23" s="26" t="s">
        <v>1639</v>
      </c>
      <c r="D23" s="27">
        <f>COUNTIF(SB0_comments!$S$2:$S$308,$B23)</f>
        <v>29</v>
      </c>
      <c r="E23" s="27">
        <f>COUNTIF(SB1_comments!$S$2:$S$368,$B23)</f>
        <v>0</v>
      </c>
      <c r="F23" s="27">
        <f>COUNTIF(SB2_comments!$S$2:$S$292,$B23)</f>
        <v>0</v>
      </c>
    </row>
    <row r="24" spans="2:6" s="26" customFormat="1" ht="16.5">
      <c r="B24" s="26" t="s">
        <v>126</v>
      </c>
      <c r="C24" s="26" t="s">
        <v>125</v>
      </c>
      <c r="D24" s="27">
        <f>COUNTIF(SB0_comments!$S$2:$S$308,$B24)</f>
        <v>0</v>
      </c>
      <c r="E24" s="27">
        <f>COUNTIF(SB1_comments!$S$2:$S$368,$B24)</f>
        <v>0</v>
      </c>
      <c r="F24" s="27">
        <f>COUNTIF(SB2_comments!$S$2:$S$292,$B24)</f>
        <v>18</v>
      </c>
    </row>
    <row r="25" spans="2:6" s="26" customFormat="1" ht="16.5">
      <c r="B25" s="26" t="s">
        <v>1510</v>
      </c>
      <c r="D25" s="27">
        <f>COUNTIF(SB0_comments!$S$2:$S$308,$B25)</f>
        <v>0</v>
      </c>
      <c r="E25" s="27">
        <f>COUNTIF(SB1_comments!$S$2:$S$368,$B25)</f>
        <v>1</v>
      </c>
      <c r="F25" s="27">
        <f>COUNTIF(SB2_comments!$S$2:$S$292,$B25)</f>
        <v>0</v>
      </c>
    </row>
    <row r="26" spans="2:6" s="26" customFormat="1" ht="16.5">
      <c r="B26" s="26" t="s">
        <v>1511</v>
      </c>
      <c r="D26" s="27">
        <f>COUNTIF(SB0_comments!$S$2:$S$308,$B26)</f>
        <v>0</v>
      </c>
      <c r="E26" s="27">
        <f>COUNTIF(SB1_comments!$S$2:$S$368,$B26)</f>
        <v>0</v>
      </c>
      <c r="F26" s="27">
        <f>COUNTIF(SB2_comments!$S$2:$S$292,$B26)</f>
        <v>0</v>
      </c>
    </row>
    <row r="27" spans="2:6" s="26" customFormat="1" ht="16.5">
      <c r="B27" s="26" t="s">
        <v>1920</v>
      </c>
      <c r="D27" s="26">
        <f>SUM(D15:D26)</f>
        <v>134</v>
      </c>
      <c r="E27" s="26">
        <f>SUM(E15:E26)</f>
        <v>46</v>
      </c>
      <c r="F27" s="26">
        <f>SUM(F15:F26)</f>
        <v>87</v>
      </c>
    </row>
    <row r="28" s="26" customFormat="1" ht="20.25">
      <c r="B28" s="24" t="s">
        <v>1512</v>
      </c>
    </row>
    <row r="29" spans="2:6" s="26" customFormat="1" ht="16.5">
      <c r="B29" s="26" t="s">
        <v>1513</v>
      </c>
      <c r="C29" s="26" t="s">
        <v>1514</v>
      </c>
      <c r="D29" s="27">
        <f>COUNTIF(SB0_comments!$S$2:$S$308,$B29)</f>
        <v>5</v>
      </c>
      <c r="E29" s="27">
        <f>COUNTIF(SB1_comments!$S$2:$S$368,$B29)</f>
        <v>166</v>
      </c>
      <c r="F29" s="27">
        <f>COUNTIF(SB2_comments!$S$2:$S$292,$B29)</f>
        <v>70</v>
      </c>
    </row>
    <row r="30" spans="2:6" s="26" customFormat="1" ht="16.5">
      <c r="B30" s="26" t="s">
        <v>1515</v>
      </c>
      <c r="C30" s="26" t="s">
        <v>1516</v>
      </c>
      <c r="D30" s="27">
        <f>COUNTIF(SB0_comments!$S$2:$S$308,$B30)</f>
        <v>4</v>
      </c>
      <c r="E30" s="27">
        <f>COUNTIF(SB1_comments!$S$2:$S$368,$B30)</f>
        <v>2</v>
      </c>
      <c r="F30" s="27">
        <f>COUNTIF(SB2_comments!$S$2:$S$292,$B30)</f>
        <v>0</v>
      </c>
    </row>
    <row r="31" spans="2:6" s="26" customFormat="1" ht="16.5">
      <c r="B31" s="26" t="s">
        <v>1517</v>
      </c>
      <c r="C31" s="26" t="s">
        <v>1518</v>
      </c>
      <c r="D31" s="27">
        <f>COUNTIF(SB0_comments!$S$2:$S$308,$B31)</f>
        <v>3</v>
      </c>
      <c r="E31" s="27">
        <f>COUNTIF(SB1_comments!$S$2:$S$368,$B31)</f>
        <v>0</v>
      </c>
      <c r="F31" s="27">
        <f>COUNTIF(SB2_comments!$S$2:$S$292,$B31)</f>
        <v>0</v>
      </c>
    </row>
    <row r="32" spans="2:6" s="26" customFormat="1" ht="16.5">
      <c r="B32" s="26" t="s">
        <v>1519</v>
      </c>
      <c r="D32" s="27">
        <f>COUNTIF(SB0_comments!$S$2:$S$308,$B32)</f>
        <v>1</v>
      </c>
      <c r="E32" s="27">
        <f>COUNTIF(SB1_comments!$S$2:$S$368,$B32)</f>
        <v>1</v>
      </c>
      <c r="F32" s="27">
        <f>COUNTIF(SB2_comments!$S$2:$S$292,$B32)</f>
        <v>1</v>
      </c>
    </row>
    <row r="33" spans="2:6" s="26" customFormat="1" ht="16.5">
      <c r="B33" s="26" t="s">
        <v>1520</v>
      </c>
      <c r="C33" s="26" t="s">
        <v>1521</v>
      </c>
      <c r="D33" s="27">
        <f>COUNTIF(SB0_comments!$S$2:$S$308,$B33)</f>
        <v>35</v>
      </c>
      <c r="E33" s="27">
        <f>COUNTIF(SB1_comments!$S$2:$S$368,$B33)</f>
        <v>40</v>
      </c>
      <c r="F33" s="27">
        <f>COUNTIF(SB2_comments!$S$2:$S$292,$B33)</f>
        <v>43</v>
      </c>
    </row>
    <row r="34" spans="2:6" s="26" customFormat="1" ht="16.5">
      <c r="B34" s="26" t="s">
        <v>1522</v>
      </c>
      <c r="C34" s="26" t="s">
        <v>1523</v>
      </c>
      <c r="D34" s="27">
        <f>COUNTIF(SB0_comments!$S$2:$S$308,$B34)</f>
        <v>6</v>
      </c>
      <c r="E34" s="27">
        <f>COUNTIF(SB1_comments!$S$2:$S$368,$B34)</f>
        <v>27</v>
      </c>
      <c r="F34" s="27">
        <f>COUNTIF(SB2_comments!$S$2:$S$292,$B34)</f>
        <v>4</v>
      </c>
    </row>
    <row r="35" spans="2:6" s="26" customFormat="1" ht="16.5">
      <c r="B35" s="26" t="s">
        <v>1524</v>
      </c>
      <c r="C35" s="26" t="s">
        <v>1525</v>
      </c>
      <c r="D35" s="27">
        <f>COUNTIF(SB0_comments!$S$2:$S$308,$B35)</f>
        <v>6</v>
      </c>
      <c r="E35" s="27">
        <f>COUNTIF(SB1_comments!$S$2:$S$368,$B35)</f>
        <v>0</v>
      </c>
      <c r="F35" s="27">
        <f>COUNTIF(SB2_comments!$S$2:$S$292,$B35)</f>
        <v>0</v>
      </c>
    </row>
    <row r="36" spans="2:6" s="26" customFormat="1" ht="16.5">
      <c r="B36" s="26" t="s">
        <v>1526</v>
      </c>
      <c r="C36" s="26" t="s">
        <v>1527</v>
      </c>
      <c r="D36" s="27">
        <f>COUNTIF(SB0_comments!$S$2:$S$308,$B36)</f>
        <v>0</v>
      </c>
      <c r="E36" s="27">
        <f>COUNTIF(SB1_comments!$S$2:$S$368,$B36)</f>
        <v>0</v>
      </c>
      <c r="F36" s="27">
        <f>COUNTIF(SB2_comments!$S$2:$S$292,$B36)</f>
        <v>0</v>
      </c>
    </row>
    <row r="37" spans="2:6" s="26" customFormat="1" ht="16.5">
      <c r="B37" s="26" t="s">
        <v>1920</v>
      </c>
      <c r="D37" s="26">
        <f>SUM(D29:D36)</f>
        <v>60</v>
      </c>
      <c r="E37" s="26">
        <f>SUM(E29:E36)</f>
        <v>236</v>
      </c>
      <c r="F37" s="26">
        <f>SUM(F29:F36)</f>
        <v>118</v>
      </c>
    </row>
    <row r="38" s="26" customFormat="1" ht="20.25">
      <c r="B38" s="24" t="s">
        <v>1173</v>
      </c>
    </row>
    <row r="39" spans="2:6" s="26" customFormat="1" ht="16.5">
      <c r="B39" s="26" t="s">
        <v>1529</v>
      </c>
      <c r="C39" s="26" t="s">
        <v>1530</v>
      </c>
      <c r="D39" s="27">
        <f>COUNTIF(SB0_comments!$S$2:$S$308,$B39)</f>
        <v>4</v>
      </c>
      <c r="E39" s="27">
        <f>COUNTIF(SB1_comments!$S$2:$S$368,$B39)</f>
        <v>4</v>
      </c>
      <c r="F39" s="27">
        <f>COUNTIF(SB2_comments!$S$2:$S$292,$B39)</f>
        <v>2</v>
      </c>
    </row>
    <row r="40" spans="2:6" s="26" customFormat="1" ht="16.5">
      <c r="B40" s="26" t="s">
        <v>1531</v>
      </c>
      <c r="C40" s="26" t="s">
        <v>1532</v>
      </c>
      <c r="D40" s="27">
        <f>COUNTIF(SB0_comments!$S$2:$S$308,$B40)</f>
        <v>32</v>
      </c>
      <c r="E40" s="27">
        <f>COUNTIF(SB1_comments!$S$2:$S$368,$B40)</f>
        <v>28</v>
      </c>
      <c r="F40" s="27">
        <f>COUNTIF(SB2_comments!$S$2:$S$292,$B40)</f>
        <v>3</v>
      </c>
    </row>
    <row r="41" spans="2:6" s="26" customFormat="1" ht="16.5">
      <c r="B41" s="26" t="s">
        <v>1533</v>
      </c>
      <c r="D41" s="27">
        <f>COUNTIF(SB0_comments!$S$2:$S$308,$B41)</f>
        <v>0</v>
      </c>
      <c r="E41" s="27">
        <f>COUNTIF(SB1_comments!$S$2:$S$368,$B41)</f>
        <v>0</v>
      </c>
      <c r="F41" s="27">
        <f>COUNTIF(SB2_comments!$S$2:$S$292,$B41)</f>
        <v>1</v>
      </c>
    </row>
    <row r="42" spans="2:6" s="26" customFormat="1" ht="16.5">
      <c r="B42" s="26" t="s">
        <v>1534</v>
      </c>
      <c r="D42" s="27">
        <f>COUNTIF(SB0_comments!$S$2:$S$308,$B42)</f>
        <v>10</v>
      </c>
      <c r="E42" s="27">
        <f>COUNTIF(SB1_comments!$S$2:$S$368,$B42)</f>
        <v>6</v>
      </c>
      <c r="F42" s="27">
        <f>COUNTIF(SB2_comments!$S$2:$S$292,$B42)</f>
        <v>12</v>
      </c>
    </row>
    <row r="43" spans="2:6" s="26" customFormat="1" ht="16.5">
      <c r="B43" s="26" t="s">
        <v>1535</v>
      </c>
      <c r="D43" s="27">
        <f>COUNTIF(SB0_comments!$S$2:$S$308,$B43)</f>
        <v>22</v>
      </c>
      <c r="E43" s="27">
        <f>COUNTIF(SB1_comments!$S$2:$S$368,$B43)</f>
        <v>5</v>
      </c>
      <c r="F43" s="27">
        <f>COUNTIF(SB2_comments!$S$2:$S$292,$B43)</f>
        <v>2</v>
      </c>
    </row>
    <row r="44" spans="2:6" s="26" customFormat="1" ht="16.5">
      <c r="B44" s="26" t="s">
        <v>1536</v>
      </c>
      <c r="D44" s="27">
        <f>COUNTIF(SB0_comments!$S$2:$S$308,$B44)</f>
        <v>7</v>
      </c>
      <c r="E44" s="27">
        <f>COUNTIF(SB1_comments!$S$2:$S$368,$B44)</f>
        <v>11</v>
      </c>
      <c r="F44" s="27">
        <f>COUNTIF(SB2_comments!$S$2:$S$292,$B44)</f>
        <v>5</v>
      </c>
    </row>
    <row r="45" spans="2:6" s="26" customFormat="1" ht="16.5">
      <c r="B45" s="26" t="s">
        <v>1920</v>
      </c>
      <c r="D45" s="26">
        <f>SUM(D39:D44)</f>
        <v>75</v>
      </c>
      <c r="E45" s="26">
        <f>SUM(E39:E44)</f>
        <v>54</v>
      </c>
      <c r="F45" s="26">
        <f>SUM(F39:F44)</f>
        <v>25</v>
      </c>
    </row>
    <row r="46" s="26" customFormat="1" ht="20.25">
      <c r="B46" s="24" t="s">
        <v>1483</v>
      </c>
    </row>
    <row r="47" spans="2:6" s="26" customFormat="1" ht="16.5">
      <c r="B47" s="26" t="s">
        <v>1537</v>
      </c>
      <c r="D47" s="27">
        <f>COUNTIF(SB0_comments!$S$2:$S$308,$B47)</f>
        <v>6</v>
      </c>
      <c r="E47" s="27">
        <f>COUNTIF(SB1_comments!$S$2:$S$368,$B47)</f>
        <v>3</v>
      </c>
      <c r="F47" s="27">
        <f>COUNTIF(SB2_comments!$S$2:$S$292,$B47)</f>
        <v>4</v>
      </c>
    </row>
    <row r="48" spans="2:6" s="26" customFormat="1" ht="16.5">
      <c r="B48" s="26" t="s">
        <v>1641</v>
      </c>
      <c r="C48" s="26" t="s">
        <v>1642</v>
      </c>
      <c r="D48" s="27">
        <f>COUNTIF(SB0_comments!$S$2:$S$308,$B48)</f>
        <v>1</v>
      </c>
      <c r="E48" s="27">
        <f>COUNTIF(SB1_comments!$S$2:$S$368,$B48)</f>
        <v>0</v>
      </c>
      <c r="F48" s="27">
        <f>COUNTIF(SB2_comments!$S$2:$S$292,$B48)</f>
        <v>30</v>
      </c>
    </row>
    <row r="49" spans="2:6" s="26" customFormat="1" ht="16.5">
      <c r="B49" s="26" t="s">
        <v>1538</v>
      </c>
      <c r="D49" s="27">
        <f>COUNTIF(SB0_comments!$S$2:$S$308,$B49)</f>
        <v>0</v>
      </c>
      <c r="E49" s="27">
        <f>COUNTIF(SB1_comments!$S$2:$S$368,$B49)</f>
        <v>0</v>
      </c>
      <c r="F49" s="27">
        <f>COUNTIF(SB2_comments!$S$2:$S$292,$B49)</f>
        <v>0</v>
      </c>
    </row>
    <row r="50" spans="2:6" s="26" customFormat="1" ht="16.5">
      <c r="B50" s="26" t="s">
        <v>1485</v>
      </c>
      <c r="C50" s="26" t="s">
        <v>1640</v>
      </c>
      <c r="D50" s="27">
        <f>COUNTIF(SB0_comments!$S$2:$S$308,$B50)</f>
        <v>11</v>
      </c>
      <c r="E50" s="27">
        <f>COUNTIF(SB1_comments!$S$2:$S$368,$B50)</f>
        <v>2</v>
      </c>
      <c r="F50" s="27">
        <f>COUNTIF(SB2_comments!$S$2:$S$292,$B50)</f>
        <v>9</v>
      </c>
    </row>
    <row r="51" spans="2:6" s="26" customFormat="1" ht="16.5">
      <c r="B51" s="26" t="s">
        <v>1539</v>
      </c>
      <c r="C51" s="26" t="s">
        <v>1540</v>
      </c>
      <c r="D51" s="27">
        <f>COUNTIF(SB0_comments!$S$2:$S$308,$B51)</f>
        <v>20</v>
      </c>
      <c r="E51" s="27">
        <f>COUNTIF(SB1_comments!$S$2:$S$368,$B51)</f>
        <v>26</v>
      </c>
      <c r="F51" s="27">
        <f>COUNTIF(SB2_comments!$S$2:$S$292,$B51)</f>
        <v>18</v>
      </c>
    </row>
    <row r="52" spans="2:6" s="26" customFormat="1" ht="16.5">
      <c r="B52" s="26" t="s">
        <v>1920</v>
      </c>
      <c r="D52" s="26">
        <f>SUM(D47:D51)</f>
        <v>38</v>
      </c>
      <c r="E52" s="26">
        <f>SUM(E47:E51)</f>
        <v>31</v>
      </c>
      <c r="F52" s="26">
        <f>SUM(F47:F51)</f>
        <v>61</v>
      </c>
    </row>
    <row r="53" s="26" customFormat="1" ht="16.5"/>
    <row r="54" s="26" customFormat="1" ht="20.25">
      <c r="A54" s="24" t="s">
        <v>1927</v>
      </c>
    </row>
    <row r="55" spans="1:6" s="26" customFormat="1" ht="20.25">
      <c r="A55" s="24"/>
      <c r="D55" s="64" t="s">
        <v>1922</v>
      </c>
      <c r="E55" s="64" t="s">
        <v>1923</v>
      </c>
      <c r="F55" s="64" t="s">
        <v>1923</v>
      </c>
    </row>
    <row r="56" spans="3:6" s="26" customFormat="1" ht="16.5">
      <c r="C56" s="26" t="s">
        <v>1926</v>
      </c>
      <c r="D56" s="28">
        <f>SUMPRODUCT((SB0_comments!$E$2:$E$308=$C56)*(SB0_comments!$M$2:$M$308="Yes"))</f>
        <v>0</v>
      </c>
      <c r="E56" s="28">
        <f>SUMPRODUCT((SB1_comments!$E$2:$E$368=$C56)*(SB1_comments!$M$2:$M$368="Yes"))</f>
        <v>0</v>
      </c>
      <c r="F56" s="28">
        <f>SUMPRODUCT((SB2_comments!$E$2:$E$292=$C56)*(SB2_comments!$M$2:$M$292="Yes"))</f>
        <v>0</v>
      </c>
    </row>
    <row r="57" spans="3:6" ht="16.5">
      <c r="C57" s="26" t="s">
        <v>1163</v>
      </c>
      <c r="D57" s="28">
        <f>SUMPRODUCT((SB0_comments!$E$2:$E$308=$C57)*(SB0_comments!$M$2:$M$308="Yes"))</f>
        <v>84</v>
      </c>
      <c r="E57" s="28">
        <f>SUMPRODUCT((SB1_comments!$E$2:$E$368=$C57)*(SB1_comments!$M$2:$M$368="Yes"))</f>
        <v>95</v>
      </c>
      <c r="F57" s="28">
        <f>SUMPRODUCT((SB2_comments!$E$2:$E$292=$C57)*(SB2_comments!$M$2:$M$292="Yes"))</f>
        <v>40</v>
      </c>
    </row>
    <row r="58" spans="3:6" ht="16.5">
      <c r="C58" s="26" t="s">
        <v>1784</v>
      </c>
      <c r="D58" s="28">
        <f>SUMPRODUCT((SB0_comments!$E$2:$E$308=$C58)*(SB0_comments!$M$2:$M$308="Yes"))</f>
        <v>1</v>
      </c>
      <c r="E58" s="28">
        <f>SUMPRODUCT((SB1_comments!$E$2:$E$368=$C58)*(SB1_comments!$M$2:$M$368="Yes"))</f>
        <v>0</v>
      </c>
      <c r="F58" s="28">
        <f>SUMPRODUCT((SB2_comments!$E$2:$E$292=$C58)*(SB2_comments!$M$2:$M$292="Yes"))</f>
        <v>0</v>
      </c>
    </row>
    <row r="59" spans="3:6" ht="16.5">
      <c r="C59" s="26" t="s">
        <v>1374</v>
      </c>
      <c r="D59" s="28">
        <f>SUMPRODUCT((SB0_comments!$E$2:$E$308=$C59)*(SB0_comments!$M$2:$M$308="Yes"))</f>
        <v>0</v>
      </c>
      <c r="E59" s="28">
        <f>SUMPRODUCT((SB1_comments!$E$2:$E$368=$C59)*(SB1_comments!$M$2:$M$368="Yes"))</f>
        <v>0</v>
      </c>
      <c r="F59" s="28">
        <f>SUMPRODUCT((SB2_comments!$E$2:$E$292=$C59)*(SB2_comments!$M$2:$M$292="Yes"))</f>
        <v>0</v>
      </c>
    </row>
    <row r="60" spans="3:6" ht="16.5">
      <c r="C60" s="26" t="s">
        <v>1434</v>
      </c>
      <c r="D60" s="28">
        <f>SUMPRODUCT((SB0_comments!$E$2:$E$308=$C60)*(SB0_comments!$M$2:$M$308="Yes"))</f>
        <v>0</v>
      </c>
      <c r="E60" s="28">
        <f>SUMPRODUCT((SB1_comments!$E$2:$E$368=$C60)*(SB1_comments!$M$2:$M$368="Yes"))</f>
        <v>0</v>
      </c>
      <c r="F60" s="28">
        <f>SUMPRODUCT((SB2_comments!$E$2:$E$292=$C60)*(SB2_comments!$M$2:$M$292="Yes"))</f>
        <v>0</v>
      </c>
    </row>
    <row r="61" spans="3:6" ht="16.5">
      <c r="C61" s="26" t="s">
        <v>1799</v>
      </c>
      <c r="D61" s="28">
        <f>SUMPRODUCT((SB0_comments!$E$2:$E$308=$C61)*(SB0_comments!$M$2:$M$308="Yes"))</f>
        <v>0</v>
      </c>
      <c r="E61" s="28">
        <f>SUMPRODUCT((SB1_comments!$E$2:$E$368=$C61)*(SB1_comments!$M$2:$M$368="Yes"))</f>
        <v>0</v>
      </c>
      <c r="F61" s="28">
        <f>SUMPRODUCT((SB2_comments!$E$2:$E$292=$C61)*(SB2_comments!$M$2:$M$292="Yes"))</f>
        <v>1</v>
      </c>
    </row>
    <row r="62" spans="3:6" ht="16.5">
      <c r="C62" s="26" t="s">
        <v>1933</v>
      </c>
      <c r="D62" s="28">
        <f>SUMPRODUCT((SB0_comments!$E$2:$E$308=$C62)*(SB0_comments!$M$2:$M$308="Yes"))</f>
        <v>2</v>
      </c>
      <c r="E62" s="28">
        <f>SUMPRODUCT((SB1_comments!$E$2:$E$368=$C62)*(SB1_comments!$M$2:$M$368="Yes"))</f>
        <v>0</v>
      </c>
      <c r="F62" s="28">
        <f>SUMPRODUCT((SB2_comments!$E$2:$E$292=$C62)*(SB2_comments!$M$2:$M$292="Yes"))</f>
        <v>0</v>
      </c>
    </row>
    <row r="63" spans="3:6" ht="16.5">
      <c r="C63" s="26" t="s">
        <v>914</v>
      </c>
      <c r="D63" s="28">
        <f>SUMPRODUCT((SB0_comments!$E$2:$E$308=$C63)*(SB0_comments!$M$2:$M$308="Yes"))</f>
        <v>0</v>
      </c>
      <c r="E63" s="28">
        <f>SUMPRODUCT((SB1_comments!$E$2:$E$368=$C63)*(SB1_comments!$M$2:$M$368="Yes"))</f>
        <v>0</v>
      </c>
      <c r="F63" s="28">
        <f>SUMPRODUCT((SB2_comments!$E$2:$E$292=$C63)*(SB2_comments!$M$2:$M$292="Yes"))</f>
        <v>0</v>
      </c>
    </row>
    <row r="64" spans="3:6" ht="16.5">
      <c r="C64" s="26" t="s">
        <v>1936</v>
      </c>
      <c r="D64" s="28">
        <f>SUMPRODUCT((SB0_comments!$E$2:$E$308=$C64)*(SB0_comments!$M$2:$M$308="Yes"))</f>
        <v>1</v>
      </c>
      <c r="E64" s="28">
        <f>SUMPRODUCT((SB1_comments!$E$2:$E$368=$C64)*(SB1_comments!$M$2:$M$368="Yes"))</f>
        <v>0</v>
      </c>
      <c r="F64" s="28">
        <f>SUMPRODUCT((SB2_comments!$E$2:$E$292=$C64)*(SB2_comments!$M$2:$M$292="Yes"))</f>
        <v>0</v>
      </c>
    </row>
    <row r="65" spans="3:6" ht="16.5">
      <c r="C65" s="26" t="s">
        <v>1825</v>
      </c>
      <c r="D65" s="28">
        <f>SUMPRODUCT((SB0_comments!$E$2:$E$308=$C65)*(SB0_comments!$M$2:$M$308="Yes"))</f>
        <v>6</v>
      </c>
      <c r="E65" s="28">
        <f>SUMPRODUCT((SB1_comments!$E$2:$E$368=$C65)*(SB1_comments!$M$2:$M$368="Yes"))</f>
        <v>0</v>
      </c>
      <c r="F65" s="28">
        <f>SUMPRODUCT((SB2_comments!$E$2:$E$292=$C65)*(SB2_comments!$M$2:$M$292="Yes"))</f>
        <v>0</v>
      </c>
    </row>
    <row r="66" spans="3:6" ht="16.5">
      <c r="C66" s="26" t="s">
        <v>1804</v>
      </c>
      <c r="D66" s="28">
        <f>SUMPRODUCT((SB0_comments!$E$2:$E$308=$C66)*(SB0_comments!$M$2:$M$308="Yes"))</f>
        <v>5</v>
      </c>
      <c r="E66" s="28">
        <f>SUMPRODUCT((SB1_comments!$E$2:$E$368=$C66)*(SB1_comments!$M$2:$M$368="Yes"))</f>
        <v>0</v>
      </c>
      <c r="F66" s="28">
        <f>SUMPRODUCT((SB2_comments!$E$2:$E$292=$C66)*(SB2_comments!$M$2:$M$292="Yes"))</f>
        <v>0</v>
      </c>
    </row>
    <row r="67" spans="3:6" ht="16.5">
      <c r="C67" s="26" t="s">
        <v>1461</v>
      </c>
      <c r="D67" s="28">
        <f>SUMPRODUCT((SB0_comments!$E$2:$E$308=$C67)*(SB0_comments!$M$2:$M$308="Yes"))</f>
        <v>0</v>
      </c>
      <c r="E67" s="28">
        <f>SUMPRODUCT((SB1_comments!$E$2:$E$368=$C67)*(SB1_comments!$M$2:$M$368="Yes"))</f>
        <v>0</v>
      </c>
      <c r="F67" s="28">
        <f>SUMPRODUCT((SB2_comments!$E$2:$E$292=$C67)*(SB2_comments!$M$2:$M$292="Yes"))</f>
        <v>0</v>
      </c>
    </row>
    <row r="68" spans="3:6" ht="16.5">
      <c r="C68" s="26" t="s">
        <v>1368</v>
      </c>
      <c r="D68" s="28">
        <f>SUMPRODUCT((SB0_comments!$E$2:$E$308=$C68)*(SB0_comments!$M$2:$M$308="Yes"))</f>
        <v>0</v>
      </c>
      <c r="E68" s="28">
        <f>SUMPRODUCT((SB1_comments!$E$2:$E$368=$C68)*(SB1_comments!$M$2:$M$368="Yes"))</f>
        <v>0</v>
      </c>
      <c r="F68" s="28">
        <f>SUMPRODUCT((SB2_comments!$E$2:$E$292=$C68)*(SB2_comments!$M$2:$M$292="Yes"))</f>
        <v>0</v>
      </c>
    </row>
    <row r="69" spans="3:6" ht="16.5">
      <c r="C69" s="26" t="s">
        <v>1817</v>
      </c>
      <c r="D69" s="28">
        <f>SUMPRODUCT((SB0_comments!$E$2:$E$308=$C69)*(SB0_comments!$M$2:$M$308="Yes"))</f>
        <v>0</v>
      </c>
      <c r="E69" s="28">
        <f>SUMPRODUCT((SB1_comments!$E$2:$E$368=$C69)*(SB1_comments!$M$2:$M$368="Yes"))</f>
        <v>0</v>
      </c>
      <c r="F69" s="28">
        <f>SUMPRODUCT((SB2_comments!$E$2:$E$292=$C69)*(SB2_comments!$M$2:$M$292="Yes"))</f>
        <v>0</v>
      </c>
    </row>
    <row r="70" spans="3:6" ht="16.5">
      <c r="C70" s="26" t="s">
        <v>1458</v>
      </c>
      <c r="D70" s="28">
        <f>SUMPRODUCT((SB0_comments!$E$2:$E$308=$C70)*(SB0_comments!$M$2:$M$308="Yes"))</f>
        <v>1</v>
      </c>
      <c r="E70" s="28">
        <f>SUMPRODUCT((SB1_comments!$E$2:$E$368=$C70)*(SB1_comments!$M$2:$M$368="Yes"))</f>
        <v>0</v>
      </c>
      <c r="F70" s="28">
        <f>SUMPRODUCT((SB2_comments!$E$2:$E$292=$C70)*(SB2_comments!$M$2:$M$292="Yes"))</f>
        <v>0</v>
      </c>
    </row>
    <row r="71" spans="3:6" ht="16.5">
      <c r="C71" s="26" t="s">
        <v>991</v>
      </c>
      <c r="D71" s="28">
        <f>SUMPRODUCT((SB0_comments!$E$2:$E$308=$C71)*(SB0_comments!$M$2:$M$308="Yes"))</f>
        <v>0</v>
      </c>
      <c r="E71" s="28">
        <f>SUMPRODUCT((SB1_comments!$E$2:$E$368=$C71)*(SB1_comments!$M$2:$M$368="Yes"))</f>
        <v>0</v>
      </c>
      <c r="F71" s="28">
        <f>SUMPRODUCT((SB2_comments!$E$2:$E$292=$C71)*(SB2_comments!$M$2:$M$292="Yes"))</f>
        <v>0</v>
      </c>
    </row>
    <row r="72" spans="3:6" ht="16.5">
      <c r="C72" s="26" t="s">
        <v>2651</v>
      </c>
      <c r="D72" s="28">
        <f>SUMPRODUCT((SB0_comments!$E$2:$E$308=$C72)*(SB0_comments!$M$2:$M$308="Yes"))</f>
        <v>0</v>
      </c>
      <c r="E72" s="28">
        <f>SUMPRODUCT((SB1_comments!$E$2:$E$368=$C72)*(SB1_comments!$M$2:$M$368="Yes"))</f>
        <v>0</v>
      </c>
      <c r="F72" s="28">
        <f>SUMPRODUCT((SB2_comments!$E$2:$E$292=$C72)*(SB2_comments!$M$2:$M$292="Yes"))</f>
        <v>0</v>
      </c>
    </row>
    <row r="73" spans="3:6" ht="16.5">
      <c r="C73" s="26" t="s">
        <v>1945</v>
      </c>
      <c r="D73" s="28">
        <f>SUMPRODUCT((SB0_comments!$E$2:$E$308=$C73)*(SB0_comments!$M$2:$M$308="Yes"))</f>
        <v>0</v>
      </c>
      <c r="E73" s="28">
        <f>SUMPRODUCT((SB1_comments!$E$2:$E$368=$C73)*(SB1_comments!$M$2:$M$368="Yes"))</f>
        <v>25</v>
      </c>
      <c r="F73" s="28">
        <f>SUMPRODUCT((SB2_comments!$E$2:$E$292=$C73)*(SB2_comments!$M$2:$M$292="Yes"))</f>
        <v>0</v>
      </c>
    </row>
    <row r="74" spans="3:6" ht="16.5">
      <c r="C74" s="26" t="s">
        <v>2706</v>
      </c>
      <c r="D74" s="28">
        <f>SUMPRODUCT((SB0_comments!$E$2:$E$308=$C74)*(SB0_comments!$M$2:$M$308="Yes"))</f>
        <v>0</v>
      </c>
      <c r="E74" s="28">
        <f>SUMPRODUCT((SB1_comments!$E$2:$E$368=$C74)*(SB1_comments!$M$2:$M$368="Yes"))</f>
        <v>0</v>
      </c>
      <c r="F74" s="28">
        <f>SUMPRODUCT((SB2_comments!$E$2:$E$292=$C74)*(SB2_comments!$M$2:$M$292="Yes"))</f>
        <v>0</v>
      </c>
    </row>
    <row r="75" spans="3:6" ht="16.5">
      <c r="C75" s="26" t="s">
        <v>2707</v>
      </c>
      <c r="D75" s="28">
        <f>SUMPRODUCT((SB0_comments!$E$2:$E$308=$C75)*(SB0_comments!$M$2:$M$308="Yes"))</f>
        <v>0</v>
      </c>
      <c r="E75" s="28">
        <f>SUMPRODUCT((SB1_comments!$E$2:$E$368=$C75)*(SB1_comments!$M$2:$M$368="Yes"))</f>
        <v>0</v>
      </c>
      <c r="F75" s="28">
        <f>SUMPRODUCT((SB2_comments!$E$2:$E$292=$C75)*(SB2_comments!$M$2:$M$292="Yes"))</f>
        <v>133</v>
      </c>
    </row>
    <row r="76" spans="3:6" ht="16.5">
      <c r="C76" s="26" t="s">
        <v>1920</v>
      </c>
      <c r="D76" s="28">
        <f>SUM(D56:D75)</f>
        <v>100</v>
      </c>
      <c r="E76" s="28">
        <f>SUM(E56:E75)</f>
        <v>120</v>
      </c>
      <c r="F76" s="28">
        <f>SUM(F56:F75)</f>
        <v>174</v>
      </c>
    </row>
    <row r="77" spans="3:6" ht="16.5">
      <c r="C77" s="26" t="s">
        <v>1920</v>
      </c>
      <c r="D77" s="28">
        <f>COUNTIF(SB0_comments!$M$2:$M$308,"Yes")</f>
        <v>100</v>
      </c>
      <c r="E77" s="28">
        <f>COUNTIF(SB1_comments!$M$2:$M$368,"Yes")</f>
        <v>120</v>
      </c>
      <c r="F77" s="28">
        <f>COUNTIF(SB2_comments!$M$2:$M$292,"Yes")</f>
        <v>174</v>
      </c>
    </row>
    <row r="78" spans="3:4" ht="16.5">
      <c r="C78" s="26"/>
      <c r="D78" s="28"/>
    </row>
    <row r="79" spans="3:4" ht="16.5">
      <c r="C79" s="26"/>
      <c r="D79" s="28"/>
    </row>
    <row r="80" spans="3:4" ht="16.5">
      <c r="C80" s="26"/>
      <c r="D80" s="28"/>
    </row>
  </sheetData>
  <sheetProtection/>
  <printOptions/>
  <pageMargins left="0.787401575" right="0.787401575" top="0.984251969" bottom="0.984251969"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C12"/>
  <sheetViews>
    <sheetView zoomScalePageLayoutView="0" workbookViewId="0" topLeftCell="A1">
      <selection activeCell="A1" sqref="A1"/>
    </sheetView>
  </sheetViews>
  <sheetFormatPr defaultColWidth="9.00390625" defaultRowHeight="13.5"/>
  <cols>
    <col min="1" max="1" width="9.00390625" style="26" customWidth="1"/>
    <col min="2" max="2" width="13.25390625" style="26" customWidth="1"/>
    <col min="3" max="16384" width="9.00390625" style="26" customWidth="1"/>
  </cols>
  <sheetData>
    <row r="1" ht="20.25">
      <c r="A1" s="24" t="s">
        <v>724</v>
      </c>
    </row>
    <row r="2" spans="2:3" ht="16.5">
      <c r="B2" s="26" t="s">
        <v>1046</v>
      </c>
      <c r="C2" s="26" t="s">
        <v>726</v>
      </c>
    </row>
    <row r="3" spans="2:3" ht="16.5">
      <c r="B3" s="26" t="s">
        <v>1048</v>
      </c>
      <c r="C3" s="26" t="s">
        <v>727</v>
      </c>
    </row>
    <row r="4" spans="2:3" ht="16.5">
      <c r="B4" s="26" t="s">
        <v>1062</v>
      </c>
      <c r="C4" s="26" t="s">
        <v>728</v>
      </c>
    </row>
    <row r="5" spans="2:3" ht="16.5">
      <c r="B5" s="26" t="s">
        <v>725</v>
      </c>
      <c r="C5" s="26" t="s">
        <v>729</v>
      </c>
    </row>
    <row r="6" spans="2:3" ht="16.5">
      <c r="B6" s="26" t="s">
        <v>730</v>
      </c>
      <c r="C6" s="26" t="s">
        <v>731</v>
      </c>
    </row>
    <row r="7" ht="20.25">
      <c r="A7" s="24" t="s">
        <v>732</v>
      </c>
    </row>
    <row r="8" spans="2:3" ht="16.5">
      <c r="B8" s="26" t="s">
        <v>733</v>
      </c>
      <c r="C8" s="26" t="s">
        <v>734</v>
      </c>
    </row>
    <row r="9" spans="2:3" ht="16.5">
      <c r="B9" s="26" t="s">
        <v>735</v>
      </c>
      <c r="C9" s="26" t="s">
        <v>736</v>
      </c>
    </row>
    <row r="10" spans="2:3" ht="16.5">
      <c r="B10" s="26" t="s">
        <v>737</v>
      </c>
      <c r="C10" s="26" t="s">
        <v>738</v>
      </c>
    </row>
    <row r="11" spans="2:3" ht="16.5">
      <c r="B11" s="26" t="s">
        <v>739</v>
      </c>
      <c r="C11" s="26" t="s">
        <v>740</v>
      </c>
    </row>
    <row r="12" spans="2:3" ht="16.5">
      <c r="B12" s="26" t="s">
        <v>741</v>
      </c>
      <c r="C12" s="26" t="s">
        <v>742</v>
      </c>
    </row>
  </sheetData>
  <sheetProtection/>
  <printOptions/>
  <pageMargins left="0.787401575" right="0.787401575" top="0.984251969" bottom="0.984251969"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6"/>
  <sheetViews>
    <sheetView zoomScalePageLayoutView="0" workbookViewId="0" topLeftCell="A1">
      <selection activeCell="C6" sqref="C6"/>
    </sheetView>
  </sheetViews>
  <sheetFormatPr defaultColWidth="10.00390625" defaultRowHeight="13.5"/>
  <cols>
    <col min="1" max="1" width="11.125" style="17" bestFit="1" customWidth="1"/>
    <col min="2" max="2" width="12.00390625" style="18" customWidth="1"/>
    <col min="3" max="3" width="56.125" style="19" customWidth="1"/>
  </cols>
  <sheetData>
    <row r="1" spans="1:3" s="14" customFormat="1" ht="15.75">
      <c r="A1" s="14" t="s">
        <v>1489</v>
      </c>
      <c r="B1" s="15" t="s">
        <v>1026</v>
      </c>
      <c r="C1" s="16" t="s">
        <v>1490</v>
      </c>
    </row>
    <row r="3" spans="1:3" ht="66">
      <c r="A3" s="77" t="s">
        <v>1491</v>
      </c>
      <c r="B3" s="78">
        <v>40609</v>
      </c>
      <c r="C3" s="79" t="s">
        <v>130</v>
      </c>
    </row>
    <row r="4" spans="1:3" ht="33">
      <c r="A4" s="77" t="s">
        <v>2708</v>
      </c>
      <c r="B4" s="78">
        <v>40609</v>
      </c>
      <c r="C4" s="79" t="s">
        <v>2709</v>
      </c>
    </row>
    <row r="5" spans="1:3" ht="33">
      <c r="A5" s="77" t="s">
        <v>2774</v>
      </c>
      <c r="B5" s="78">
        <v>40610</v>
      </c>
      <c r="C5" s="79" t="s">
        <v>2775</v>
      </c>
    </row>
    <row r="6" spans="1:3" ht="33">
      <c r="A6" s="77" t="s">
        <v>2782</v>
      </c>
      <c r="B6" s="78">
        <v>40617</v>
      </c>
      <c r="C6" s="79" t="s">
        <v>2783</v>
      </c>
    </row>
  </sheetData>
  <sheetProtection/>
  <printOptions/>
  <pageMargins left="0.787401575" right="0.787401575" top="0.984251969" bottom="0.984251969"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AE368"/>
  <sheetViews>
    <sheetView zoomScale="75" zoomScaleNormal="75" zoomScalePageLayoutView="0" workbookViewId="0" topLeftCell="A1">
      <pane xSplit="13" ySplit="1" topLeftCell="N2" activePane="bottomRight" state="frozen"/>
      <selection pane="topLeft" activeCell="A1" sqref="A1"/>
      <selection pane="topRight" activeCell="N1" sqref="N1"/>
      <selection pane="bottomLeft" activeCell="A2" sqref="A2"/>
      <selection pane="bottomRight" activeCell="N2" sqref="N2"/>
    </sheetView>
  </sheetViews>
  <sheetFormatPr defaultColWidth="9.00390625" defaultRowHeight="13.5"/>
  <cols>
    <col min="1" max="1" width="5.625" style="26" customWidth="1"/>
    <col min="2" max="2" width="12.875" style="26" hidden="1" customWidth="1"/>
    <col min="3" max="3" width="0" style="26" hidden="1" customWidth="1"/>
    <col min="4" max="4" width="9.25390625" style="26" hidden="1" customWidth="1"/>
    <col min="5" max="5" width="10.00390625" style="12" customWidth="1"/>
    <col min="6" max="8" width="0" style="26" hidden="1" customWidth="1"/>
    <col min="9" max="9" width="8.75390625" style="26" hidden="1" customWidth="1"/>
    <col min="10" max="10" width="9.25390625" style="26" hidden="1" customWidth="1"/>
    <col min="11" max="11" width="8.75390625" style="26" hidden="1" customWidth="1"/>
    <col min="12" max="12" width="0" style="26" hidden="1" customWidth="1"/>
    <col min="13" max="13" width="7.875" style="26" customWidth="1"/>
    <col min="14" max="14" width="8.625" style="12" customWidth="1"/>
    <col min="15" max="15" width="9.25390625" style="12" bestFit="1" customWidth="1"/>
    <col min="16" max="16" width="4.875" style="12" customWidth="1"/>
    <col min="17" max="17" width="4.375" style="12" customWidth="1"/>
    <col min="18" max="18" width="5.625" style="12" customWidth="1"/>
    <col min="19" max="19" width="7.125" style="12" customWidth="1"/>
    <col min="20" max="20" width="35.625" style="12" customWidth="1"/>
    <col min="21" max="21" width="32.875" style="12" customWidth="1"/>
    <col min="22" max="22" width="9.00390625" style="12" customWidth="1"/>
    <col min="23" max="23" width="31.00390625" style="12" customWidth="1"/>
    <col min="24" max="24" width="9.00390625" style="12" customWidth="1"/>
    <col min="25" max="25" width="10.125" style="12" bestFit="1" customWidth="1"/>
    <col min="26" max="26" width="9.00390625" style="12" customWidth="1"/>
    <col min="27" max="27" width="10.00390625" style="12" bestFit="1" customWidth="1"/>
    <col min="28" max="28" width="5.125" style="12" customWidth="1"/>
    <col min="29" max="29" width="6.375" style="12" customWidth="1"/>
    <col min="30" max="30" width="24.625" style="12" customWidth="1"/>
    <col min="31" max="31" width="7.375" style="12" customWidth="1"/>
    <col min="32" max="16384" width="9.00390625" style="26" customWidth="1"/>
  </cols>
  <sheetData>
    <row r="1" spans="1:31" ht="36" customHeight="1">
      <c r="A1" s="26" t="s">
        <v>1468</v>
      </c>
      <c r="B1" s="26" t="s">
        <v>1025</v>
      </c>
      <c r="C1" s="26" t="s">
        <v>1026</v>
      </c>
      <c r="D1" s="26" t="s">
        <v>1027</v>
      </c>
      <c r="E1" s="12" t="s">
        <v>1028</v>
      </c>
      <c r="F1" s="26" t="s">
        <v>1029</v>
      </c>
      <c r="G1" s="26" t="s">
        <v>1030</v>
      </c>
      <c r="H1" s="12" t="s">
        <v>1469</v>
      </c>
      <c r="I1" s="26" t="s">
        <v>1470</v>
      </c>
      <c r="J1" s="26" t="s">
        <v>1471</v>
      </c>
      <c r="K1" s="26" t="s">
        <v>1472</v>
      </c>
      <c r="L1" s="26" t="s">
        <v>1036</v>
      </c>
      <c r="M1" s="12" t="s">
        <v>2454</v>
      </c>
      <c r="N1" s="12" t="s">
        <v>2450</v>
      </c>
      <c r="O1" s="12" t="s">
        <v>2457</v>
      </c>
      <c r="P1" s="12" t="s">
        <v>2451</v>
      </c>
      <c r="Q1" s="12" t="s">
        <v>2452</v>
      </c>
      <c r="R1" s="12" t="s">
        <v>1473</v>
      </c>
      <c r="S1" s="12" t="s">
        <v>1646</v>
      </c>
      <c r="T1" s="12" t="s">
        <v>1035</v>
      </c>
      <c r="U1" s="12" t="s">
        <v>1038</v>
      </c>
      <c r="V1" s="12" t="s">
        <v>724</v>
      </c>
      <c r="W1" s="12" t="s">
        <v>1039</v>
      </c>
      <c r="X1" s="12" t="s">
        <v>2453</v>
      </c>
      <c r="Y1" s="12" t="s">
        <v>2455</v>
      </c>
      <c r="Z1" s="12" t="s">
        <v>1477</v>
      </c>
      <c r="AA1" s="12" t="s">
        <v>1475</v>
      </c>
      <c r="AB1" s="12" t="s">
        <v>938</v>
      </c>
      <c r="AC1" s="12" t="s">
        <v>1479</v>
      </c>
      <c r="AD1" s="12" t="s">
        <v>1480</v>
      </c>
      <c r="AE1" s="12" t="s">
        <v>1481</v>
      </c>
    </row>
    <row r="2" spans="1:31" ht="346.5">
      <c r="A2" s="26">
        <v>1001</v>
      </c>
      <c r="B2" s="26">
        <v>11146700023</v>
      </c>
      <c r="C2" s="26" t="s">
        <v>1944</v>
      </c>
      <c r="D2" s="26">
        <v>367</v>
      </c>
      <c r="E2" s="12" t="s">
        <v>2449</v>
      </c>
      <c r="F2" s="26" t="s">
        <v>1164</v>
      </c>
      <c r="G2" s="26" t="s">
        <v>1946</v>
      </c>
      <c r="H2" s="26" t="s">
        <v>1166</v>
      </c>
      <c r="I2" s="26">
        <v>89</v>
      </c>
      <c r="J2" s="26">
        <v>8</v>
      </c>
      <c r="M2" s="26" t="s">
        <v>1193</v>
      </c>
      <c r="N2" s="12" t="s">
        <v>1166</v>
      </c>
      <c r="O2" s="12">
        <v>8</v>
      </c>
      <c r="P2" s="12">
        <v>89</v>
      </c>
      <c r="R2" s="12" t="s">
        <v>1484</v>
      </c>
      <c r="S2" s="12" t="s">
        <v>1637</v>
      </c>
      <c r="T2" s="13" t="s">
        <v>1947</v>
      </c>
      <c r="U2" s="12" t="s">
        <v>1948</v>
      </c>
      <c r="V2" s="12" t="s">
        <v>1062</v>
      </c>
      <c r="W2" s="12" t="s">
        <v>582</v>
      </c>
      <c r="X2" s="12" t="s">
        <v>640</v>
      </c>
      <c r="Z2" s="12" t="s">
        <v>920</v>
      </c>
      <c r="AA2" s="12">
        <v>20110120</v>
      </c>
      <c r="AB2" s="12" t="s">
        <v>641</v>
      </c>
      <c r="AC2" s="12" t="s">
        <v>733</v>
      </c>
      <c r="AE2" s="12" t="s">
        <v>1122</v>
      </c>
    </row>
    <row r="3" spans="1:31" ht="409.5">
      <c r="A3" s="26">
        <v>1002</v>
      </c>
      <c r="B3" s="26">
        <v>11146600023</v>
      </c>
      <c r="C3" s="26" t="s">
        <v>1949</v>
      </c>
      <c r="D3" s="26">
        <v>366</v>
      </c>
      <c r="E3" s="12" t="s">
        <v>1945</v>
      </c>
      <c r="F3" s="26" t="s">
        <v>1164</v>
      </c>
      <c r="G3" s="26" t="s">
        <v>1946</v>
      </c>
      <c r="H3" s="26" t="s">
        <v>1166</v>
      </c>
      <c r="I3" s="26">
        <v>91</v>
      </c>
      <c r="J3" s="26">
        <v>8</v>
      </c>
      <c r="M3" s="26" t="s">
        <v>1193</v>
      </c>
      <c r="N3" s="12" t="s">
        <v>1166</v>
      </c>
      <c r="O3" s="12">
        <v>8</v>
      </c>
      <c r="P3" s="12">
        <v>91</v>
      </c>
      <c r="R3" s="12" t="s">
        <v>1484</v>
      </c>
      <c r="S3" s="12" t="s">
        <v>1637</v>
      </c>
      <c r="T3" s="13" t="s">
        <v>1950</v>
      </c>
      <c r="U3" s="12" t="s">
        <v>1951</v>
      </c>
      <c r="V3" s="12" t="s">
        <v>1048</v>
      </c>
      <c r="W3" s="12" t="s">
        <v>583</v>
      </c>
      <c r="X3" s="12" t="s">
        <v>640</v>
      </c>
      <c r="Z3" s="12" t="s">
        <v>920</v>
      </c>
      <c r="AA3" s="12">
        <v>20110120</v>
      </c>
      <c r="AB3" s="12" t="s">
        <v>641</v>
      </c>
      <c r="AC3" s="12" t="s">
        <v>733</v>
      </c>
      <c r="AE3" s="12">
        <v>8.01</v>
      </c>
    </row>
    <row r="4" spans="1:31" ht="280.5">
      <c r="A4" s="26">
        <v>1003</v>
      </c>
      <c r="B4" s="26">
        <v>11146500023</v>
      </c>
      <c r="C4" s="26" t="s">
        <v>1949</v>
      </c>
      <c r="D4" s="26">
        <v>365</v>
      </c>
      <c r="E4" s="12" t="s">
        <v>1945</v>
      </c>
      <c r="F4" s="26" t="s">
        <v>1164</v>
      </c>
      <c r="G4" s="26" t="s">
        <v>1946</v>
      </c>
      <c r="H4" s="26" t="s">
        <v>1166</v>
      </c>
      <c r="I4" s="26">
        <v>90</v>
      </c>
      <c r="J4" s="26">
        <v>8</v>
      </c>
      <c r="M4" s="26" t="s">
        <v>1193</v>
      </c>
      <c r="N4" s="12" t="s">
        <v>1166</v>
      </c>
      <c r="O4" s="12">
        <v>8</v>
      </c>
      <c r="P4" s="12">
        <v>90</v>
      </c>
      <c r="R4" s="12" t="s">
        <v>1484</v>
      </c>
      <c r="S4" s="12" t="s">
        <v>1637</v>
      </c>
      <c r="T4" s="13" t="s">
        <v>1952</v>
      </c>
      <c r="U4" s="12" t="s">
        <v>1953</v>
      </c>
      <c r="V4" s="12" t="s">
        <v>1062</v>
      </c>
      <c r="W4" s="12" t="s">
        <v>584</v>
      </c>
      <c r="X4" s="12" t="s">
        <v>640</v>
      </c>
      <c r="Z4" s="12" t="s">
        <v>920</v>
      </c>
      <c r="AA4" s="12">
        <v>20110120</v>
      </c>
      <c r="AB4" s="12" t="s">
        <v>641</v>
      </c>
      <c r="AC4" s="12" t="s">
        <v>733</v>
      </c>
      <c r="AE4" s="12" t="s">
        <v>1122</v>
      </c>
    </row>
    <row r="5" spans="1:31" ht="198">
      <c r="A5" s="26">
        <v>1004</v>
      </c>
      <c r="B5" s="26">
        <v>11146400023</v>
      </c>
      <c r="C5" s="26" t="s">
        <v>1949</v>
      </c>
      <c r="D5" s="26">
        <v>364</v>
      </c>
      <c r="E5" s="12" t="s">
        <v>1945</v>
      </c>
      <c r="F5" s="26" t="s">
        <v>1164</v>
      </c>
      <c r="G5" s="26" t="s">
        <v>1946</v>
      </c>
      <c r="H5" s="26" t="s">
        <v>1166</v>
      </c>
      <c r="I5" s="26">
        <v>90</v>
      </c>
      <c r="J5" s="26">
        <v>8</v>
      </c>
      <c r="M5" s="26" t="s">
        <v>1193</v>
      </c>
      <c r="N5" s="12" t="s">
        <v>1166</v>
      </c>
      <c r="O5" s="12">
        <v>8</v>
      </c>
      <c r="P5" s="12">
        <v>90</v>
      </c>
      <c r="R5" s="12" t="s">
        <v>1484</v>
      </c>
      <c r="S5" s="12" t="s">
        <v>1637</v>
      </c>
      <c r="T5" s="13" t="s">
        <v>1954</v>
      </c>
      <c r="U5" s="12" t="s">
        <v>1955</v>
      </c>
      <c r="V5" s="12" t="s">
        <v>702</v>
      </c>
      <c r="W5" s="12" t="s">
        <v>524</v>
      </c>
      <c r="X5" s="20" t="s">
        <v>544</v>
      </c>
      <c r="Z5" s="12" t="s">
        <v>920</v>
      </c>
      <c r="AA5" s="12">
        <v>20110210</v>
      </c>
      <c r="AB5" s="12" t="s">
        <v>543</v>
      </c>
      <c r="AC5" s="12" t="s">
        <v>733</v>
      </c>
      <c r="AD5" s="12" t="s">
        <v>545</v>
      </c>
      <c r="AE5" s="12">
        <v>8.03</v>
      </c>
    </row>
    <row r="6" spans="1:31" ht="346.5">
      <c r="A6" s="26">
        <v>1005</v>
      </c>
      <c r="B6" s="26">
        <v>11146300023</v>
      </c>
      <c r="C6" s="26" t="s">
        <v>1949</v>
      </c>
      <c r="D6" s="26">
        <v>363</v>
      </c>
      <c r="E6" s="12" t="s">
        <v>1945</v>
      </c>
      <c r="F6" s="26" t="s">
        <v>1164</v>
      </c>
      <c r="G6" s="26" t="s">
        <v>1946</v>
      </c>
      <c r="H6" s="26" t="s">
        <v>1166</v>
      </c>
      <c r="I6" s="26">
        <v>90</v>
      </c>
      <c r="J6" s="26">
        <v>8</v>
      </c>
      <c r="M6" s="26" t="s">
        <v>1193</v>
      </c>
      <c r="N6" s="12" t="s">
        <v>1166</v>
      </c>
      <c r="O6" s="12">
        <v>8</v>
      </c>
      <c r="P6" s="12">
        <v>90</v>
      </c>
      <c r="R6" s="12" t="s">
        <v>1484</v>
      </c>
      <c r="S6" s="12" t="s">
        <v>1637</v>
      </c>
      <c r="T6" s="13" t="s">
        <v>1956</v>
      </c>
      <c r="U6" s="12" t="s">
        <v>1957</v>
      </c>
      <c r="V6" s="12" t="s">
        <v>1046</v>
      </c>
      <c r="W6" s="12" t="s">
        <v>585</v>
      </c>
      <c r="X6" s="12" t="s">
        <v>640</v>
      </c>
      <c r="Z6" s="12" t="s">
        <v>920</v>
      </c>
      <c r="AA6" s="12">
        <v>20110120</v>
      </c>
      <c r="AB6" s="12" t="s">
        <v>641</v>
      </c>
      <c r="AC6" s="12" t="s">
        <v>733</v>
      </c>
      <c r="AE6" s="12">
        <v>8.01</v>
      </c>
    </row>
    <row r="7" spans="1:31" ht="198">
      <c r="A7" s="26">
        <v>1006</v>
      </c>
      <c r="B7" s="26">
        <v>11146200023</v>
      </c>
      <c r="C7" s="26" t="s">
        <v>1949</v>
      </c>
      <c r="D7" s="26">
        <v>362</v>
      </c>
      <c r="E7" s="12" t="s">
        <v>1945</v>
      </c>
      <c r="F7" s="26" t="s">
        <v>1164</v>
      </c>
      <c r="G7" s="26" t="s">
        <v>1946</v>
      </c>
      <c r="H7" s="26" t="s">
        <v>1166</v>
      </c>
      <c r="I7" s="26">
        <v>90</v>
      </c>
      <c r="J7" s="26">
        <v>8</v>
      </c>
      <c r="M7" s="26" t="s">
        <v>1193</v>
      </c>
      <c r="N7" s="12" t="s">
        <v>1166</v>
      </c>
      <c r="O7" s="12">
        <v>8</v>
      </c>
      <c r="P7" s="12">
        <v>90</v>
      </c>
      <c r="R7" s="12" t="s">
        <v>1484</v>
      </c>
      <c r="S7" s="12" t="s">
        <v>1637</v>
      </c>
      <c r="T7" s="13" t="s">
        <v>1958</v>
      </c>
      <c r="U7" s="12" t="s">
        <v>1959</v>
      </c>
      <c r="V7" s="12" t="s">
        <v>1048</v>
      </c>
      <c r="W7" s="12" t="s">
        <v>586</v>
      </c>
      <c r="X7" s="12" t="s">
        <v>640</v>
      </c>
      <c r="Z7" s="12" t="s">
        <v>920</v>
      </c>
      <c r="AA7" s="12">
        <v>20110120</v>
      </c>
      <c r="AB7" s="12" t="s">
        <v>641</v>
      </c>
      <c r="AC7" s="12" t="s">
        <v>733</v>
      </c>
      <c r="AE7" s="12">
        <v>8.01</v>
      </c>
    </row>
    <row r="8" spans="1:31" ht="198">
      <c r="A8" s="26">
        <v>1007</v>
      </c>
      <c r="B8" s="26">
        <v>11146100023</v>
      </c>
      <c r="C8" s="26" t="s">
        <v>1949</v>
      </c>
      <c r="D8" s="26">
        <v>361</v>
      </c>
      <c r="E8" s="12" t="s">
        <v>1945</v>
      </c>
      <c r="F8" s="26" t="s">
        <v>1164</v>
      </c>
      <c r="G8" s="26" t="s">
        <v>1946</v>
      </c>
      <c r="H8" s="26" t="s">
        <v>1166</v>
      </c>
      <c r="I8" s="26">
        <v>90</v>
      </c>
      <c r="J8" s="26">
        <v>8</v>
      </c>
      <c r="M8" s="26" t="s">
        <v>1193</v>
      </c>
      <c r="N8" s="12" t="s">
        <v>1166</v>
      </c>
      <c r="O8" s="12">
        <v>8</v>
      </c>
      <c r="P8" s="12">
        <v>90</v>
      </c>
      <c r="R8" s="12" t="s">
        <v>1484</v>
      </c>
      <c r="S8" s="12" t="s">
        <v>1637</v>
      </c>
      <c r="T8" s="12" t="s">
        <v>1960</v>
      </c>
      <c r="U8" s="12" t="s">
        <v>1961</v>
      </c>
      <c r="V8" s="12" t="s">
        <v>1046</v>
      </c>
      <c r="W8" s="12" t="s">
        <v>587</v>
      </c>
      <c r="X8" s="12" t="s">
        <v>640</v>
      </c>
      <c r="Z8" s="12" t="s">
        <v>920</v>
      </c>
      <c r="AA8" s="12">
        <v>20110120</v>
      </c>
      <c r="AB8" s="12" t="s">
        <v>641</v>
      </c>
      <c r="AC8" s="12" t="s">
        <v>733</v>
      </c>
      <c r="AE8" s="12">
        <v>8.01</v>
      </c>
    </row>
    <row r="9" spans="1:31" ht="198">
      <c r="A9" s="26">
        <v>1008</v>
      </c>
      <c r="B9" s="26">
        <v>11146000023</v>
      </c>
      <c r="C9" s="26" t="s">
        <v>1949</v>
      </c>
      <c r="D9" s="26">
        <v>360</v>
      </c>
      <c r="E9" s="12" t="s">
        <v>1945</v>
      </c>
      <c r="F9" s="26" t="s">
        <v>1164</v>
      </c>
      <c r="G9" s="26" t="s">
        <v>1946</v>
      </c>
      <c r="H9" s="26" t="s">
        <v>1113</v>
      </c>
      <c r="I9" s="26">
        <v>90</v>
      </c>
      <c r="J9" s="26">
        <v>8</v>
      </c>
      <c r="M9" s="26" t="s">
        <v>1193</v>
      </c>
      <c r="N9" s="12" t="s">
        <v>1113</v>
      </c>
      <c r="O9" s="12">
        <v>8</v>
      </c>
      <c r="P9" s="12">
        <v>90</v>
      </c>
      <c r="R9" s="12" t="s">
        <v>1484</v>
      </c>
      <c r="S9" s="12" t="s">
        <v>1637</v>
      </c>
      <c r="T9" s="12" t="s">
        <v>1962</v>
      </c>
      <c r="U9" s="12" t="s">
        <v>1961</v>
      </c>
      <c r="V9" s="12" t="s">
        <v>1048</v>
      </c>
      <c r="W9" s="12" t="s">
        <v>588</v>
      </c>
      <c r="X9" s="12" t="s">
        <v>640</v>
      </c>
      <c r="Z9" s="12" t="s">
        <v>920</v>
      </c>
      <c r="AA9" s="12">
        <v>20110120</v>
      </c>
      <c r="AB9" s="12" t="s">
        <v>641</v>
      </c>
      <c r="AC9" s="12" t="s">
        <v>733</v>
      </c>
      <c r="AE9" s="12">
        <v>8.01</v>
      </c>
    </row>
    <row r="10" spans="1:31" ht="346.5">
      <c r="A10" s="26">
        <v>1009</v>
      </c>
      <c r="B10" s="26">
        <v>11145900023</v>
      </c>
      <c r="C10" s="26" t="s">
        <v>1949</v>
      </c>
      <c r="D10" s="26">
        <v>359</v>
      </c>
      <c r="E10" s="12" t="s">
        <v>1945</v>
      </c>
      <c r="F10" s="26" t="s">
        <v>1164</v>
      </c>
      <c r="G10" s="26" t="s">
        <v>1946</v>
      </c>
      <c r="H10" s="26" t="s">
        <v>1166</v>
      </c>
      <c r="I10" s="26">
        <v>90</v>
      </c>
      <c r="J10" s="26">
        <v>8</v>
      </c>
      <c r="M10" s="26" t="s">
        <v>1193</v>
      </c>
      <c r="N10" s="12" t="s">
        <v>1166</v>
      </c>
      <c r="O10" s="12">
        <v>8</v>
      </c>
      <c r="P10" s="12">
        <v>90</v>
      </c>
      <c r="R10" s="12" t="s">
        <v>1484</v>
      </c>
      <c r="S10" s="12" t="s">
        <v>1637</v>
      </c>
      <c r="T10" s="13" t="s">
        <v>1963</v>
      </c>
      <c r="U10" s="12" t="s">
        <v>1964</v>
      </c>
      <c r="V10" s="12" t="s">
        <v>1062</v>
      </c>
      <c r="W10" s="12" t="s">
        <v>589</v>
      </c>
      <c r="X10" s="12" t="s">
        <v>640</v>
      </c>
      <c r="Z10" s="12" t="s">
        <v>920</v>
      </c>
      <c r="AA10" s="12">
        <v>20110120</v>
      </c>
      <c r="AB10" s="12" t="s">
        <v>641</v>
      </c>
      <c r="AC10" s="12" t="s">
        <v>733</v>
      </c>
      <c r="AE10" s="12" t="s">
        <v>1122</v>
      </c>
    </row>
    <row r="11" spans="1:31" ht="231">
      <c r="A11" s="26">
        <v>1010</v>
      </c>
      <c r="B11" s="26">
        <v>11145800023</v>
      </c>
      <c r="C11" s="26" t="s">
        <v>1949</v>
      </c>
      <c r="D11" s="26">
        <v>358</v>
      </c>
      <c r="E11" s="12" t="s">
        <v>1945</v>
      </c>
      <c r="F11" s="26" t="s">
        <v>1164</v>
      </c>
      <c r="G11" s="26" t="s">
        <v>1946</v>
      </c>
      <c r="H11" s="26" t="s">
        <v>1166</v>
      </c>
      <c r="I11" s="26">
        <v>89</v>
      </c>
      <c r="J11" s="26">
        <v>8</v>
      </c>
      <c r="M11" s="26" t="s">
        <v>1193</v>
      </c>
      <c r="N11" s="12" t="s">
        <v>1166</v>
      </c>
      <c r="O11" s="12">
        <v>8</v>
      </c>
      <c r="P11" s="12">
        <v>89</v>
      </c>
      <c r="R11" s="12" t="s">
        <v>1484</v>
      </c>
      <c r="S11" s="12" t="s">
        <v>1637</v>
      </c>
      <c r="T11" s="13" t="s">
        <v>1965</v>
      </c>
      <c r="U11" s="12" t="s">
        <v>1966</v>
      </c>
      <c r="V11" s="12" t="s">
        <v>1062</v>
      </c>
      <c r="W11" s="12" t="s">
        <v>590</v>
      </c>
      <c r="X11" s="12" t="s">
        <v>640</v>
      </c>
      <c r="Z11" s="12" t="s">
        <v>920</v>
      </c>
      <c r="AA11" s="12">
        <v>20110120</v>
      </c>
      <c r="AB11" s="12" t="s">
        <v>641</v>
      </c>
      <c r="AC11" s="12" t="s">
        <v>733</v>
      </c>
      <c r="AE11" s="12" t="s">
        <v>1122</v>
      </c>
    </row>
    <row r="12" spans="1:31" ht="231">
      <c r="A12" s="26">
        <v>1011</v>
      </c>
      <c r="B12" s="26">
        <v>11145700023</v>
      </c>
      <c r="C12" s="26" t="s">
        <v>1949</v>
      </c>
      <c r="D12" s="26">
        <v>357</v>
      </c>
      <c r="E12" s="12" t="s">
        <v>1945</v>
      </c>
      <c r="F12" s="26" t="s">
        <v>1164</v>
      </c>
      <c r="G12" s="26" t="s">
        <v>1946</v>
      </c>
      <c r="H12" s="26" t="s">
        <v>1166</v>
      </c>
      <c r="I12" s="26">
        <v>89</v>
      </c>
      <c r="J12" s="26">
        <v>8</v>
      </c>
      <c r="M12" s="26" t="s">
        <v>1193</v>
      </c>
      <c r="N12" s="12" t="s">
        <v>1166</v>
      </c>
      <c r="O12" s="12">
        <v>8</v>
      </c>
      <c r="P12" s="12">
        <v>89</v>
      </c>
      <c r="R12" s="12" t="s">
        <v>1484</v>
      </c>
      <c r="S12" s="12" t="s">
        <v>1637</v>
      </c>
      <c r="T12" s="13" t="s">
        <v>1967</v>
      </c>
      <c r="U12" s="12" t="s">
        <v>1968</v>
      </c>
      <c r="V12" s="12" t="s">
        <v>1046</v>
      </c>
      <c r="W12" s="12" t="s">
        <v>585</v>
      </c>
      <c r="X12" s="12" t="s">
        <v>640</v>
      </c>
      <c r="Z12" s="12" t="s">
        <v>920</v>
      </c>
      <c r="AA12" s="12">
        <v>20110120</v>
      </c>
      <c r="AB12" s="12" t="s">
        <v>641</v>
      </c>
      <c r="AC12" s="12" t="s">
        <v>733</v>
      </c>
      <c r="AE12" s="12">
        <v>8.01</v>
      </c>
    </row>
    <row r="13" spans="1:31" ht="363">
      <c r="A13" s="26">
        <v>1012</v>
      </c>
      <c r="B13" s="26">
        <v>11145600023</v>
      </c>
      <c r="C13" s="26" t="s">
        <v>1949</v>
      </c>
      <c r="D13" s="26">
        <v>356</v>
      </c>
      <c r="E13" s="12" t="s">
        <v>1945</v>
      </c>
      <c r="F13" s="26" t="s">
        <v>1164</v>
      </c>
      <c r="G13" s="26" t="s">
        <v>1946</v>
      </c>
      <c r="H13" s="26" t="s">
        <v>1166</v>
      </c>
      <c r="I13" s="26">
        <v>88</v>
      </c>
      <c r="J13" s="26">
        <v>8</v>
      </c>
      <c r="M13" s="26" t="s">
        <v>1193</v>
      </c>
      <c r="N13" s="12" t="s">
        <v>1166</v>
      </c>
      <c r="O13" s="12">
        <v>8</v>
      </c>
      <c r="P13" s="12">
        <v>88</v>
      </c>
      <c r="R13" s="12" t="s">
        <v>1484</v>
      </c>
      <c r="S13" s="12" t="s">
        <v>1637</v>
      </c>
      <c r="T13" s="13" t="s">
        <v>1969</v>
      </c>
      <c r="U13" s="12" t="s">
        <v>1970</v>
      </c>
      <c r="V13" s="12" t="s">
        <v>1048</v>
      </c>
      <c r="W13" s="12" t="s">
        <v>591</v>
      </c>
      <c r="X13" s="12" t="s">
        <v>640</v>
      </c>
      <c r="Z13" s="12" t="s">
        <v>920</v>
      </c>
      <c r="AA13" s="12">
        <v>20110120</v>
      </c>
      <c r="AB13" s="12" t="s">
        <v>641</v>
      </c>
      <c r="AC13" s="12" t="s">
        <v>733</v>
      </c>
      <c r="AE13" s="12">
        <v>8.01</v>
      </c>
    </row>
    <row r="14" spans="1:31" ht="396">
      <c r="A14" s="26">
        <v>1013</v>
      </c>
      <c r="B14" s="26">
        <v>11145500023</v>
      </c>
      <c r="C14" s="26" t="s">
        <v>1949</v>
      </c>
      <c r="D14" s="26">
        <v>355</v>
      </c>
      <c r="E14" s="12" t="s">
        <v>1945</v>
      </c>
      <c r="F14" s="26" t="s">
        <v>1164</v>
      </c>
      <c r="G14" s="26" t="s">
        <v>1946</v>
      </c>
      <c r="H14" s="26" t="s">
        <v>1166</v>
      </c>
      <c r="I14" s="26">
        <v>87</v>
      </c>
      <c r="J14" s="26">
        <v>8</v>
      </c>
      <c r="M14" s="26" t="s">
        <v>1193</v>
      </c>
      <c r="N14" s="12" t="s">
        <v>1166</v>
      </c>
      <c r="O14" s="12">
        <v>8</v>
      </c>
      <c r="P14" s="12">
        <v>87</v>
      </c>
      <c r="R14" s="12" t="s">
        <v>1484</v>
      </c>
      <c r="S14" s="12" t="s">
        <v>1637</v>
      </c>
      <c r="T14" s="13" t="s">
        <v>1971</v>
      </c>
      <c r="U14" s="13" t="s">
        <v>1972</v>
      </c>
      <c r="V14" s="12" t="s">
        <v>1048</v>
      </c>
      <c r="W14" s="12" t="s">
        <v>592</v>
      </c>
      <c r="X14" s="12" t="s">
        <v>640</v>
      </c>
      <c r="Z14" s="12" t="s">
        <v>920</v>
      </c>
      <c r="AA14" s="12">
        <v>20110120</v>
      </c>
      <c r="AB14" s="12" t="s">
        <v>641</v>
      </c>
      <c r="AC14" s="12" t="s">
        <v>733</v>
      </c>
      <c r="AE14" s="12">
        <v>8.01</v>
      </c>
    </row>
    <row r="15" spans="1:31" ht="198">
      <c r="A15" s="26">
        <v>1014</v>
      </c>
      <c r="B15" s="26">
        <v>11145400023</v>
      </c>
      <c r="C15" s="26" t="s">
        <v>1949</v>
      </c>
      <c r="D15" s="26">
        <v>354</v>
      </c>
      <c r="E15" s="12" t="s">
        <v>1945</v>
      </c>
      <c r="F15" s="26" t="s">
        <v>1164</v>
      </c>
      <c r="G15" s="26" t="s">
        <v>1946</v>
      </c>
      <c r="H15" s="26" t="s">
        <v>1166</v>
      </c>
      <c r="I15" s="26">
        <v>87</v>
      </c>
      <c r="J15" s="26">
        <v>8</v>
      </c>
      <c r="M15" s="26" t="s">
        <v>1193</v>
      </c>
      <c r="N15" s="12" t="s">
        <v>1166</v>
      </c>
      <c r="O15" s="12">
        <v>8</v>
      </c>
      <c r="P15" s="12">
        <v>87</v>
      </c>
      <c r="R15" s="12" t="s">
        <v>1484</v>
      </c>
      <c r="S15" s="12" t="s">
        <v>1637</v>
      </c>
      <c r="T15" s="13" t="s">
        <v>1973</v>
      </c>
      <c r="U15" s="12" t="s">
        <v>1974</v>
      </c>
      <c r="V15" s="12" t="s">
        <v>1048</v>
      </c>
      <c r="W15" s="12" t="s">
        <v>593</v>
      </c>
      <c r="X15" s="12" t="s">
        <v>640</v>
      </c>
      <c r="Z15" s="12" t="s">
        <v>920</v>
      </c>
      <c r="AA15" s="12">
        <v>20110120</v>
      </c>
      <c r="AB15" s="12" t="s">
        <v>641</v>
      </c>
      <c r="AC15" s="12" t="s">
        <v>733</v>
      </c>
      <c r="AE15" s="12">
        <v>8.01</v>
      </c>
    </row>
    <row r="16" spans="1:31" ht="198">
      <c r="A16" s="26">
        <v>1015</v>
      </c>
      <c r="B16" s="26">
        <v>11145300023</v>
      </c>
      <c r="C16" s="26" t="s">
        <v>1949</v>
      </c>
      <c r="D16" s="26">
        <v>353</v>
      </c>
      <c r="E16" s="12" t="s">
        <v>1945</v>
      </c>
      <c r="F16" s="26" t="s">
        <v>1164</v>
      </c>
      <c r="G16" s="26" t="s">
        <v>1946</v>
      </c>
      <c r="H16" s="26" t="s">
        <v>1166</v>
      </c>
      <c r="I16" s="26">
        <v>87</v>
      </c>
      <c r="J16" s="26">
        <v>8</v>
      </c>
      <c r="M16" s="26" t="s">
        <v>1193</v>
      </c>
      <c r="N16" s="12" t="s">
        <v>1166</v>
      </c>
      <c r="O16" s="12">
        <v>8</v>
      </c>
      <c r="P16" s="12">
        <v>87</v>
      </c>
      <c r="R16" s="12" t="s">
        <v>1484</v>
      </c>
      <c r="S16" s="12" t="s">
        <v>1637</v>
      </c>
      <c r="T16" s="13" t="s">
        <v>1975</v>
      </c>
      <c r="U16" s="12" t="s">
        <v>1976</v>
      </c>
      <c r="V16" s="12" t="s">
        <v>1046</v>
      </c>
      <c r="W16" s="12" t="s">
        <v>585</v>
      </c>
      <c r="X16" s="12" t="s">
        <v>640</v>
      </c>
      <c r="Z16" s="12" t="s">
        <v>920</v>
      </c>
      <c r="AA16" s="12">
        <v>20110120</v>
      </c>
      <c r="AB16" s="12" t="s">
        <v>641</v>
      </c>
      <c r="AC16" s="12" t="s">
        <v>733</v>
      </c>
      <c r="AE16" s="12">
        <v>8.01</v>
      </c>
    </row>
    <row r="17" spans="1:31" ht="198">
      <c r="A17" s="26">
        <v>1016</v>
      </c>
      <c r="B17" s="26">
        <v>11145200023</v>
      </c>
      <c r="C17" s="26" t="s">
        <v>1949</v>
      </c>
      <c r="D17" s="26">
        <v>352</v>
      </c>
      <c r="E17" s="12" t="s">
        <v>1945</v>
      </c>
      <c r="F17" s="26" t="s">
        <v>1164</v>
      </c>
      <c r="G17" s="26" t="s">
        <v>1946</v>
      </c>
      <c r="H17" s="26" t="s">
        <v>1166</v>
      </c>
      <c r="I17" s="26">
        <v>87</v>
      </c>
      <c r="J17" s="26">
        <v>8</v>
      </c>
      <c r="M17" s="26" t="s">
        <v>1193</v>
      </c>
      <c r="N17" s="12" t="s">
        <v>1166</v>
      </c>
      <c r="O17" s="12">
        <v>8</v>
      </c>
      <c r="P17" s="12">
        <v>87</v>
      </c>
      <c r="R17" s="12" t="s">
        <v>1484</v>
      </c>
      <c r="S17" s="12" t="s">
        <v>1637</v>
      </c>
      <c r="T17" s="13" t="s">
        <v>1977</v>
      </c>
      <c r="U17" s="12" t="s">
        <v>1978</v>
      </c>
      <c r="V17" s="12" t="s">
        <v>1046</v>
      </c>
      <c r="W17" s="12" t="s">
        <v>585</v>
      </c>
      <c r="X17" s="12" t="s">
        <v>640</v>
      </c>
      <c r="Z17" s="12" t="s">
        <v>920</v>
      </c>
      <c r="AA17" s="12">
        <v>20110120</v>
      </c>
      <c r="AB17" s="12" t="s">
        <v>641</v>
      </c>
      <c r="AC17" s="12" t="s">
        <v>733</v>
      </c>
      <c r="AE17" s="12">
        <v>8.01</v>
      </c>
    </row>
    <row r="18" spans="1:31" ht="297">
      <c r="A18" s="26">
        <v>1017</v>
      </c>
      <c r="B18" s="26">
        <v>11145100023</v>
      </c>
      <c r="C18" s="26" t="s">
        <v>1949</v>
      </c>
      <c r="D18" s="26">
        <v>351</v>
      </c>
      <c r="E18" s="12" t="s">
        <v>1945</v>
      </c>
      <c r="F18" s="26" t="s">
        <v>1164</v>
      </c>
      <c r="G18" s="26" t="s">
        <v>1946</v>
      </c>
      <c r="H18" s="26" t="s">
        <v>1166</v>
      </c>
      <c r="I18" s="26">
        <v>86</v>
      </c>
      <c r="J18" s="26">
        <v>8</v>
      </c>
      <c r="M18" s="26" t="s">
        <v>1193</v>
      </c>
      <c r="N18" s="12" t="s">
        <v>1166</v>
      </c>
      <c r="O18" s="12">
        <v>8</v>
      </c>
      <c r="P18" s="12">
        <v>86</v>
      </c>
      <c r="R18" s="12" t="s">
        <v>1484</v>
      </c>
      <c r="S18" s="12" t="s">
        <v>1637</v>
      </c>
      <c r="T18" s="13" t="s">
        <v>1979</v>
      </c>
      <c r="U18" s="13" t="s">
        <v>1980</v>
      </c>
      <c r="V18" s="12" t="s">
        <v>1062</v>
      </c>
      <c r="W18" s="12" t="s">
        <v>594</v>
      </c>
      <c r="X18" s="12" t="s">
        <v>640</v>
      </c>
      <c r="Z18" s="12" t="s">
        <v>920</v>
      </c>
      <c r="AA18" s="12">
        <v>20110120</v>
      </c>
      <c r="AB18" s="12" t="s">
        <v>641</v>
      </c>
      <c r="AC18" s="12" t="s">
        <v>733</v>
      </c>
      <c r="AE18" s="12" t="s">
        <v>1122</v>
      </c>
    </row>
    <row r="19" spans="1:31" ht="396">
      <c r="A19" s="26">
        <v>1018</v>
      </c>
      <c r="B19" s="26">
        <v>11145000023</v>
      </c>
      <c r="C19" s="26" t="s">
        <v>1949</v>
      </c>
      <c r="D19" s="26">
        <v>350</v>
      </c>
      <c r="E19" s="12" t="s">
        <v>1945</v>
      </c>
      <c r="F19" s="26" t="s">
        <v>1164</v>
      </c>
      <c r="G19" s="26" t="s">
        <v>1946</v>
      </c>
      <c r="H19" s="26" t="s">
        <v>1166</v>
      </c>
      <c r="I19" s="26">
        <v>86</v>
      </c>
      <c r="J19" s="26">
        <v>8</v>
      </c>
      <c r="M19" s="26" t="s">
        <v>1193</v>
      </c>
      <c r="N19" s="12" t="s">
        <v>1166</v>
      </c>
      <c r="O19" s="12">
        <v>8</v>
      </c>
      <c r="P19" s="12">
        <v>86</v>
      </c>
      <c r="R19" s="12" t="s">
        <v>1484</v>
      </c>
      <c r="S19" s="12" t="s">
        <v>1637</v>
      </c>
      <c r="T19" s="13" t="s">
        <v>1981</v>
      </c>
      <c r="U19" s="13" t="s">
        <v>1982</v>
      </c>
      <c r="V19" s="12" t="s">
        <v>1046</v>
      </c>
      <c r="W19" s="12" t="s">
        <v>595</v>
      </c>
      <c r="X19" s="12" t="s">
        <v>640</v>
      </c>
      <c r="Z19" s="12" t="s">
        <v>920</v>
      </c>
      <c r="AA19" s="12">
        <v>20110120</v>
      </c>
      <c r="AB19" s="12" t="s">
        <v>641</v>
      </c>
      <c r="AC19" s="12" t="s">
        <v>733</v>
      </c>
      <c r="AE19" s="12">
        <v>8.01</v>
      </c>
    </row>
    <row r="20" spans="1:31" ht="198">
      <c r="A20" s="26">
        <v>1019</v>
      </c>
      <c r="B20" s="26">
        <v>11144900023</v>
      </c>
      <c r="C20" s="26" t="s">
        <v>1949</v>
      </c>
      <c r="D20" s="26">
        <v>349</v>
      </c>
      <c r="E20" s="12" t="s">
        <v>1945</v>
      </c>
      <c r="F20" s="26" t="s">
        <v>1164</v>
      </c>
      <c r="G20" s="26" t="s">
        <v>1946</v>
      </c>
      <c r="H20" s="26" t="s">
        <v>1166</v>
      </c>
      <c r="I20" s="26">
        <v>86</v>
      </c>
      <c r="J20" s="26">
        <v>8</v>
      </c>
      <c r="M20" s="26" t="s">
        <v>1193</v>
      </c>
      <c r="N20" s="12" t="s">
        <v>1166</v>
      </c>
      <c r="O20" s="12">
        <v>8</v>
      </c>
      <c r="P20" s="12">
        <v>86</v>
      </c>
      <c r="R20" s="12" t="s">
        <v>1484</v>
      </c>
      <c r="S20" s="12" t="s">
        <v>1637</v>
      </c>
      <c r="T20" s="12" t="s">
        <v>1983</v>
      </c>
      <c r="U20" s="12" t="s">
        <v>1984</v>
      </c>
      <c r="V20" s="12" t="s">
        <v>1046</v>
      </c>
      <c r="W20" s="12" t="s">
        <v>595</v>
      </c>
      <c r="X20" s="12" t="s">
        <v>640</v>
      </c>
      <c r="Z20" s="12" t="s">
        <v>920</v>
      </c>
      <c r="AA20" s="12">
        <v>20110120</v>
      </c>
      <c r="AB20" s="12" t="s">
        <v>641</v>
      </c>
      <c r="AC20" s="12" t="s">
        <v>733</v>
      </c>
      <c r="AE20" s="12">
        <v>8.01</v>
      </c>
    </row>
    <row r="21" spans="1:31" ht="297">
      <c r="A21" s="26">
        <v>1020</v>
      </c>
      <c r="B21" s="26">
        <v>11144800023</v>
      </c>
      <c r="C21" s="26" t="s">
        <v>1949</v>
      </c>
      <c r="D21" s="26">
        <v>348</v>
      </c>
      <c r="E21" s="12" t="s">
        <v>1945</v>
      </c>
      <c r="F21" s="26" t="s">
        <v>1164</v>
      </c>
      <c r="G21" s="26" t="s">
        <v>1946</v>
      </c>
      <c r="H21" s="26" t="s">
        <v>1166</v>
      </c>
      <c r="I21" s="26">
        <v>86</v>
      </c>
      <c r="J21" s="26">
        <v>8</v>
      </c>
      <c r="M21" s="26" t="s">
        <v>1193</v>
      </c>
      <c r="N21" s="12" t="s">
        <v>1166</v>
      </c>
      <c r="O21" s="12">
        <v>8</v>
      </c>
      <c r="P21" s="12">
        <v>86</v>
      </c>
      <c r="R21" s="12" t="s">
        <v>1484</v>
      </c>
      <c r="S21" s="12" t="s">
        <v>1637</v>
      </c>
      <c r="T21" s="13" t="s">
        <v>1985</v>
      </c>
      <c r="U21" s="13" t="s">
        <v>1986</v>
      </c>
      <c r="V21" s="12" t="s">
        <v>1048</v>
      </c>
      <c r="W21" s="12" t="s">
        <v>596</v>
      </c>
      <c r="X21" s="12" t="s">
        <v>640</v>
      </c>
      <c r="Z21" s="12" t="s">
        <v>920</v>
      </c>
      <c r="AA21" s="12">
        <v>20110120</v>
      </c>
      <c r="AB21" s="12" t="s">
        <v>641</v>
      </c>
      <c r="AC21" s="12" t="s">
        <v>733</v>
      </c>
      <c r="AE21" s="12">
        <v>8.01</v>
      </c>
    </row>
    <row r="22" spans="1:31" ht="198">
      <c r="A22" s="26">
        <v>1021</v>
      </c>
      <c r="B22" s="26">
        <v>11144700023</v>
      </c>
      <c r="C22" s="26" t="s">
        <v>1949</v>
      </c>
      <c r="D22" s="26">
        <v>347</v>
      </c>
      <c r="E22" s="12" t="s">
        <v>1945</v>
      </c>
      <c r="F22" s="26" t="s">
        <v>1164</v>
      </c>
      <c r="G22" s="26" t="s">
        <v>1946</v>
      </c>
      <c r="H22" s="26" t="s">
        <v>1113</v>
      </c>
      <c r="I22" s="26">
        <v>86</v>
      </c>
      <c r="J22" s="26">
        <v>8</v>
      </c>
      <c r="M22" s="26" t="s">
        <v>1193</v>
      </c>
      <c r="N22" s="12" t="s">
        <v>1113</v>
      </c>
      <c r="O22" s="12">
        <v>8</v>
      </c>
      <c r="P22" s="12">
        <v>86</v>
      </c>
      <c r="R22" s="12" t="s">
        <v>1484</v>
      </c>
      <c r="S22" s="12" t="s">
        <v>1637</v>
      </c>
      <c r="T22" s="12" t="s">
        <v>1987</v>
      </c>
      <c r="U22" s="12" t="s">
        <v>1984</v>
      </c>
      <c r="V22" s="12" t="s">
        <v>1062</v>
      </c>
      <c r="W22" s="12" t="s">
        <v>597</v>
      </c>
      <c r="X22" s="12" t="s">
        <v>640</v>
      </c>
      <c r="Z22" s="12" t="s">
        <v>920</v>
      </c>
      <c r="AA22" s="12">
        <v>20110120</v>
      </c>
      <c r="AB22" s="12" t="s">
        <v>641</v>
      </c>
      <c r="AC22" s="12" t="s">
        <v>733</v>
      </c>
      <c r="AE22" s="12" t="s">
        <v>1122</v>
      </c>
    </row>
    <row r="23" spans="1:31" ht="198">
      <c r="A23" s="26">
        <v>1022</v>
      </c>
      <c r="B23" s="26">
        <v>11144600023</v>
      </c>
      <c r="C23" s="26" t="s">
        <v>1949</v>
      </c>
      <c r="D23" s="26">
        <v>346</v>
      </c>
      <c r="E23" s="12" t="s">
        <v>1945</v>
      </c>
      <c r="F23" s="26" t="s">
        <v>1164</v>
      </c>
      <c r="G23" s="26" t="s">
        <v>1946</v>
      </c>
      <c r="H23" s="26" t="s">
        <v>1113</v>
      </c>
      <c r="I23" s="26">
        <v>86</v>
      </c>
      <c r="J23" s="26">
        <v>8</v>
      </c>
      <c r="M23" s="26" t="s">
        <v>1193</v>
      </c>
      <c r="N23" s="12" t="s">
        <v>1113</v>
      </c>
      <c r="O23" s="12">
        <v>8</v>
      </c>
      <c r="P23" s="12">
        <v>86</v>
      </c>
      <c r="R23" s="12" t="s">
        <v>1484</v>
      </c>
      <c r="S23" s="12" t="s">
        <v>1637</v>
      </c>
      <c r="T23" s="12" t="s">
        <v>1988</v>
      </c>
      <c r="U23" s="12" t="s">
        <v>1984</v>
      </c>
      <c r="V23" s="12" t="s">
        <v>1046</v>
      </c>
      <c r="W23" s="12" t="s">
        <v>595</v>
      </c>
      <c r="X23" s="12" t="s">
        <v>640</v>
      </c>
      <c r="Z23" s="12" t="s">
        <v>920</v>
      </c>
      <c r="AA23" s="12">
        <v>20110120</v>
      </c>
      <c r="AB23" s="12" t="s">
        <v>641</v>
      </c>
      <c r="AC23" s="12" t="s">
        <v>733</v>
      </c>
      <c r="AE23" s="12">
        <v>8.01</v>
      </c>
    </row>
    <row r="24" spans="1:31" ht="198">
      <c r="A24" s="26">
        <v>1023</v>
      </c>
      <c r="B24" s="26">
        <v>11144500023</v>
      </c>
      <c r="C24" s="26" t="s">
        <v>1949</v>
      </c>
      <c r="D24" s="26">
        <v>345</v>
      </c>
      <c r="E24" s="12" t="s">
        <v>1945</v>
      </c>
      <c r="F24" s="26" t="s">
        <v>1164</v>
      </c>
      <c r="G24" s="26" t="s">
        <v>1946</v>
      </c>
      <c r="H24" s="26" t="s">
        <v>1113</v>
      </c>
      <c r="I24" s="26">
        <v>86</v>
      </c>
      <c r="J24" s="26">
        <v>8</v>
      </c>
      <c r="M24" s="26" t="s">
        <v>1193</v>
      </c>
      <c r="N24" s="12" t="s">
        <v>1113</v>
      </c>
      <c r="O24" s="12">
        <v>8</v>
      </c>
      <c r="P24" s="12">
        <v>86</v>
      </c>
      <c r="R24" s="12" t="s">
        <v>1484</v>
      </c>
      <c r="S24" s="12" t="s">
        <v>1637</v>
      </c>
      <c r="T24" s="12" t="s">
        <v>1989</v>
      </c>
      <c r="U24" s="12" t="s">
        <v>1984</v>
      </c>
      <c r="V24" s="12" t="s">
        <v>1046</v>
      </c>
      <c r="W24" s="12" t="s">
        <v>595</v>
      </c>
      <c r="X24" s="12" t="s">
        <v>640</v>
      </c>
      <c r="Z24" s="12" t="s">
        <v>920</v>
      </c>
      <c r="AA24" s="12">
        <v>20110120</v>
      </c>
      <c r="AB24" s="12" t="s">
        <v>641</v>
      </c>
      <c r="AC24" s="12" t="s">
        <v>733</v>
      </c>
      <c r="AE24" s="12">
        <v>8.01</v>
      </c>
    </row>
    <row r="25" spans="1:31" ht="231">
      <c r="A25" s="26">
        <v>1024</v>
      </c>
      <c r="B25" s="26">
        <v>11144400023</v>
      </c>
      <c r="C25" s="26" t="s">
        <v>1949</v>
      </c>
      <c r="D25" s="26">
        <v>344</v>
      </c>
      <c r="E25" s="12" t="s">
        <v>1945</v>
      </c>
      <c r="F25" s="26" t="s">
        <v>1164</v>
      </c>
      <c r="G25" s="26" t="s">
        <v>1946</v>
      </c>
      <c r="H25" s="26" t="s">
        <v>1166</v>
      </c>
      <c r="I25" s="26">
        <v>86</v>
      </c>
      <c r="M25" s="26" t="s">
        <v>1193</v>
      </c>
      <c r="N25" s="12" t="s">
        <v>1166</v>
      </c>
      <c r="P25" s="12">
        <v>86</v>
      </c>
      <c r="R25" s="12" t="s">
        <v>1484</v>
      </c>
      <c r="S25" s="12" t="s">
        <v>1637</v>
      </c>
      <c r="T25" s="13" t="s">
        <v>1852</v>
      </c>
      <c r="U25" s="12" t="s">
        <v>1984</v>
      </c>
      <c r="V25" s="12" t="s">
        <v>1062</v>
      </c>
      <c r="W25" s="12" t="s">
        <v>598</v>
      </c>
      <c r="X25" s="12" t="s">
        <v>640</v>
      </c>
      <c r="Z25" s="12" t="s">
        <v>920</v>
      </c>
      <c r="AA25" s="12">
        <v>20110120</v>
      </c>
      <c r="AB25" s="12" t="s">
        <v>641</v>
      </c>
      <c r="AC25" s="12" t="s">
        <v>733</v>
      </c>
      <c r="AE25" s="12" t="s">
        <v>1122</v>
      </c>
    </row>
    <row r="26" spans="1:31" ht="409.5">
      <c r="A26" s="26">
        <v>1025</v>
      </c>
      <c r="B26" s="26">
        <v>11144300023</v>
      </c>
      <c r="C26" s="26" t="s">
        <v>1949</v>
      </c>
      <c r="D26" s="26">
        <v>343</v>
      </c>
      <c r="E26" s="12" t="s">
        <v>1945</v>
      </c>
      <c r="F26" s="26" t="s">
        <v>1164</v>
      </c>
      <c r="G26" s="26" t="s">
        <v>1946</v>
      </c>
      <c r="H26" s="26" t="s">
        <v>1166</v>
      </c>
      <c r="I26" s="26">
        <v>84</v>
      </c>
      <c r="J26" s="26">
        <v>8</v>
      </c>
      <c r="M26" s="26" t="s">
        <v>1193</v>
      </c>
      <c r="N26" s="12" t="s">
        <v>1166</v>
      </c>
      <c r="O26" s="12">
        <v>8</v>
      </c>
      <c r="P26" s="12">
        <v>84</v>
      </c>
      <c r="R26" s="12" t="s">
        <v>1484</v>
      </c>
      <c r="S26" s="12" t="s">
        <v>1637</v>
      </c>
      <c r="T26" s="13" t="s">
        <v>1990</v>
      </c>
      <c r="U26" s="13" t="s">
        <v>2649</v>
      </c>
      <c r="V26" s="12" t="s">
        <v>1062</v>
      </c>
      <c r="W26" s="12" t="s">
        <v>599</v>
      </c>
      <c r="X26" s="12" t="s">
        <v>640</v>
      </c>
      <c r="Z26" s="12" t="s">
        <v>920</v>
      </c>
      <c r="AA26" s="12">
        <v>20110120</v>
      </c>
      <c r="AB26" s="12" t="s">
        <v>641</v>
      </c>
      <c r="AC26" s="12" t="s">
        <v>733</v>
      </c>
      <c r="AE26" s="12" t="s">
        <v>1122</v>
      </c>
    </row>
    <row r="27" spans="1:31" ht="82.5">
      <c r="A27" s="26">
        <v>1026</v>
      </c>
      <c r="B27" s="26">
        <v>11143900023</v>
      </c>
      <c r="C27" s="26" t="s">
        <v>2650</v>
      </c>
      <c r="D27" s="26">
        <v>342</v>
      </c>
      <c r="E27" s="12" t="s">
        <v>2651</v>
      </c>
      <c r="F27" s="26" t="s">
        <v>2652</v>
      </c>
      <c r="G27" s="26" t="s">
        <v>2653</v>
      </c>
      <c r="H27" s="26" t="s">
        <v>1113</v>
      </c>
      <c r="I27" s="26">
        <v>127</v>
      </c>
      <c r="K27" s="26">
        <v>35</v>
      </c>
      <c r="M27" s="26" t="s">
        <v>1151</v>
      </c>
      <c r="N27" s="12" t="s">
        <v>1113</v>
      </c>
      <c r="P27" s="12">
        <v>127</v>
      </c>
      <c r="Q27" s="12">
        <v>35</v>
      </c>
      <c r="R27" s="12" t="s">
        <v>2458</v>
      </c>
      <c r="S27" s="12" t="s">
        <v>2459</v>
      </c>
      <c r="T27" s="12" t="s">
        <v>746</v>
      </c>
      <c r="U27" s="12" t="s">
        <v>2655</v>
      </c>
      <c r="V27" s="12" t="s">
        <v>1048</v>
      </c>
      <c r="W27" s="12" t="s">
        <v>748</v>
      </c>
      <c r="Z27" s="12" t="s">
        <v>920</v>
      </c>
      <c r="AA27" s="12">
        <v>20110120</v>
      </c>
      <c r="AB27" s="12" t="s">
        <v>637</v>
      </c>
      <c r="AC27" s="12" t="s">
        <v>733</v>
      </c>
      <c r="AD27" s="12" t="s">
        <v>652</v>
      </c>
      <c r="AE27" s="12">
        <v>8.01</v>
      </c>
    </row>
    <row r="28" spans="1:31" ht="82.5">
      <c r="A28" s="26">
        <v>1027</v>
      </c>
      <c r="B28" s="26">
        <v>11143800023</v>
      </c>
      <c r="C28" s="26" t="s">
        <v>2650</v>
      </c>
      <c r="D28" s="26">
        <v>341</v>
      </c>
      <c r="E28" s="12" t="s">
        <v>2456</v>
      </c>
      <c r="F28" s="26" t="s">
        <v>2652</v>
      </c>
      <c r="G28" s="26" t="s">
        <v>2653</v>
      </c>
      <c r="H28" s="26" t="s">
        <v>1113</v>
      </c>
      <c r="I28" s="26">
        <v>126</v>
      </c>
      <c r="K28" s="26">
        <v>23</v>
      </c>
      <c r="M28" s="26" t="s">
        <v>1151</v>
      </c>
      <c r="N28" s="12" t="s">
        <v>1113</v>
      </c>
      <c r="P28" s="12">
        <v>126</v>
      </c>
      <c r="Q28" s="12">
        <v>23</v>
      </c>
      <c r="R28" s="12" t="s">
        <v>2458</v>
      </c>
      <c r="S28" s="12" t="s">
        <v>2459</v>
      </c>
      <c r="T28" s="12" t="s">
        <v>746</v>
      </c>
      <c r="U28" s="12" t="s">
        <v>2655</v>
      </c>
      <c r="V28" s="12" t="s">
        <v>1048</v>
      </c>
      <c r="W28" s="12" t="s">
        <v>748</v>
      </c>
      <c r="Z28" s="12" t="s">
        <v>920</v>
      </c>
      <c r="AA28" s="12">
        <v>20110120</v>
      </c>
      <c r="AB28" s="12" t="s">
        <v>637</v>
      </c>
      <c r="AC28" s="12" t="s">
        <v>733</v>
      </c>
      <c r="AD28" s="12" t="s">
        <v>652</v>
      </c>
      <c r="AE28" s="12">
        <v>8.01</v>
      </c>
    </row>
    <row r="29" spans="1:31" ht="181.5">
      <c r="A29" s="26">
        <v>1028</v>
      </c>
      <c r="B29" s="26">
        <v>11143700023</v>
      </c>
      <c r="C29" s="26" t="s">
        <v>2650</v>
      </c>
      <c r="D29" s="26">
        <v>340</v>
      </c>
      <c r="E29" s="12" t="s">
        <v>2651</v>
      </c>
      <c r="F29" s="26" t="s">
        <v>2652</v>
      </c>
      <c r="G29" s="26" t="s">
        <v>2653</v>
      </c>
      <c r="H29" s="26" t="s">
        <v>1113</v>
      </c>
      <c r="I29" s="26">
        <v>120</v>
      </c>
      <c r="K29" s="26">
        <v>5</v>
      </c>
      <c r="M29" s="26" t="s">
        <v>1151</v>
      </c>
      <c r="N29" s="12" t="s">
        <v>1113</v>
      </c>
      <c r="P29" s="12">
        <v>120</v>
      </c>
      <c r="Q29" s="12">
        <v>5</v>
      </c>
      <c r="R29" s="12" t="s">
        <v>2460</v>
      </c>
      <c r="S29" s="12" t="s">
        <v>2461</v>
      </c>
      <c r="T29" s="12" t="s">
        <v>2656</v>
      </c>
      <c r="U29" s="12" t="s">
        <v>2657</v>
      </c>
      <c r="V29" s="12" t="s">
        <v>697</v>
      </c>
      <c r="W29" s="12" t="s">
        <v>606</v>
      </c>
      <c r="X29" s="12" t="s">
        <v>629</v>
      </c>
      <c r="Z29" s="12" t="s">
        <v>920</v>
      </c>
      <c r="AA29" s="12">
        <v>20110120</v>
      </c>
      <c r="AB29" s="12" t="s">
        <v>628</v>
      </c>
      <c r="AC29" s="12" t="s">
        <v>733</v>
      </c>
      <c r="AE29" s="12">
        <v>8.01</v>
      </c>
    </row>
    <row r="30" spans="1:31" ht="33">
      <c r="A30" s="26">
        <v>1029</v>
      </c>
      <c r="B30" s="26">
        <v>11143600023</v>
      </c>
      <c r="C30" s="26" t="s">
        <v>2650</v>
      </c>
      <c r="D30" s="26">
        <v>339</v>
      </c>
      <c r="E30" s="12" t="s">
        <v>2651</v>
      </c>
      <c r="F30" s="26" t="s">
        <v>2652</v>
      </c>
      <c r="G30" s="26" t="s">
        <v>2653</v>
      </c>
      <c r="H30" s="26" t="s">
        <v>1113</v>
      </c>
      <c r="I30" s="26">
        <v>105</v>
      </c>
      <c r="K30" s="26">
        <v>55</v>
      </c>
      <c r="M30" s="26" t="s">
        <v>1151</v>
      </c>
      <c r="N30" s="12" t="s">
        <v>1113</v>
      </c>
      <c r="P30" s="12">
        <v>105</v>
      </c>
      <c r="Q30" s="12">
        <v>55</v>
      </c>
      <c r="R30" s="12" t="s">
        <v>2458</v>
      </c>
      <c r="S30" s="12" t="s">
        <v>2459</v>
      </c>
      <c r="T30" s="12" t="s">
        <v>749</v>
      </c>
      <c r="U30" s="12" t="s">
        <v>2658</v>
      </c>
      <c r="V30" s="12" t="s">
        <v>747</v>
      </c>
      <c r="W30" s="12" t="s">
        <v>750</v>
      </c>
      <c r="Z30" s="12" t="s">
        <v>920</v>
      </c>
      <c r="AA30" s="12">
        <v>20110120</v>
      </c>
      <c r="AB30" s="12" t="s">
        <v>637</v>
      </c>
      <c r="AC30" s="12" t="s">
        <v>733</v>
      </c>
      <c r="AE30" s="12">
        <v>8.01</v>
      </c>
    </row>
    <row r="31" spans="1:31" ht="33">
      <c r="A31" s="26">
        <v>1030</v>
      </c>
      <c r="B31" s="26">
        <v>11143500023</v>
      </c>
      <c r="C31" s="26" t="s">
        <v>2650</v>
      </c>
      <c r="D31" s="26">
        <v>338</v>
      </c>
      <c r="E31" s="12" t="s">
        <v>2651</v>
      </c>
      <c r="F31" s="26" t="s">
        <v>2652</v>
      </c>
      <c r="G31" s="26" t="s">
        <v>2653</v>
      </c>
      <c r="H31" s="26" t="s">
        <v>1113</v>
      </c>
      <c r="I31" s="26">
        <v>100</v>
      </c>
      <c r="K31" s="26">
        <v>62</v>
      </c>
      <c r="M31" s="26" t="s">
        <v>1151</v>
      </c>
      <c r="N31" s="12" t="s">
        <v>1113</v>
      </c>
      <c r="P31" s="12">
        <v>100</v>
      </c>
      <c r="Q31" s="12">
        <v>62</v>
      </c>
      <c r="R31" s="12" t="s">
        <v>2458</v>
      </c>
      <c r="S31" s="12" t="s">
        <v>2459</v>
      </c>
      <c r="T31" s="12" t="s">
        <v>2659</v>
      </c>
      <c r="U31" s="12" t="s">
        <v>2660</v>
      </c>
      <c r="V31" s="12" t="s">
        <v>751</v>
      </c>
      <c r="Z31" s="12" t="s">
        <v>920</v>
      </c>
      <c r="AA31" s="12">
        <v>20110120</v>
      </c>
      <c r="AB31" s="12" t="s">
        <v>637</v>
      </c>
      <c r="AC31" s="12" t="s">
        <v>733</v>
      </c>
      <c r="AE31" s="12">
        <v>8.01</v>
      </c>
    </row>
    <row r="32" spans="1:31" ht="82.5">
      <c r="A32" s="26">
        <v>1031</v>
      </c>
      <c r="B32" s="26">
        <v>11143400023</v>
      </c>
      <c r="C32" s="26" t="s">
        <v>2650</v>
      </c>
      <c r="D32" s="26">
        <v>337</v>
      </c>
      <c r="E32" s="12" t="s">
        <v>2651</v>
      </c>
      <c r="F32" s="26" t="s">
        <v>2652</v>
      </c>
      <c r="G32" s="26" t="s">
        <v>2653</v>
      </c>
      <c r="H32" s="26" t="s">
        <v>1166</v>
      </c>
      <c r="I32" s="26">
        <v>100</v>
      </c>
      <c r="K32" s="26">
        <v>15</v>
      </c>
      <c r="M32" s="26" t="s">
        <v>1151</v>
      </c>
      <c r="N32" s="12" t="s">
        <v>1166</v>
      </c>
      <c r="P32" s="12">
        <v>100</v>
      </c>
      <c r="Q32" s="12">
        <v>15</v>
      </c>
      <c r="R32" s="12" t="s">
        <v>2458</v>
      </c>
      <c r="S32" s="12" t="s">
        <v>2459</v>
      </c>
      <c r="T32" s="12" t="s">
        <v>2661</v>
      </c>
      <c r="U32" s="12" t="s">
        <v>2662</v>
      </c>
      <c r="V32" s="12" t="s">
        <v>752</v>
      </c>
      <c r="W32" s="12" t="s">
        <v>753</v>
      </c>
      <c r="Z32" s="12" t="s">
        <v>920</v>
      </c>
      <c r="AA32" s="12">
        <v>20110120</v>
      </c>
      <c r="AB32" s="12" t="s">
        <v>637</v>
      </c>
      <c r="AC32" s="12" t="s">
        <v>733</v>
      </c>
      <c r="AE32" s="12">
        <v>8.01</v>
      </c>
    </row>
    <row r="33" spans="1:31" ht="198">
      <c r="A33" s="26">
        <v>1032</v>
      </c>
      <c r="B33" s="26">
        <v>11143300023</v>
      </c>
      <c r="C33" s="26" t="s">
        <v>2650</v>
      </c>
      <c r="D33" s="26">
        <v>336</v>
      </c>
      <c r="E33" s="12" t="s">
        <v>2651</v>
      </c>
      <c r="F33" s="26" t="s">
        <v>2652</v>
      </c>
      <c r="G33" s="26" t="s">
        <v>2653</v>
      </c>
      <c r="H33" s="26" t="s">
        <v>1166</v>
      </c>
      <c r="I33" s="26">
        <v>84</v>
      </c>
      <c r="K33" s="26">
        <v>50</v>
      </c>
      <c r="M33" s="26" t="s">
        <v>1151</v>
      </c>
      <c r="N33" s="12" t="s">
        <v>1166</v>
      </c>
      <c r="P33" s="12">
        <v>84</v>
      </c>
      <c r="Q33" s="12">
        <v>50</v>
      </c>
      <c r="R33" s="12" t="s">
        <v>2462</v>
      </c>
      <c r="S33" s="12" t="s">
        <v>2463</v>
      </c>
      <c r="T33" s="12" t="s">
        <v>2663</v>
      </c>
      <c r="U33" s="12" t="s">
        <v>2664</v>
      </c>
      <c r="V33" s="12" t="s">
        <v>1062</v>
      </c>
      <c r="W33" s="12" t="s">
        <v>600</v>
      </c>
      <c r="X33" s="12" t="s">
        <v>640</v>
      </c>
      <c r="Z33" s="12" t="s">
        <v>920</v>
      </c>
      <c r="AA33" s="12">
        <v>20110120</v>
      </c>
      <c r="AB33" s="12" t="s">
        <v>641</v>
      </c>
      <c r="AC33" s="12" t="s">
        <v>733</v>
      </c>
      <c r="AE33" s="12" t="s">
        <v>1122</v>
      </c>
    </row>
    <row r="34" spans="1:31" ht="198">
      <c r="A34" s="26">
        <v>1033</v>
      </c>
      <c r="B34" s="26">
        <v>11143200023</v>
      </c>
      <c r="C34" s="26" t="s">
        <v>2650</v>
      </c>
      <c r="D34" s="26">
        <v>335</v>
      </c>
      <c r="E34" s="12" t="s">
        <v>2651</v>
      </c>
      <c r="F34" s="26" t="s">
        <v>2652</v>
      </c>
      <c r="G34" s="26" t="s">
        <v>2653</v>
      </c>
      <c r="H34" s="26" t="s">
        <v>1113</v>
      </c>
      <c r="I34" s="26">
        <v>83</v>
      </c>
      <c r="K34" s="26">
        <v>26</v>
      </c>
      <c r="M34" s="26" t="s">
        <v>1151</v>
      </c>
      <c r="N34" s="12" t="s">
        <v>1113</v>
      </c>
      <c r="P34" s="12">
        <v>83</v>
      </c>
      <c r="Q34" s="12">
        <v>26</v>
      </c>
      <c r="R34" s="12" t="s">
        <v>2462</v>
      </c>
      <c r="S34" s="12" t="s">
        <v>2464</v>
      </c>
      <c r="T34" s="12" t="s">
        <v>2665</v>
      </c>
      <c r="U34" s="12" t="s">
        <v>2666</v>
      </c>
      <c r="V34" s="12" t="s">
        <v>1046</v>
      </c>
      <c r="W34" s="12" t="s">
        <v>595</v>
      </c>
      <c r="X34" s="12" t="s">
        <v>640</v>
      </c>
      <c r="Z34" s="12" t="s">
        <v>920</v>
      </c>
      <c r="AA34" s="12">
        <v>20110120</v>
      </c>
      <c r="AB34" s="12" t="s">
        <v>641</v>
      </c>
      <c r="AC34" s="12" t="s">
        <v>733</v>
      </c>
      <c r="AE34" s="12">
        <v>8.01</v>
      </c>
    </row>
    <row r="35" spans="1:31" ht="33">
      <c r="A35" s="26">
        <v>1034</v>
      </c>
      <c r="B35" s="26">
        <v>11143100023</v>
      </c>
      <c r="C35" s="26" t="s">
        <v>2650</v>
      </c>
      <c r="D35" s="26">
        <v>334</v>
      </c>
      <c r="E35" s="12" t="s">
        <v>2651</v>
      </c>
      <c r="F35" s="26" t="s">
        <v>2652</v>
      </c>
      <c r="G35" s="26" t="s">
        <v>2653</v>
      </c>
      <c r="H35" s="26" t="s">
        <v>1113</v>
      </c>
      <c r="I35" s="26">
        <v>53</v>
      </c>
      <c r="K35" s="26">
        <v>1</v>
      </c>
      <c r="M35" s="26" t="s">
        <v>1151</v>
      </c>
      <c r="N35" s="12" t="s">
        <v>1113</v>
      </c>
      <c r="P35" s="12">
        <v>53</v>
      </c>
      <c r="Q35" s="12">
        <v>1</v>
      </c>
      <c r="R35" s="12" t="s">
        <v>2458</v>
      </c>
      <c r="S35" s="12" t="s">
        <v>2459</v>
      </c>
      <c r="T35" s="12" t="s">
        <v>653</v>
      </c>
      <c r="U35" s="12" t="s">
        <v>2667</v>
      </c>
      <c r="V35" s="12" t="s">
        <v>752</v>
      </c>
      <c r="Z35" s="12" t="s">
        <v>920</v>
      </c>
      <c r="AA35" s="12">
        <v>20110120</v>
      </c>
      <c r="AB35" s="12" t="s">
        <v>637</v>
      </c>
      <c r="AC35" s="12" t="s">
        <v>733</v>
      </c>
      <c r="AE35" s="12">
        <v>8.01</v>
      </c>
    </row>
    <row r="36" spans="1:31" ht="82.5">
      <c r="A36" s="26">
        <v>1035</v>
      </c>
      <c r="B36" s="26">
        <v>11143000023</v>
      </c>
      <c r="C36" s="26" t="s">
        <v>2650</v>
      </c>
      <c r="D36" s="26">
        <v>333</v>
      </c>
      <c r="E36" s="12" t="s">
        <v>2651</v>
      </c>
      <c r="F36" s="26" t="s">
        <v>2652</v>
      </c>
      <c r="G36" s="26" t="s">
        <v>2653</v>
      </c>
      <c r="H36" s="26" t="s">
        <v>1113</v>
      </c>
      <c r="I36" s="26">
        <v>24</v>
      </c>
      <c r="K36" s="26">
        <v>6</v>
      </c>
      <c r="M36" s="26" t="s">
        <v>1151</v>
      </c>
      <c r="N36" s="12" t="s">
        <v>1113</v>
      </c>
      <c r="P36" s="12">
        <v>24</v>
      </c>
      <c r="Q36" s="12">
        <v>6</v>
      </c>
      <c r="R36" s="12" t="s">
        <v>2458</v>
      </c>
      <c r="S36" s="12" t="s">
        <v>2459</v>
      </c>
      <c r="T36" s="12" t="s">
        <v>2654</v>
      </c>
      <c r="U36" s="12" t="s">
        <v>2655</v>
      </c>
      <c r="V36" s="12" t="s">
        <v>1048</v>
      </c>
      <c r="W36" s="12" t="s">
        <v>748</v>
      </c>
      <c r="Z36" s="12" t="s">
        <v>920</v>
      </c>
      <c r="AA36" s="12">
        <v>20110120</v>
      </c>
      <c r="AB36" s="12" t="s">
        <v>637</v>
      </c>
      <c r="AC36" s="12" t="s">
        <v>733</v>
      </c>
      <c r="AD36" s="12" t="s">
        <v>652</v>
      </c>
      <c r="AE36" s="12">
        <v>8.01</v>
      </c>
    </row>
    <row r="37" spans="1:31" ht="33">
      <c r="A37" s="26">
        <v>1036</v>
      </c>
      <c r="B37" s="26">
        <v>11142900023</v>
      </c>
      <c r="C37" s="26" t="s">
        <v>2650</v>
      </c>
      <c r="D37" s="26">
        <v>332</v>
      </c>
      <c r="E37" s="12" t="s">
        <v>2651</v>
      </c>
      <c r="F37" s="26" t="s">
        <v>2652</v>
      </c>
      <c r="G37" s="26" t="s">
        <v>2653</v>
      </c>
      <c r="H37" s="26" t="s">
        <v>1113</v>
      </c>
      <c r="I37" s="26">
        <v>14</v>
      </c>
      <c r="K37" s="26">
        <v>46</v>
      </c>
      <c r="M37" s="26" t="s">
        <v>1151</v>
      </c>
      <c r="N37" s="12" t="s">
        <v>1113</v>
      </c>
      <c r="P37" s="12">
        <v>14</v>
      </c>
      <c r="Q37" s="12">
        <v>46</v>
      </c>
      <c r="R37" s="12" t="s">
        <v>2458</v>
      </c>
      <c r="S37" s="12" t="s">
        <v>2459</v>
      </c>
      <c r="T37" s="12" t="s">
        <v>2668</v>
      </c>
      <c r="U37" s="12" t="s">
        <v>2669</v>
      </c>
      <c r="V37" s="12" t="s">
        <v>754</v>
      </c>
      <c r="Z37" s="12" t="s">
        <v>920</v>
      </c>
      <c r="AA37" s="12">
        <v>20110120</v>
      </c>
      <c r="AB37" s="12" t="s">
        <v>637</v>
      </c>
      <c r="AC37" s="12" t="s">
        <v>733</v>
      </c>
      <c r="AE37" s="12">
        <v>8.01</v>
      </c>
    </row>
    <row r="38" spans="1:31" ht="33">
      <c r="A38" s="26">
        <v>1037</v>
      </c>
      <c r="B38" s="26">
        <v>11142800023</v>
      </c>
      <c r="C38" s="26" t="s">
        <v>2650</v>
      </c>
      <c r="D38" s="26">
        <v>331</v>
      </c>
      <c r="E38" s="12" t="s">
        <v>2651</v>
      </c>
      <c r="F38" s="26" t="s">
        <v>2652</v>
      </c>
      <c r="G38" s="26" t="s">
        <v>2653</v>
      </c>
      <c r="H38" s="26" t="s">
        <v>1113</v>
      </c>
      <c r="I38" s="26">
        <v>12</v>
      </c>
      <c r="K38" s="26">
        <v>35</v>
      </c>
      <c r="M38" s="26" t="s">
        <v>1151</v>
      </c>
      <c r="N38" s="12" t="s">
        <v>1113</v>
      </c>
      <c r="P38" s="12">
        <v>12</v>
      </c>
      <c r="Q38" s="12">
        <v>35</v>
      </c>
      <c r="R38" s="12" t="s">
        <v>2458</v>
      </c>
      <c r="S38" s="12" t="s">
        <v>2459</v>
      </c>
      <c r="T38" s="12" t="s">
        <v>2670</v>
      </c>
      <c r="U38" s="12" t="s">
        <v>2671</v>
      </c>
      <c r="V38" s="12" t="s">
        <v>755</v>
      </c>
      <c r="Z38" s="12" t="s">
        <v>920</v>
      </c>
      <c r="AA38" s="12">
        <v>20110120</v>
      </c>
      <c r="AB38" s="12" t="s">
        <v>637</v>
      </c>
      <c r="AC38" s="12" t="s">
        <v>733</v>
      </c>
      <c r="AE38" s="12">
        <v>8.01</v>
      </c>
    </row>
    <row r="39" spans="1:31" ht="33">
      <c r="A39" s="26">
        <v>1038</v>
      </c>
      <c r="B39" s="26">
        <v>11142600023</v>
      </c>
      <c r="C39" s="26" t="s">
        <v>2672</v>
      </c>
      <c r="D39" s="26">
        <v>330</v>
      </c>
      <c r="E39" s="12" t="s">
        <v>1434</v>
      </c>
      <c r="F39" s="26" t="s">
        <v>1042</v>
      </c>
      <c r="G39" s="26" t="s">
        <v>1435</v>
      </c>
      <c r="H39" s="26" t="s">
        <v>1113</v>
      </c>
      <c r="I39" s="26">
        <v>120</v>
      </c>
      <c r="J39" s="26" t="s">
        <v>2673</v>
      </c>
      <c r="K39" s="26">
        <v>2</v>
      </c>
      <c r="M39" s="26" t="s">
        <v>1151</v>
      </c>
      <c r="N39" s="12" t="s">
        <v>1113</v>
      </c>
      <c r="O39" s="12" t="s">
        <v>2673</v>
      </c>
      <c r="P39" s="12">
        <v>120</v>
      </c>
      <c r="Q39" s="12">
        <v>2</v>
      </c>
      <c r="R39" s="12" t="s">
        <v>2458</v>
      </c>
      <c r="S39" s="12" t="s">
        <v>2459</v>
      </c>
      <c r="T39" s="12" t="s">
        <v>2674</v>
      </c>
      <c r="U39" s="12" t="s">
        <v>2675</v>
      </c>
      <c r="V39" s="12" t="s">
        <v>755</v>
      </c>
      <c r="Z39" s="12" t="s">
        <v>920</v>
      </c>
      <c r="AA39" s="12">
        <v>20110120</v>
      </c>
      <c r="AB39" s="12" t="s">
        <v>637</v>
      </c>
      <c r="AC39" s="12" t="s">
        <v>733</v>
      </c>
      <c r="AE39" s="12">
        <v>8.01</v>
      </c>
    </row>
    <row r="40" spans="1:31" ht="181.5">
      <c r="A40" s="26">
        <v>1039</v>
      </c>
      <c r="B40" s="26">
        <v>11142500023</v>
      </c>
      <c r="C40" s="26" t="s">
        <v>2672</v>
      </c>
      <c r="D40" s="26">
        <v>329</v>
      </c>
      <c r="E40" s="12" t="s">
        <v>1434</v>
      </c>
      <c r="F40" s="26" t="s">
        <v>1042</v>
      </c>
      <c r="G40" s="26" t="s">
        <v>1435</v>
      </c>
      <c r="H40" s="26" t="s">
        <v>1166</v>
      </c>
      <c r="I40" s="26">
        <v>115</v>
      </c>
      <c r="J40" s="26" t="s">
        <v>1562</v>
      </c>
      <c r="K40" s="26">
        <v>51</v>
      </c>
      <c r="M40" s="26" t="s">
        <v>1151</v>
      </c>
      <c r="N40" s="12" t="s">
        <v>1166</v>
      </c>
      <c r="O40" s="12" t="s">
        <v>1562</v>
      </c>
      <c r="P40" s="12">
        <v>115</v>
      </c>
      <c r="Q40" s="12">
        <v>51</v>
      </c>
      <c r="R40" s="12" t="s">
        <v>2460</v>
      </c>
      <c r="S40" s="12" t="s">
        <v>2461</v>
      </c>
      <c r="T40" s="12" t="s">
        <v>2676</v>
      </c>
      <c r="U40" s="12" t="s">
        <v>2677</v>
      </c>
      <c r="V40" s="12" t="s">
        <v>702</v>
      </c>
      <c r="W40" s="12" t="s">
        <v>607</v>
      </c>
      <c r="X40" s="12" t="s">
        <v>629</v>
      </c>
      <c r="Z40" s="12" t="s">
        <v>920</v>
      </c>
      <c r="AA40" s="12">
        <v>20110120</v>
      </c>
      <c r="AB40" s="12" t="s">
        <v>628</v>
      </c>
      <c r="AC40" s="12" t="s">
        <v>733</v>
      </c>
      <c r="AE40" s="12">
        <v>8.01</v>
      </c>
    </row>
    <row r="41" spans="1:31" ht="181.5">
      <c r="A41" s="26">
        <v>1040</v>
      </c>
      <c r="B41" s="26">
        <v>11142400023</v>
      </c>
      <c r="C41" s="26" t="s">
        <v>2672</v>
      </c>
      <c r="D41" s="26">
        <v>328</v>
      </c>
      <c r="E41" s="12" t="s">
        <v>1434</v>
      </c>
      <c r="F41" s="26" t="s">
        <v>1042</v>
      </c>
      <c r="G41" s="26" t="s">
        <v>1435</v>
      </c>
      <c r="H41" s="26" t="s">
        <v>1166</v>
      </c>
      <c r="I41" s="26">
        <v>115</v>
      </c>
      <c r="J41" s="26" t="s">
        <v>1562</v>
      </c>
      <c r="K41" s="26">
        <v>33</v>
      </c>
      <c r="M41" s="26" t="s">
        <v>1151</v>
      </c>
      <c r="N41" s="12" t="s">
        <v>1166</v>
      </c>
      <c r="O41" s="12" t="s">
        <v>1562</v>
      </c>
      <c r="P41" s="12">
        <v>115</v>
      </c>
      <c r="Q41" s="12">
        <v>33</v>
      </c>
      <c r="R41" s="12" t="s">
        <v>2460</v>
      </c>
      <c r="S41" s="12" t="s">
        <v>2461</v>
      </c>
      <c r="T41" s="12" t="s">
        <v>2676</v>
      </c>
      <c r="U41" s="12" t="s">
        <v>2677</v>
      </c>
      <c r="V41" s="12" t="s">
        <v>702</v>
      </c>
      <c r="W41" s="12" t="s">
        <v>608</v>
      </c>
      <c r="X41" s="12" t="s">
        <v>629</v>
      </c>
      <c r="Z41" s="12" t="s">
        <v>920</v>
      </c>
      <c r="AA41" s="12">
        <v>20110120</v>
      </c>
      <c r="AB41" s="12" t="s">
        <v>628</v>
      </c>
      <c r="AC41" s="12" t="s">
        <v>733</v>
      </c>
      <c r="AE41" s="12">
        <v>8.01</v>
      </c>
    </row>
    <row r="42" spans="1:31" ht="181.5">
      <c r="A42" s="26">
        <v>1041</v>
      </c>
      <c r="B42" s="26">
        <v>11142300023</v>
      </c>
      <c r="C42" s="26" t="s">
        <v>2672</v>
      </c>
      <c r="D42" s="26">
        <v>327</v>
      </c>
      <c r="E42" s="12" t="s">
        <v>1434</v>
      </c>
      <c r="F42" s="26" t="s">
        <v>1042</v>
      </c>
      <c r="G42" s="26" t="s">
        <v>1435</v>
      </c>
      <c r="H42" s="26" t="s">
        <v>1044</v>
      </c>
      <c r="I42" s="26">
        <v>113</v>
      </c>
      <c r="J42" s="26" t="s">
        <v>963</v>
      </c>
      <c r="K42" s="26">
        <v>50</v>
      </c>
      <c r="M42" s="26" t="s">
        <v>1151</v>
      </c>
      <c r="N42" s="12" t="s">
        <v>1044</v>
      </c>
      <c r="O42" s="12" t="s">
        <v>963</v>
      </c>
      <c r="P42" s="12">
        <v>113</v>
      </c>
      <c r="Q42" s="12">
        <v>50</v>
      </c>
      <c r="R42" s="12" t="s">
        <v>2460</v>
      </c>
      <c r="S42" s="12" t="s">
        <v>2461</v>
      </c>
      <c r="T42" s="13" t="s">
        <v>2678</v>
      </c>
      <c r="U42" s="12" t="s">
        <v>2679</v>
      </c>
      <c r="V42" s="12" t="s">
        <v>702</v>
      </c>
      <c r="W42" s="12" t="s">
        <v>616</v>
      </c>
      <c r="X42" s="12" t="s">
        <v>629</v>
      </c>
      <c r="Z42" s="12" t="s">
        <v>920</v>
      </c>
      <c r="AA42" s="12">
        <v>20110120</v>
      </c>
      <c r="AB42" s="12" t="s">
        <v>628</v>
      </c>
      <c r="AC42" s="12" t="s">
        <v>733</v>
      </c>
      <c r="AE42" s="12">
        <v>8.01</v>
      </c>
    </row>
    <row r="43" spans="1:31" ht="79.5" customHeight="1">
      <c r="A43" s="26">
        <v>1042</v>
      </c>
      <c r="B43" s="26">
        <v>11142200023</v>
      </c>
      <c r="C43" s="26" t="s">
        <v>2672</v>
      </c>
      <c r="D43" s="26">
        <v>326</v>
      </c>
      <c r="E43" s="12" t="s">
        <v>1434</v>
      </c>
      <c r="F43" s="26" t="s">
        <v>1042</v>
      </c>
      <c r="G43" s="26" t="s">
        <v>1435</v>
      </c>
      <c r="H43" s="26" t="s">
        <v>1166</v>
      </c>
      <c r="I43" s="26">
        <v>111</v>
      </c>
      <c r="K43" s="26">
        <v>59</v>
      </c>
      <c r="M43" s="26" t="s">
        <v>1151</v>
      </c>
      <c r="N43" s="12" t="s">
        <v>1166</v>
      </c>
      <c r="P43" s="12">
        <v>111</v>
      </c>
      <c r="Q43" s="12">
        <v>59</v>
      </c>
      <c r="R43" s="12" t="s">
        <v>2460</v>
      </c>
      <c r="S43" s="12" t="s">
        <v>2461</v>
      </c>
      <c r="T43" s="12" t="s">
        <v>2680</v>
      </c>
      <c r="U43" s="12" t="s">
        <v>2681</v>
      </c>
      <c r="V43" s="12" t="s">
        <v>697</v>
      </c>
      <c r="X43" s="12" t="s">
        <v>629</v>
      </c>
      <c r="Z43" s="12" t="s">
        <v>920</v>
      </c>
      <c r="AA43" s="12">
        <v>20110120</v>
      </c>
      <c r="AB43" s="12" t="s">
        <v>628</v>
      </c>
      <c r="AC43" s="12" t="s">
        <v>733</v>
      </c>
      <c r="AE43" s="12">
        <v>8.01</v>
      </c>
    </row>
    <row r="44" spans="1:31" ht="198">
      <c r="A44" s="26">
        <v>1043</v>
      </c>
      <c r="B44" s="26">
        <v>11141900023</v>
      </c>
      <c r="C44" s="26" t="s">
        <v>2682</v>
      </c>
      <c r="D44" s="26">
        <v>325</v>
      </c>
      <c r="E44" s="12" t="s">
        <v>1163</v>
      </c>
      <c r="F44" s="26" t="s">
        <v>1164</v>
      </c>
      <c r="G44" s="26" t="s">
        <v>1165</v>
      </c>
      <c r="H44" s="26" t="s">
        <v>1166</v>
      </c>
      <c r="I44" s="26">
        <v>37</v>
      </c>
      <c r="J44" s="26" t="s">
        <v>2683</v>
      </c>
      <c r="K44" s="26">
        <v>62</v>
      </c>
      <c r="M44" s="26" t="s">
        <v>1193</v>
      </c>
      <c r="N44" s="12" t="s">
        <v>1166</v>
      </c>
      <c r="O44" s="12" t="s">
        <v>2683</v>
      </c>
      <c r="P44" s="12">
        <v>37</v>
      </c>
      <c r="Q44" s="12">
        <v>62</v>
      </c>
      <c r="R44" s="12" t="s">
        <v>2462</v>
      </c>
      <c r="S44" s="12" t="s">
        <v>2465</v>
      </c>
      <c r="T44" s="12" t="s">
        <v>2684</v>
      </c>
      <c r="U44" s="12" t="s">
        <v>2685</v>
      </c>
      <c r="V44" s="12" t="s">
        <v>1046</v>
      </c>
      <c r="W44" s="12" t="s">
        <v>595</v>
      </c>
      <c r="X44" s="12" t="s">
        <v>640</v>
      </c>
      <c r="Z44" s="12" t="s">
        <v>920</v>
      </c>
      <c r="AA44" s="12">
        <v>20110120</v>
      </c>
      <c r="AB44" s="12" t="s">
        <v>641</v>
      </c>
      <c r="AC44" s="12" t="s">
        <v>733</v>
      </c>
      <c r="AE44" s="12">
        <v>8.01</v>
      </c>
    </row>
    <row r="45" spans="1:31" ht="214.5">
      <c r="A45" s="26">
        <v>1044</v>
      </c>
      <c r="B45" s="26">
        <v>11141800023</v>
      </c>
      <c r="C45" s="26" t="s">
        <v>2682</v>
      </c>
      <c r="D45" s="26">
        <v>324</v>
      </c>
      <c r="E45" s="12" t="s">
        <v>1163</v>
      </c>
      <c r="F45" s="26" t="s">
        <v>1164</v>
      </c>
      <c r="G45" s="26" t="s">
        <v>1165</v>
      </c>
      <c r="H45" s="26" t="s">
        <v>1166</v>
      </c>
      <c r="I45" s="26">
        <v>37</v>
      </c>
      <c r="J45" s="26" t="s">
        <v>2683</v>
      </c>
      <c r="K45" s="26">
        <v>54</v>
      </c>
      <c r="M45" s="26" t="s">
        <v>1193</v>
      </c>
      <c r="N45" s="12" t="s">
        <v>1166</v>
      </c>
      <c r="O45" s="12" t="s">
        <v>2683</v>
      </c>
      <c r="P45" s="12">
        <v>37</v>
      </c>
      <c r="Q45" s="12">
        <v>54</v>
      </c>
      <c r="R45" s="12" t="s">
        <v>1924</v>
      </c>
      <c r="S45" s="12" t="s">
        <v>1174</v>
      </c>
      <c r="T45" s="12" t="s">
        <v>2686</v>
      </c>
      <c r="U45" s="12" t="s">
        <v>2685</v>
      </c>
      <c r="V45" s="12" t="s">
        <v>697</v>
      </c>
      <c r="X45" s="12" t="s">
        <v>647</v>
      </c>
      <c r="Z45" s="12" t="s">
        <v>920</v>
      </c>
      <c r="AA45" s="12">
        <v>20110120</v>
      </c>
      <c r="AB45" s="12" t="s">
        <v>646</v>
      </c>
      <c r="AC45" s="12" t="s">
        <v>733</v>
      </c>
      <c r="AE45" s="12">
        <v>8.01</v>
      </c>
    </row>
    <row r="46" spans="1:31" ht="127.5">
      <c r="A46" s="26">
        <v>1045</v>
      </c>
      <c r="B46" s="26">
        <v>11141700023</v>
      </c>
      <c r="C46" s="26" t="s">
        <v>2682</v>
      </c>
      <c r="D46" s="26">
        <v>323</v>
      </c>
      <c r="E46" s="12" t="s">
        <v>1163</v>
      </c>
      <c r="F46" s="26" t="s">
        <v>1164</v>
      </c>
      <c r="G46" s="26" t="s">
        <v>1165</v>
      </c>
      <c r="H46" s="26" t="s">
        <v>1166</v>
      </c>
      <c r="I46" s="26">
        <v>62</v>
      </c>
      <c r="J46" s="26" t="s">
        <v>1222</v>
      </c>
      <c r="K46" s="26">
        <v>61</v>
      </c>
      <c r="M46" s="26" t="s">
        <v>1151</v>
      </c>
      <c r="N46" s="12" t="s">
        <v>1166</v>
      </c>
      <c r="O46" s="12" t="s">
        <v>1222</v>
      </c>
      <c r="P46" s="12">
        <v>62</v>
      </c>
      <c r="Q46" s="12">
        <v>61</v>
      </c>
      <c r="R46" s="12" t="s">
        <v>1924</v>
      </c>
      <c r="S46" s="12" t="s">
        <v>2479</v>
      </c>
      <c r="T46" s="12" t="s">
        <v>2687</v>
      </c>
      <c r="U46" s="12" t="s">
        <v>2688</v>
      </c>
      <c r="V46" s="12" t="s">
        <v>697</v>
      </c>
      <c r="X46" s="20" t="s">
        <v>535</v>
      </c>
      <c r="Z46" s="12" t="s">
        <v>920</v>
      </c>
      <c r="AA46" s="12">
        <v>20110210</v>
      </c>
      <c r="AB46" s="12" t="s">
        <v>536</v>
      </c>
      <c r="AC46" s="12" t="s">
        <v>733</v>
      </c>
      <c r="AE46" s="12">
        <v>8.03</v>
      </c>
    </row>
    <row r="47" spans="1:31" ht="127.5">
      <c r="A47" s="26">
        <v>1046</v>
      </c>
      <c r="B47" s="26">
        <v>11141600023</v>
      </c>
      <c r="C47" s="26" t="s">
        <v>2682</v>
      </c>
      <c r="D47" s="26">
        <v>322</v>
      </c>
      <c r="E47" s="12" t="s">
        <v>1163</v>
      </c>
      <c r="F47" s="26" t="s">
        <v>1164</v>
      </c>
      <c r="G47" s="26" t="s">
        <v>1165</v>
      </c>
      <c r="H47" s="26" t="s">
        <v>1166</v>
      </c>
      <c r="I47" s="26">
        <v>37</v>
      </c>
      <c r="J47" s="26" t="s">
        <v>2683</v>
      </c>
      <c r="K47" s="26">
        <v>52</v>
      </c>
      <c r="M47" s="26" t="s">
        <v>1193</v>
      </c>
      <c r="N47" s="12" t="s">
        <v>1166</v>
      </c>
      <c r="O47" s="12" t="s">
        <v>2683</v>
      </c>
      <c r="P47" s="12">
        <v>37</v>
      </c>
      <c r="Q47" s="12">
        <v>52</v>
      </c>
      <c r="R47" s="12" t="s">
        <v>1924</v>
      </c>
      <c r="S47" s="12" t="s">
        <v>2479</v>
      </c>
      <c r="T47" s="12" t="s">
        <v>2689</v>
      </c>
      <c r="U47" s="12" t="s">
        <v>2685</v>
      </c>
      <c r="V47" s="12" t="s">
        <v>697</v>
      </c>
      <c r="X47" s="20" t="s">
        <v>535</v>
      </c>
      <c r="Z47" s="12" t="s">
        <v>920</v>
      </c>
      <c r="AA47" s="12">
        <v>20110210</v>
      </c>
      <c r="AB47" s="12" t="s">
        <v>536</v>
      </c>
      <c r="AC47" s="12" t="s">
        <v>733</v>
      </c>
      <c r="AE47" s="12">
        <v>8.03</v>
      </c>
    </row>
    <row r="48" spans="1:31" ht="127.5">
      <c r="A48" s="26">
        <v>1047</v>
      </c>
      <c r="B48" s="26">
        <v>11141500023</v>
      </c>
      <c r="C48" s="26" t="s">
        <v>2682</v>
      </c>
      <c r="D48" s="26">
        <v>321</v>
      </c>
      <c r="E48" s="12" t="s">
        <v>1163</v>
      </c>
      <c r="F48" s="26" t="s">
        <v>1164</v>
      </c>
      <c r="G48" s="26" t="s">
        <v>1165</v>
      </c>
      <c r="H48" s="26" t="s">
        <v>1166</v>
      </c>
      <c r="I48" s="26">
        <v>37</v>
      </c>
      <c r="J48" s="26" t="s">
        <v>2683</v>
      </c>
      <c r="K48" s="26">
        <v>51</v>
      </c>
      <c r="M48" s="26" t="s">
        <v>1193</v>
      </c>
      <c r="N48" s="12" t="s">
        <v>1166</v>
      </c>
      <c r="O48" s="12" t="s">
        <v>2683</v>
      </c>
      <c r="P48" s="12">
        <v>37</v>
      </c>
      <c r="Q48" s="12">
        <v>51</v>
      </c>
      <c r="R48" s="12" t="s">
        <v>1924</v>
      </c>
      <c r="S48" s="12" t="s">
        <v>2479</v>
      </c>
      <c r="T48" s="12" t="s">
        <v>2690</v>
      </c>
      <c r="U48" s="12" t="s">
        <v>2685</v>
      </c>
      <c r="V48" s="12" t="s">
        <v>697</v>
      </c>
      <c r="X48" s="20" t="s">
        <v>535</v>
      </c>
      <c r="Z48" s="12" t="s">
        <v>920</v>
      </c>
      <c r="AA48" s="12">
        <v>20110210</v>
      </c>
      <c r="AB48" s="12" t="s">
        <v>536</v>
      </c>
      <c r="AC48" s="12" t="s">
        <v>733</v>
      </c>
      <c r="AE48" s="12">
        <v>8.03</v>
      </c>
    </row>
    <row r="49" spans="1:31" ht="127.5">
      <c r="A49" s="26">
        <v>1048</v>
      </c>
      <c r="B49" s="26">
        <v>11141400023</v>
      </c>
      <c r="C49" s="26" t="s">
        <v>2682</v>
      </c>
      <c r="D49" s="26">
        <v>320</v>
      </c>
      <c r="E49" s="12" t="s">
        <v>1163</v>
      </c>
      <c r="F49" s="26" t="s">
        <v>1164</v>
      </c>
      <c r="G49" s="26" t="s">
        <v>1165</v>
      </c>
      <c r="H49" s="26" t="s">
        <v>1166</v>
      </c>
      <c r="I49" s="26">
        <v>37</v>
      </c>
      <c r="J49" s="26" t="s">
        <v>2683</v>
      </c>
      <c r="K49" s="26">
        <v>49</v>
      </c>
      <c r="M49" s="26" t="s">
        <v>1193</v>
      </c>
      <c r="N49" s="12" t="s">
        <v>1166</v>
      </c>
      <c r="O49" s="12" t="s">
        <v>2683</v>
      </c>
      <c r="P49" s="12">
        <v>37</v>
      </c>
      <c r="Q49" s="12">
        <v>49</v>
      </c>
      <c r="R49" s="12" t="s">
        <v>1924</v>
      </c>
      <c r="S49" s="12" t="s">
        <v>2479</v>
      </c>
      <c r="T49" s="12" t="s">
        <v>2691</v>
      </c>
      <c r="U49" s="12" t="s">
        <v>2685</v>
      </c>
      <c r="V49" s="12" t="s">
        <v>697</v>
      </c>
      <c r="X49" s="20" t="s">
        <v>535</v>
      </c>
      <c r="Z49" s="12" t="s">
        <v>920</v>
      </c>
      <c r="AA49" s="12">
        <v>20110210</v>
      </c>
      <c r="AB49" s="12" t="s">
        <v>536</v>
      </c>
      <c r="AC49" s="12" t="s">
        <v>733</v>
      </c>
      <c r="AE49" s="12">
        <v>8.03</v>
      </c>
    </row>
    <row r="50" spans="1:31" ht="181.5">
      <c r="A50" s="26">
        <v>1049</v>
      </c>
      <c r="B50" s="26">
        <v>11141300023</v>
      </c>
      <c r="C50" s="26" t="s">
        <v>2682</v>
      </c>
      <c r="D50" s="26">
        <v>319</v>
      </c>
      <c r="E50" s="12" t="s">
        <v>1163</v>
      </c>
      <c r="F50" s="26" t="s">
        <v>1164</v>
      </c>
      <c r="G50" s="26" t="s">
        <v>1165</v>
      </c>
      <c r="H50" s="26" t="s">
        <v>1166</v>
      </c>
      <c r="I50" s="26">
        <v>56</v>
      </c>
      <c r="J50" s="26" t="s">
        <v>2692</v>
      </c>
      <c r="K50" s="26">
        <v>44</v>
      </c>
      <c r="M50" s="26" t="s">
        <v>1151</v>
      </c>
      <c r="N50" s="12" t="s">
        <v>1166</v>
      </c>
      <c r="O50" s="12" t="s">
        <v>2692</v>
      </c>
      <c r="P50" s="12">
        <v>56</v>
      </c>
      <c r="Q50" s="12">
        <v>44</v>
      </c>
      <c r="R50" s="12" t="s">
        <v>2460</v>
      </c>
      <c r="S50" s="12" t="s">
        <v>2461</v>
      </c>
      <c r="T50" s="12" t="s">
        <v>2693</v>
      </c>
      <c r="U50" s="12" t="s">
        <v>2688</v>
      </c>
      <c r="V50" s="12" t="s">
        <v>697</v>
      </c>
      <c r="W50" s="12" t="s">
        <v>609</v>
      </c>
      <c r="X50" s="12" t="s">
        <v>629</v>
      </c>
      <c r="Z50" s="12" t="s">
        <v>920</v>
      </c>
      <c r="AA50" s="12">
        <v>20110120</v>
      </c>
      <c r="AB50" s="12" t="s">
        <v>628</v>
      </c>
      <c r="AC50" s="12" t="s">
        <v>733</v>
      </c>
      <c r="AE50" s="12">
        <v>8.01</v>
      </c>
    </row>
    <row r="51" spans="1:31" ht="181.5">
      <c r="A51" s="26">
        <v>1050</v>
      </c>
      <c r="B51" s="26">
        <v>11141200023</v>
      </c>
      <c r="C51" s="26" t="s">
        <v>2682</v>
      </c>
      <c r="D51" s="26">
        <v>318</v>
      </c>
      <c r="E51" s="12" t="s">
        <v>1163</v>
      </c>
      <c r="F51" s="26" t="s">
        <v>1164</v>
      </c>
      <c r="G51" s="26" t="s">
        <v>1165</v>
      </c>
      <c r="H51" s="26" t="s">
        <v>1166</v>
      </c>
      <c r="I51" s="26">
        <v>37</v>
      </c>
      <c r="J51" s="26" t="s">
        <v>2683</v>
      </c>
      <c r="K51" s="26">
        <v>43</v>
      </c>
      <c r="M51" s="26" t="s">
        <v>1193</v>
      </c>
      <c r="N51" s="12" t="s">
        <v>1166</v>
      </c>
      <c r="O51" s="12" t="s">
        <v>2683</v>
      </c>
      <c r="P51" s="12">
        <v>37</v>
      </c>
      <c r="Q51" s="12">
        <v>43</v>
      </c>
      <c r="R51" s="12" t="s">
        <v>2460</v>
      </c>
      <c r="S51" s="12" t="s">
        <v>2461</v>
      </c>
      <c r="T51" s="12" t="s">
        <v>2694</v>
      </c>
      <c r="U51" s="12" t="s">
        <v>2695</v>
      </c>
      <c r="V51" s="12" t="s">
        <v>697</v>
      </c>
      <c r="X51" s="12" t="s">
        <v>629</v>
      </c>
      <c r="Z51" s="12" t="s">
        <v>920</v>
      </c>
      <c r="AA51" s="12">
        <v>20110120</v>
      </c>
      <c r="AB51" s="12" t="s">
        <v>628</v>
      </c>
      <c r="AC51" s="12" t="s">
        <v>733</v>
      </c>
      <c r="AE51" s="12">
        <v>8.01</v>
      </c>
    </row>
    <row r="52" spans="1:31" ht="181.5">
      <c r="A52" s="26">
        <v>1051</v>
      </c>
      <c r="B52" s="26">
        <v>11141100023</v>
      </c>
      <c r="C52" s="26" t="s">
        <v>2682</v>
      </c>
      <c r="D52" s="26">
        <v>317</v>
      </c>
      <c r="E52" s="12" t="s">
        <v>1163</v>
      </c>
      <c r="F52" s="26" t="s">
        <v>1164</v>
      </c>
      <c r="G52" s="26" t="s">
        <v>1165</v>
      </c>
      <c r="H52" s="26" t="s">
        <v>1166</v>
      </c>
      <c r="I52" s="26">
        <v>53</v>
      </c>
      <c r="J52" s="26" t="s">
        <v>2696</v>
      </c>
      <c r="K52" s="26">
        <v>46</v>
      </c>
      <c r="M52" s="26" t="s">
        <v>1151</v>
      </c>
      <c r="N52" s="12" t="s">
        <v>1166</v>
      </c>
      <c r="O52" s="12" t="s">
        <v>2696</v>
      </c>
      <c r="P52" s="12">
        <v>53</v>
      </c>
      <c r="Q52" s="12">
        <v>46</v>
      </c>
      <c r="R52" s="12" t="s">
        <v>2460</v>
      </c>
      <c r="S52" s="12" t="s">
        <v>2461</v>
      </c>
      <c r="T52" s="12" t="s">
        <v>2697</v>
      </c>
      <c r="U52" s="12" t="s">
        <v>2698</v>
      </c>
      <c r="V52" s="12" t="s">
        <v>697</v>
      </c>
      <c r="X52" s="12" t="s">
        <v>629</v>
      </c>
      <c r="Z52" s="12" t="s">
        <v>920</v>
      </c>
      <c r="AA52" s="12">
        <v>20110120</v>
      </c>
      <c r="AB52" s="12" t="s">
        <v>628</v>
      </c>
      <c r="AC52" s="12" t="s">
        <v>733</v>
      </c>
      <c r="AE52" s="12">
        <v>8.01</v>
      </c>
    </row>
    <row r="53" spans="1:31" ht="198">
      <c r="A53" s="26">
        <v>1052</v>
      </c>
      <c r="B53" s="26">
        <v>11141000023</v>
      </c>
      <c r="C53" s="26" t="s">
        <v>2682</v>
      </c>
      <c r="D53" s="26">
        <v>316</v>
      </c>
      <c r="E53" s="12" t="s">
        <v>1163</v>
      </c>
      <c r="F53" s="26" t="s">
        <v>1164</v>
      </c>
      <c r="G53" s="26" t="s">
        <v>1165</v>
      </c>
      <c r="H53" s="26" t="s">
        <v>1166</v>
      </c>
      <c r="I53" s="26">
        <v>37</v>
      </c>
      <c r="J53" s="26" t="s">
        <v>2683</v>
      </c>
      <c r="K53" s="26">
        <v>29</v>
      </c>
      <c r="M53" s="26" t="s">
        <v>1193</v>
      </c>
      <c r="N53" s="12" t="s">
        <v>1166</v>
      </c>
      <c r="O53" s="12" t="s">
        <v>2683</v>
      </c>
      <c r="P53" s="12">
        <v>37</v>
      </c>
      <c r="Q53" s="12">
        <v>29</v>
      </c>
      <c r="R53" s="12" t="s">
        <v>2462</v>
      </c>
      <c r="S53" s="12" t="s">
        <v>2478</v>
      </c>
      <c r="T53" s="12" t="s">
        <v>2699</v>
      </c>
      <c r="U53" s="12" t="s">
        <v>2695</v>
      </c>
      <c r="V53" s="12" t="s">
        <v>1046</v>
      </c>
      <c r="W53" s="12" t="s">
        <v>595</v>
      </c>
      <c r="X53" s="12" t="s">
        <v>640</v>
      </c>
      <c r="Z53" s="12" t="s">
        <v>920</v>
      </c>
      <c r="AA53" s="12">
        <v>20110120</v>
      </c>
      <c r="AB53" s="12" t="s">
        <v>641</v>
      </c>
      <c r="AC53" s="12" t="s">
        <v>733</v>
      </c>
      <c r="AE53" s="12">
        <v>8.01</v>
      </c>
    </row>
    <row r="54" spans="1:31" ht="198">
      <c r="A54" s="26">
        <v>1053</v>
      </c>
      <c r="B54" s="26">
        <v>11140900023</v>
      </c>
      <c r="C54" s="26" t="s">
        <v>2682</v>
      </c>
      <c r="D54" s="26">
        <v>315</v>
      </c>
      <c r="E54" s="12" t="s">
        <v>1163</v>
      </c>
      <c r="F54" s="26" t="s">
        <v>1164</v>
      </c>
      <c r="G54" s="26" t="s">
        <v>1165</v>
      </c>
      <c r="H54" s="26" t="s">
        <v>1166</v>
      </c>
      <c r="I54" s="26">
        <v>37</v>
      </c>
      <c r="J54" s="26" t="s">
        <v>2683</v>
      </c>
      <c r="K54" s="26">
        <v>25</v>
      </c>
      <c r="M54" s="26" t="s">
        <v>1193</v>
      </c>
      <c r="N54" s="12" t="s">
        <v>1166</v>
      </c>
      <c r="O54" s="12" t="s">
        <v>2683</v>
      </c>
      <c r="P54" s="12">
        <v>37</v>
      </c>
      <c r="Q54" s="12">
        <v>25</v>
      </c>
      <c r="R54" s="12" t="s">
        <v>1924</v>
      </c>
      <c r="S54" s="12" t="s">
        <v>2480</v>
      </c>
      <c r="T54" s="13" t="s">
        <v>2700</v>
      </c>
      <c r="U54" s="12" t="s">
        <v>2685</v>
      </c>
      <c r="V54" s="12" t="s">
        <v>1062</v>
      </c>
      <c r="W54" s="12" t="s">
        <v>601</v>
      </c>
      <c r="X54" s="12" t="s">
        <v>638</v>
      </c>
      <c r="Z54" s="12" t="s">
        <v>920</v>
      </c>
      <c r="AA54" s="12">
        <v>20110120</v>
      </c>
      <c r="AB54" s="12" t="s">
        <v>639</v>
      </c>
      <c r="AC54" s="12" t="s">
        <v>733</v>
      </c>
      <c r="AE54" s="12" t="s">
        <v>1122</v>
      </c>
    </row>
    <row r="55" spans="1:31" ht="127.5">
      <c r="A55" s="26">
        <v>1054</v>
      </c>
      <c r="B55" s="26">
        <v>11140800023</v>
      </c>
      <c r="C55" s="26" t="s">
        <v>2682</v>
      </c>
      <c r="D55" s="26">
        <v>314</v>
      </c>
      <c r="E55" s="12" t="s">
        <v>1163</v>
      </c>
      <c r="F55" s="26" t="s">
        <v>1164</v>
      </c>
      <c r="G55" s="26" t="s">
        <v>1165</v>
      </c>
      <c r="H55" s="26" t="s">
        <v>1166</v>
      </c>
      <c r="I55" s="26">
        <v>57</v>
      </c>
      <c r="J55" s="26" t="s">
        <v>1660</v>
      </c>
      <c r="K55" s="26">
        <v>1</v>
      </c>
      <c r="M55" s="26" t="s">
        <v>1151</v>
      </c>
      <c r="N55" s="12" t="s">
        <v>1166</v>
      </c>
      <c r="O55" s="12" t="s">
        <v>1660</v>
      </c>
      <c r="P55" s="12">
        <v>57</v>
      </c>
      <c r="Q55" s="12">
        <v>1</v>
      </c>
      <c r="R55" s="12" t="s">
        <v>1924</v>
      </c>
      <c r="S55" s="12" t="s">
        <v>2481</v>
      </c>
      <c r="T55" s="12" t="s">
        <v>2701</v>
      </c>
      <c r="U55" s="12" t="s">
        <v>2702</v>
      </c>
      <c r="V55" s="12" t="s">
        <v>702</v>
      </c>
      <c r="W55" s="12" t="s">
        <v>665</v>
      </c>
      <c r="X55" s="20" t="s">
        <v>535</v>
      </c>
      <c r="Z55" s="12" t="s">
        <v>920</v>
      </c>
      <c r="AA55" s="12">
        <v>20110210</v>
      </c>
      <c r="AB55" s="12" t="s">
        <v>537</v>
      </c>
      <c r="AC55" s="12" t="s">
        <v>733</v>
      </c>
      <c r="AE55" s="12" t="s">
        <v>1316</v>
      </c>
    </row>
    <row r="56" spans="1:31" ht="214.5">
      <c r="A56" s="26">
        <v>1055</v>
      </c>
      <c r="B56" s="26">
        <v>11140700023</v>
      </c>
      <c r="C56" s="26" t="s">
        <v>2682</v>
      </c>
      <c r="D56" s="26">
        <v>313</v>
      </c>
      <c r="E56" s="12" t="s">
        <v>1163</v>
      </c>
      <c r="F56" s="26" t="s">
        <v>1164</v>
      </c>
      <c r="G56" s="26" t="s">
        <v>1165</v>
      </c>
      <c r="H56" s="26" t="s">
        <v>1166</v>
      </c>
      <c r="I56" s="26">
        <v>82</v>
      </c>
      <c r="J56" s="26" t="s">
        <v>2703</v>
      </c>
      <c r="K56" s="26">
        <v>35</v>
      </c>
      <c r="M56" s="26" t="s">
        <v>1151</v>
      </c>
      <c r="N56" s="12" t="s">
        <v>1166</v>
      </c>
      <c r="O56" s="12" t="s">
        <v>2703</v>
      </c>
      <c r="P56" s="12">
        <v>82</v>
      </c>
      <c r="Q56" s="12">
        <v>35</v>
      </c>
      <c r="R56" s="12" t="s">
        <v>1924</v>
      </c>
      <c r="S56" s="12" t="s">
        <v>2482</v>
      </c>
      <c r="T56" s="12" t="s">
        <v>2608</v>
      </c>
      <c r="U56" s="12" t="s">
        <v>2147</v>
      </c>
      <c r="V56" s="12" t="s">
        <v>702</v>
      </c>
      <c r="W56" s="12" t="s">
        <v>624</v>
      </c>
      <c r="X56" s="12" t="s">
        <v>647</v>
      </c>
      <c r="Z56" s="12" t="s">
        <v>920</v>
      </c>
      <c r="AA56" s="12">
        <v>20110120</v>
      </c>
      <c r="AB56" s="12" t="s">
        <v>646</v>
      </c>
      <c r="AC56" s="12" t="s">
        <v>733</v>
      </c>
      <c r="AE56" s="12">
        <v>8.01</v>
      </c>
    </row>
    <row r="57" spans="1:31" ht="66">
      <c r="A57" s="26">
        <v>1056</v>
      </c>
      <c r="B57" s="26">
        <v>11140600023</v>
      </c>
      <c r="C57" s="26" t="s">
        <v>2682</v>
      </c>
      <c r="D57" s="26">
        <v>312</v>
      </c>
      <c r="E57" s="12" t="s">
        <v>1163</v>
      </c>
      <c r="F57" s="26" t="s">
        <v>1164</v>
      </c>
      <c r="G57" s="26" t="s">
        <v>1165</v>
      </c>
      <c r="H57" s="26" t="s">
        <v>1113</v>
      </c>
      <c r="I57" s="26">
        <v>81</v>
      </c>
      <c r="J57" s="26" t="s">
        <v>2703</v>
      </c>
      <c r="K57" s="26">
        <v>59</v>
      </c>
      <c r="M57" s="26" t="s">
        <v>1151</v>
      </c>
      <c r="N57" s="12" t="s">
        <v>1113</v>
      </c>
      <c r="O57" s="12" t="s">
        <v>2703</v>
      </c>
      <c r="P57" s="12">
        <v>81</v>
      </c>
      <c r="Q57" s="12">
        <v>59</v>
      </c>
      <c r="R57" s="12" t="s">
        <v>2458</v>
      </c>
      <c r="S57" s="12" t="s">
        <v>2459</v>
      </c>
      <c r="T57" s="12" t="s">
        <v>2148</v>
      </c>
      <c r="U57" s="12" t="s">
        <v>2149</v>
      </c>
      <c r="V57" s="12" t="s">
        <v>756</v>
      </c>
      <c r="W57" s="12" t="s">
        <v>757</v>
      </c>
      <c r="Z57" s="12" t="s">
        <v>920</v>
      </c>
      <c r="AA57" s="12">
        <v>20110120</v>
      </c>
      <c r="AB57" s="12" t="s">
        <v>637</v>
      </c>
      <c r="AC57" s="12" t="s">
        <v>733</v>
      </c>
      <c r="AE57" s="12" t="s">
        <v>1122</v>
      </c>
    </row>
    <row r="58" spans="1:31" ht="82.5">
      <c r="A58" s="26">
        <v>1057</v>
      </c>
      <c r="B58" s="26">
        <v>11140500023</v>
      </c>
      <c r="C58" s="26" t="s">
        <v>2682</v>
      </c>
      <c r="D58" s="26">
        <v>311</v>
      </c>
      <c r="E58" s="12" t="s">
        <v>1163</v>
      </c>
      <c r="F58" s="26" t="s">
        <v>1164</v>
      </c>
      <c r="G58" s="26" t="s">
        <v>1165</v>
      </c>
      <c r="H58" s="26" t="s">
        <v>1113</v>
      </c>
      <c r="I58" s="26">
        <v>81</v>
      </c>
      <c r="J58" s="26" t="s">
        <v>1627</v>
      </c>
      <c r="K58" s="26">
        <v>35</v>
      </c>
      <c r="M58" s="26" t="s">
        <v>1151</v>
      </c>
      <c r="N58" s="12" t="s">
        <v>1113</v>
      </c>
      <c r="O58" s="12" t="s">
        <v>1627</v>
      </c>
      <c r="P58" s="12">
        <v>81</v>
      </c>
      <c r="Q58" s="12">
        <v>35</v>
      </c>
      <c r="R58" s="12" t="s">
        <v>2458</v>
      </c>
      <c r="S58" s="12" t="s">
        <v>2459</v>
      </c>
      <c r="T58" s="12" t="s">
        <v>1587</v>
      </c>
      <c r="U58" s="12" t="s">
        <v>2150</v>
      </c>
      <c r="V58" s="12" t="s">
        <v>1399</v>
      </c>
      <c r="Z58" s="12" t="s">
        <v>920</v>
      </c>
      <c r="AA58" s="12">
        <v>20110120</v>
      </c>
      <c r="AB58" s="12" t="s">
        <v>637</v>
      </c>
      <c r="AC58" s="12" t="s">
        <v>733</v>
      </c>
      <c r="AE58" s="12">
        <v>8.01</v>
      </c>
    </row>
    <row r="59" spans="1:31" ht="66">
      <c r="A59" s="26">
        <v>1058</v>
      </c>
      <c r="B59" s="26">
        <v>11140400023</v>
      </c>
      <c r="C59" s="26" t="s">
        <v>2682</v>
      </c>
      <c r="D59" s="26">
        <v>310</v>
      </c>
      <c r="E59" s="12" t="s">
        <v>1163</v>
      </c>
      <c r="F59" s="26" t="s">
        <v>1164</v>
      </c>
      <c r="G59" s="26" t="s">
        <v>1165</v>
      </c>
      <c r="H59" s="26" t="s">
        <v>1113</v>
      </c>
      <c r="I59" s="26">
        <v>81</v>
      </c>
      <c r="J59" s="26" t="s">
        <v>1627</v>
      </c>
      <c r="K59" s="26">
        <v>20</v>
      </c>
      <c r="M59" s="26" t="s">
        <v>1151</v>
      </c>
      <c r="N59" s="12" t="s">
        <v>1113</v>
      </c>
      <c r="O59" s="12" t="s">
        <v>1627</v>
      </c>
      <c r="P59" s="12">
        <v>81</v>
      </c>
      <c r="Q59" s="12">
        <v>20</v>
      </c>
      <c r="R59" s="12" t="s">
        <v>2458</v>
      </c>
      <c r="S59" s="12" t="s">
        <v>2459</v>
      </c>
      <c r="T59" s="12" t="s">
        <v>2151</v>
      </c>
      <c r="U59" s="12" t="s">
        <v>2152</v>
      </c>
      <c r="V59" s="12" t="s">
        <v>756</v>
      </c>
      <c r="W59" s="12" t="s">
        <v>757</v>
      </c>
      <c r="Z59" s="12" t="s">
        <v>920</v>
      </c>
      <c r="AA59" s="12">
        <v>20110120</v>
      </c>
      <c r="AB59" s="12" t="s">
        <v>637</v>
      </c>
      <c r="AC59" s="12" t="s">
        <v>733</v>
      </c>
      <c r="AE59" s="12" t="s">
        <v>1122</v>
      </c>
    </row>
    <row r="60" spans="1:31" ht="127.5">
      <c r="A60" s="26">
        <v>1059</v>
      </c>
      <c r="B60" s="26">
        <v>11140300023</v>
      </c>
      <c r="C60" s="26" t="s">
        <v>2682</v>
      </c>
      <c r="D60" s="26">
        <v>309</v>
      </c>
      <c r="E60" s="12" t="s">
        <v>1163</v>
      </c>
      <c r="F60" s="26" t="s">
        <v>1164</v>
      </c>
      <c r="G60" s="26" t="s">
        <v>1165</v>
      </c>
      <c r="H60" s="26" t="s">
        <v>1166</v>
      </c>
      <c r="I60" s="26">
        <v>262</v>
      </c>
      <c r="J60" s="26" t="s">
        <v>1015</v>
      </c>
      <c r="K60" s="26">
        <v>5</v>
      </c>
      <c r="M60" s="26" t="s">
        <v>1193</v>
      </c>
      <c r="N60" s="12" t="s">
        <v>1166</v>
      </c>
      <c r="O60" s="12" t="s">
        <v>1015</v>
      </c>
      <c r="P60" s="12">
        <v>262</v>
      </c>
      <c r="Q60" s="12">
        <v>5</v>
      </c>
      <c r="R60" s="12" t="s">
        <v>1924</v>
      </c>
      <c r="S60" s="12" t="s">
        <v>2483</v>
      </c>
      <c r="T60" s="12" t="s">
        <v>2153</v>
      </c>
      <c r="U60" s="12" t="s">
        <v>2702</v>
      </c>
      <c r="V60" s="12" t="s">
        <v>702</v>
      </c>
      <c r="W60" s="12" t="s">
        <v>665</v>
      </c>
      <c r="X60" s="20" t="s">
        <v>535</v>
      </c>
      <c r="Z60" s="12" t="s">
        <v>920</v>
      </c>
      <c r="AA60" s="12">
        <v>20110210</v>
      </c>
      <c r="AB60" s="12" t="s">
        <v>537</v>
      </c>
      <c r="AC60" s="12" t="s">
        <v>733</v>
      </c>
      <c r="AE60" s="12" t="s">
        <v>1316</v>
      </c>
    </row>
    <row r="61" spans="1:31" ht="214.5">
      <c r="A61" s="26">
        <v>1060</v>
      </c>
      <c r="B61" s="26">
        <v>11140200023</v>
      </c>
      <c r="C61" s="26" t="s">
        <v>2682</v>
      </c>
      <c r="D61" s="26">
        <v>308</v>
      </c>
      <c r="E61" s="12" t="s">
        <v>1163</v>
      </c>
      <c r="F61" s="26" t="s">
        <v>1164</v>
      </c>
      <c r="G61" s="26" t="s">
        <v>1165</v>
      </c>
      <c r="H61" s="26" t="s">
        <v>1113</v>
      </c>
      <c r="I61" s="26">
        <v>264</v>
      </c>
      <c r="J61" s="26" t="s">
        <v>2154</v>
      </c>
      <c r="K61" s="26">
        <v>12</v>
      </c>
      <c r="M61" s="26" t="s">
        <v>1151</v>
      </c>
      <c r="N61" s="12" t="s">
        <v>1113</v>
      </c>
      <c r="O61" s="12" t="s">
        <v>2154</v>
      </c>
      <c r="P61" s="12">
        <v>264</v>
      </c>
      <c r="Q61" s="12">
        <v>12</v>
      </c>
      <c r="R61" s="12" t="s">
        <v>1924</v>
      </c>
      <c r="S61" s="12" t="s">
        <v>2483</v>
      </c>
      <c r="T61" s="12" t="s">
        <v>2155</v>
      </c>
      <c r="U61" s="12" t="s">
        <v>650</v>
      </c>
      <c r="V61" s="12" t="s">
        <v>697</v>
      </c>
      <c r="X61" s="12" t="s">
        <v>647</v>
      </c>
      <c r="Z61" s="12" t="s">
        <v>920</v>
      </c>
      <c r="AA61" s="12">
        <v>20110120</v>
      </c>
      <c r="AB61" s="12" t="s">
        <v>646</v>
      </c>
      <c r="AC61" s="12" t="s">
        <v>733</v>
      </c>
      <c r="AE61" s="12">
        <v>8.01</v>
      </c>
    </row>
    <row r="62" spans="1:31" ht="181.5">
      <c r="A62" s="26">
        <v>1061</v>
      </c>
      <c r="B62" s="26">
        <v>11140100023</v>
      </c>
      <c r="C62" s="26" t="s">
        <v>2682</v>
      </c>
      <c r="D62" s="26">
        <v>307</v>
      </c>
      <c r="E62" s="12" t="s">
        <v>1163</v>
      </c>
      <c r="F62" s="26" t="s">
        <v>1164</v>
      </c>
      <c r="G62" s="26" t="s">
        <v>1165</v>
      </c>
      <c r="H62" s="26" t="s">
        <v>1166</v>
      </c>
      <c r="I62" s="26">
        <v>263</v>
      </c>
      <c r="J62" s="26" t="s">
        <v>2156</v>
      </c>
      <c r="K62" s="26">
        <v>55</v>
      </c>
      <c r="M62" s="26" t="s">
        <v>1193</v>
      </c>
      <c r="N62" s="12" t="s">
        <v>1166</v>
      </c>
      <c r="O62" s="12" t="s">
        <v>2156</v>
      </c>
      <c r="P62" s="12">
        <v>263</v>
      </c>
      <c r="Q62" s="12">
        <v>55</v>
      </c>
      <c r="R62" s="12" t="s">
        <v>1924</v>
      </c>
      <c r="S62" s="12" t="s">
        <v>2483</v>
      </c>
      <c r="T62" s="12" t="s">
        <v>2157</v>
      </c>
      <c r="U62" s="12" t="s">
        <v>2158</v>
      </c>
      <c r="V62" s="12" t="s">
        <v>702</v>
      </c>
      <c r="W62" s="12" t="s">
        <v>625</v>
      </c>
      <c r="X62" s="12" t="s">
        <v>645</v>
      </c>
      <c r="Z62" s="12" t="s">
        <v>920</v>
      </c>
      <c r="AA62" s="12">
        <v>20110120</v>
      </c>
      <c r="AB62" s="12" t="s">
        <v>644</v>
      </c>
      <c r="AC62" s="12" t="s">
        <v>733</v>
      </c>
      <c r="AE62" s="12">
        <v>8.01</v>
      </c>
    </row>
    <row r="63" spans="1:31" ht="33">
      <c r="A63" s="26">
        <v>1062</v>
      </c>
      <c r="B63" s="26">
        <v>11140000023</v>
      </c>
      <c r="C63" s="26" t="s">
        <v>2682</v>
      </c>
      <c r="D63" s="26">
        <v>306</v>
      </c>
      <c r="E63" s="12" t="s">
        <v>1163</v>
      </c>
      <c r="F63" s="26" t="s">
        <v>1164</v>
      </c>
      <c r="G63" s="26" t="s">
        <v>1165</v>
      </c>
      <c r="H63" s="26" t="s">
        <v>1113</v>
      </c>
      <c r="I63" s="26">
        <v>263</v>
      </c>
      <c r="J63" s="26" t="s">
        <v>2156</v>
      </c>
      <c r="K63" s="26">
        <v>53</v>
      </c>
      <c r="M63" s="26" t="s">
        <v>1151</v>
      </c>
      <c r="N63" s="12" t="s">
        <v>1113</v>
      </c>
      <c r="O63" s="12" t="s">
        <v>2156</v>
      </c>
      <c r="P63" s="12">
        <v>263</v>
      </c>
      <c r="Q63" s="12">
        <v>53</v>
      </c>
      <c r="R63" s="12" t="s">
        <v>2458</v>
      </c>
      <c r="S63" s="12" t="s">
        <v>2459</v>
      </c>
      <c r="T63" s="12" t="s">
        <v>2159</v>
      </c>
      <c r="U63" s="12" t="s">
        <v>2160</v>
      </c>
      <c r="V63" s="12" t="s">
        <v>758</v>
      </c>
      <c r="Z63" s="12" t="s">
        <v>920</v>
      </c>
      <c r="AA63" s="12">
        <v>20110120</v>
      </c>
      <c r="AB63" s="12" t="s">
        <v>637</v>
      </c>
      <c r="AC63" s="12" t="s">
        <v>733</v>
      </c>
      <c r="AE63" s="12">
        <v>8.01</v>
      </c>
    </row>
    <row r="64" spans="1:31" ht="33">
      <c r="A64" s="26">
        <v>1063</v>
      </c>
      <c r="B64" s="26">
        <v>11139900023</v>
      </c>
      <c r="C64" s="26" t="s">
        <v>2682</v>
      </c>
      <c r="D64" s="26">
        <v>305</v>
      </c>
      <c r="E64" s="12" t="s">
        <v>1163</v>
      </c>
      <c r="F64" s="26" t="s">
        <v>1164</v>
      </c>
      <c r="G64" s="26" t="s">
        <v>1165</v>
      </c>
      <c r="H64" s="26" t="s">
        <v>1113</v>
      </c>
      <c r="I64" s="26">
        <v>262</v>
      </c>
      <c r="J64" s="26" t="s">
        <v>1012</v>
      </c>
      <c r="K64" s="26">
        <v>21</v>
      </c>
      <c r="M64" s="26" t="s">
        <v>1151</v>
      </c>
      <c r="N64" s="12" t="s">
        <v>1113</v>
      </c>
      <c r="O64" s="12" t="s">
        <v>1012</v>
      </c>
      <c r="P64" s="12">
        <v>262</v>
      </c>
      <c r="Q64" s="12">
        <v>21</v>
      </c>
      <c r="R64" s="12" t="s">
        <v>2458</v>
      </c>
      <c r="S64" s="12" t="s">
        <v>2459</v>
      </c>
      <c r="T64" s="12" t="s">
        <v>2159</v>
      </c>
      <c r="U64" s="12" t="s">
        <v>2161</v>
      </c>
      <c r="V64" s="12" t="s">
        <v>758</v>
      </c>
      <c r="Z64" s="12" t="s">
        <v>920</v>
      </c>
      <c r="AA64" s="12">
        <v>20110120</v>
      </c>
      <c r="AB64" s="12" t="s">
        <v>637</v>
      </c>
      <c r="AC64" s="12" t="s">
        <v>733</v>
      </c>
      <c r="AE64" s="12">
        <v>8.01</v>
      </c>
    </row>
    <row r="65" spans="1:31" ht="49.5">
      <c r="A65" s="26">
        <v>1064</v>
      </c>
      <c r="B65" s="26">
        <v>11139800023</v>
      </c>
      <c r="C65" s="26" t="s">
        <v>2682</v>
      </c>
      <c r="D65" s="26">
        <v>304</v>
      </c>
      <c r="E65" s="12" t="s">
        <v>1163</v>
      </c>
      <c r="F65" s="26" t="s">
        <v>1164</v>
      </c>
      <c r="G65" s="26" t="s">
        <v>1165</v>
      </c>
      <c r="H65" s="26" t="s">
        <v>1113</v>
      </c>
      <c r="I65" s="26">
        <v>262</v>
      </c>
      <c r="J65" s="26" t="s">
        <v>2162</v>
      </c>
      <c r="K65" s="26">
        <v>60</v>
      </c>
      <c r="M65" s="26" t="s">
        <v>1151</v>
      </c>
      <c r="N65" s="12" t="s">
        <v>1113</v>
      </c>
      <c r="O65" s="12" t="s">
        <v>2162</v>
      </c>
      <c r="P65" s="12">
        <v>262</v>
      </c>
      <c r="Q65" s="12">
        <v>60</v>
      </c>
      <c r="R65" s="12" t="s">
        <v>2458</v>
      </c>
      <c r="S65" s="12" t="s">
        <v>2459</v>
      </c>
      <c r="T65" s="12" t="s">
        <v>2163</v>
      </c>
      <c r="U65" s="12" t="s">
        <v>2702</v>
      </c>
      <c r="V65" s="12" t="s">
        <v>747</v>
      </c>
      <c r="W65" s="12" t="s">
        <v>654</v>
      </c>
      <c r="Z65" s="12" t="s">
        <v>920</v>
      </c>
      <c r="AA65" s="12">
        <v>20110120</v>
      </c>
      <c r="AB65" s="12" t="s">
        <v>637</v>
      </c>
      <c r="AC65" s="12" t="s">
        <v>733</v>
      </c>
      <c r="AE65" s="12">
        <v>8.01</v>
      </c>
    </row>
    <row r="66" spans="1:31" ht="33">
      <c r="A66" s="26">
        <v>1065</v>
      </c>
      <c r="B66" s="26">
        <v>11139700023</v>
      </c>
      <c r="C66" s="26" t="s">
        <v>2682</v>
      </c>
      <c r="D66" s="26">
        <v>303</v>
      </c>
      <c r="E66" s="12" t="s">
        <v>1163</v>
      </c>
      <c r="F66" s="26" t="s">
        <v>1164</v>
      </c>
      <c r="G66" s="26" t="s">
        <v>1165</v>
      </c>
      <c r="H66" s="26" t="s">
        <v>1113</v>
      </c>
      <c r="I66" s="26">
        <v>262</v>
      </c>
      <c r="J66" s="26" t="s">
        <v>2162</v>
      </c>
      <c r="K66" s="26">
        <v>45</v>
      </c>
      <c r="M66" s="26" t="s">
        <v>1151</v>
      </c>
      <c r="N66" s="12" t="s">
        <v>1113</v>
      </c>
      <c r="O66" s="12" t="s">
        <v>2162</v>
      </c>
      <c r="P66" s="12">
        <v>262</v>
      </c>
      <c r="Q66" s="12">
        <v>45</v>
      </c>
      <c r="R66" s="12" t="s">
        <v>2458</v>
      </c>
      <c r="S66" s="12" t="s">
        <v>2459</v>
      </c>
      <c r="T66" s="12" t="s">
        <v>1587</v>
      </c>
      <c r="U66" s="12" t="s">
        <v>2164</v>
      </c>
      <c r="V66" s="12" t="s">
        <v>754</v>
      </c>
      <c r="Z66" s="12" t="s">
        <v>920</v>
      </c>
      <c r="AA66" s="12">
        <v>20110120</v>
      </c>
      <c r="AB66" s="12" t="s">
        <v>637</v>
      </c>
      <c r="AC66" s="12" t="s">
        <v>733</v>
      </c>
      <c r="AE66" s="12">
        <v>8.01</v>
      </c>
    </row>
    <row r="67" spans="1:31" ht="33">
      <c r="A67" s="26">
        <v>1066</v>
      </c>
      <c r="B67" s="26">
        <v>11139600023</v>
      </c>
      <c r="C67" s="26" t="s">
        <v>2682</v>
      </c>
      <c r="D67" s="26">
        <v>302</v>
      </c>
      <c r="E67" s="12" t="s">
        <v>1163</v>
      </c>
      <c r="F67" s="26" t="s">
        <v>1164</v>
      </c>
      <c r="G67" s="26" t="s">
        <v>1165</v>
      </c>
      <c r="H67" s="26" t="s">
        <v>1113</v>
      </c>
      <c r="I67" s="26">
        <v>262</v>
      </c>
      <c r="J67" s="26" t="s">
        <v>2165</v>
      </c>
      <c r="K67" s="26">
        <v>42</v>
      </c>
      <c r="M67" s="26" t="s">
        <v>1151</v>
      </c>
      <c r="N67" s="12" t="s">
        <v>1113</v>
      </c>
      <c r="O67" s="12" t="s">
        <v>2165</v>
      </c>
      <c r="P67" s="12">
        <v>262</v>
      </c>
      <c r="Q67" s="12">
        <v>42</v>
      </c>
      <c r="R67" s="12" t="s">
        <v>2458</v>
      </c>
      <c r="S67" s="12" t="s">
        <v>2459</v>
      </c>
      <c r="T67" s="12" t="s">
        <v>2166</v>
      </c>
      <c r="U67" s="12" t="s">
        <v>2167</v>
      </c>
      <c r="V67" s="12" t="s">
        <v>754</v>
      </c>
      <c r="Z67" s="12" t="s">
        <v>920</v>
      </c>
      <c r="AA67" s="12">
        <v>20110120</v>
      </c>
      <c r="AB67" s="12" t="s">
        <v>637</v>
      </c>
      <c r="AC67" s="12" t="s">
        <v>733</v>
      </c>
      <c r="AE67" s="12">
        <v>8.01</v>
      </c>
    </row>
    <row r="68" spans="1:31" ht="132">
      <c r="A68" s="26">
        <v>1067</v>
      </c>
      <c r="B68" s="26">
        <v>11139500023</v>
      </c>
      <c r="C68" s="26" t="s">
        <v>2682</v>
      </c>
      <c r="D68" s="26">
        <v>301</v>
      </c>
      <c r="E68" s="12" t="s">
        <v>1163</v>
      </c>
      <c r="F68" s="26" t="s">
        <v>1164</v>
      </c>
      <c r="G68" s="26" t="s">
        <v>1165</v>
      </c>
      <c r="H68" s="26" t="s">
        <v>1166</v>
      </c>
      <c r="I68" s="26">
        <v>262</v>
      </c>
      <c r="J68" s="26" t="s">
        <v>1012</v>
      </c>
      <c r="K68" s="26">
        <v>25</v>
      </c>
      <c r="M68" s="26" t="s">
        <v>1151</v>
      </c>
      <c r="N68" s="12" t="s">
        <v>1166</v>
      </c>
      <c r="O68" s="12" t="s">
        <v>1012</v>
      </c>
      <c r="P68" s="12">
        <v>262</v>
      </c>
      <c r="Q68" s="12">
        <v>25</v>
      </c>
      <c r="R68" s="12" t="s">
        <v>1924</v>
      </c>
      <c r="S68" s="12" t="s">
        <v>2483</v>
      </c>
      <c r="T68" s="12" t="s">
        <v>2168</v>
      </c>
      <c r="U68" s="12" t="s">
        <v>2169</v>
      </c>
      <c r="V68" s="12" t="s">
        <v>702</v>
      </c>
      <c r="W68" s="12" t="s">
        <v>666</v>
      </c>
      <c r="X68" s="20" t="s">
        <v>535</v>
      </c>
      <c r="Z68" s="12" t="s">
        <v>920</v>
      </c>
      <c r="AA68" s="12">
        <v>20110210</v>
      </c>
      <c r="AB68" s="12" t="s">
        <v>537</v>
      </c>
      <c r="AC68" s="12" t="s">
        <v>733</v>
      </c>
      <c r="AE68" s="12">
        <v>8.01</v>
      </c>
    </row>
    <row r="69" spans="1:31" ht="33">
      <c r="A69" s="26">
        <v>1068</v>
      </c>
      <c r="B69" s="26">
        <v>11139400023</v>
      </c>
      <c r="C69" s="26" t="s">
        <v>2682</v>
      </c>
      <c r="D69" s="26">
        <v>300</v>
      </c>
      <c r="E69" s="12" t="s">
        <v>1163</v>
      </c>
      <c r="F69" s="26" t="s">
        <v>1164</v>
      </c>
      <c r="G69" s="26" t="s">
        <v>1165</v>
      </c>
      <c r="H69" s="26" t="s">
        <v>1113</v>
      </c>
      <c r="I69" s="26">
        <v>262</v>
      </c>
      <c r="J69" s="26" t="s">
        <v>1012</v>
      </c>
      <c r="K69" s="26">
        <v>24</v>
      </c>
      <c r="M69" s="26" t="s">
        <v>1151</v>
      </c>
      <c r="N69" s="12" t="s">
        <v>1113</v>
      </c>
      <c r="O69" s="12" t="s">
        <v>1012</v>
      </c>
      <c r="P69" s="12">
        <v>262</v>
      </c>
      <c r="Q69" s="12">
        <v>24</v>
      </c>
      <c r="R69" s="12" t="s">
        <v>2458</v>
      </c>
      <c r="S69" s="12" t="s">
        <v>2459</v>
      </c>
      <c r="T69" s="12" t="s">
        <v>1587</v>
      </c>
      <c r="U69" s="12" t="s">
        <v>2170</v>
      </c>
      <c r="V69" s="12" t="s">
        <v>754</v>
      </c>
      <c r="Z69" s="12" t="s">
        <v>920</v>
      </c>
      <c r="AA69" s="12">
        <v>20110120</v>
      </c>
      <c r="AB69" s="12" t="s">
        <v>637</v>
      </c>
      <c r="AC69" s="12" t="s">
        <v>733</v>
      </c>
      <c r="AE69" s="12">
        <v>8.01</v>
      </c>
    </row>
    <row r="70" spans="1:31" ht="66">
      <c r="A70" s="26">
        <v>1069</v>
      </c>
      <c r="B70" s="26">
        <v>11139300023</v>
      </c>
      <c r="C70" s="26" t="s">
        <v>2682</v>
      </c>
      <c r="D70" s="26">
        <v>299</v>
      </c>
      <c r="E70" s="12" t="s">
        <v>1163</v>
      </c>
      <c r="F70" s="26" t="s">
        <v>1164</v>
      </c>
      <c r="G70" s="26" t="s">
        <v>1165</v>
      </c>
      <c r="H70" s="26" t="s">
        <v>1113</v>
      </c>
      <c r="I70" s="26">
        <v>262</v>
      </c>
      <c r="J70" s="26" t="s">
        <v>1012</v>
      </c>
      <c r="K70" s="26">
        <v>18</v>
      </c>
      <c r="M70" s="26" t="s">
        <v>1151</v>
      </c>
      <c r="N70" s="12" t="s">
        <v>1113</v>
      </c>
      <c r="O70" s="12" t="s">
        <v>1012</v>
      </c>
      <c r="P70" s="12">
        <v>262</v>
      </c>
      <c r="Q70" s="12">
        <v>18</v>
      </c>
      <c r="R70" s="12" t="s">
        <v>2458</v>
      </c>
      <c r="S70" s="12" t="s">
        <v>2459</v>
      </c>
      <c r="T70" s="12" t="s">
        <v>2171</v>
      </c>
      <c r="U70" s="12" t="s">
        <v>2172</v>
      </c>
      <c r="V70" s="12" t="s">
        <v>754</v>
      </c>
      <c r="Z70" s="12" t="s">
        <v>920</v>
      </c>
      <c r="AA70" s="12">
        <v>20110120</v>
      </c>
      <c r="AB70" s="12" t="s">
        <v>637</v>
      </c>
      <c r="AC70" s="12" t="s">
        <v>733</v>
      </c>
      <c r="AE70" s="12">
        <v>8.01</v>
      </c>
    </row>
    <row r="71" spans="1:31" ht="33">
      <c r="A71" s="26">
        <v>1070</v>
      </c>
      <c r="B71" s="26">
        <v>11139200023</v>
      </c>
      <c r="C71" s="26" t="s">
        <v>2682</v>
      </c>
      <c r="D71" s="26">
        <v>298</v>
      </c>
      <c r="E71" s="12" t="s">
        <v>1163</v>
      </c>
      <c r="F71" s="26" t="s">
        <v>1164</v>
      </c>
      <c r="G71" s="26" t="s">
        <v>1165</v>
      </c>
      <c r="H71" s="26" t="s">
        <v>1113</v>
      </c>
      <c r="I71" s="26">
        <v>261</v>
      </c>
      <c r="J71" s="26" t="s">
        <v>2173</v>
      </c>
      <c r="K71" s="26">
        <v>44</v>
      </c>
      <c r="M71" s="26" t="s">
        <v>1151</v>
      </c>
      <c r="N71" s="12" t="s">
        <v>1113</v>
      </c>
      <c r="O71" s="12" t="s">
        <v>2173</v>
      </c>
      <c r="P71" s="12">
        <v>261</v>
      </c>
      <c r="Q71" s="12">
        <v>44</v>
      </c>
      <c r="R71" s="12" t="s">
        <v>2458</v>
      </c>
      <c r="S71" s="12" t="s">
        <v>2459</v>
      </c>
      <c r="T71" s="12" t="s">
        <v>2174</v>
      </c>
      <c r="U71" s="12" t="s">
        <v>2175</v>
      </c>
      <c r="V71" s="12" t="s">
        <v>755</v>
      </c>
      <c r="Z71" s="12" t="s">
        <v>920</v>
      </c>
      <c r="AA71" s="12">
        <v>20110120</v>
      </c>
      <c r="AB71" s="12" t="s">
        <v>637</v>
      </c>
      <c r="AC71" s="12" t="s">
        <v>733</v>
      </c>
      <c r="AE71" s="12">
        <v>8.01</v>
      </c>
    </row>
    <row r="72" spans="1:31" ht="49.5">
      <c r="A72" s="26">
        <v>1071</v>
      </c>
      <c r="B72" s="26">
        <v>11139100023</v>
      </c>
      <c r="C72" s="26" t="s">
        <v>2682</v>
      </c>
      <c r="D72" s="26">
        <v>297</v>
      </c>
      <c r="E72" s="12" t="s">
        <v>1163</v>
      </c>
      <c r="F72" s="26" t="s">
        <v>1164</v>
      </c>
      <c r="G72" s="26" t="s">
        <v>1165</v>
      </c>
      <c r="H72" s="26" t="s">
        <v>1113</v>
      </c>
      <c r="I72" s="26">
        <v>261</v>
      </c>
      <c r="J72" s="26" t="s">
        <v>1018</v>
      </c>
      <c r="K72" s="26">
        <v>32</v>
      </c>
      <c r="M72" s="26" t="s">
        <v>1151</v>
      </c>
      <c r="N72" s="12" t="s">
        <v>1113</v>
      </c>
      <c r="O72" s="12" t="s">
        <v>1018</v>
      </c>
      <c r="P72" s="12">
        <v>261</v>
      </c>
      <c r="Q72" s="12">
        <v>32</v>
      </c>
      <c r="R72" s="12" t="s">
        <v>2458</v>
      </c>
      <c r="S72" s="12" t="s">
        <v>2459</v>
      </c>
      <c r="T72" s="12" t="s">
        <v>2176</v>
      </c>
      <c r="U72" s="12" t="s">
        <v>2177</v>
      </c>
      <c r="V72" s="12" t="s">
        <v>752</v>
      </c>
      <c r="Z72" s="12" t="s">
        <v>920</v>
      </c>
      <c r="AA72" s="12">
        <v>20110120</v>
      </c>
      <c r="AB72" s="12" t="s">
        <v>637</v>
      </c>
      <c r="AC72" s="12" t="s">
        <v>733</v>
      </c>
      <c r="AE72" s="12">
        <v>8.01</v>
      </c>
    </row>
    <row r="73" spans="1:31" ht="181.5">
      <c r="A73" s="26">
        <v>1072</v>
      </c>
      <c r="B73" s="26">
        <v>11139000023</v>
      </c>
      <c r="C73" s="26" t="s">
        <v>2682</v>
      </c>
      <c r="D73" s="26">
        <v>296</v>
      </c>
      <c r="E73" s="12" t="s">
        <v>1163</v>
      </c>
      <c r="F73" s="26" t="s">
        <v>1164</v>
      </c>
      <c r="G73" s="26" t="s">
        <v>1165</v>
      </c>
      <c r="H73" s="26" t="s">
        <v>1166</v>
      </c>
      <c r="I73" s="26">
        <v>64</v>
      </c>
      <c r="J73" s="26" t="s">
        <v>1750</v>
      </c>
      <c r="K73" s="26">
        <v>1</v>
      </c>
      <c r="M73" s="26" t="s">
        <v>1193</v>
      </c>
      <c r="N73" s="12" t="s">
        <v>1166</v>
      </c>
      <c r="O73" s="12" t="s">
        <v>1750</v>
      </c>
      <c r="P73" s="12">
        <v>64</v>
      </c>
      <c r="Q73" s="12">
        <v>1</v>
      </c>
      <c r="R73" s="12" t="s">
        <v>1924</v>
      </c>
      <c r="S73" s="12" t="s">
        <v>2483</v>
      </c>
      <c r="T73" s="12" t="s">
        <v>2178</v>
      </c>
      <c r="U73" s="12" t="s">
        <v>2179</v>
      </c>
      <c r="V73" s="12" t="s">
        <v>702</v>
      </c>
      <c r="W73" s="12" t="s">
        <v>626</v>
      </c>
      <c r="X73" s="12" t="s">
        <v>645</v>
      </c>
      <c r="Z73" s="12" t="s">
        <v>920</v>
      </c>
      <c r="AA73" s="12">
        <v>20110120</v>
      </c>
      <c r="AB73" s="12" t="s">
        <v>644</v>
      </c>
      <c r="AC73" s="12" t="s">
        <v>733</v>
      </c>
      <c r="AE73" s="12">
        <v>8.01</v>
      </c>
    </row>
    <row r="74" spans="1:31" ht="181.5">
      <c r="A74" s="26">
        <v>1073</v>
      </c>
      <c r="B74" s="26">
        <v>11138900023</v>
      </c>
      <c r="C74" s="26" t="s">
        <v>2682</v>
      </c>
      <c r="D74" s="26">
        <v>295</v>
      </c>
      <c r="E74" s="12" t="s">
        <v>1163</v>
      </c>
      <c r="F74" s="26" t="s">
        <v>1164</v>
      </c>
      <c r="G74" s="26" t="s">
        <v>1165</v>
      </c>
      <c r="H74" s="26" t="s">
        <v>1113</v>
      </c>
      <c r="I74" s="26">
        <v>65</v>
      </c>
      <c r="J74" s="26" t="s">
        <v>2180</v>
      </c>
      <c r="K74" s="26">
        <v>19</v>
      </c>
      <c r="M74" s="26" t="s">
        <v>1151</v>
      </c>
      <c r="N74" s="12" t="s">
        <v>1113</v>
      </c>
      <c r="O74" s="12" t="s">
        <v>2180</v>
      </c>
      <c r="P74" s="12">
        <v>65</v>
      </c>
      <c r="Q74" s="12">
        <v>19</v>
      </c>
      <c r="R74" s="12" t="s">
        <v>1924</v>
      </c>
      <c r="S74" s="12" t="s">
        <v>2483</v>
      </c>
      <c r="T74" s="12" t="s">
        <v>2181</v>
      </c>
      <c r="U74" s="12" t="s">
        <v>2182</v>
      </c>
      <c r="V74" s="12" t="s">
        <v>702</v>
      </c>
      <c r="W74" s="12" t="s">
        <v>626</v>
      </c>
      <c r="X74" s="12" t="s">
        <v>645</v>
      </c>
      <c r="Z74" s="12" t="s">
        <v>920</v>
      </c>
      <c r="AA74" s="12">
        <v>20110120</v>
      </c>
      <c r="AB74" s="12" t="s">
        <v>644</v>
      </c>
      <c r="AC74" s="12" t="s">
        <v>733</v>
      </c>
      <c r="AE74" s="12">
        <v>8.01</v>
      </c>
    </row>
    <row r="75" spans="1:31" ht="33">
      <c r="A75" s="26">
        <v>1074</v>
      </c>
      <c r="B75" s="26">
        <v>11138800023</v>
      </c>
      <c r="C75" s="26" t="s">
        <v>2682</v>
      </c>
      <c r="D75" s="26">
        <v>294</v>
      </c>
      <c r="E75" s="12" t="s">
        <v>1163</v>
      </c>
      <c r="F75" s="26" t="s">
        <v>1164</v>
      </c>
      <c r="G75" s="26" t="s">
        <v>1165</v>
      </c>
      <c r="H75" s="26" t="s">
        <v>1113</v>
      </c>
      <c r="I75" s="26">
        <v>65</v>
      </c>
      <c r="J75" s="26" t="s">
        <v>1750</v>
      </c>
      <c r="K75" s="26">
        <v>2</v>
      </c>
      <c r="M75" s="26" t="s">
        <v>1151</v>
      </c>
      <c r="N75" s="12" t="s">
        <v>1113</v>
      </c>
      <c r="O75" s="12" t="s">
        <v>1750</v>
      </c>
      <c r="P75" s="12">
        <v>65</v>
      </c>
      <c r="Q75" s="12">
        <v>2</v>
      </c>
      <c r="R75" s="12" t="s">
        <v>2458</v>
      </c>
      <c r="S75" s="12" t="s">
        <v>2459</v>
      </c>
      <c r="T75" s="12" t="s">
        <v>2183</v>
      </c>
      <c r="U75" s="12" t="s">
        <v>2184</v>
      </c>
      <c r="V75" s="12" t="s">
        <v>752</v>
      </c>
      <c r="Z75" s="12" t="s">
        <v>920</v>
      </c>
      <c r="AA75" s="12">
        <v>20110120</v>
      </c>
      <c r="AB75" s="12" t="s">
        <v>637</v>
      </c>
      <c r="AC75" s="12" t="s">
        <v>733</v>
      </c>
      <c r="AE75" s="12">
        <v>8.01</v>
      </c>
    </row>
    <row r="76" spans="1:31" ht="214.5">
      <c r="A76" s="26">
        <v>1075</v>
      </c>
      <c r="B76" s="26">
        <v>11138700023</v>
      </c>
      <c r="C76" s="26" t="s">
        <v>2682</v>
      </c>
      <c r="D76" s="26">
        <v>293</v>
      </c>
      <c r="E76" s="12" t="s">
        <v>1163</v>
      </c>
      <c r="F76" s="26" t="s">
        <v>1164</v>
      </c>
      <c r="G76" s="26" t="s">
        <v>1165</v>
      </c>
      <c r="H76" s="26" t="s">
        <v>1166</v>
      </c>
      <c r="I76" s="26">
        <v>64</v>
      </c>
      <c r="J76" s="26" t="s">
        <v>1750</v>
      </c>
      <c r="K76" s="26">
        <v>61</v>
      </c>
      <c r="M76" s="26" t="s">
        <v>1193</v>
      </c>
      <c r="N76" s="12" t="s">
        <v>1166</v>
      </c>
      <c r="O76" s="12" t="s">
        <v>1750</v>
      </c>
      <c r="P76" s="12">
        <v>64</v>
      </c>
      <c r="Q76" s="12">
        <v>61</v>
      </c>
      <c r="R76" s="12" t="s">
        <v>1924</v>
      </c>
      <c r="S76" s="12" t="s">
        <v>2483</v>
      </c>
      <c r="T76" s="12" t="s">
        <v>2185</v>
      </c>
      <c r="U76" s="12" t="s">
        <v>651</v>
      </c>
      <c r="V76" s="12" t="s">
        <v>697</v>
      </c>
      <c r="X76" s="12" t="s">
        <v>647</v>
      </c>
      <c r="Z76" s="12" t="s">
        <v>920</v>
      </c>
      <c r="AA76" s="12">
        <v>20110120</v>
      </c>
      <c r="AB76" s="12" t="s">
        <v>646</v>
      </c>
      <c r="AC76" s="12" t="s">
        <v>741</v>
      </c>
      <c r="AD76" s="12" t="s">
        <v>655</v>
      </c>
      <c r="AE76" s="12" t="s">
        <v>1122</v>
      </c>
    </row>
    <row r="77" spans="1:31" ht="33">
      <c r="A77" s="26">
        <v>1076</v>
      </c>
      <c r="B77" s="26">
        <v>11138600023</v>
      </c>
      <c r="C77" s="26" t="s">
        <v>2682</v>
      </c>
      <c r="D77" s="26">
        <v>292</v>
      </c>
      <c r="E77" s="12" t="s">
        <v>1163</v>
      </c>
      <c r="F77" s="26" t="s">
        <v>1164</v>
      </c>
      <c r="G77" s="26" t="s">
        <v>1165</v>
      </c>
      <c r="H77" s="26" t="s">
        <v>1113</v>
      </c>
      <c r="I77" s="26">
        <v>64</v>
      </c>
      <c r="J77" s="26" t="s">
        <v>1750</v>
      </c>
      <c r="K77" s="26">
        <v>21</v>
      </c>
      <c r="M77" s="26" t="s">
        <v>1151</v>
      </c>
      <c r="N77" s="12" t="s">
        <v>1113</v>
      </c>
      <c r="O77" s="12" t="s">
        <v>1750</v>
      </c>
      <c r="P77" s="12">
        <v>64</v>
      </c>
      <c r="Q77" s="12">
        <v>21</v>
      </c>
      <c r="R77" s="12" t="s">
        <v>2458</v>
      </c>
      <c r="S77" s="12" t="s">
        <v>2459</v>
      </c>
      <c r="T77" s="12" t="s">
        <v>2186</v>
      </c>
      <c r="U77" s="12" t="s">
        <v>2187</v>
      </c>
      <c r="V77" s="12" t="s">
        <v>752</v>
      </c>
      <c r="Z77" s="12" t="s">
        <v>920</v>
      </c>
      <c r="AA77" s="12">
        <v>20110120</v>
      </c>
      <c r="AB77" s="12" t="s">
        <v>637</v>
      </c>
      <c r="AC77" s="12" t="s">
        <v>733</v>
      </c>
      <c r="AE77" s="12">
        <v>8.01</v>
      </c>
    </row>
    <row r="78" spans="1:31" ht="99">
      <c r="A78" s="26">
        <v>1077</v>
      </c>
      <c r="B78" s="26">
        <v>11138500023</v>
      </c>
      <c r="C78" s="26" t="s">
        <v>2682</v>
      </c>
      <c r="D78" s="26">
        <v>291</v>
      </c>
      <c r="E78" s="12" t="s">
        <v>1163</v>
      </c>
      <c r="F78" s="26" t="s">
        <v>1164</v>
      </c>
      <c r="G78" s="26" t="s">
        <v>1165</v>
      </c>
      <c r="H78" s="26" t="s">
        <v>1113</v>
      </c>
      <c r="I78" s="26">
        <v>64</v>
      </c>
      <c r="J78" s="26" t="s">
        <v>1750</v>
      </c>
      <c r="K78" s="26">
        <v>19</v>
      </c>
      <c r="M78" s="26" t="s">
        <v>1151</v>
      </c>
      <c r="N78" s="12" t="s">
        <v>1113</v>
      </c>
      <c r="O78" s="12" t="s">
        <v>1750</v>
      </c>
      <c r="P78" s="12">
        <v>64</v>
      </c>
      <c r="Q78" s="12">
        <v>19</v>
      </c>
      <c r="R78" s="12" t="s">
        <v>2458</v>
      </c>
      <c r="S78" s="12" t="s">
        <v>2459</v>
      </c>
      <c r="T78" s="12" t="s">
        <v>2171</v>
      </c>
      <c r="U78" s="12" t="s">
        <v>2188</v>
      </c>
      <c r="V78" s="12" t="s">
        <v>754</v>
      </c>
      <c r="Z78" s="12" t="s">
        <v>920</v>
      </c>
      <c r="AA78" s="12">
        <v>20110120</v>
      </c>
      <c r="AB78" s="12" t="s">
        <v>637</v>
      </c>
      <c r="AC78" s="12" t="s">
        <v>735</v>
      </c>
      <c r="AD78" s="12" t="s">
        <v>656</v>
      </c>
      <c r="AE78" s="12">
        <v>8.01</v>
      </c>
    </row>
    <row r="79" spans="1:31" ht="49.5">
      <c r="A79" s="26">
        <v>1078</v>
      </c>
      <c r="B79" s="26">
        <v>11138400023</v>
      </c>
      <c r="C79" s="26" t="s">
        <v>2682</v>
      </c>
      <c r="D79" s="26">
        <v>290</v>
      </c>
      <c r="E79" s="12" t="s">
        <v>1163</v>
      </c>
      <c r="F79" s="26" t="s">
        <v>1164</v>
      </c>
      <c r="G79" s="26" t="s">
        <v>1165</v>
      </c>
      <c r="H79" s="26" t="s">
        <v>1113</v>
      </c>
      <c r="I79" s="26">
        <v>64</v>
      </c>
      <c r="J79" s="26" t="s">
        <v>1750</v>
      </c>
      <c r="K79" s="26">
        <v>18</v>
      </c>
      <c r="M79" s="26" t="s">
        <v>1151</v>
      </c>
      <c r="N79" s="12" t="s">
        <v>1113</v>
      </c>
      <c r="O79" s="12" t="s">
        <v>1750</v>
      </c>
      <c r="P79" s="12">
        <v>64</v>
      </c>
      <c r="Q79" s="12">
        <v>18</v>
      </c>
      <c r="R79" s="12" t="s">
        <v>2458</v>
      </c>
      <c r="S79" s="12" t="s">
        <v>2459</v>
      </c>
      <c r="T79" s="12" t="s">
        <v>2183</v>
      </c>
      <c r="U79" s="12" t="s">
        <v>2189</v>
      </c>
      <c r="V79" s="12" t="s">
        <v>756</v>
      </c>
      <c r="W79" s="12" t="s">
        <v>759</v>
      </c>
      <c r="Z79" s="12" t="s">
        <v>920</v>
      </c>
      <c r="AA79" s="12">
        <v>20110120</v>
      </c>
      <c r="AB79" s="12" t="s">
        <v>637</v>
      </c>
      <c r="AC79" s="12" t="s">
        <v>733</v>
      </c>
      <c r="AE79" s="12" t="s">
        <v>1122</v>
      </c>
    </row>
    <row r="80" spans="1:31" ht="33">
      <c r="A80" s="26">
        <v>1079</v>
      </c>
      <c r="B80" s="26">
        <v>11138300023</v>
      </c>
      <c r="C80" s="26" t="s">
        <v>2682</v>
      </c>
      <c r="D80" s="26">
        <v>289</v>
      </c>
      <c r="E80" s="12" t="s">
        <v>1163</v>
      </c>
      <c r="F80" s="26" t="s">
        <v>1164</v>
      </c>
      <c r="G80" s="26" t="s">
        <v>1165</v>
      </c>
      <c r="H80" s="26" t="s">
        <v>1113</v>
      </c>
      <c r="I80" s="26">
        <v>243</v>
      </c>
      <c r="J80" s="26" t="s">
        <v>2190</v>
      </c>
      <c r="K80" s="26">
        <v>48</v>
      </c>
      <c r="M80" s="26" t="s">
        <v>1151</v>
      </c>
      <c r="N80" s="12" t="s">
        <v>1113</v>
      </c>
      <c r="O80" s="12" t="s">
        <v>2190</v>
      </c>
      <c r="P80" s="12">
        <v>243</v>
      </c>
      <c r="Q80" s="12">
        <v>48</v>
      </c>
      <c r="R80" s="12" t="s">
        <v>2458</v>
      </c>
      <c r="S80" s="12" t="s">
        <v>2459</v>
      </c>
      <c r="T80" s="12" t="s">
        <v>2191</v>
      </c>
      <c r="U80" s="12" t="s">
        <v>2192</v>
      </c>
      <c r="V80" s="12" t="s">
        <v>755</v>
      </c>
      <c r="Z80" s="12" t="s">
        <v>920</v>
      </c>
      <c r="AA80" s="12">
        <v>20110120</v>
      </c>
      <c r="AB80" s="12" t="s">
        <v>637</v>
      </c>
      <c r="AC80" s="12" t="s">
        <v>733</v>
      </c>
      <c r="AE80" s="12">
        <v>8.01</v>
      </c>
    </row>
    <row r="81" spans="1:31" ht="127.5">
      <c r="A81" s="26">
        <v>1080</v>
      </c>
      <c r="B81" s="26">
        <v>11138200023</v>
      </c>
      <c r="C81" s="26" t="s">
        <v>2682</v>
      </c>
      <c r="D81" s="26">
        <v>288</v>
      </c>
      <c r="E81" s="12" t="s">
        <v>1163</v>
      </c>
      <c r="F81" s="26" t="s">
        <v>1164</v>
      </c>
      <c r="G81" s="26" t="s">
        <v>1165</v>
      </c>
      <c r="H81" s="26" t="s">
        <v>1166</v>
      </c>
      <c r="I81" s="26">
        <v>64</v>
      </c>
      <c r="J81" s="26" t="s">
        <v>1750</v>
      </c>
      <c r="K81" s="26">
        <v>12</v>
      </c>
      <c r="M81" s="26" t="s">
        <v>1193</v>
      </c>
      <c r="N81" s="12" t="s">
        <v>1166</v>
      </c>
      <c r="O81" s="12" t="s">
        <v>1750</v>
      </c>
      <c r="P81" s="12">
        <v>64</v>
      </c>
      <c r="Q81" s="12">
        <v>12</v>
      </c>
      <c r="R81" s="12" t="s">
        <v>1924</v>
      </c>
      <c r="S81" s="12" t="s">
        <v>2483</v>
      </c>
      <c r="T81" s="12" t="s">
        <v>2193</v>
      </c>
      <c r="U81" s="12" t="s">
        <v>2702</v>
      </c>
      <c r="V81" s="12" t="s">
        <v>702</v>
      </c>
      <c r="W81" s="12" t="s">
        <v>665</v>
      </c>
      <c r="X81" s="20" t="s">
        <v>535</v>
      </c>
      <c r="Z81" s="12" t="s">
        <v>920</v>
      </c>
      <c r="AA81" s="12">
        <v>20110210</v>
      </c>
      <c r="AB81" s="12" t="s">
        <v>537</v>
      </c>
      <c r="AC81" s="12" t="s">
        <v>733</v>
      </c>
      <c r="AE81" s="12" t="s">
        <v>1316</v>
      </c>
    </row>
    <row r="82" spans="1:31" ht="363">
      <c r="A82" s="26">
        <v>1081</v>
      </c>
      <c r="B82" s="26">
        <v>11138100023</v>
      </c>
      <c r="C82" s="26" t="s">
        <v>2682</v>
      </c>
      <c r="D82" s="26">
        <v>287</v>
      </c>
      <c r="E82" s="12" t="s">
        <v>1163</v>
      </c>
      <c r="F82" s="26" t="s">
        <v>1164</v>
      </c>
      <c r="G82" s="26" t="s">
        <v>1165</v>
      </c>
      <c r="H82" s="26" t="s">
        <v>1166</v>
      </c>
      <c r="I82" s="26">
        <v>117</v>
      </c>
      <c r="J82" s="26" t="s">
        <v>2194</v>
      </c>
      <c r="K82" s="26">
        <v>44</v>
      </c>
      <c r="M82" s="26" t="s">
        <v>1193</v>
      </c>
      <c r="N82" s="12" t="s">
        <v>1166</v>
      </c>
      <c r="O82" s="12" t="s">
        <v>2194</v>
      </c>
      <c r="P82" s="12">
        <v>117</v>
      </c>
      <c r="Q82" s="12">
        <v>44</v>
      </c>
      <c r="R82" s="12" t="s">
        <v>2460</v>
      </c>
      <c r="S82" s="12" t="s">
        <v>2461</v>
      </c>
      <c r="T82" s="12" t="s">
        <v>2195</v>
      </c>
      <c r="U82" s="12" t="s">
        <v>2196</v>
      </c>
      <c r="V82" s="12" t="s">
        <v>702</v>
      </c>
      <c r="W82" s="12" t="s">
        <v>617</v>
      </c>
      <c r="X82" s="12" t="s">
        <v>629</v>
      </c>
      <c r="Z82" s="12" t="s">
        <v>920</v>
      </c>
      <c r="AA82" s="12">
        <v>20110120</v>
      </c>
      <c r="AB82" s="12" t="s">
        <v>628</v>
      </c>
      <c r="AC82" s="12" t="s">
        <v>733</v>
      </c>
      <c r="AE82" s="12">
        <v>8.01</v>
      </c>
    </row>
    <row r="83" spans="1:31" ht="382.5">
      <c r="A83" s="26">
        <v>1082</v>
      </c>
      <c r="B83" s="26">
        <v>11138000023</v>
      </c>
      <c r="C83" s="26" t="s">
        <v>2682</v>
      </c>
      <c r="D83" s="26">
        <v>286</v>
      </c>
      <c r="E83" s="12" t="s">
        <v>1163</v>
      </c>
      <c r="F83" s="26" t="s">
        <v>1164</v>
      </c>
      <c r="G83" s="26" t="s">
        <v>1165</v>
      </c>
      <c r="H83" s="26" t="s">
        <v>1166</v>
      </c>
      <c r="I83" s="26">
        <v>117</v>
      </c>
      <c r="J83" s="26" t="s">
        <v>2194</v>
      </c>
      <c r="K83" s="26">
        <v>42</v>
      </c>
      <c r="M83" s="26" t="s">
        <v>1151</v>
      </c>
      <c r="N83" s="12" t="s">
        <v>1166</v>
      </c>
      <c r="O83" s="12" t="s">
        <v>2194</v>
      </c>
      <c r="P83" s="12">
        <v>117</v>
      </c>
      <c r="Q83" s="12">
        <v>42</v>
      </c>
      <c r="R83" s="12" t="s">
        <v>2460</v>
      </c>
      <c r="S83" s="12" t="s">
        <v>2461</v>
      </c>
      <c r="T83" s="12" t="s">
        <v>2197</v>
      </c>
      <c r="U83" s="12" t="s">
        <v>2702</v>
      </c>
      <c r="V83" s="12" t="s">
        <v>702</v>
      </c>
      <c r="W83" s="12" t="s">
        <v>522</v>
      </c>
      <c r="X83" s="20" t="s">
        <v>530</v>
      </c>
      <c r="Z83" s="12" t="s">
        <v>920</v>
      </c>
      <c r="AA83" s="12">
        <v>20110210</v>
      </c>
      <c r="AB83" s="12" t="s">
        <v>531</v>
      </c>
      <c r="AC83" s="12" t="s">
        <v>733</v>
      </c>
      <c r="AE83" s="12">
        <v>8.03</v>
      </c>
    </row>
    <row r="84" spans="1:31" ht="181.5">
      <c r="A84" s="26">
        <v>1083</v>
      </c>
      <c r="B84" s="26">
        <v>11137900023</v>
      </c>
      <c r="C84" s="26" t="s">
        <v>2682</v>
      </c>
      <c r="D84" s="26">
        <v>285</v>
      </c>
      <c r="E84" s="12" t="s">
        <v>1163</v>
      </c>
      <c r="F84" s="26" t="s">
        <v>1164</v>
      </c>
      <c r="G84" s="26" t="s">
        <v>1165</v>
      </c>
      <c r="H84" s="26" t="s">
        <v>1113</v>
      </c>
      <c r="I84" s="26">
        <v>117</v>
      </c>
      <c r="J84" s="26" t="s">
        <v>2194</v>
      </c>
      <c r="K84" s="26">
        <v>42</v>
      </c>
      <c r="M84" s="26" t="s">
        <v>1151</v>
      </c>
      <c r="N84" s="12" t="s">
        <v>1113</v>
      </c>
      <c r="O84" s="12" t="s">
        <v>2194</v>
      </c>
      <c r="P84" s="12">
        <v>117</v>
      </c>
      <c r="Q84" s="12">
        <v>42</v>
      </c>
      <c r="R84" s="12" t="s">
        <v>2460</v>
      </c>
      <c r="S84" s="12" t="s">
        <v>2466</v>
      </c>
      <c r="T84" s="12" t="s">
        <v>2198</v>
      </c>
      <c r="U84" s="12" t="s">
        <v>2199</v>
      </c>
      <c r="V84" s="12" t="s">
        <v>1062</v>
      </c>
      <c r="W84" s="12" t="s">
        <v>787</v>
      </c>
      <c r="X84" s="12" t="s">
        <v>658</v>
      </c>
      <c r="Z84" s="12" t="s">
        <v>920</v>
      </c>
      <c r="AA84" s="12">
        <v>20110120</v>
      </c>
      <c r="AB84" s="12" t="s">
        <v>632</v>
      </c>
      <c r="AC84" s="12" t="s">
        <v>733</v>
      </c>
      <c r="AE84" s="12" t="s">
        <v>1122</v>
      </c>
    </row>
    <row r="85" spans="1:31" ht="181.5">
      <c r="A85" s="26">
        <v>1084</v>
      </c>
      <c r="B85" s="26">
        <v>11137800023</v>
      </c>
      <c r="C85" s="26" t="s">
        <v>2682</v>
      </c>
      <c r="D85" s="26">
        <v>284</v>
      </c>
      <c r="E85" s="12" t="s">
        <v>1163</v>
      </c>
      <c r="F85" s="26" t="s">
        <v>1164</v>
      </c>
      <c r="G85" s="26" t="s">
        <v>1165</v>
      </c>
      <c r="H85" s="26" t="s">
        <v>1113</v>
      </c>
      <c r="I85" s="26">
        <v>117</v>
      </c>
      <c r="J85" s="26" t="s">
        <v>2194</v>
      </c>
      <c r="K85" s="26">
        <v>42</v>
      </c>
      <c r="M85" s="26" t="s">
        <v>1151</v>
      </c>
      <c r="N85" s="12" t="s">
        <v>1113</v>
      </c>
      <c r="O85" s="12" t="s">
        <v>2194</v>
      </c>
      <c r="P85" s="12">
        <v>117</v>
      </c>
      <c r="Q85" s="12">
        <v>42</v>
      </c>
      <c r="R85" s="12" t="s">
        <v>2460</v>
      </c>
      <c r="S85" s="12" t="s">
        <v>2461</v>
      </c>
      <c r="T85" s="12" t="s">
        <v>2200</v>
      </c>
      <c r="U85" s="12" t="s">
        <v>2201</v>
      </c>
      <c r="V85" s="12" t="s">
        <v>697</v>
      </c>
      <c r="X85" s="12" t="s">
        <v>629</v>
      </c>
      <c r="Z85" s="12" t="s">
        <v>920</v>
      </c>
      <c r="AA85" s="12">
        <v>20110120</v>
      </c>
      <c r="AB85" s="12" t="s">
        <v>628</v>
      </c>
      <c r="AC85" s="12" t="s">
        <v>733</v>
      </c>
      <c r="AE85" s="12">
        <v>8.01</v>
      </c>
    </row>
    <row r="86" spans="1:31" ht="382.5">
      <c r="A86" s="26">
        <v>1085</v>
      </c>
      <c r="B86" s="26">
        <v>11137700023</v>
      </c>
      <c r="C86" s="26" t="s">
        <v>2682</v>
      </c>
      <c r="D86" s="26">
        <v>283</v>
      </c>
      <c r="E86" s="12" t="s">
        <v>1163</v>
      </c>
      <c r="F86" s="26" t="s">
        <v>1164</v>
      </c>
      <c r="G86" s="26" t="s">
        <v>1165</v>
      </c>
      <c r="H86" s="26" t="s">
        <v>1166</v>
      </c>
      <c r="I86" s="26">
        <v>112</v>
      </c>
      <c r="J86" s="26" t="s">
        <v>2202</v>
      </c>
      <c r="K86" s="26">
        <v>1</v>
      </c>
      <c r="M86" s="26" t="s">
        <v>1193</v>
      </c>
      <c r="N86" s="12" t="s">
        <v>1166</v>
      </c>
      <c r="O86" s="12" t="s">
        <v>2202</v>
      </c>
      <c r="P86" s="12">
        <v>112</v>
      </c>
      <c r="Q86" s="12">
        <v>1</v>
      </c>
      <c r="R86" s="12" t="s">
        <v>2460</v>
      </c>
      <c r="S86" s="12" t="s">
        <v>2461</v>
      </c>
      <c r="T86" s="13" t="s">
        <v>2203</v>
      </c>
      <c r="U86" s="12" t="s">
        <v>2204</v>
      </c>
      <c r="V86" s="12" t="s">
        <v>702</v>
      </c>
      <c r="W86" s="12" t="s">
        <v>522</v>
      </c>
      <c r="X86" s="20" t="s">
        <v>530</v>
      </c>
      <c r="Z86" s="12" t="s">
        <v>920</v>
      </c>
      <c r="AA86" s="12">
        <v>20110210</v>
      </c>
      <c r="AB86" s="12" t="s">
        <v>531</v>
      </c>
      <c r="AC86" s="12" t="s">
        <v>733</v>
      </c>
      <c r="AE86" s="12">
        <v>8.03</v>
      </c>
    </row>
    <row r="87" spans="1:31" ht="382.5">
      <c r="A87" s="26">
        <v>1086</v>
      </c>
      <c r="B87" s="26">
        <v>11137600023</v>
      </c>
      <c r="C87" s="26" t="s">
        <v>2682</v>
      </c>
      <c r="D87" s="26">
        <v>282</v>
      </c>
      <c r="E87" s="12" t="s">
        <v>1163</v>
      </c>
      <c r="F87" s="26" t="s">
        <v>1164</v>
      </c>
      <c r="G87" s="26" t="s">
        <v>1165</v>
      </c>
      <c r="H87" s="26" t="s">
        <v>1166</v>
      </c>
      <c r="I87" s="26">
        <v>112</v>
      </c>
      <c r="J87" s="26" t="s">
        <v>2202</v>
      </c>
      <c r="K87" s="26">
        <v>1</v>
      </c>
      <c r="M87" s="26" t="s">
        <v>1193</v>
      </c>
      <c r="N87" s="12" t="s">
        <v>1166</v>
      </c>
      <c r="O87" s="12" t="s">
        <v>2202</v>
      </c>
      <c r="P87" s="12">
        <v>112</v>
      </c>
      <c r="Q87" s="12">
        <v>1</v>
      </c>
      <c r="R87" s="12" t="s">
        <v>2460</v>
      </c>
      <c r="S87" s="12" t="s">
        <v>2461</v>
      </c>
      <c r="T87" s="12" t="s">
        <v>2205</v>
      </c>
      <c r="U87" s="12" t="s">
        <v>2206</v>
      </c>
      <c r="V87" s="12" t="s">
        <v>702</v>
      </c>
      <c r="W87" s="12" t="s">
        <v>522</v>
      </c>
      <c r="X87" s="20" t="s">
        <v>530</v>
      </c>
      <c r="Z87" s="12" t="s">
        <v>920</v>
      </c>
      <c r="AA87" s="12">
        <v>20110210</v>
      </c>
      <c r="AB87" s="12" t="s">
        <v>531</v>
      </c>
      <c r="AC87" s="12" t="s">
        <v>733</v>
      </c>
      <c r="AE87" s="12">
        <v>8.03</v>
      </c>
    </row>
    <row r="88" spans="1:31" ht="382.5">
      <c r="A88" s="26">
        <v>1087</v>
      </c>
      <c r="B88" s="26">
        <v>11137500023</v>
      </c>
      <c r="C88" s="26" t="s">
        <v>2682</v>
      </c>
      <c r="D88" s="26">
        <v>281</v>
      </c>
      <c r="E88" s="12" t="s">
        <v>1163</v>
      </c>
      <c r="F88" s="26" t="s">
        <v>1164</v>
      </c>
      <c r="G88" s="26" t="s">
        <v>1165</v>
      </c>
      <c r="H88" s="26" t="s">
        <v>1166</v>
      </c>
      <c r="I88" s="26">
        <v>55</v>
      </c>
      <c r="J88" s="26" t="s">
        <v>2207</v>
      </c>
      <c r="K88" s="26">
        <v>16</v>
      </c>
      <c r="M88" s="26" t="s">
        <v>1193</v>
      </c>
      <c r="N88" s="12" t="s">
        <v>1166</v>
      </c>
      <c r="O88" s="12" t="s">
        <v>2207</v>
      </c>
      <c r="P88" s="12">
        <v>55</v>
      </c>
      <c r="Q88" s="12">
        <v>16</v>
      </c>
      <c r="R88" s="12" t="s">
        <v>2460</v>
      </c>
      <c r="S88" s="12" t="s">
        <v>2461</v>
      </c>
      <c r="T88" s="12" t="s">
        <v>2208</v>
      </c>
      <c r="U88" s="12" t="s">
        <v>2209</v>
      </c>
      <c r="V88" s="12" t="s">
        <v>702</v>
      </c>
      <c r="W88" s="12" t="s">
        <v>522</v>
      </c>
      <c r="X88" s="20" t="s">
        <v>530</v>
      </c>
      <c r="Z88" s="12" t="s">
        <v>920</v>
      </c>
      <c r="AA88" s="12">
        <v>20110210</v>
      </c>
      <c r="AB88" s="12" t="s">
        <v>531</v>
      </c>
      <c r="AC88" s="12" t="s">
        <v>733</v>
      </c>
      <c r="AE88" s="12">
        <v>8.03</v>
      </c>
    </row>
    <row r="89" spans="1:31" ht="382.5">
      <c r="A89" s="26">
        <v>1088</v>
      </c>
      <c r="B89" s="26">
        <v>11137400023</v>
      </c>
      <c r="C89" s="26" t="s">
        <v>2682</v>
      </c>
      <c r="D89" s="26">
        <v>280</v>
      </c>
      <c r="E89" s="12" t="s">
        <v>1163</v>
      </c>
      <c r="F89" s="26" t="s">
        <v>1164</v>
      </c>
      <c r="G89" s="26" t="s">
        <v>1165</v>
      </c>
      <c r="H89" s="26" t="s">
        <v>1166</v>
      </c>
      <c r="I89" s="26">
        <v>116</v>
      </c>
      <c r="J89" s="26" t="s">
        <v>1241</v>
      </c>
      <c r="K89" s="26">
        <v>32</v>
      </c>
      <c r="M89" s="26" t="s">
        <v>1193</v>
      </c>
      <c r="N89" s="12" t="s">
        <v>1166</v>
      </c>
      <c r="O89" s="12" t="s">
        <v>1241</v>
      </c>
      <c r="P89" s="12">
        <v>116</v>
      </c>
      <c r="Q89" s="12">
        <v>32</v>
      </c>
      <c r="R89" s="12" t="s">
        <v>2460</v>
      </c>
      <c r="S89" s="12" t="s">
        <v>2461</v>
      </c>
      <c r="T89" s="12" t="s">
        <v>2210</v>
      </c>
      <c r="U89" s="12" t="s">
        <v>2211</v>
      </c>
      <c r="V89" s="12" t="s">
        <v>702</v>
      </c>
      <c r="W89" s="12" t="s">
        <v>522</v>
      </c>
      <c r="X89" s="20" t="s">
        <v>530</v>
      </c>
      <c r="Z89" s="12" t="s">
        <v>920</v>
      </c>
      <c r="AA89" s="12">
        <v>20110210</v>
      </c>
      <c r="AB89" s="12" t="s">
        <v>531</v>
      </c>
      <c r="AC89" s="12" t="s">
        <v>739</v>
      </c>
      <c r="AD89" s="12" t="s">
        <v>532</v>
      </c>
      <c r="AE89" s="12">
        <v>8.03</v>
      </c>
    </row>
    <row r="90" spans="1:31" ht="382.5">
      <c r="A90" s="26">
        <v>1089</v>
      </c>
      <c r="B90" s="26">
        <v>11137300023</v>
      </c>
      <c r="C90" s="26" t="s">
        <v>2682</v>
      </c>
      <c r="D90" s="26">
        <v>279</v>
      </c>
      <c r="E90" s="12" t="s">
        <v>1163</v>
      </c>
      <c r="F90" s="26" t="s">
        <v>1164</v>
      </c>
      <c r="G90" s="26" t="s">
        <v>1165</v>
      </c>
      <c r="H90" s="26" t="s">
        <v>1166</v>
      </c>
      <c r="I90" s="26">
        <v>116</v>
      </c>
      <c r="J90" s="26" t="s">
        <v>1241</v>
      </c>
      <c r="K90" s="26">
        <v>32</v>
      </c>
      <c r="M90" s="26" t="s">
        <v>1193</v>
      </c>
      <c r="N90" s="12" t="s">
        <v>1166</v>
      </c>
      <c r="O90" s="12" t="s">
        <v>1241</v>
      </c>
      <c r="P90" s="12">
        <v>116</v>
      </c>
      <c r="Q90" s="12">
        <v>32</v>
      </c>
      <c r="R90" s="12" t="s">
        <v>2460</v>
      </c>
      <c r="S90" s="12" t="s">
        <v>2461</v>
      </c>
      <c r="T90" s="12" t="s">
        <v>2212</v>
      </c>
      <c r="U90" s="12" t="s">
        <v>2213</v>
      </c>
      <c r="V90" s="12" t="s">
        <v>702</v>
      </c>
      <c r="W90" s="12" t="s">
        <v>522</v>
      </c>
      <c r="X90" s="20" t="s">
        <v>530</v>
      </c>
      <c r="Z90" s="12" t="s">
        <v>920</v>
      </c>
      <c r="AA90" s="12">
        <v>20110210</v>
      </c>
      <c r="AB90" s="12" t="s">
        <v>531</v>
      </c>
      <c r="AC90" s="12" t="s">
        <v>739</v>
      </c>
      <c r="AD90" s="12" t="s">
        <v>532</v>
      </c>
      <c r="AE90" s="12">
        <v>8.03</v>
      </c>
    </row>
    <row r="91" spans="1:31" ht="214.5">
      <c r="A91" s="26">
        <v>1090</v>
      </c>
      <c r="B91" s="26">
        <v>11137200023</v>
      </c>
      <c r="C91" s="26" t="s">
        <v>2682</v>
      </c>
      <c r="D91" s="26">
        <v>278</v>
      </c>
      <c r="E91" s="12" t="s">
        <v>1163</v>
      </c>
      <c r="F91" s="26" t="s">
        <v>1164</v>
      </c>
      <c r="G91" s="26" t="s">
        <v>1165</v>
      </c>
      <c r="H91" s="26" t="s">
        <v>1166</v>
      </c>
      <c r="I91" s="26">
        <v>56</v>
      </c>
      <c r="J91" s="26" t="s">
        <v>2207</v>
      </c>
      <c r="K91" s="26">
        <v>1</v>
      </c>
      <c r="M91" s="26" t="s">
        <v>1193</v>
      </c>
      <c r="N91" s="12" t="s">
        <v>1166</v>
      </c>
      <c r="O91" s="12" t="s">
        <v>2207</v>
      </c>
      <c r="P91" s="12">
        <v>56</v>
      </c>
      <c r="Q91" s="12">
        <v>1</v>
      </c>
      <c r="R91" s="12" t="s">
        <v>2460</v>
      </c>
      <c r="S91" s="12" t="s">
        <v>2461</v>
      </c>
      <c r="T91" s="13" t="s">
        <v>2214</v>
      </c>
      <c r="U91" s="12" t="s">
        <v>2215</v>
      </c>
      <c r="V91" s="12" t="s">
        <v>702</v>
      </c>
      <c r="W91" s="12" t="s">
        <v>610</v>
      </c>
      <c r="X91" s="12" t="s">
        <v>629</v>
      </c>
      <c r="Z91" s="12" t="s">
        <v>920</v>
      </c>
      <c r="AA91" s="12">
        <v>20110120</v>
      </c>
      <c r="AB91" s="12" t="s">
        <v>628</v>
      </c>
      <c r="AC91" s="12" t="s">
        <v>733</v>
      </c>
      <c r="AE91" s="12">
        <v>8.01</v>
      </c>
    </row>
    <row r="92" spans="1:31" ht="396">
      <c r="A92" s="26">
        <v>1091</v>
      </c>
      <c r="B92" s="26">
        <v>11137100023</v>
      </c>
      <c r="C92" s="26" t="s">
        <v>2682</v>
      </c>
      <c r="D92" s="26">
        <v>277</v>
      </c>
      <c r="E92" s="12" t="s">
        <v>1163</v>
      </c>
      <c r="F92" s="26" t="s">
        <v>1164</v>
      </c>
      <c r="G92" s="26" t="s">
        <v>1165</v>
      </c>
      <c r="H92" s="26" t="s">
        <v>1166</v>
      </c>
      <c r="I92" s="26">
        <v>55</v>
      </c>
      <c r="J92" s="26" t="s">
        <v>2207</v>
      </c>
      <c r="K92" s="26">
        <v>16</v>
      </c>
      <c r="M92" s="26" t="s">
        <v>1193</v>
      </c>
      <c r="N92" s="12" t="s">
        <v>1166</v>
      </c>
      <c r="O92" s="12" t="s">
        <v>2207</v>
      </c>
      <c r="P92" s="12">
        <v>55</v>
      </c>
      <c r="Q92" s="12">
        <v>16</v>
      </c>
      <c r="R92" s="12" t="s">
        <v>2460</v>
      </c>
      <c r="S92" s="12" t="s">
        <v>2461</v>
      </c>
      <c r="T92" s="13" t="s">
        <v>2216</v>
      </c>
      <c r="U92" s="12" t="s">
        <v>2217</v>
      </c>
      <c r="V92" s="12" t="s">
        <v>702</v>
      </c>
      <c r="W92" s="12" t="s">
        <v>522</v>
      </c>
      <c r="X92" s="20" t="s">
        <v>530</v>
      </c>
      <c r="Z92" s="12" t="s">
        <v>920</v>
      </c>
      <c r="AA92" s="12">
        <v>20110210</v>
      </c>
      <c r="AB92" s="12" t="s">
        <v>531</v>
      </c>
      <c r="AC92" s="12" t="s">
        <v>733</v>
      </c>
      <c r="AE92" s="12">
        <v>8.03</v>
      </c>
    </row>
    <row r="93" spans="1:31" ht="382.5">
      <c r="A93" s="26">
        <v>1092</v>
      </c>
      <c r="B93" s="26">
        <v>11137000023</v>
      </c>
      <c r="C93" s="26" t="s">
        <v>2682</v>
      </c>
      <c r="D93" s="26">
        <v>276</v>
      </c>
      <c r="E93" s="12" t="s">
        <v>1163</v>
      </c>
      <c r="F93" s="26" t="s">
        <v>1164</v>
      </c>
      <c r="G93" s="26" t="s">
        <v>1165</v>
      </c>
      <c r="H93" s="26" t="s">
        <v>1166</v>
      </c>
      <c r="I93" s="26">
        <v>116</v>
      </c>
      <c r="J93" s="26" t="s">
        <v>1241</v>
      </c>
      <c r="K93" s="26">
        <v>32</v>
      </c>
      <c r="M93" s="26" t="s">
        <v>1193</v>
      </c>
      <c r="N93" s="12" t="s">
        <v>1166</v>
      </c>
      <c r="O93" s="12" t="s">
        <v>1241</v>
      </c>
      <c r="P93" s="12">
        <v>116</v>
      </c>
      <c r="Q93" s="12">
        <v>32</v>
      </c>
      <c r="R93" s="12" t="s">
        <v>2460</v>
      </c>
      <c r="S93" s="12" t="s">
        <v>2461</v>
      </c>
      <c r="T93" s="12" t="s">
        <v>2218</v>
      </c>
      <c r="U93" s="12" t="s">
        <v>2261</v>
      </c>
      <c r="V93" s="12" t="s">
        <v>702</v>
      </c>
      <c r="W93" s="12" t="s">
        <v>522</v>
      </c>
      <c r="X93" s="20" t="s">
        <v>530</v>
      </c>
      <c r="Z93" s="12" t="s">
        <v>920</v>
      </c>
      <c r="AA93" s="12">
        <v>20110210</v>
      </c>
      <c r="AB93" s="12" t="s">
        <v>531</v>
      </c>
      <c r="AC93" s="12" t="s">
        <v>739</v>
      </c>
      <c r="AD93" s="12" t="s">
        <v>532</v>
      </c>
      <c r="AE93" s="12">
        <v>8.03</v>
      </c>
    </row>
    <row r="94" spans="1:31" ht="382.5">
      <c r="A94" s="26">
        <v>1093</v>
      </c>
      <c r="B94" s="26">
        <v>11136900023</v>
      </c>
      <c r="C94" s="26" t="s">
        <v>2682</v>
      </c>
      <c r="D94" s="26">
        <v>275</v>
      </c>
      <c r="E94" s="12" t="s">
        <v>1163</v>
      </c>
      <c r="F94" s="26" t="s">
        <v>1164</v>
      </c>
      <c r="G94" s="26" t="s">
        <v>1165</v>
      </c>
      <c r="H94" s="26" t="s">
        <v>1166</v>
      </c>
      <c r="I94" s="26">
        <v>116</v>
      </c>
      <c r="J94" s="26" t="s">
        <v>1241</v>
      </c>
      <c r="K94" s="26">
        <v>32</v>
      </c>
      <c r="M94" s="26" t="s">
        <v>1193</v>
      </c>
      <c r="N94" s="12" t="s">
        <v>1166</v>
      </c>
      <c r="O94" s="12" t="s">
        <v>1241</v>
      </c>
      <c r="P94" s="12">
        <v>116</v>
      </c>
      <c r="Q94" s="12">
        <v>32</v>
      </c>
      <c r="R94" s="12" t="s">
        <v>2460</v>
      </c>
      <c r="S94" s="12" t="s">
        <v>2461</v>
      </c>
      <c r="T94" s="12" t="s">
        <v>2262</v>
      </c>
      <c r="U94" s="12" t="s">
        <v>2263</v>
      </c>
      <c r="V94" s="12" t="s">
        <v>702</v>
      </c>
      <c r="W94" s="12" t="s">
        <v>522</v>
      </c>
      <c r="X94" s="20" t="s">
        <v>530</v>
      </c>
      <c r="Z94" s="12" t="s">
        <v>920</v>
      </c>
      <c r="AA94" s="12">
        <v>20110210</v>
      </c>
      <c r="AB94" s="12" t="s">
        <v>531</v>
      </c>
      <c r="AC94" s="12" t="s">
        <v>739</v>
      </c>
      <c r="AD94" s="12" t="s">
        <v>532</v>
      </c>
      <c r="AE94" s="12">
        <v>8.03</v>
      </c>
    </row>
    <row r="95" spans="1:31" ht="181.5">
      <c r="A95" s="26">
        <v>1094</v>
      </c>
      <c r="B95" s="26">
        <v>11136800023</v>
      </c>
      <c r="C95" s="26" t="s">
        <v>2682</v>
      </c>
      <c r="D95" s="26">
        <v>274</v>
      </c>
      <c r="E95" s="12" t="s">
        <v>1163</v>
      </c>
      <c r="F95" s="26" t="s">
        <v>1164</v>
      </c>
      <c r="G95" s="26" t="s">
        <v>1165</v>
      </c>
      <c r="H95" s="26" t="s">
        <v>1166</v>
      </c>
      <c r="I95" s="26">
        <v>117</v>
      </c>
      <c r="J95" s="26" t="s">
        <v>1241</v>
      </c>
      <c r="K95" s="26">
        <v>11</v>
      </c>
      <c r="M95" s="26" t="s">
        <v>1193</v>
      </c>
      <c r="N95" s="12" t="s">
        <v>1166</v>
      </c>
      <c r="O95" s="12" t="s">
        <v>1241</v>
      </c>
      <c r="P95" s="12">
        <v>117</v>
      </c>
      <c r="Q95" s="12">
        <v>11</v>
      </c>
      <c r="R95" s="12" t="s">
        <v>2460</v>
      </c>
      <c r="S95" s="12" t="s">
        <v>2461</v>
      </c>
      <c r="T95" s="12" t="s">
        <v>2264</v>
      </c>
      <c r="U95" s="12" t="s">
        <v>2265</v>
      </c>
      <c r="V95" s="12" t="s">
        <v>611</v>
      </c>
      <c r="X95" s="12" t="s">
        <v>629</v>
      </c>
      <c r="Z95" s="12" t="s">
        <v>920</v>
      </c>
      <c r="AA95" s="12">
        <v>20110120</v>
      </c>
      <c r="AB95" s="12" t="s">
        <v>628</v>
      </c>
      <c r="AC95" s="12" t="s">
        <v>733</v>
      </c>
      <c r="AE95" s="12">
        <v>8.01</v>
      </c>
    </row>
    <row r="96" spans="1:31" ht="382.5">
      <c r="A96" s="26">
        <v>1095</v>
      </c>
      <c r="B96" s="26">
        <v>11136700023</v>
      </c>
      <c r="C96" s="26" t="s">
        <v>2682</v>
      </c>
      <c r="D96" s="26">
        <v>273</v>
      </c>
      <c r="E96" s="12" t="s">
        <v>1163</v>
      </c>
      <c r="F96" s="26" t="s">
        <v>1164</v>
      </c>
      <c r="G96" s="26" t="s">
        <v>1165</v>
      </c>
      <c r="H96" s="26" t="s">
        <v>1166</v>
      </c>
      <c r="I96" s="26">
        <v>117</v>
      </c>
      <c r="J96" s="26" t="s">
        <v>1241</v>
      </c>
      <c r="K96" s="26">
        <v>1</v>
      </c>
      <c r="M96" s="26" t="s">
        <v>1193</v>
      </c>
      <c r="N96" s="12" t="s">
        <v>1166</v>
      </c>
      <c r="O96" s="12" t="s">
        <v>1241</v>
      </c>
      <c r="P96" s="12">
        <v>117</v>
      </c>
      <c r="Q96" s="12">
        <v>1</v>
      </c>
      <c r="R96" s="12" t="s">
        <v>2460</v>
      </c>
      <c r="S96" s="12" t="s">
        <v>2461</v>
      </c>
      <c r="T96" s="12" t="s">
        <v>2266</v>
      </c>
      <c r="U96" s="12" t="s">
        <v>2267</v>
      </c>
      <c r="V96" s="12" t="s">
        <v>702</v>
      </c>
      <c r="W96" s="12" t="s">
        <v>522</v>
      </c>
      <c r="X96" s="20" t="s">
        <v>530</v>
      </c>
      <c r="Z96" s="12" t="s">
        <v>920</v>
      </c>
      <c r="AA96" s="12">
        <v>20110210</v>
      </c>
      <c r="AB96" s="12" t="s">
        <v>531</v>
      </c>
      <c r="AC96" s="12" t="s">
        <v>739</v>
      </c>
      <c r="AD96" s="12" t="s">
        <v>532</v>
      </c>
      <c r="AE96" s="12">
        <v>8.03</v>
      </c>
    </row>
    <row r="97" spans="1:31" ht="382.5">
      <c r="A97" s="26">
        <v>1096</v>
      </c>
      <c r="B97" s="26">
        <v>11136600023</v>
      </c>
      <c r="C97" s="26" t="s">
        <v>2682</v>
      </c>
      <c r="D97" s="26">
        <v>272</v>
      </c>
      <c r="E97" s="12" t="s">
        <v>1163</v>
      </c>
      <c r="F97" s="26" t="s">
        <v>1164</v>
      </c>
      <c r="G97" s="26" t="s">
        <v>1165</v>
      </c>
      <c r="H97" s="26" t="s">
        <v>1166</v>
      </c>
      <c r="I97" s="26">
        <v>116</v>
      </c>
      <c r="J97" s="26" t="s">
        <v>1241</v>
      </c>
      <c r="K97" s="26">
        <v>61</v>
      </c>
      <c r="M97" s="26" t="s">
        <v>1193</v>
      </c>
      <c r="N97" s="12" t="s">
        <v>1166</v>
      </c>
      <c r="O97" s="12" t="s">
        <v>1241</v>
      </c>
      <c r="P97" s="12">
        <v>116</v>
      </c>
      <c r="Q97" s="12">
        <v>61</v>
      </c>
      <c r="R97" s="12" t="s">
        <v>2460</v>
      </c>
      <c r="S97" s="12" t="s">
        <v>2461</v>
      </c>
      <c r="T97" s="12" t="s">
        <v>2268</v>
      </c>
      <c r="U97" s="12" t="s">
        <v>2269</v>
      </c>
      <c r="V97" s="12" t="s">
        <v>702</v>
      </c>
      <c r="W97" s="12" t="s">
        <v>522</v>
      </c>
      <c r="X97" s="20" t="s">
        <v>530</v>
      </c>
      <c r="Z97" s="12" t="s">
        <v>920</v>
      </c>
      <c r="AA97" s="12">
        <v>20110210</v>
      </c>
      <c r="AB97" s="12" t="s">
        <v>531</v>
      </c>
      <c r="AC97" s="12" t="s">
        <v>739</v>
      </c>
      <c r="AD97" s="12" t="s">
        <v>532</v>
      </c>
      <c r="AE97" s="12">
        <v>8.03</v>
      </c>
    </row>
    <row r="98" spans="1:31" ht="382.5">
      <c r="A98" s="26">
        <v>1097</v>
      </c>
      <c r="B98" s="26">
        <v>11136500023</v>
      </c>
      <c r="C98" s="26" t="s">
        <v>2682</v>
      </c>
      <c r="D98" s="26">
        <v>271</v>
      </c>
      <c r="E98" s="12" t="s">
        <v>1163</v>
      </c>
      <c r="F98" s="26" t="s">
        <v>1164</v>
      </c>
      <c r="G98" s="26" t="s">
        <v>1165</v>
      </c>
      <c r="H98" s="26" t="s">
        <v>1166</v>
      </c>
      <c r="I98" s="26">
        <v>116</v>
      </c>
      <c r="J98" s="26" t="s">
        <v>1241</v>
      </c>
      <c r="K98" s="26">
        <v>61</v>
      </c>
      <c r="M98" s="26" t="s">
        <v>1193</v>
      </c>
      <c r="N98" s="12" t="s">
        <v>1166</v>
      </c>
      <c r="O98" s="12" t="s">
        <v>1241</v>
      </c>
      <c r="P98" s="12">
        <v>116</v>
      </c>
      <c r="Q98" s="12">
        <v>61</v>
      </c>
      <c r="R98" s="12" t="s">
        <v>2460</v>
      </c>
      <c r="S98" s="12" t="s">
        <v>2461</v>
      </c>
      <c r="T98" s="12" t="s">
        <v>2270</v>
      </c>
      <c r="U98" s="12" t="s">
        <v>2702</v>
      </c>
      <c r="V98" s="12" t="s">
        <v>702</v>
      </c>
      <c r="W98" s="12" t="s">
        <v>522</v>
      </c>
      <c r="X98" s="20" t="s">
        <v>530</v>
      </c>
      <c r="Z98" s="12" t="s">
        <v>920</v>
      </c>
      <c r="AA98" s="12">
        <v>20110210</v>
      </c>
      <c r="AB98" s="12" t="s">
        <v>531</v>
      </c>
      <c r="AC98" s="12" t="s">
        <v>739</v>
      </c>
      <c r="AD98" s="12" t="s">
        <v>532</v>
      </c>
      <c r="AE98" s="12">
        <v>8.03</v>
      </c>
    </row>
    <row r="99" spans="1:31" ht="181.5">
      <c r="A99" s="26">
        <v>1098</v>
      </c>
      <c r="B99" s="26">
        <v>11136400023</v>
      </c>
      <c r="C99" s="26" t="s">
        <v>2682</v>
      </c>
      <c r="D99" s="26">
        <v>270</v>
      </c>
      <c r="E99" s="12" t="s">
        <v>1163</v>
      </c>
      <c r="F99" s="26" t="s">
        <v>1164</v>
      </c>
      <c r="G99" s="26" t="s">
        <v>1165</v>
      </c>
      <c r="H99" s="26" t="s">
        <v>1113</v>
      </c>
      <c r="I99" s="26">
        <v>116</v>
      </c>
      <c r="J99" s="26" t="s">
        <v>1241</v>
      </c>
      <c r="K99" s="26">
        <v>59</v>
      </c>
      <c r="M99" s="26" t="s">
        <v>1151</v>
      </c>
      <c r="N99" s="12" t="s">
        <v>1113</v>
      </c>
      <c r="O99" s="12" t="s">
        <v>1241</v>
      </c>
      <c r="P99" s="12">
        <v>116</v>
      </c>
      <c r="Q99" s="12">
        <v>59</v>
      </c>
      <c r="R99" s="12" t="s">
        <v>2460</v>
      </c>
      <c r="S99" s="12" t="s">
        <v>2461</v>
      </c>
      <c r="T99" s="12" t="s">
        <v>2271</v>
      </c>
      <c r="U99" s="12" t="s">
        <v>2272</v>
      </c>
      <c r="V99" s="12" t="s">
        <v>697</v>
      </c>
      <c r="X99" s="12" t="s">
        <v>629</v>
      </c>
      <c r="Z99" s="12" t="s">
        <v>920</v>
      </c>
      <c r="AA99" s="12">
        <v>20110120</v>
      </c>
      <c r="AB99" s="12" t="s">
        <v>628</v>
      </c>
      <c r="AC99" s="12" t="s">
        <v>733</v>
      </c>
      <c r="AE99" s="12">
        <v>8.01</v>
      </c>
    </row>
    <row r="100" spans="1:31" ht="382.5">
      <c r="A100" s="26">
        <v>1099</v>
      </c>
      <c r="B100" s="26">
        <v>11136300023</v>
      </c>
      <c r="C100" s="26" t="s">
        <v>2682</v>
      </c>
      <c r="D100" s="26">
        <v>269</v>
      </c>
      <c r="E100" s="12" t="s">
        <v>1163</v>
      </c>
      <c r="F100" s="26" t="s">
        <v>1164</v>
      </c>
      <c r="G100" s="26" t="s">
        <v>1165</v>
      </c>
      <c r="H100" s="26" t="s">
        <v>1166</v>
      </c>
      <c r="I100" s="26">
        <v>116</v>
      </c>
      <c r="J100" s="26" t="s">
        <v>1241</v>
      </c>
      <c r="K100" s="26">
        <v>55</v>
      </c>
      <c r="M100" s="26" t="s">
        <v>1193</v>
      </c>
      <c r="N100" s="12" t="s">
        <v>1166</v>
      </c>
      <c r="O100" s="12" t="s">
        <v>1241</v>
      </c>
      <c r="P100" s="12">
        <v>116</v>
      </c>
      <c r="Q100" s="12">
        <v>55</v>
      </c>
      <c r="R100" s="12" t="s">
        <v>2460</v>
      </c>
      <c r="S100" s="12" t="s">
        <v>2461</v>
      </c>
      <c r="T100" s="12" t="s">
        <v>2273</v>
      </c>
      <c r="U100" s="12" t="s">
        <v>2702</v>
      </c>
      <c r="V100" s="12" t="s">
        <v>702</v>
      </c>
      <c r="W100" s="12" t="s">
        <v>522</v>
      </c>
      <c r="X100" s="20" t="s">
        <v>530</v>
      </c>
      <c r="Z100" s="12" t="s">
        <v>920</v>
      </c>
      <c r="AA100" s="12">
        <v>20110210</v>
      </c>
      <c r="AB100" s="12" t="s">
        <v>531</v>
      </c>
      <c r="AC100" s="12" t="s">
        <v>739</v>
      </c>
      <c r="AD100" s="12" t="s">
        <v>532</v>
      </c>
      <c r="AE100" s="12">
        <v>8.03</v>
      </c>
    </row>
    <row r="101" spans="1:31" ht="181.5">
      <c r="A101" s="26">
        <v>1100</v>
      </c>
      <c r="B101" s="26">
        <v>11136200023</v>
      </c>
      <c r="C101" s="26" t="s">
        <v>2682</v>
      </c>
      <c r="D101" s="26">
        <v>268</v>
      </c>
      <c r="E101" s="12" t="s">
        <v>1163</v>
      </c>
      <c r="F101" s="26" t="s">
        <v>1164</v>
      </c>
      <c r="G101" s="26" t="s">
        <v>1165</v>
      </c>
      <c r="H101" s="26" t="s">
        <v>1113</v>
      </c>
      <c r="I101" s="26">
        <v>116</v>
      </c>
      <c r="J101" s="26" t="s">
        <v>1241</v>
      </c>
      <c r="K101" s="26">
        <v>59</v>
      </c>
      <c r="M101" s="26" t="s">
        <v>1151</v>
      </c>
      <c r="N101" s="12" t="s">
        <v>1113</v>
      </c>
      <c r="O101" s="12" t="s">
        <v>1241</v>
      </c>
      <c r="P101" s="12">
        <v>116</v>
      </c>
      <c r="Q101" s="12">
        <v>59</v>
      </c>
      <c r="R101" s="12" t="s">
        <v>2460</v>
      </c>
      <c r="S101" s="12" t="s">
        <v>2461</v>
      </c>
      <c r="T101" s="12" t="s">
        <v>2274</v>
      </c>
      <c r="U101" s="12" t="s">
        <v>2275</v>
      </c>
      <c r="V101" s="12" t="s">
        <v>697</v>
      </c>
      <c r="X101" s="12" t="s">
        <v>629</v>
      </c>
      <c r="Z101" s="12" t="s">
        <v>920</v>
      </c>
      <c r="AA101" s="12">
        <v>20110120</v>
      </c>
      <c r="AB101" s="12" t="s">
        <v>628</v>
      </c>
      <c r="AC101" s="12" t="s">
        <v>733</v>
      </c>
      <c r="AE101" s="12">
        <v>8.01</v>
      </c>
    </row>
    <row r="102" spans="1:31" ht="181.5">
      <c r="A102" s="26">
        <v>1101</v>
      </c>
      <c r="B102" s="26">
        <v>11136100023</v>
      </c>
      <c r="C102" s="26" t="s">
        <v>2682</v>
      </c>
      <c r="D102" s="26">
        <v>267</v>
      </c>
      <c r="E102" s="12" t="s">
        <v>1163</v>
      </c>
      <c r="F102" s="26" t="s">
        <v>1164</v>
      </c>
      <c r="G102" s="26" t="s">
        <v>1165</v>
      </c>
      <c r="H102" s="26" t="s">
        <v>1166</v>
      </c>
      <c r="I102" s="26">
        <v>112</v>
      </c>
      <c r="J102" s="26" t="s">
        <v>2276</v>
      </c>
      <c r="K102" s="26">
        <v>53</v>
      </c>
      <c r="M102" s="26" t="s">
        <v>1151</v>
      </c>
      <c r="N102" s="12" t="s">
        <v>1166</v>
      </c>
      <c r="O102" s="12" t="s">
        <v>2276</v>
      </c>
      <c r="P102" s="12">
        <v>112</v>
      </c>
      <c r="Q102" s="12">
        <v>53</v>
      </c>
      <c r="R102" s="12" t="s">
        <v>2460</v>
      </c>
      <c r="S102" s="12" t="s">
        <v>2461</v>
      </c>
      <c r="T102" s="12" t="s">
        <v>2277</v>
      </c>
      <c r="U102" s="12" t="s">
        <v>2278</v>
      </c>
      <c r="V102" s="12" t="s">
        <v>702</v>
      </c>
      <c r="W102" s="12" t="s">
        <v>612</v>
      </c>
      <c r="X102" s="12" t="s">
        <v>629</v>
      </c>
      <c r="Z102" s="12" t="s">
        <v>920</v>
      </c>
      <c r="AA102" s="12">
        <v>20110120</v>
      </c>
      <c r="AB102" s="12" t="s">
        <v>628</v>
      </c>
      <c r="AC102" s="12" t="s">
        <v>733</v>
      </c>
      <c r="AE102" s="12">
        <v>8.01</v>
      </c>
    </row>
    <row r="103" spans="1:31" ht="181.5">
      <c r="A103" s="26">
        <v>1102</v>
      </c>
      <c r="B103" s="26">
        <v>11136000023</v>
      </c>
      <c r="C103" s="26" t="s">
        <v>2682</v>
      </c>
      <c r="D103" s="26">
        <v>266</v>
      </c>
      <c r="E103" s="12" t="s">
        <v>1163</v>
      </c>
      <c r="F103" s="26" t="s">
        <v>1164</v>
      </c>
      <c r="G103" s="26" t="s">
        <v>1165</v>
      </c>
      <c r="H103" s="26" t="s">
        <v>1113</v>
      </c>
      <c r="I103" s="26">
        <v>112</v>
      </c>
      <c r="J103" s="26" t="s">
        <v>2276</v>
      </c>
      <c r="K103" s="26">
        <v>54</v>
      </c>
      <c r="M103" s="26" t="s">
        <v>1151</v>
      </c>
      <c r="N103" s="12" t="s">
        <v>1113</v>
      </c>
      <c r="O103" s="12" t="s">
        <v>2276</v>
      </c>
      <c r="P103" s="12">
        <v>112</v>
      </c>
      <c r="Q103" s="12">
        <v>54</v>
      </c>
      <c r="R103" s="12" t="s">
        <v>2460</v>
      </c>
      <c r="S103" s="12" t="s">
        <v>2461</v>
      </c>
      <c r="T103" s="12" t="s">
        <v>2279</v>
      </c>
      <c r="U103" s="12" t="s">
        <v>2280</v>
      </c>
      <c r="V103" s="12" t="s">
        <v>697</v>
      </c>
      <c r="X103" s="12" t="s">
        <v>629</v>
      </c>
      <c r="Z103" s="12" t="s">
        <v>920</v>
      </c>
      <c r="AA103" s="12">
        <v>20110120</v>
      </c>
      <c r="AB103" s="12" t="s">
        <v>628</v>
      </c>
      <c r="AC103" s="12" t="s">
        <v>733</v>
      </c>
      <c r="AE103" s="12">
        <v>8.01</v>
      </c>
    </row>
    <row r="104" spans="1:31" ht="181.5">
      <c r="A104" s="26">
        <v>1103</v>
      </c>
      <c r="B104" s="26">
        <v>11135900023</v>
      </c>
      <c r="C104" s="26" t="s">
        <v>2682</v>
      </c>
      <c r="D104" s="26">
        <v>265</v>
      </c>
      <c r="E104" s="12" t="s">
        <v>1163</v>
      </c>
      <c r="F104" s="26" t="s">
        <v>1164</v>
      </c>
      <c r="G104" s="26" t="s">
        <v>1165</v>
      </c>
      <c r="H104" s="26" t="s">
        <v>1166</v>
      </c>
      <c r="I104" s="26">
        <v>112</v>
      </c>
      <c r="J104" s="26" t="s">
        <v>978</v>
      </c>
      <c r="K104" s="26">
        <v>40</v>
      </c>
      <c r="M104" s="26" t="s">
        <v>1151</v>
      </c>
      <c r="N104" s="12" t="s">
        <v>1166</v>
      </c>
      <c r="O104" s="12" t="s">
        <v>978</v>
      </c>
      <c r="P104" s="12">
        <v>112</v>
      </c>
      <c r="Q104" s="12">
        <v>40</v>
      </c>
      <c r="R104" s="12" t="s">
        <v>2460</v>
      </c>
      <c r="S104" s="12" t="s">
        <v>2461</v>
      </c>
      <c r="T104" s="12" t="s">
        <v>2288</v>
      </c>
      <c r="U104" s="12" t="s">
        <v>2289</v>
      </c>
      <c r="V104" s="12" t="s">
        <v>697</v>
      </c>
      <c r="X104" s="12" t="s">
        <v>629</v>
      </c>
      <c r="Z104" s="12" t="s">
        <v>920</v>
      </c>
      <c r="AA104" s="12">
        <v>20110120</v>
      </c>
      <c r="AB104" s="12" t="s">
        <v>628</v>
      </c>
      <c r="AC104" s="12" t="s">
        <v>733</v>
      </c>
      <c r="AE104" s="12">
        <v>8.01</v>
      </c>
    </row>
    <row r="105" spans="1:31" ht="231">
      <c r="A105" s="26">
        <v>1104</v>
      </c>
      <c r="B105" s="26">
        <v>11135800023</v>
      </c>
      <c r="C105" s="26" t="s">
        <v>2682</v>
      </c>
      <c r="D105" s="26">
        <v>264</v>
      </c>
      <c r="E105" s="12" t="s">
        <v>1163</v>
      </c>
      <c r="F105" s="26" t="s">
        <v>1164</v>
      </c>
      <c r="G105" s="26" t="s">
        <v>1165</v>
      </c>
      <c r="H105" s="26" t="s">
        <v>1166</v>
      </c>
      <c r="I105" s="26">
        <v>112</v>
      </c>
      <c r="J105" s="26" t="s">
        <v>978</v>
      </c>
      <c r="K105" s="26">
        <v>35</v>
      </c>
      <c r="M105" s="26" t="s">
        <v>1151</v>
      </c>
      <c r="N105" s="12" t="s">
        <v>1166</v>
      </c>
      <c r="O105" s="12" t="s">
        <v>978</v>
      </c>
      <c r="P105" s="12">
        <v>112</v>
      </c>
      <c r="Q105" s="12">
        <v>35</v>
      </c>
      <c r="R105" s="12" t="s">
        <v>2460</v>
      </c>
      <c r="S105" s="12" t="s">
        <v>2461</v>
      </c>
      <c r="T105" s="12" t="s">
        <v>2290</v>
      </c>
      <c r="U105" s="12" t="s">
        <v>2291</v>
      </c>
      <c r="V105" s="12" t="s">
        <v>702</v>
      </c>
      <c r="W105" s="12" t="s">
        <v>613</v>
      </c>
      <c r="X105" s="12" t="s">
        <v>629</v>
      </c>
      <c r="Z105" s="12" t="s">
        <v>920</v>
      </c>
      <c r="AA105" s="12">
        <v>20110120</v>
      </c>
      <c r="AB105" s="12" t="s">
        <v>628</v>
      </c>
      <c r="AC105" s="12" t="s">
        <v>733</v>
      </c>
      <c r="AE105" s="12">
        <v>8.01</v>
      </c>
    </row>
    <row r="106" spans="1:31" ht="181.5">
      <c r="A106" s="26">
        <v>1105</v>
      </c>
      <c r="B106" s="26">
        <v>11135700023</v>
      </c>
      <c r="C106" s="26" t="s">
        <v>2682</v>
      </c>
      <c r="D106" s="26">
        <v>263</v>
      </c>
      <c r="E106" s="12" t="s">
        <v>1163</v>
      </c>
      <c r="F106" s="26" t="s">
        <v>1164</v>
      </c>
      <c r="G106" s="26" t="s">
        <v>1165</v>
      </c>
      <c r="H106" s="26" t="s">
        <v>1113</v>
      </c>
      <c r="I106" s="26">
        <v>112</v>
      </c>
      <c r="J106" s="26" t="s">
        <v>978</v>
      </c>
      <c r="K106" s="26">
        <v>31</v>
      </c>
      <c r="M106" s="26" t="s">
        <v>1151</v>
      </c>
      <c r="N106" s="12" t="s">
        <v>1113</v>
      </c>
      <c r="O106" s="12" t="s">
        <v>978</v>
      </c>
      <c r="P106" s="12">
        <v>112</v>
      </c>
      <c r="Q106" s="12">
        <v>31</v>
      </c>
      <c r="R106" s="12" t="s">
        <v>2460</v>
      </c>
      <c r="S106" s="12" t="s">
        <v>2461</v>
      </c>
      <c r="T106" s="12" t="s">
        <v>2292</v>
      </c>
      <c r="U106" s="12" t="s">
        <v>2293</v>
      </c>
      <c r="V106" s="12" t="s">
        <v>697</v>
      </c>
      <c r="X106" s="12" t="s">
        <v>629</v>
      </c>
      <c r="Z106" s="12" t="s">
        <v>920</v>
      </c>
      <c r="AA106" s="12">
        <v>20110120</v>
      </c>
      <c r="AB106" s="12" t="s">
        <v>628</v>
      </c>
      <c r="AC106" s="12" t="s">
        <v>733</v>
      </c>
      <c r="AE106" s="12">
        <v>8.01</v>
      </c>
    </row>
    <row r="107" spans="1:31" ht="181.5">
      <c r="A107" s="26">
        <v>1106</v>
      </c>
      <c r="B107" s="26">
        <v>11135600023</v>
      </c>
      <c r="C107" s="26" t="s">
        <v>2682</v>
      </c>
      <c r="D107" s="26">
        <v>262</v>
      </c>
      <c r="E107" s="12" t="s">
        <v>1163</v>
      </c>
      <c r="F107" s="26" t="s">
        <v>1164</v>
      </c>
      <c r="G107" s="26" t="s">
        <v>1165</v>
      </c>
      <c r="H107" s="26" t="s">
        <v>1113</v>
      </c>
      <c r="I107" s="26">
        <v>112</v>
      </c>
      <c r="J107" s="26" t="s">
        <v>978</v>
      </c>
      <c r="K107" s="26">
        <v>17</v>
      </c>
      <c r="M107" s="26" t="s">
        <v>1151</v>
      </c>
      <c r="N107" s="12" t="s">
        <v>1113</v>
      </c>
      <c r="O107" s="12" t="s">
        <v>978</v>
      </c>
      <c r="P107" s="12">
        <v>112</v>
      </c>
      <c r="Q107" s="12">
        <v>17</v>
      </c>
      <c r="R107" s="12" t="s">
        <v>2460</v>
      </c>
      <c r="S107" s="12" t="s">
        <v>2461</v>
      </c>
      <c r="T107" s="12" t="s">
        <v>2294</v>
      </c>
      <c r="U107" s="12" t="s">
        <v>2295</v>
      </c>
      <c r="V107" s="12" t="s">
        <v>697</v>
      </c>
      <c r="X107" s="12" t="s">
        <v>629</v>
      </c>
      <c r="Z107" s="12" t="s">
        <v>920</v>
      </c>
      <c r="AA107" s="12">
        <v>20110120</v>
      </c>
      <c r="AB107" s="12" t="s">
        <v>628</v>
      </c>
      <c r="AC107" s="12" t="s">
        <v>733</v>
      </c>
      <c r="AE107" s="12">
        <v>8.01</v>
      </c>
    </row>
    <row r="108" spans="1:31" ht="382.5">
      <c r="A108" s="26">
        <v>1107</v>
      </c>
      <c r="B108" s="26">
        <v>11135500023</v>
      </c>
      <c r="C108" s="26" t="s">
        <v>2682</v>
      </c>
      <c r="D108" s="26">
        <v>261</v>
      </c>
      <c r="E108" s="12" t="s">
        <v>1163</v>
      </c>
      <c r="F108" s="26" t="s">
        <v>1164</v>
      </c>
      <c r="G108" s="26" t="s">
        <v>1165</v>
      </c>
      <c r="H108" s="26" t="s">
        <v>1113</v>
      </c>
      <c r="I108" s="26">
        <v>77</v>
      </c>
      <c r="J108" s="26" t="s">
        <v>2296</v>
      </c>
      <c r="K108" s="26">
        <v>3</v>
      </c>
      <c r="M108" s="26" t="s">
        <v>1151</v>
      </c>
      <c r="N108" s="12" t="s">
        <v>1113</v>
      </c>
      <c r="O108" s="12" t="s">
        <v>2296</v>
      </c>
      <c r="P108" s="12">
        <v>77</v>
      </c>
      <c r="Q108" s="12">
        <v>3</v>
      </c>
      <c r="R108" s="12" t="s">
        <v>2460</v>
      </c>
      <c r="S108" s="12" t="s">
        <v>2461</v>
      </c>
      <c r="T108" s="13" t="s">
        <v>2297</v>
      </c>
      <c r="U108" s="12" t="s">
        <v>2298</v>
      </c>
      <c r="V108" s="12" t="s">
        <v>702</v>
      </c>
      <c r="W108" s="12" t="s">
        <v>522</v>
      </c>
      <c r="X108" s="20" t="s">
        <v>530</v>
      </c>
      <c r="Z108" s="12" t="s">
        <v>920</v>
      </c>
      <c r="AA108" s="12">
        <v>20110210</v>
      </c>
      <c r="AB108" s="12" t="s">
        <v>531</v>
      </c>
      <c r="AC108" s="12" t="s">
        <v>733</v>
      </c>
      <c r="AE108" s="12">
        <v>8.03</v>
      </c>
    </row>
    <row r="109" spans="1:31" ht="181.5">
      <c r="A109" s="26">
        <v>1108</v>
      </c>
      <c r="B109" s="26">
        <v>11135400023</v>
      </c>
      <c r="C109" s="26" t="s">
        <v>2682</v>
      </c>
      <c r="D109" s="26">
        <v>260</v>
      </c>
      <c r="E109" s="12" t="s">
        <v>1163</v>
      </c>
      <c r="F109" s="26" t="s">
        <v>1164</v>
      </c>
      <c r="G109" s="26" t="s">
        <v>1165</v>
      </c>
      <c r="H109" s="26" t="s">
        <v>1166</v>
      </c>
      <c r="I109" s="26">
        <v>37</v>
      </c>
      <c r="J109" s="26" t="s">
        <v>2683</v>
      </c>
      <c r="K109" s="26">
        <v>38</v>
      </c>
      <c r="M109" s="26" t="s">
        <v>1193</v>
      </c>
      <c r="N109" s="12" t="s">
        <v>1166</v>
      </c>
      <c r="O109" s="12" t="s">
        <v>2683</v>
      </c>
      <c r="P109" s="12">
        <v>37</v>
      </c>
      <c r="Q109" s="12">
        <v>38</v>
      </c>
      <c r="R109" s="12" t="s">
        <v>2460</v>
      </c>
      <c r="S109" s="12" t="s">
        <v>2461</v>
      </c>
      <c r="T109" s="12" t="s">
        <v>2299</v>
      </c>
      <c r="U109" s="12" t="s">
        <v>2300</v>
      </c>
      <c r="V109" s="12" t="s">
        <v>697</v>
      </c>
      <c r="X109" s="12" t="s">
        <v>629</v>
      </c>
      <c r="Z109" s="12" t="s">
        <v>920</v>
      </c>
      <c r="AA109" s="12">
        <v>20110120</v>
      </c>
      <c r="AB109" s="12" t="s">
        <v>628</v>
      </c>
      <c r="AC109" s="12" t="s">
        <v>733</v>
      </c>
      <c r="AE109" s="12">
        <v>8.01</v>
      </c>
    </row>
    <row r="110" spans="1:31" ht="382.5">
      <c r="A110" s="26">
        <v>1109</v>
      </c>
      <c r="B110" s="26">
        <v>11135300023</v>
      </c>
      <c r="C110" s="26" t="s">
        <v>2682</v>
      </c>
      <c r="D110" s="26">
        <v>259</v>
      </c>
      <c r="E110" s="12" t="s">
        <v>1163</v>
      </c>
      <c r="F110" s="26" t="s">
        <v>1164</v>
      </c>
      <c r="G110" s="26" t="s">
        <v>1165</v>
      </c>
      <c r="H110" s="26" t="s">
        <v>1166</v>
      </c>
      <c r="I110" s="26">
        <v>55</v>
      </c>
      <c r="J110" s="26" t="s">
        <v>2207</v>
      </c>
      <c r="K110" s="26">
        <v>62</v>
      </c>
      <c r="M110" s="26" t="s">
        <v>1193</v>
      </c>
      <c r="N110" s="12" t="s">
        <v>1166</v>
      </c>
      <c r="O110" s="12" t="s">
        <v>2207</v>
      </c>
      <c r="P110" s="12">
        <v>55</v>
      </c>
      <c r="Q110" s="12">
        <v>62</v>
      </c>
      <c r="R110" s="12" t="s">
        <v>2460</v>
      </c>
      <c r="S110" s="12" t="s">
        <v>2461</v>
      </c>
      <c r="T110" s="12" t="s">
        <v>2301</v>
      </c>
      <c r="U110" s="12" t="s">
        <v>2302</v>
      </c>
      <c r="V110" s="12" t="s">
        <v>702</v>
      </c>
      <c r="W110" s="12" t="s">
        <v>522</v>
      </c>
      <c r="X110" s="20" t="s">
        <v>530</v>
      </c>
      <c r="Z110" s="12" t="s">
        <v>920</v>
      </c>
      <c r="AA110" s="12">
        <v>20110210</v>
      </c>
      <c r="AB110" s="12" t="s">
        <v>531</v>
      </c>
      <c r="AC110" s="12" t="s">
        <v>733</v>
      </c>
      <c r="AE110" s="12">
        <v>8.03</v>
      </c>
    </row>
    <row r="111" spans="1:31" ht="181.5">
      <c r="A111" s="26">
        <v>1110</v>
      </c>
      <c r="B111" s="26">
        <v>11135200023</v>
      </c>
      <c r="C111" s="26" t="s">
        <v>2682</v>
      </c>
      <c r="D111" s="26">
        <v>258</v>
      </c>
      <c r="E111" s="12" t="s">
        <v>1163</v>
      </c>
      <c r="F111" s="26" t="s">
        <v>1164</v>
      </c>
      <c r="G111" s="26" t="s">
        <v>1165</v>
      </c>
      <c r="H111" s="26" t="s">
        <v>1113</v>
      </c>
      <c r="I111" s="26">
        <v>162</v>
      </c>
      <c r="J111" s="26" t="s">
        <v>2303</v>
      </c>
      <c r="K111" s="26">
        <v>12</v>
      </c>
      <c r="M111" s="26" t="s">
        <v>1151</v>
      </c>
      <c r="N111" s="12" t="s">
        <v>1113</v>
      </c>
      <c r="O111" s="12" t="s">
        <v>2303</v>
      </c>
      <c r="P111" s="12">
        <v>162</v>
      </c>
      <c r="Q111" s="12">
        <v>12</v>
      </c>
      <c r="R111" s="12" t="s">
        <v>2460</v>
      </c>
      <c r="S111" s="12" t="s">
        <v>2461</v>
      </c>
      <c r="T111" s="12" t="s">
        <v>2304</v>
      </c>
      <c r="U111" s="12" t="s">
        <v>2305</v>
      </c>
      <c r="V111" s="12" t="s">
        <v>697</v>
      </c>
      <c r="W111" s="12" t="s">
        <v>614</v>
      </c>
      <c r="X111" s="12" t="s">
        <v>629</v>
      </c>
      <c r="Z111" s="12" t="s">
        <v>920</v>
      </c>
      <c r="AA111" s="12">
        <v>20110120</v>
      </c>
      <c r="AB111" s="12" t="s">
        <v>628</v>
      </c>
      <c r="AC111" s="12" t="s">
        <v>733</v>
      </c>
      <c r="AE111" s="12">
        <v>8.01</v>
      </c>
    </row>
    <row r="112" spans="1:31" ht="181.5">
      <c r="A112" s="26">
        <v>1111</v>
      </c>
      <c r="B112" s="26">
        <v>11135100023</v>
      </c>
      <c r="C112" s="26" t="s">
        <v>2682</v>
      </c>
      <c r="D112" s="26">
        <v>257</v>
      </c>
      <c r="E112" s="12" t="s">
        <v>1163</v>
      </c>
      <c r="F112" s="26" t="s">
        <v>1164</v>
      </c>
      <c r="G112" s="26" t="s">
        <v>1165</v>
      </c>
      <c r="H112" s="26" t="s">
        <v>1166</v>
      </c>
      <c r="I112" s="26">
        <v>78</v>
      </c>
      <c r="J112" s="26" t="s">
        <v>2306</v>
      </c>
      <c r="K112" s="26">
        <v>47</v>
      </c>
      <c r="M112" s="26" t="s">
        <v>1193</v>
      </c>
      <c r="N112" s="12" t="s">
        <v>1166</v>
      </c>
      <c r="O112" s="12" t="s">
        <v>2306</v>
      </c>
      <c r="P112" s="12">
        <v>78</v>
      </c>
      <c r="Q112" s="12">
        <v>47</v>
      </c>
      <c r="R112" s="12" t="s">
        <v>2460</v>
      </c>
      <c r="S112" s="12" t="s">
        <v>2461</v>
      </c>
      <c r="T112" s="12" t="s">
        <v>2307</v>
      </c>
      <c r="U112" s="12" t="s">
        <v>2308</v>
      </c>
      <c r="V112" s="12" t="s">
        <v>697</v>
      </c>
      <c r="X112" s="12" t="s">
        <v>629</v>
      </c>
      <c r="Z112" s="12" t="s">
        <v>920</v>
      </c>
      <c r="AA112" s="12">
        <v>20110120</v>
      </c>
      <c r="AB112" s="12" t="s">
        <v>628</v>
      </c>
      <c r="AC112" s="12" t="s">
        <v>733</v>
      </c>
      <c r="AE112" s="12">
        <v>8.01</v>
      </c>
    </row>
    <row r="113" spans="1:31" ht="82.5">
      <c r="A113" s="26">
        <v>1112</v>
      </c>
      <c r="B113" s="26">
        <v>11135000023</v>
      </c>
      <c r="C113" s="26" t="s">
        <v>2682</v>
      </c>
      <c r="D113" s="26">
        <v>256</v>
      </c>
      <c r="E113" s="12" t="s">
        <v>1163</v>
      </c>
      <c r="F113" s="26" t="s">
        <v>1164</v>
      </c>
      <c r="G113" s="26" t="s">
        <v>1165</v>
      </c>
      <c r="H113" s="26" t="s">
        <v>1113</v>
      </c>
      <c r="I113" s="26">
        <v>76</v>
      </c>
      <c r="J113" s="26" t="s">
        <v>2309</v>
      </c>
      <c r="K113" s="26">
        <v>55</v>
      </c>
      <c r="M113" s="26" t="s">
        <v>1151</v>
      </c>
      <c r="N113" s="12" t="s">
        <v>1113</v>
      </c>
      <c r="O113" s="12" t="s">
        <v>2309</v>
      </c>
      <c r="P113" s="12">
        <v>76</v>
      </c>
      <c r="Q113" s="12">
        <v>55</v>
      </c>
      <c r="R113" s="12" t="s">
        <v>2460</v>
      </c>
      <c r="S113" s="12" t="s">
        <v>2467</v>
      </c>
      <c r="T113" s="12" t="s">
        <v>2310</v>
      </c>
      <c r="U113" s="12" t="s">
        <v>2311</v>
      </c>
      <c r="V113" s="12" t="s">
        <v>704</v>
      </c>
      <c r="W113" s="12" t="s">
        <v>660</v>
      </c>
      <c r="Z113" s="12" t="s">
        <v>920</v>
      </c>
      <c r="AA113" s="12">
        <v>20110210</v>
      </c>
      <c r="AB113" s="12" t="s">
        <v>542</v>
      </c>
      <c r="AC113" s="12" t="s">
        <v>733</v>
      </c>
      <c r="AE113" s="12" t="s">
        <v>1316</v>
      </c>
    </row>
    <row r="114" spans="1:31" ht="127.5">
      <c r="A114" s="26">
        <v>1113</v>
      </c>
      <c r="B114" s="26">
        <v>11134900023</v>
      </c>
      <c r="C114" s="26" t="s">
        <v>2682</v>
      </c>
      <c r="D114" s="26">
        <v>255</v>
      </c>
      <c r="E114" s="12" t="s">
        <v>1163</v>
      </c>
      <c r="F114" s="26" t="s">
        <v>1164</v>
      </c>
      <c r="G114" s="26" t="s">
        <v>1165</v>
      </c>
      <c r="H114" s="26" t="s">
        <v>1166</v>
      </c>
      <c r="I114" s="26">
        <v>75</v>
      </c>
      <c r="J114" s="26" t="s">
        <v>2312</v>
      </c>
      <c r="K114" s="26">
        <v>33</v>
      </c>
      <c r="M114" s="26" t="s">
        <v>1193</v>
      </c>
      <c r="N114" s="12" t="s">
        <v>1166</v>
      </c>
      <c r="O114" s="12" t="s">
        <v>2312</v>
      </c>
      <c r="P114" s="12">
        <v>75</v>
      </c>
      <c r="Q114" s="12">
        <v>33</v>
      </c>
      <c r="R114" s="12" t="s">
        <v>1924</v>
      </c>
      <c r="S114" s="12" t="s">
        <v>2484</v>
      </c>
      <c r="T114" s="12" t="s">
        <v>2313</v>
      </c>
      <c r="U114" s="12" t="s">
        <v>2314</v>
      </c>
      <c r="V114" s="12" t="s">
        <v>697</v>
      </c>
      <c r="X114" s="20" t="s">
        <v>535</v>
      </c>
      <c r="Z114" s="12" t="s">
        <v>920</v>
      </c>
      <c r="AA114" s="12">
        <v>20110210</v>
      </c>
      <c r="AB114" s="12" t="s">
        <v>536</v>
      </c>
      <c r="AC114" s="12" t="s">
        <v>733</v>
      </c>
      <c r="AE114" s="12">
        <v>8.03</v>
      </c>
    </row>
    <row r="115" spans="1:31" ht="181.5">
      <c r="A115" s="26">
        <v>1114</v>
      </c>
      <c r="B115" s="26">
        <v>11134800023</v>
      </c>
      <c r="C115" s="26" t="s">
        <v>2682</v>
      </c>
      <c r="D115" s="26">
        <v>254</v>
      </c>
      <c r="E115" s="12" t="s">
        <v>1163</v>
      </c>
      <c r="F115" s="26" t="s">
        <v>1164</v>
      </c>
      <c r="G115" s="26" t="s">
        <v>1165</v>
      </c>
      <c r="H115" s="26" t="s">
        <v>1166</v>
      </c>
      <c r="I115" s="26">
        <v>156</v>
      </c>
      <c r="J115" s="26" t="s">
        <v>2315</v>
      </c>
      <c r="K115" s="26">
        <v>9</v>
      </c>
      <c r="M115" s="26" t="s">
        <v>1193</v>
      </c>
      <c r="N115" s="12" t="s">
        <v>1166</v>
      </c>
      <c r="O115" s="12" t="s">
        <v>2315</v>
      </c>
      <c r="P115" s="12">
        <v>156</v>
      </c>
      <c r="Q115" s="12">
        <v>9</v>
      </c>
      <c r="R115" s="12" t="s">
        <v>2460</v>
      </c>
      <c r="S115" s="12" t="s">
        <v>2466</v>
      </c>
      <c r="T115" s="12" t="s">
        <v>2316</v>
      </c>
      <c r="U115" s="12" t="s">
        <v>2317</v>
      </c>
      <c r="V115" s="12" t="s">
        <v>1046</v>
      </c>
      <c r="W115" s="12" t="s">
        <v>788</v>
      </c>
      <c r="X115" s="12" t="s">
        <v>658</v>
      </c>
      <c r="Z115" s="12" t="s">
        <v>920</v>
      </c>
      <c r="AA115" s="12">
        <v>20110120</v>
      </c>
      <c r="AB115" s="12" t="s">
        <v>632</v>
      </c>
      <c r="AC115" s="12" t="s">
        <v>733</v>
      </c>
      <c r="AE115" s="12">
        <v>8.01</v>
      </c>
    </row>
    <row r="116" spans="1:31" ht="181.5">
      <c r="A116" s="26">
        <v>1115</v>
      </c>
      <c r="B116" s="26">
        <v>11134700023</v>
      </c>
      <c r="C116" s="26" t="s">
        <v>2682</v>
      </c>
      <c r="D116" s="26">
        <v>253</v>
      </c>
      <c r="E116" s="12" t="s">
        <v>1163</v>
      </c>
      <c r="F116" s="26" t="s">
        <v>1164</v>
      </c>
      <c r="G116" s="26" t="s">
        <v>1165</v>
      </c>
      <c r="H116" s="26" t="s">
        <v>1166</v>
      </c>
      <c r="I116" s="26">
        <v>156</v>
      </c>
      <c r="J116" s="26" t="s">
        <v>2315</v>
      </c>
      <c r="K116" s="26">
        <v>3</v>
      </c>
      <c r="M116" s="26" t="s">
        <v>1151</v>
      </c>
      <c r="N116" s="12" t="s">
        <v>1166</v>
      </c>
      <c r="O116" s="12" t="s">
        <v>2315</v>
      </c>
      <c r="P116" s="12">
        <v>156</v>
      </c>
      <c r="Q116" s="12">
        <v>3</v>
      </c>
      <c r="R116" s="12" t="s">
        <v>2460</v>
      </c>
      <c r="S116" s="12" t="s">
        <v>2466</v>
      </c>
      <c r="T116" s="12" t="s">
        <v>2318</v>
      </c>
      <c r="U116" s="13" t="s">
        <v>2319</v>
      </c>
      <c r="V116" s="12" t="s">
        <v>1046</v>
      </c>
      <c r="W116" s="12" t="s">
        <v>789</v>
      </c>
      <c r="X116" s="12" t="s">
        <v>658</v>
      </c>
      <c r="Z116" s="12" t="s">
        <v>920</v>
      </c>
      <c r="AA116" s="12">
        <v>20110120</v>
      </c>
      <c r="AB116" s="12" t="s">
        <v>632</v>
      </c>
      <c r="AC116" s="12" t="s">
        <v>733</v>
      </c>
      <c r="AE116" s="12">
        <v>8.01</v>
      </c>
    </row>
    <row r="117" spans="1:31" ht="181.5">
      <c r="A117" s="26">
        <v>1116</v>
      </c>
      <c r="B117" s="26">
        <v>11134600023</v>
      </c>
      <c r="C117" s="26" t="s">
        <v>2682</v>
      </c>
      <c r="D117" s="26">
        <v>252</v>
      </c>
      <c r="E117" s="12" t="s">
        <v>1163</v>
      </c>
      <c r="F117" s="26" t="s">
        <v>1164</v>
      </c>
      <c r="G117" s="26" t="s">
        <v>1165</v>
      </c>
      <c r="H117" s="26" t="s">
        <v>1166</v>
      </c>
      <c r="I117" s="26">
        <v>155</v>
      </c>
      <c r="J117" s="26" t="s">
        <v>2320</v>
      </c>
      <c r="K117" s="26">
        <v>65</v>
      </c>
      <c r="M117" s="26" t="s">
        <v>1151</v>
      </c>
      <c r="N117" s="12" t="s">
        <v>1166</v>
      </c>
      <c r="O117" s="12" t="s">
        <v>2320</v>
      </c>
      <c r="P117" s="12">
        <v>155</v>
      </c>
      <c r="Q117" s="12">
        <v>65</v>
      </c>
      <c r="R117" s="12" t="s">
        <v>2460</v>
      </c>
      <c r="S117" s="12" t="s">
        <v>2466</v>
      </c>
      <c r="T117" s="12" t="s">
        <v>2321</v>
      </c>
      <c r="U117" s="12" t="s">
        <v>2322</v>
      </c>
      <c r="V117" s="12" t="s">
        <v>1046</v>
      </c>
      <c r="W117" s="12" t="s">
        <v>789</v>
      </c>
      <c r="X117" s="12" t="s">
        <v>658</v>
      </c>
      <c r="Z117" s="12" t="s">
        <v>920</v>
      </c>
      <c r="AA117" s="12">
        <v>20110120</v>
      </c>
      <c r="AB117" s="12" t="s">
        <v>632</v>
      </c>
      <c r="AC117" s="12" t="s">
        <v>733</v>
      </c>
      <c r="AE117" s="12">
        <v>8.01</v>
      </c>
    </row>
    <row r="118" spans="1:31" ht="181.5">
      <c r="A118" s="26">
        <v>1117</v>
      </c>
      <c r="B118" s="26">
        <v>11134500023</v>
      </c>
      <c r="C118" s="26" t="s">
        <v>2682</v>
      </c>
      <c r="D118" s="26">
        <v>251</v>
      </c>
      <c r="E118" s="12" t="s">
        <v>1163</v>
      </c>
      <c r="F118" s="26" t="s">
        <v>1164</v>
      </c>
      <c r="G118" s="26" t="s">
        <v>1165</v>
      </c>
      <c r="H118" s="26" t="s">
        <v>1166</v>
      </c>
      <c r="I118" s="26">
        <v>155</v>
      </c>
      <c r="J118" s="26" t="s">
        <v>2320</v>
      </c>
      <c r="K118" s="26">
        <v>65</v>
      </c>
      <c r="M118" s="26" t="s">
        <v>1151</v>
      </c>
      <c r="N118" s="12" t="s">
        <v>1166</v>
      </c>
      <c r="O118" s="12" t="s">
        <v>2320</v>
      </c>
      <c r="P118" s="12">
        <v>155</v>
      </c>
      <c r="Q118" s="12">
        <v>65</v>
      </c>
      <c r="R118" s="12" t="s">
        <v>2460</v>
      </c>
      <c r="S118" s="12" t="s">
        <v>2466</v>
      </c>
      <c r="T118" s="12" t="s">
        <v>2323</v>
      </c>
      <c r="U118" s="12" t="s">
        <v>2324</v>
      </c>
      <c r="V118" s="12" t="s">
        <v>1046</v>
      </c>
      <c r="W118" s="12" t="s">
        <v>789</v>
      </c>
      <c r="X118" s="12" t="s">
        <v>658</v>
      </c>
      <c r="Z118" s="12" t="s">
        <v>920</v>
      </c>
      <c r="AA118" s="12">
        <v>20110120</v>
      </c>
      <c r="AB118" s="12" t="s">
        <v>632</v>
      </c>
      <c r="AC118" s="12" t="s">
        <v>733</v>
      </c>
      <c r="AE118" s="12">
        <v>8.01</v>
      </c>
    </row>
    <row r="119" spans="1:31" ht="181.5">
      <c r="A119" s="26">
        <v>1118</v>
      </c>
      <c r="B119" s="26">
        <v>11134400023</v>
      </c>
      <c r="C119" s="26" t="s">
        <v>2682</v>
      </c>
      <c r="D119" s="26">
        <v>250</v>
      </c>
      <c r="E119" s="12" t="s">
        <v>1163</v>
      </c>
      <c r="F119" s="26" t="s">
        <v>1164</v>
      </c>
      <c r="G119" s="26" t="s">
        <v>1165</v>
      </c>
      <c r="H119" s="26" t="s">
        <v>1166</v>
      </c>
      <c r="I119" s="26">
        <v>155</v>
      </c>
      <c r="J119" s="26" t="s">
        <v>2325</v>
      </c>
      <c r="K119" s="26">
        <v>50</v>
      </c>
      <c r="M119" s="26" t="s">
        <v>1193</v>
      </c>
      <c r="N119" s="12" t="s">
        <v>1166</v>
      </c>
      <c r="O119" s="12" t="s">
        <v>2325</v>
      </c>
      <c r="P119" s="12">
        <v>155</v>
      </c>
      <c r="Q119" s="12">
        <v>50</v>
      </c>
      <c r="R119" s="12" t="s">
        <v>2460</v>
      </c>
      <c r="S119" s="12" t="s">
        <v>2466</v>
      </c>
      <c r="T119" s="12" t="s">
        <v>2326</v>
      </c>
      <c r="U119" s="12" t="s">
        <v>2327</v>
      </c>
      <c r="V119" s="12" t="s">
        <v>1046</v>
      </c>
      <c r="W119" s="12" t="s">
        <v>788</v>
      </c>
      <c r="X119" s="12" t="s">
        <v>658</v>
      </c>
      <c r="Z119" s="12" t="s">
        <v>920</v>
      </c>
      <c r="AA119" s="12">
        <v>20110120</v>
      </c>
      <c r="AB119" s="12" t="s">
        <v>632</v>
      </c>
      <c r="AC119" s="12" t="s">
        <v>733</v>
      </c>
      <c r="AE119" s="12">
        <v>8.01</v>
      </c>
    </row>
    <row r="120" spans="1:31" ht="181.5">
      <c r="A120" s="26">
        <v>1119</v>
      </c>
      <c r="B120" s="26">
        <v>11134300023</v>
      </c>
      <c r="C120" s="26" t="s">
        <v>2682</v>
      </c>
      <c r="D120" s="26">
        <v>249</v>
      </c>
      <c r="E120" s="12" t="s">
        <v>1163</v>
      </c>
      <c r="F120" s="26" t="s">
        <v>1164</v>
      </c>
      <c r="G120" s="26" t="s">
        <v>1165</v>
      </c>
      <c r="H120" s="26" t="s">
        <v>1166</v>
      </c>
      <c r="I120" s="26">
        <v>155</v>
      </c>
      <c r="J120" s="26" t="s">
        <v>2325</v>
      </c>
      <c r="K120" s="26">
        <v>49</v>
      </c>
      <c r="M120" s="26" t="s">
        <v>1193</v>
      </c>
      <c r="N120" s="12" t="s">
        <v>1166</v>
      </c>
      <c r="O120" s="12" t="s">
        <v>2325</v>
      </c>
      <c r="P120" s="12">
        <v>155</v>
      </c>
      <c r="Q120" s="12">
        <v>49</v>
      </c>
      <c r="R120" s="12" t="s">
        <v>2460</v>
      </c>
      <c r="S120" s="12" t="s">
        <v>2466</v>
      </c>
      <c r="T120" s="12" t="s">
        <v>2328</v>
      </c>
      <c r="U120" s="12" t="s">
        <v>2329</v>
      </c>
      <c r="V120" s="12" t="s">
        <v>1046</v>
      </c>
      <c r="W120" s="12" t="s">
        <v>789</v>
      </c>
      <c r="X120" s="12" t="s">
        <v>658</v>
      </c>
      <c r="Z120" s="12" t="s">
        <v>920</v>
      </c>
      <c r="AA120" s="12">
        <v>20110120</v>
      </c>
      <c r="AB120" s="12" t="s">
        <v>632</v>
      </c>
      <c r="AC120" s="12" t="s">
        <v>733</v>
      </c>
      <c r="AE120" s="12">
        <v>8.01</v>
      </c>
    </row>
    <row r="121" spans="1:31" ht="181.5">
      <c r="A121" s="26">
        <v>1120</v>
      </c>
      <c r="B121" s="26">
        <v>11134200023</v>
      </c>
      <c r="C121" s="26" t="s">
        <v>2682</v>
      </c>
      <c r="D121" s="26">
        <v>248</v>
      </c>
      <c r="E121" s="12" t="s">
        <v>1163</v>
      </c>
      <c r="F121" s="26" t="s">
        <v>1164</v>
      </c>
      <c r="G121" s="26" t="s">
        <v>1165</v>
      </c>
      <c r="H121" s="26" t="s">
        <v>1113</v>
      </c>
      <c r="I121" s="26">
        <v>155</v>
      </c>
      <c r="J121" s="26" t="s">
        <v>2325</v>
      </c>
      <c r="K121" s="26">
        <v>46</v>
      </c>
      <c r="M121" s="26" t="s">
        <v>1151</v>
      </c>
      <c r="N121" s="12" t="s">
        <v>1113</v>
      </c>
      <c r="O121" s="12" t="s">
        <v>2325</v>
      </c>
      <c r="P121" s="12">
        <v>155</v>
      </c>
      <c r="Q121" s="12">
        <v>46</v>
      </c>
      <c r="R121" s="12" t="s">
        <v>2460</v>
      </c>
      <c r="S121" s="12" t="s">
        <v>2466</v>
      </c>
      <c r="T121" s="12" t="s">
        <v>2330</v>
      </c>
      <c r="U121" s="12" t="s">
        <v>2331</v>
      </c>
      <c r="V121" s="12" t="s">
        <v>1062</v>
      </c>
      <c r="W121" s="12" t="s">
        <v>790</v>
      </c>
      <c r="X121" s="12" t="s">
        <v>658</v>
      </c>
      <c r="Z121" s="12" t="s">
        <v>920</v>
      </c>
      <c r="AA121" s="12">
        <v>20110120</v>
      </c>
      <c r="AB121" s="12" t="s">
        <v>632</v>
      </c>
      <c r="AC121" s="12" t="s">
        <v>733</v>
      </c>
      <c r="AE121" s="12" t="s">
        <v>1122</v>
      </c>
    </row>
    <row r="122" spans="1:31" ht="181.5">
      <c r="A122" s="26">
        <v>1121</v>
      </c>
      <c r="B122" s="26">
        <v>11134100023</v>
      </c>
      <c r="C122" s="26" t="s">
        <v>2682</v>
      </c>
      <c r="D122" s="26">
        <v>247</v>
      </c>
      <c r="E122" s="12" t="s">
        <v>1163</v>
      </c>
      <c r="F122" s="26" t="s">
        <v>1164</v>
      </c>
      <c r="G122" s="26" t="s">
        <v>1165</v>
      </c>
      <c r="H122" s="26" t="s">
        <v>1166</v>
      </c>
      <c r="I122" s="26">
        <v>155</v>
      </c>
      <c r="J122" s="26" t="s">
        <v>2332</v>
      </c>
      <c r="K122" s="26">
        <v>20</v>
      </c>
      <c r="M122" s="26" t="s">
        <v>1151</v>
      </c>
      <c r="N122" s="12" t="s">
        <v>1166</v>
      </c>
      <c r="O122" s="12" t="s">
        <v>2332</v>
      </c>
      <c r="P122" s="12">
        <v>155</v>
      </c>
      <c r="Q122" s="12">
        <v>20</v>
      </c>
      <c r="R122" s="12" t="s">
        <v>2460</v>
      </c>
      <c r="S122" s="12" t="s">
        <v>2466</v>
      </c>
      <c r="T122" s="12" t="s">
        <v>2323</v>
      </c>
      <c r="U122" s="12" t="s">
        <v>2333</v>
      </c>
      <c r="V122" s="12" t="s">
        <v>1046</v>
      </c>
      <c r="W122" s="12" t="s">
        <v>789</v>
      </c>
      <c r="X122" s="12" t="s">
        <v>658</v>
      </c>
      <c r="Z122" s="12" t="s">
        <v>920</v>
      </c>
      <c r="AA122" s="12">
        <v>20110120</v>
      </c>
      <c r="AB122" s="12" t="s">
        <v>632</v>
      </c>
      <c r="AC122" s="12" t="s">
        <v>733</v>
      </c>
      <c r="AE122" s="12">
        <v>8.01</v>
      </c>
    </row>
    <row r="123" spans="1:31" ht="264">
      <c r="A123" s="26">
        <v>1122</v>
      </c>
      <c r="B123" s="26">
        <v>11134000023</v>
      </c>
      <c r="C123" s="26" t="s">
        <v>2682</v>
      </c>
      <c r="D123" s="26">
        <v>246</v>
      </c>
      <c r="E123" s="12" t="s">
        <v>1163</v>
      </c>
      <c r="F123" s="26" t="s">
        <v>1164</v>
      </c>
      <c r="G123" s="26" t="s">
        <v>1165</v>
      </c>
      <c r="H123" s="26" t="s">
        <v>1113</v>
      </c>
      <c r="I123" s="26">
        <v>155</v>
      </c>
      <c r="J123" s="26" t="s">
        <v>2334</v>
      </c>
      <c r="K123" s="26">
        <v>11</v>
      </c>
      <c r="M123" s="26" t="s">
        <v>1151</v>
      </c>
      <c r="N123" s="12" t="s">
        <v>1113</v>
      </c>
      <c r="O123" s="12" t="s">
        <v>2334</v>
      </c>
      <c r="P123" s="12">
        <v>155</v>
      </c>
      <c r="Q123" s="12">
        <v>11</v>
      </c>
      <c r="R123" s="12" t="s">
        <v>2460</v>
      </c>
      <c r="S123" s="12" t="s">
        <v>2466</v>
      </c>
      <c r="T123" s="12" t="s">
        <v>2335</v>
      </c>
      <c r="U123" s="12" t="s">
        <v>2336</v>
      </c>
      <c r="V123" s="12" t="s">
        <v>1048</v>
      </c>
      <c r="W123" s="12" t="s">
        <v>791</v>
      </c>
      <c r="X123" s="12" t="s">
        <v>658</v>
      </c>
      <c r="Z123" s="12" t="s">
        <v>920</v>
      </c>
      <c r="AA123" s="12">
        <v>20110120</v>
      </c>
      <c r="AB123" s="12" t="s">
        <v>632</v>
      </c>
      <c r="AC123" s="12" t="s">
        <v>733</v>
      </c>
      <c r="AE123" s="12">
        <v>8.01</v>
      </c>
    </row>
    <row r="124" spans="1:31" ht="181.5">
      <c r="A124" s="26">
        <v>1123</v>
      </c>
      <c r="B124" s="26">
        <v>11133900023</v>
      </c>
      <c r="C124" s="26" t="s">
        <v>2682</v>
      </c>
      <c r="D124" s="26">
        <v>245</v>
      </c>
      <c r="E124" s="12" t="s">
        <v>1163</v>
      </c>
      <c r="F124" s="26" t="s">
        <v>1164</v>
      </c>
      <c r="G124" s="26" t="s">
        <v>1165</v>
      </c>
      <c r="H124" s="26" t="s">
        <v>1166</v>
      </c>
      <c r="I124" s="26">
        <v>155</v>
      </c>
      <c r="J124" s="26" t="s">
        <v>2334</v>
      </c>
      <c r="K124" s="26">
        <v>10</v>
      </c>
      <c r="M124" s="26" t="s">
        <v>1151</v>
      </c>
      <c r="N124" s="12" t="s">
        <v>1166</v>
      </c>
      <c r="O124" s="12" t="s">
        <v>2334</v>
      </c>
      <c r="P124" s="12">
        <v>155</v>
      </c>
      <c r="Q124" s="12">
        <v>10</v>
      </c>
      <c r="R124" s="12" t="s">
        <v>2460</v>
      </c>
      <c r="S124" s="12" t="s">
        <v>2466</v>
      </c>
      <c r="T124" s="12" t="s">
        <v>2337</v>
      </c>
      <c r="U124" s="12" t="s">
        <v>2338</v>
      </c>
      <c r="V124" s="12" t="s">
        <v>1046</v>
      </c>
      <c r="W124" s="12" t="s">
        <v>789</v>
      </c>
      <c r="X124" s="12" t="s">
        <v>658</v>
      </c>
      <c r="Z124" s="12" t="s">
        <v>920</v>
      </c>
      <c r="AA124" s="12">
        <v>20110120</v>
      </c>
      <c r="AB124" s="12" t="s">
        <v>632</v>
      </c>
      <c r="AC124" s="12" t="s">
        <v>733</v>
      </c>
      <c r="AE124" s="12">
        <v>8.01</v>
      </c>
    </row>
    <row r="125" spans="1:31" ht="181.5">
      <c r="A125" s="26">
        <v>1124</v>
      </c>
      <c r="B125" s="26">
        <v>11133800023</v>
      </c>
      <c r="C125" s="26" t="s">
        <v>2682</v>
      </c>
      <c r="D125" s="26">
        <v>244</v>
      </c>
      <c r="E125" s="12" t="s">
        <v>1163</v>
      </c>
      <c r="F125" s="26" t="s">
        <v>1164</v>
      </c>
      <c r="G125" s="26" t="s">
        <v>1165</v>
      </c>
      <c r="H125" s="26" t="s">
        <v>1166</v>
      </c>
      <c r="I125" s="26">
        <v>154</v>
      </c>
      <c r="J125" s="26" t="s">
        <v>2339</v>
      </c>
      <c r="K125" s="26">
        <v>57</v>
      </c>
      <c r="M125" s="26" t="s">
        <v>1193</v>
      </c>
      <c r="N125" s="12" t="s">
        <v>1166</v>
      </c>
      <c r="O125" s="12" t="s">
        <v>2339</v>
      </c>
      <c r="P125" s="12">
        <v>154</v>
      </c>
      <c r="Q125" s="12">
        <v>57</v>
      </c>
      <c r="R125" s="12" t="s">
        <v>2460</v>
      </c>
      <c r="S125" s="12" t="s">
        <v>2466</v>
      </c>
      <c r="T125" s="12" t="s">
        <v>2340</v>
      </c>
      <c r="U125" s="12" t="s">
        <v>2329</v>
      </c>
      <c r="V125" s="12" t="s">
        <v>1046</v>
      </c>
      <c r="W125" s="12" t="s">
        <v>789</v>
      </c>
      <c r="X125" s="12" t="s">
        <v>658</v>
      </c>
      <c r="Z125" s="12" t="s">
        <v>920</v>
      </c>
      <c r="AA125" s="12">
        <v>20110120</v>
      </c>
      <c r="AB125" s="12" t="s">
        <v>632</v>
      </c>
      <c r="AC125" s="12" t="s">
        <v>733</v>
      </c>
      <c r="AE125" s="12">
        <v>8.01</v>
      </c>
    </row>
    <row r="126" spans="1:31" ht="181.5">
      <c r="A126" s="26">
        <v>1125</v>
      </c>
      <c r="B126" s="26">
        <v>11133700023</v>
      </c>
      <c r="C126" s="26" t="s">
        <v>2682</v>
      </c>
      <c r="D126" s="26">
        <v>243</v>
      </c>
      <c r="E126" s="12" t="s">
        <v>1163</v>
      </c>
      <c r="F126" s="26" t="s">
        <v>1164</v>
      </c>
      <c r="G126" s="26" t="s">
        <v>1165</v>
      </c>
      <c r="H126" s="26" t="s">
        <v>1113</v>
      </c>
      <c r="I126" s="26">
        <v>154</v>
      </c>
      <c r="J126" s="26" t="s">
        <v>2341</v>
      </c>
      <c r="K126" s="26">
        <v>34</v>
      </c>
      <c r="M126" s="26" t="s">
        <v>1151</v>
      </c>
      <c r="N126" s="12" t="s">
        <v>1113</v>
      </c>
      <c r="O126" s="12" t="s">
        <v>2341</v>
      </c>
      <c r="P126" s="12">
        <v>154</v>
      </c>
      <c r="Q126" s="12">
        <v>34</v>
      </c>
      <c r="R126" s="12" t="s">
        <v>2460</v>
      </c>
      <c r="S126" s="12" t="s">
        <v>2466</v>
      </c>
      <c r="T126" s="12" t="s">
        <v>1587</v>
      </c>
      <c r="U126" s="12" t="s">
        <v>2342</v>
      </c>
      <c r="V126" s="12" t="s">
        <v>1046</v>
      </c>
      <c r="W126" s="12" t="s">
        <v>789</v>
      </c>
      <c r="X126" s="12" t="s">
        <v>658</v>
      </c>
      <c r="Z126" s="12" t="s">
        <v>920</v>
      </c>
      <c r="AA126" s="12">
        <v>20110120</v>
      </c>
      <c r="AB126" s="12" t="s">
        <v>632</v>
      </c>
      <c r="AC126" s="12" t="s">
        <v>733</v>
      </c>
      <c r="AE126" s="12">
        <v>8.01</v>
      </c>
    </row>
    <row r="127" spans="1:31" ht="181.5">
      <c r="A127" s="26">
        <v>1126</v>
      </c>
      <c r="B127" s="26">
        <v>11133600023</v>
      </c>
      <c r="C127" s="26" t="s">
        <v>2682</v>
      </c>
      <c r="D127" s="26">
        <v>242</v>
      </c>
      <c r="E127" s="12" t="s">
        <v>1163</v>
      </c>
      <c r="F127" s="26" t="s">
        <v>1164</v>
      </c>
      <c r="G127" s="26" t="s">
        <v>1165</v>
      </c>
      <c r="H127" s="26" t="s">
        <v>1113</v>
      </c>
      <c r="I127" s="26">
        <v>154</v>
      </c>
      <c r="J127" s="26" t="s">
        <v>2343</v>
      </c>
      <c r="K127" s="26">
        <v>27</v>
      </c>
      <c r="M127" s="26" t="s">
        <v>1151</v>
      </c>
      <c r="N127" s="12" t="s">
        <v>1113</v>
      </c>
      <c r="O127" s="12" t="s">
        <v>2343</v>
      </c>
      <c r="P127" s="12">
        <v>154</v>
      </c>
      <c r="Q127" s="12">
        <v>27</v>
      </c>
      <c r="R127" s="12" t="s">
        <v>2460</v>
      </c>
      <c r="S127" s="12" t="s">
        <v>2466</v>
      </c>
      <c r="T127" s="12" t="s">
        <v>2344</v>
      </c>
      <c r="U127" s="12" t="s">
        <v>2345</v>
      </c>
      <c r="V127" s="12" t="s">
        <v>1046</v>
      </c>
      <c r="W127" s="12" t="s">
        <v>789</v>
      </c>
      <c r="X127" s="12" t="s">
        <v>658</v>
      </c>
      <c r="Z127" s="12" t="s">
        <v>920</v>
      </c>
      <c r="AA127" s="12">
        <v>20110120</v>
      </c>
      <c r="AB127" s="12" t="s">
        <v>632</v>
      </c>
      <c r="AC127" s="12" t="s">
        <v>733</v>
      </c>
      <c r="AE127" s="12">
        <v>8.01</v>
      </c>
    </row>
    <row r="128" spans="1:31" ht="181.5">
      <c r="A128" s="26">
        <v>1127</v>
      </c>
      <c r="B128" s="26">
        <v>11133500023</v>
      </c>
      <c r="C128" s="26" t="s">
        <v>2682</v>
      </c>
      <c r="D128" s="26">
        <v>241</v>
      </c>
      <c r="E128" s="12" t="s">
        <v>1163</v>
      </c>
      <c r="F128" s="26" t="s">
        <v>1164</v>
      </c>
      <c r="G128" s="26" t="s">
        <v>1165</v>
      </c>
      <c r="H128" s="26" t="s">
        <v>1166</v>
      </c>
      <c r="I128" s="26">
        <v>154</v>
      </c>
      <c r="J128" s="26" t="s">
        <v>2346</v>
      </c>
      <c r="K128" s="26">
        <v>16</v>
      </c>
      <c r="M128" s="26" t="s">
        <v>1193</v>
      </c>
      <c r="N128" s="12" t="s">
        <v>1166</v>
      </c>
      <c r="O128" s="12" t="s">
        <v>2346</v>
      </c>
      <c r="P128" s="12">
        <v>154</v>
      </c>
      <c r="Q128" s="12">
        <v>16</v>
      </c>
      <c r="R128" s="12" t="s">
        <v>2460</v>
      </c>
      <c r="S128" s="12" t="s">
        <v>2466</v>
      </c>
      <c r="T128" s="12" t="s">
        <v>2347</v>
      </c>
      <c r="U128" s="12" t="s">
        <v>2348</v>
      </c>
      <c r="V128" s="12" t="s">
        <v>1046</v>
      </c>
      <c r="W128" s="12" t="s">
        <v>789</v>
      </c>
      <c r="X128" s="12" t="s">
        <v>658</v>
      </c>
      <c r="Z128" s="12" t="s">
        <v>920</v>
      </c>
      <c r="AA128" s="12">
        <v>20110120</v>
      </c>
      <c r="AB128" s="12" t="s">
        <v>632</v>
      </c>
      <c r="AC128" s="12" t="s">
        <v>733</v>
      </c>
      <c r="AE128" s="12">
        <v>8.01</v>
      </c>
    </row>
    <row r="129" spans="1:31" ht="181.5">
      <c r="A129" s="26">
        <v>1128</v>
      </c>
      <c r="B129" s="26">
        <v>11133400023</v>
      </c>
      <c r="C129" s="26" t="s">
        <v>2682</v>
      </c>
      <c r="D129" s="26">
        <v>240</v>
      </c>
      <c r="E129" s="12" t="s">
        <v>1163</v>
      </c>
      <c r="F129" s="26" t="s">
        <v>1164</v>
      </c>
      <c r="G129" s="26" t="s">
        <v>1165</v>
      </c>
      <c r="H129" s="26" t="s">
        <v>1166</v>
      </c>
      <c r="I129" s="26">
        <v>154</v>
      </c>
      <c r="J129" s="26" t="s">
        <v>2346</v>
      </c>
      <c r="K129" s="26">
        <v>12</v>
      </c>
      <c r="M129" s="26" t="s">
        <v>1193</v>
      </c>
      <c r="N129" s="12" t="s">
        <v>1166</v>
      </c>
      <c r="O129" s="12" t="s">
        <v>2346</v>
      </c>
      <c r="P129" s="12">
        <v>154</v>
      </c>
      <c r="Q129" s="12">
        <v>12</v>
      </c>
      <c r="R129" s="12" t="s">
        <v>2460</v>
      </c>
      <c r="S129" s="12" t="s">
        <v>2466</v>
      </c>
      <c r="T129" s="12" t="s">
        <v>2349</v>
      </c>
      <c r="U129" s="12" t="s">
        <v>2329</v>
      </c>
      <c r="V129" s="12" t="s">
        <v>1046</v>
      </c>
      <c r="W129" s="12" t="s">
        <v>789</v>
      </c>
      <c r="X129" s="12" t="s">
        <v>658</v>
      </c>
      <c r="Z129" s="12" t="s">
        <v>920</v>
      </c>
      <c r="AA129" s="12">
        <v>20110120</v>
      </c>
      <c r="AB129" s="12" t="s">
        <v>632</v>
      </c>
      <c r="AC129" s="12" t="s">
        <v>733</v>
      </c>
      <c r="AE129" s="12">
        <v>8.01</v>
      </c>
    </row>
    <row r="130" spans="1:31" ht="181.5">
      <c r="A130" s="26">
        <v>1129</v>
      </c>
      <c r="B130" s="26">
        <v>11133300023</v>
      </c>
      <c r="C130" s="26" t="s">
        <v>2682</v>
      </c>
      <c r="D130" s="26">
        <v>239</v>
      </c>
      <c r="E130" s="12" t="s">
        <v>1163</v>
      </c>
      <c r="F130" s="26" t="s">
        <v>1164</v>
      </c>
      <c r="G130" s="26" t="s">
        <v>1165</v>
      </c>
      <c r="H130" s="26" t="s">
        <v>1113</v>
      </c>
      <c r="I130" s="26">
        <v>153</v>
      </c>
      <c r="J130" s="26" t="s">
        <v>2350</v>
      </c>
      <c r="K130" s="26">
        <v>44</v>
      </c>
      <c r="M130" s="26" t="s">
        <v>1151</v>
      </c>
      <c r="N130" s="12" t="s">
        <v>1113</v>
      </c>
      <c r="O130" s="12" t="s">
        <v>2350</v>
      </c>
      <c r="P130" s="12">
        <v>153</v>
      </c>
      <c r="Q130" s="12">
        <v>44</v>
      </c>
      <c r="R130" s="12" t="s">
        <v>2460</v>
      </c>
      <c r="S130" s="12" t="s">
        <v>2466</v>
      </c>
      <c r="T130" s="12" t="s">
        <v>2344</v>
      </c>
      <c r="U130" s="12" t="s">
        <v>2345</v>
      </c>
      <c r="V130" s="12" t="s">
        <v>1046</v>
      </c>
      <c r="W130" s="12" t="s">
        <v>789</v>
      </c>
      <c r="X130" s="12" t="s">
        <v>658</v>
      </c>
      <c r="Z130" s="12" t="s">
        <v>920</v>
      </c>
      <c r="AA130" s="12">
        <v>20110120</v>
      </c>
      <c r="AB130" s="12" t="s">
        <v>632</v>
      </c>
      <c r="AC130" s="12" t="s">
        <v>733</v>
      </c>
      <c r="AE130" s="12">
        <v>8.01</v>
      </c>
    </row>
    <row r="131" spans="1:31" ht="181.5">
      <c r="A131" s="26">
        <v>1130</v>
      </c>
      <c r="B131" s="26">
        <v>11133200023</v>
      </c>
      <c r="C131" s="26" t="s">
        <v>2682</v>
      </c>
      <c r="D131" s="26">
        <v>238</v>
      </c>
      <c r="E131" s="12" t="s">
        <v>1163</v>
      </c>
      <c r="F131" s="26" t="s">
        <v>1164</v>
      </c>
      <c r="G131" s="26" t="s">
        <v>1165</v>
      </c>
      <c r="H131" s="26" t="s">
        <v>1113</v>
      </c>
      <c r="I131" s="26">
        <v>153</v>
      </c>
      <c r="J131" s="26" t="s">
        <v>2351</v>
      </c>
      <c r="K131" s="26">
        <v>36</v>
      </c>
      <c r="M131" s="26" t="s">
        <v>1151</v>
      </c>
      <c r="N131" s="12" t="s">
        <v>1113</v>
      </c>
      <c r="O131" s="12" t="s">
        <v>2351</v>
      </c>
      <c r="P131" s="12">
        <v>153</v>
      </c>
      <c r="Q131" s="12">
        <v>36</v>
      </c>
      <c r="R131" s="12" t="s">
        <v>2460</v>
      </c>
      <c r="S131" s="12" t="s">
        <v>2466</v>
      </c>
      <c r="T131" s="12" t="s">
        <v>2344</v>
      </c>
      <c r="U131" s="12" t="s">
        <v>2345</v>
      </c>
      <c r="V131" s="12" t="s">
        <v>1046</v>
      </c>
      <c r="W131" s="12" t="s">
        <v>789</v>
      </c>
      <c r="X131" s="12" t="s">
        <v>658</v>
      </c>
      <c r="Z131" s="12" t="s">
        <v>920</v>
      </c>
      <c r="AA131" s="12">
        <v>20110120</v>
      </c>
      <c r="AB131" s="12" t="s">
        <v>632</v>
      </c>
      <c r="AC131" s="12" t="s">
        <v>733</v>
      </c>
      <c r="AE131" s="12">
        <v>8.01</v>
      </c>
    </row>
    <row r="132" spans="1:31" ht="181.5">
      <c r="A132" s="26">
        <v>1131</v>
      </c>
      <c r="B132" s="26">
        <v>11133100023</v>
      </c>
      <c r="C132" s="26" t="s">
        <v>2682</v>
      </c>
      <c r="D132" s="26">
        <v>237</v>
      </c>
      <c r="E132" s="12" t="s">
        <v>1163</v>
      </c>
      <c r="F132" s="26" t="s">
        <v>1164</v>
      </c>
      <c r="G132" s="26" t="s">
        <v>1165</v>
      </c>
      <c r="H132" s="26" t="s">
        <v>1166</v>
      </c>
      <c r="I132" s="26">
        <v>153</v>
      </c>
      <c r="J132" s="26" t="s">
        <v>2351</v>
      </c>
      <c r="K132" s="26">
        <v>34</v>
      </c>
      <c r="M132" s="26" t="s">
        <v>1193</v>
      </c>
      <c r="N132" s="12" t="s">
        <v>1166</v>
      </c>
      <c r="O132" s="12" t="s">
        <v>2351</v>
      </c>
      <c r="P132" s="12">
        <v>153</v>
      </c>
      <c r="Q132" s="12">
        <v>34</v>
      </c>
      <c r="R132" s="12" t="s">
        <v>2460</v>
      </c>
      <c r="S132" s="12" t="s">
        <v>2466</v>
      </c>
      <c r="T132" s="12" t="s">
        <v>2352</v>
      </c>
      <c r="U132" s="12" t="s">
        <v>2353</v>
      </c>
      <c r="V132" s="12" t="s">
        <v>1046</v>
      </c>
      <c r="W132" s="12" t="s">
        <v>789</v>
      </c>
      <c r="X132" s="12" t="s">
        <v>658</v>
      </c>
      <c r="Z132" s="12" t="s">
        <v>920</v>
      </c>
      <c r="AA132" s="12">
        <v>20110120</v>
      </c>
      <c r="AB132" s="12" t="s">
        <v>632</v>
      </c>
      <c r="AC132" s="12" t="s">
        <v>733</v>
      </c>
      <c r="AE132" s="12">
        <v>8.01</v>
      </c>
    </row>
    <row r="133" spans="1:31" ht="181.5">
      <c r="A133" s="26">
        <v>1132</v>
      </c>
      <c r="B133" s="26">
        <v>11133000023</v>
      </c>
      <c r="C133" s="26" t="s">
        <v>2682</v>
      </c>
      <c r="D133" s="26">
        <v>236</v>
      </c>
      <c r="E133" s="12" t="s">
        <v>1163</v>
      </c>
      <c r="F133" s="26" t="s">
        <v>1164</v>
      </c>
      <c r="G133" s="26" t="s">
        <v>1165</v>
      </c>
      <c r="H133" s="26" t="s">
        <v>1113</v>
      </c>
      <c r="I133" s="26">
        <v>153</v>
      </c>
      <c r="J133" s="26" t="s">
        <v>2354</v>
      </c>
      <c r="K133" s="26">
        <v>28</v>
      </c>
      <c r="M133" s="26" t="s">
        <v>1151</v>
      </c>
      <c r="N133" s="12" t="s">
        <v>1113</v>
      </c>
      <c r="O133" s="12" t="s">
        <v>2354</v>
      </c>
      <c r="P133" s="12">
        <v>153</v>
      </c>
      <c r="Q133" s="12">
        <v>28</v>
      </c>
      <c r="R133" s="12" t="s">
        <v>2460</v>
      </c>
      <c r="S133" s="12" t="s">
        <v>2466</v>
      </c>
      <c r="T133" s="12" t="s">
        <v>2176</v>
      </c>
      <c r="U133" s="12" t="s">
        <v>2355</v>
      </c>
      <c r="V133" s="12" t="s">
        <v>1062</v>
      </c>
      <c r="W133" s="12" t="s">
        <v>792</v>
      </c>
      <c r="X133" s="12" t="s">
        <v>658</v>
      </c>
      <c r="Z133" s="12" t="s">
        <v>920</v>
      </c>
      <c r="AA133" s="12">
        <v>20110120</v>
      </c>
      <c r="AB133" s="12" t="s">
        <v>632</v>
      </c>
      <c r="AC133" s="12" t="s">
        <v>733</v>
      </c>
      <c r="AE133" s="12" t="s">
        <v>1122</v>
      </c>
    </row>
    <row r="134" spans="1:31" ht="181.5">
      <c r="A134" s="26">
        <v>1133</v>
      </c>
      <c r="B134" s="26">
        <v>11132900023</v>
      </c>
      <c r="C134" s="26" t="s">
        <v>2682</v>
      </c>
      <c r="D134" s="26">
        <v>235</v>
      </c>
      <c r="E134" s="12" t="s">
        <v>1163</v>
      </c>
      <c r="F134" s="26" t="s">
        <v>1164</v>
      </c>
      <c r="G134" s="26" t="s">
        <v>1165</v>
      </c>
      <c r="H134" s="26" t="s">
        <v>1113</v>
      </c>
      <c r="I134" s="26">
        <v>153</v>
      </c>
      <c r="J134" s="26" t="s">
        <v>2354</v>
      </c>
      <c r="K134" s="26">
        <v>27</v>
      </c>
      <c r="M134" s="26" t="s">
        <v>1151</v>
      </c>
      <c r="N134" s="12" t="s">
        <v>1113</v>
      </c>
      <c r="O134" s="12" t="s">
        <v>2354</v>
      </c>
      <c r="P134" s="12">
        <v>153</v>
      </c>
      <c r="Q134" s="12">
        <v>27</v>
      </c>
      <c r="R134" s="12" t="s">
        <v>2460</v>
      </c>
      <c r="S134" s="12" t="s">
        <v>2466</v>
      </c>
      <c r="T134" s="12" t="s">
        <v>2356</v>
      </c>
      <c r="U134" s="12" t="s">
        <v>2357</v>
      </c>
      <c r="V134" s="12" t="s">
        <v>1048</v>
      </c>
      <c r="W134" s="12" t="s">
        <v>793</v>
      </c>
      <c r="X134" s="12" t="s">
        <v>658</v>
      </c>
      <c r="Z134" s="12" t="s">
        <v>920</v>
      </c>
      <c r="AA134" s="12">
        <v>20110120</v>
      </c>
      <c r="AB134" s="12" t="s">
        <v>632</v>
      </c>
      <c r="AC134" s="12" t="s">
        <v>733</v>
      </c>
      <c r="AE134" s="12">
        <v>8.01</v>
      </c>
    </row>
    <row r="135" spans="1:31" ht="181.5">
      <c r="A135" s="26">
        <v>1134</v>
      </c>
      <c r="B135" s="26">
        <v>11132800023</v>
      </c>
      <c r="C135" s="26" t="s">
        <v>2682</v>
      </c>
      <c r="D135" s="26">
        <v>234</v>
      </c>
      <c r="E135" s="12" t="s">
        <v>1163</v>
      </c>
      <c r="F135" s="26" t="s">
        <v>1164</v>
      </c>
      <c r="G135" s="26" t="s">
        <v>1165</v>
      </c>
      <c r="H135" s="26" t="s">
        <v>1166</v>
      </c>
      <c r="I135" s="26">
        <v>153</v>
      </c>
      <c r="J135" s="26" t="s">
        <v>2358</v>
      </c>
      <c r="K135" s="26">
        <v>12</v>
      </c>
      <c r="M135" s="26" t="s">
        <v>1193</v>
      </c>
      <c r="N135" s="12" t="s">
        <v>1166</v>
      </c>
      <c r="O135" s="12" t="s">
        <v>2358</v>
      </c>
      <c r="P135" s="12">
        <v>153</v>
      </c>
      <c r="Q135" s="12">
        <v>12</v>
      </c>
      <c r="R135" s="12" t="s">
        <v>2460</v>
      </c>
      <c r="S135" s="12" t="s">
        <v>2466</v>
      </c>
      <c r="T135" s="12" t="s">
        <v>2359</v>
      </c>
      <c r="U135" s="12" t="s">
        <v>2329</v>
      </c>
      <c r="V135" s="12" t="s">
        <v>1046</v>
      </c>
      <c r="W135" s="12" t="s">
        <v>789</v>
      </c>
      <c r="X135" s="12" t="s">
        <v>658</v>
      </c>
      <c r="Z135" s="12" t="s">
        <v>920</v>
      </c>
      <c r="AA135" s="12">
        <v>20110120</v>
      </c>
      <c r="AB135" s="12" t="s">
        <v>632</v>
      </c>
      <c r="AC135" s="12" t="s">
        <v>733</v>
      </c>
      <c r="AE135" s="12">
        <v>8.01</v>
      </c>
    </row>
    <row r="136" spans="1:31" ht="181.5">
      <c r="A136" s="26">
        <v>1135</v>
      </c>
      <c r="B136" s="26">
        <v>11132700023</v>
      </c>
      <c r="C136" s="26" t="s">
        <v>2682</v>
      </c>
      <c r="D136" s="26">
        <v>233</v>
      </c>
      <c r="E136" s="12" t="s">
        <v>1163</v>
      </c>
      <c r="F136" s="26" t="s">
        <v>1164</v>
      </c>
      <c r="G136" s="26" t="s">
        <v>1165</v>
      </c>
      <c r="H136" s="26" t="s">
        <v>1113</v>
      </c>
      <c r="I136" s="26">
        <v>152</v>
      </c>
      <c r="J136" s="26" t="s">
        <v>2360</v>
      </c>
      <c r="K136" s="26">
        <v>54</v>
      </c>
      <c r="M136" s="26" t="s">
        <v>1151</v>
      </c>
      <c r="N136" s="12" t="s">
        <v>1113</v>
      </c>
      <c r="O136" s="12" t="s">
        <v>2360</v>
      </c>
      <c r="P136" s="12">
        <v>152</v>
      </c>
      <c r="Q136" s="12">
        <v>54</v>
      </c>
      <c r="R136" s="12" t="s">
        <v>2460</v>
      </c>
      <c r="S136" s="12" t="s">
        <v>2466</v>
      </c>
      <c r="T136" s="12" t="s">
        <v>2361</v>
      </c>
      <c r="U136" s="12" t="s">
        <v>2362</v>
      </c>
      <c r="V136" s="12" t="s">
        <v>1048</v>
      </c>
      <c r="W136" s="12" t="s">
        <v>794</v>
      </c>
      <c r="X136" s="12" t="s">
        <v>658</v>
      </c>
      <c r="Z136" s="12" t="s">
        <v>920</v>
      </c>
      <c r="AA136" s="12">
        <v>20110120</v>
      </c>
      <c r="AB136" s="12" t="s">
        <v>632</v>
      </c>
      <c r="AC136" s="12" t="s">
        <v>733</v>
      </c>
      <c r="AE136" s="12">
        <v>8.01</v>
      </c>
    </row>
    <row r="137" spans="1:31" ht="181.5">
      <c r="A137" s="26">
        <v>1136</v>
      </c>
      <c r="B137" s="26">
        <v>11132600023</v>
      </c>
      <c r="C137" s="26" t="s">
        <v>2682</v>
      </c>
      <c r="D137" s="26">
        <v>232</v>
      </c>
      <c r="E137" s="12" t="s">
        <v>1163</v>
      </c>
      <c r="F137" s="26" t="s">
        <v>1164</v>
      </c>
      <c r="G137" s="26" t="s">
        <v>1165</v>
      </c>
      <c r="H137" s="26" t="s">
        <v>1113</v>
      </c>
      <c r="I137" s="26">
        <v>152</v>
      </c>
      <c r="J137" s="26" t="s">
        <v>2363</v>
      </c>
      <c r="K137" s="26">
        <v>45</v>
      </c>
      <c r="M137" s="26" t="s">
        <v>1151</v>
      </c>
      <c r="N137" s="12" t="s">
        <v>1113</v>
      </c>
      <c r="O137" s="12" t="s">
        <v>2363</v>
      </c>
      <c r="P137" s="12">
        <v>152</v>
      </c>
      <c r="Q137" s="12">
        <v>45</v>
      </c>
      <c r="R137" s="12" t="s">
        <v>2460</v>
      </c>
      <c r="S137" s="12" t="s">
        <v>2466</v>
      </c>
      <c r="T137" s="12" t="s">
        <v>2364</v>
      </c>
      <c r="U137" s="12" t="s">
        <v>2365</v>
      </c>
      <c r="V137" s="12" t="s">
        <v>1048</v>
      </c>
      <c r="W137" s="12" t="s">
        <v>795</v>
      </c>
      <c r="X137" s="12" t="s">
        <v>658</v>
      </c>
      <c r="Z137" s="12" t="s">
        <v>920</v>
      </c>
      <c r="AA137" s="12">
        <v>20110120</v>
      </c>
      <c r="AB137" s="12" t="s">
        <v>632</v>
      </c>
      <c r="AC137" s="12" t="s">
        <v>733</v>
      </c>
      <c r="AE137" s="12">
        <v>8.01</v>
      </c>
    </row>
    <row r="138" spans="1:31" ht="181.5">
      <c r="A138" s="26">
        <v>1137</v>
      </c>
      <c r="B138" s="26">
        <v>11132500023</v>
      </c>
      <c r="C138" s="26" t="s">
        <v>2682</v>
      </c>
      <c r="D138" s="26">
        <v>231</v>
      </c>
      <c r="E138" s="12" t="s">
        <v>1163</v>
      </c>
      <c r="F138" s="26" t="s">
        <v>1164</v>
      </c>
      <c r="G138" s="26" t="s">
        <v>1165</v>
      </c>
      <c r="H138" s="26" t="s">
        <v>1166</v>
      </c>
      <c r="I138" s="26">
        <v>51</v>
      </c>
      <c r="J138" s="26" t="s">
        <v>2366</v>
      </c>
      <c r="K138" s="26">
        <v>8</v>
      </c>
      <c r="M138" s="26" t="s">
        <v>1151</v>
      </c>
      <c r="N138" s="12" t="s">
        <v>1166</v>
      </c>
      <c r="O138" s="12" t="s">
        <v>2366</v>
      </c>
      <c r="P138" s="12">
        <v>51</v>
      </c>
      <c r="Q138" s="12">
        <v>8</v>
      </c>
      <c r="R138" s="12" t="s">
        <v>2460</v>
      </c>
      <c r="S138" s="12" t="s">
        <v>2466</v>
      </c>
      <c r="T138" s="12" t="s">
        <v>2367</v>
      </c>
      <c r="U138" s="12" t="s">
        <v>2368</v>
      </c>
      <c r="V138" s="12" t="s">
        <v>1062</v>
      </c>
      <c r="W138" s="12" t="s">
        <v>796</v>
      </c>
      <c r="X138" s="12" t="s">
        <v>658</v>
      </c>
      <c r="Z138" s="12" t="s">
        <v>920</v>
      </c>
      <c r="AA138" s="12">
        <v>20110120</v>
      </c>
      <c r="AB138" s="12" t="s">
        <v>632</v>
      </c>
      <c r="AC138" s="12" t="s">
        <v>733</v>
      </c>
      <c r="AE138" s="12" t="s">
        <v>1122</v>
      </c>
    </row>
    <row r="139" spans="1:31" ht="181.5">
      <c r="A139" s="26">
        <v>1138</v>
      </c>
      <c r="B139" s="26">
        <v>11132400023</v>
      </c>
      <c r="C139" s="26" t="s">
        <v>2682</v>
      </c>
      <c r="D139" s="26">
        <v>230</v>
      </c>
      <c r="E139" s="12" t="s">
        <v>1163</v>
      </c>
      <c r="F139" s="26" t="s">
        <v>1164</v>
      </c>
      <c r="G139" s="26" t="s">
        <v>1165</v>
      </c>
      <c r="H139" s="26" t="s">
        <v>1166</v>
      </c>
      <c r="I139" s="26">
        <v>52</v>
      </c>
      <c r="J139" s="26" t="s">
        <v>2366</v>
      </c>
      <c r="K139" s="26">
        <v>21</v>
      </c>
      <c r="M139" s="26" t="s">
        <v>1193</v>
      </c>
      <c r="N139" s="12" t="s">
        <v>1166</v>
      </c>
      <c r="O139" s="12" t="s">
        <v>2366</v>
      </c>
      <c r="P139" s="12">
        <v>52</v>
      </c>
      <c r="Q139" s="12">
        <v>21</v>
      </c>
      <c r="R139" s="12" t="s">
        <v>2460</v>
      </c>
      <c r="S139" s="12" t="s">
        <v>2466</v>
      </c>
      <c r="T139" s="12" t="s">
        <v>2369</v>
      </c>
      <c r="U139" s="12" t="s">
        <v>2370</v>
      </c>
      <c r="V139" s="12" t="s">
        <v>1048</v>
      </c>
      <c r="W139" s="12" t="s">
        <v>797</v>
      </c>
      <c r="X139" s="12" t="s">
        <v>658</v>
      </c>
      <c r="Z139" s="12" t="s">
        <v>920</v>
      </c>
      <c r="AA139" s="12">
        <v>20110120</v>
      </c>
      <c r="AB139" s="12" t="s">
        <v>632</v>
      </c>
      <c r="AC139" s="12" t="s">
        <v>733</v>
      </c>
      <c r="AE139" s="12">
        <v>8.01</v>
      </c>
    </row>
    <row r="140" spans="1:31" ht="181.5">
      <c r="A140" s="26">
        <v>1139</v>
      </c>
      <c r="B140" s="26">
        <v>11132300023</v>
      </c>
      <c r="C140" s="26" t="s">
        <v>2682</v>
      </c>
      <c r="D140" s="26">
        <v>229</v>
      </c>
      <c r="E140" s="12" t="s">
        <v>1163</v>
      </c>
      <c r="F140" s="26" t="s">
        <v>1164</v>
      </c>
      <c r="G140" s="26" t="s">
        <v>1165</v>
      </c>
      <c r="H140" s="26" t="s">
        <v>1113</v>
      </c>
      <c r="I140" s="26">
        <v>52</v>
      </c>
      <c r="J140" s="26" t="s">
        <v>2366</v>
      </c>
      <c r="K140" s="26">
        <v>16</v>
      </c>
      <c r="M140" s="26" t="s">
        <v>1151</v>
      </c>
      <c r="N140" s="12" t="s">
        <v>1113</v>
      </c>
      <c r="O140" s="12" t="s">
        <v>2366</v>
      </c>
      <c r="P140" s="12">
        <v>52</v>
      </c>
      <c r="Q140" s="12">
        <v>16</v>
      </c>
      <c r="R140" s="12" t="s">
        <v>2460</v>
      </c>
      <c r="S140" s="12" t="s">
        <v>2466</v>
      </c>
      <c r="T140" s="12" t="s">
        <v>2371</v>
      </c>
      <c r="U140" s="12" t="s">
        <v>2372</v>
      </c>
      <c r="V140" s="12" t="s">
        <v>1046</v>
      </c>
      <c r="W140" s="12" t="s">
        <v>798</v>
      </c>
      <c r="X140" s="12" t="s">
        <v>658</v>
      </c>
      <c r="Z140" s="12" t="s">
        <v>920</v>
      </c>
      <c r="AA140" s="12">
        <v>20110120</v>
      </c>
      <c r="AB140" s="12" t="s">
        <v>632</v>
      </c>
      <c r="AC140" s="12" t="s">
        <v>733</v>
      </c>
      <c r="AE140" s="12">
        <v>8.01</v>
      </c>
    </row>
    <row r="141" spans="1:31" ht="181.5">
      <c r="A141" s="26">
        <v>1140</v>
      </c>
      <c r="B141" s="26">
        <v>11132200023</v>
      </c>
      <c r="C141" s="26" t="s">
        <v>2682</v>
      </c>
      <c r="D141" s="26">
        <v>228</v>
      </c>
      <c r="E141" s="12" t="s">
        <v>1163</v>
      </c>
      <c r="F141" s="26" t="s">
        <v>1164</v>
      </c>
      <c r="G141" s="26" t="s">
        <v>1165</v>
      </c>
      <c r="H141" s="26" t="s">
        <v>1166</v>
      </c>
      <c r="I141" s="26">
        <v>52</v>
      </c>
      <c r="J141" s="26" t="s">
        <v>2366</v>
      </c>
      <c r="K141" s="26">
        <v>15</v>
      </c>
      <c r="M141" s="26" t="s">
        <v>1193</v>
      </c>
      <c r="N141" s="12" t="s">
        <v>1166</v>
      </c>
      <c r="O141" s="12" t="s">
        <v>2366</v>
      </c>
      <c r="P141" s="12">
        <v>52</v>
      </c>
      <c r="Q141" s="12">
        <v>15</v>
      </c>
      <c r="R141" s="12" t="s">
        <v>2460</v>
      </c>
      <c r="S141" s="12" t="s">
        <v>2466</v>
      </c>
      <c r="T141" s="12" t="s">
        <v>2373</v>
      </c>
      <c r="U141" s="12" t="s">
        <v>2374</v>
      </c>
      <c r="V141" s="12" t="s">
        <v>1048</v>
      </c>
      <c r="W141" s="12" t="s">
        <v>799</v>
      </c>
      <c r="X141" s="12" t="s">
        <v>658</v>
      </c>
      <c r="Z141" s="12" t="s">
        <v>920</v>
      </c>
      <c r="AA141" s="12">
        <v>20110120</v>
      </c>
      <c r="AB141" s="12" t="s">
        <v>632</v>
      </c>
      <c r="AC141" s="12" t="s">
        <v>733</v>
      </c>
      <c r="AE141" s="12">
        <v>8.01</v>
      </c>
    </row>
    <row r="142" spans="1:31" ht="409.5">
      <c r="A142" s="26">
        <v>1141</v>
      </c>
      <c r="B142" s="26">
        <v>11132100023</v>
      </c>
      <c r="C142" s="26" t="s">
        <v>2682</v>
      </c>
      <c r="D142" s="26">
        <v>227</v>
      </c>
      <c r="E142" s="12" t="s">
        <v>1163</v>
      </c>
      <c r="F142" s="26" t="s">
        <v>1164</v>
      </c>
      <c r="G142" s="26" t="s">
        <v>1165</v>
      </c>
      <c r="H142" s="26" t="s">
        <v>1166</v>
      </c>
      <c r="I142" s="26">
        <v>52</v>
      </c>
      <c r="J142" s="26" t="s">
        <v>2366</v>
      </c>
      <c r="K142" s="26">
        <v>13</v>
      </c>
      <c r="M142" s="26" t="s">
        <v>1193</v>
      </c>
      <c r="N142" s="12" t="s">
        <v>1166</v>
      </c>
      <c r="O142" s="12" t="s">
        <v>2366</v>
      </c>
      <c r="P142" s="12">
        <v>52</v>
      </c>
      <c r="Q142" s="12">
        <v>13</v>
      </c>
      <c r="R142" s="12" t="s">
        <v>2460</v>
      </c>
      <c r="S142" s="12" t="s">
        <v>2466</v>
      </c>
      <c r="T142" s="13" t="s">
        <v>2375</v>
      </c>
      <c r="U142" s="12" t="s">
        <v>2376</v>
      </c>
      <c r="V142" s="12" t="s">
        <v>1048</v>
      </c>
      <c r="W142" s="12" t="s">
        <v>800</v>
      </c>
      <c r="X142" s="12" t="s">
        <v>658</v>
      </c>
      <c r="Z142" s="12" t="s">
        <v>920</v>
      </c>
      <c r="AA142" s="12">
        <v>20110120</v>
      </c>
      <c r="AB142" s="12" t="s">
        <v>632</v>
      </c>
      <c r="AC142" s="12" t="s">
        <v>733</v>
      </c>
      <c r="AE142" s="12">
        <v>8.01</v>
      </c>
    </row>
    <row r="143" spans="1:31" ht="181.5">
      <c r="A143" s="26">
        <v>1142</v>
      </c>
      <c r="B143" s="26">
        <v>11132000023</v>
      </c>
      <c r="C143" s="26" t="s">
        <v>2682</v>
      </c>
      <c r="D143" s="26">
        <v>226</v>
      </c>
      <c r="E143" s="12" t="s">
        <v>1163</v>
      </c>
      <c r="F143" s="26" t="s">
        <v>1164</v>
      </c>
      <c r="G143" s="26" t="s">
        <v>1165</v>
      </c>
      <c r="H143" s="26" t="s">
        <v>1113</v>
      </c>
      <c r="I143" s="26">
        <v>52</v>
      </c>
      <c r="J143" s="26" t="s">
        <v>2366</v>
      </c>
      <c r="K143" s="26">
        <v>13</v>
      </c>
      <c r="M143" s="26" t="s">
        <v>1151</v>
      </c>
      <c r="N143" s="12" t="s">
        <v>1113</v>
      </c>
      <c r="O143" s="12" t="s">
        <v>2366</v>
      </c>
      <c r="P143" s="12">
        <v>52</v>
      </c>
      <c r="Q143" s="12">
        <v>13</v>
      </c>
      <c r="R143" s="12" t="s">
        <v>2460</v>
      </c>
      <c r="S143" s="12" t="s">
        <v>2466</v>
      </c>
      <c r="T143" s="12" t="s">
        <v>2176</v>
      </c>
      <c r="U143" s="12" t="s">
        <v>2377</v>
      </c>
      <c r="V143" s="12" t="s">
        <v>1046</v>
      </c>
      <c r="W143" s="12" t="s">
        <v>789</v>
      </c>
      <c r="X143" s="12" t="s">
        <v>658</v>
      </c>
      <c r="Z143" s="12" t="s">
        <v>920</v>
      </c>
      <c r="AA143" s="12">
        <v>20110120</v>
      </c>
      <c r="AB143" s="12" t="s">
        <v>632</v>
      </c>
      <c r="AC143" s="12" t="s">
        <v>733</v>
      </c>
      <c r="AE143" s="12">
        <v>8.01</v>
      </c>
    </row>
    <row r="144" spans="1:31" ht="181.5">
      <c r="A144" s="26">
        <v>1143</v>
      </c>
      <c r="B144" s="26">
        <v>11131900023</v>
      </c>
      <c r="C144" s="26" t="s">
        <v>2682</v>
      </c>
      <c r="D144" s="26">
        <v>225</v>
      </c>
      <c r="E144" s="12" t="s">
        <v>1163</v>
      </c>
      <c r="F144" s="26" t="s">
        <v>1164</v>
      </c>
      <c r="G144" s="26" t="s">
        <v>1165</v>
      </c>
      <c r="H144" s="26" t="s">
        <v>1166</v>
      </c>
      <c r="I144" s="26">
        <v>52</v>
      </c>
      <c r="J144" s="26" t="s">
        <v>2366</v>
      </c>
      <c r="K144" s="26">
        <v>12</v>
      </c>
      <c r="M144" s="26" t="s">
        <v>1193</v>
      </c>
      <c r="N144" s="12" t="s">
        <v>1166</v>
      </c>
      <c r="O144" s="12" t="s">
        <v>2366</v>
      </c>
      <c r="P144" s="12">
        <v>52</v>
      </c>
      <c r="Q144" s="12">
        <v>12</v>
      </c>
      <c r="R144" s="12" t="s">
        <v>2460</v>
      </c>
      <c r="S144" s="12" t="s">
        <v>2466</v>
      </c>
      <c r="T144" s="13" t="s">
        <v>2378</v>
      </c>
      <c r="U144" s="12" t="s">
        <v>2379</v>
      </c>
      <c r="V144" s="12" t="s">
        <v>1048</v>
      </c>
      <c r="W144" s="12" t="s">
        <v>801</v>
      </c>
      <c r="X144" s="12" t="s">
        <v>658</v>
      </c>
      <c r="Z144" s="12" t="s">
        <v>920</v>
      </c>
      <c r="AA144" s="12">
        <v>20110120</v>
      </c>
      <c r="AB144" s="12" t="s">
        <v>632</v>
      </c>
      <c r="AC144" s="12" t="s">
        <v>733</v>
      </c>
      <c r="AE144" s="12">
        <v>8.01</v>
      </c>
    </row>
    <row r="145" spans="1:31" ht="181.5">
      <c r="A145" s="26">
        <v>1144</v>
      </c>
      <c r="B145" s="26">
        <v>11131800023</v>
      </c>
      <c r="C145" s="26" t="s">
        <v>2682</v>
      </c>
      <c r="D145" s="26">
        <v>224</v>
      </c>
      <c r="E145" s="12" t="s">
        <v>1163</v>
      </c>
      <c r="F145" s="26" t="s">
        <v>1164</v>
      </c>
      <c r="G145" s="26" t="s">
        <v>1165</v>
      </c>
      <c r="H145" s="26" t="s">
        <v>1113</v>
      </c>
      <c r="I145" s="26">
        <v>51</v>
      </c>
      <c r="J145" s="26" t="s">
        <v>2366</v>
      </c>
      <c r="K145" s="26">
        <v>56</v>
      </c>
      <c r="M145" s="26" t="s">
        <v>1151</v>
      </c>
      <c r="N145" s="12" t="s">
        <v>1113</v>
      </c>
      <c r="O145" s="12" t="s">
        <v>2366</v>
      </c>
      <c r="P145" s="12">
        <v>51</v>
      </c>
      <c r="Q145" s="12">
        <v>56</v>
      </c>
      <c r="R145" s="12" t="s">
        <v>2460</v>
      </c>
      <c r="S145" s="12" t="s">
        <v>2466</v>
      </c>
      <c r="T145" s="12" t="s">
        <v>2380</v>
      </c>
      <c r="U145" s="12" t="s">
        <v>2381</v>
      </c>
      <c r="V145" s="12" t="s">
        <v>1046</v>
      </c>
      <c r="W145" s="12" t="s">
        <v>789</v>
      </c>
      <c r="X145" s="12" t="s">
        <v>658</v>
      </c>
      <c r="Z145" s="12" t="s">
        <v>920</v>
      </c>
      <c r="AA145" s="12">
        <v>20110120</v>
      </c>
      <c r="AB145" s="12" t="s">
        <v>632</v>
      </c>
      <c r="AC145" s="12" t="s">
        <v>733</v>
      </c>
      <c r="AE145" s="12">
        <v>8.01</v>
      </c>
    </row>
    <row r="146" spans="1:31" ht="181.5">
      <c r="A146" s="26">
        <v>1145</v>
      </c>
      <c r="B146" s="26">
        <v>11131700023</v>
      </c>
      <c r="C146" s="26" t="s">
        <v>2682</v>
      </c>
      <c r="D146" s="26">
        <v>223</v>
      </c>
      <c r="E146" s="12" t="s">
        <v>1163</v>
      </c>
      <c r="F146" s="26" t="s">
        <v>1164</v>
      </c>
      <c r="G146" s="26" t="s">
        <v>1165</v>
      </c>
      <c r="H146" s="26" t="s">
        <v>1113</v>
      </c>
      <c r="I146" s="26">
        <v>51</v>
      </c>
      <c r="J146" s="26" t="s">
        <v>2366</v>
      </c>
      <c r="K146" s="26">
        <v>54</v>
      </c>
      <c r="M146" s="26" t="s">
        <v>1151</v>
      </c>
      <c r="N146" s="12" t="s">
        <v>1113</v>
      </c>
      <c r="O146" s="12" t="s">
        <v>2366</v>
      </c>
      <c r="P146" s="12">
        <v>51</v>
      </c>
      <c r="Q146" s="12">
        <v>54</v>
      </c>
      <c r="R146" s="12" t="s">
        <v>2460</v>
      </c>
      <c r="S146" s="12" t="s">
        <v>2466</v>
      </c>
      <c r="T146" s="12" t="s">
        <v>2382</v>
      </c>
      <c r="U146" s="12" t="s">
        <v>2383</v>
      </c>
      <c r="V146" s="12" t="s">
        <v>1046</v>
      </c>
      <c r="W146" s="12" t="s">
        <v>789</v>
      </c>
      <c r="X146" s="12" t="s">
        <v>658</v>
      </c>
      <c r="Z146" s="12" t="s">
        <v>920</v>
      </c>
      <c r="AA146" s="12">
        <v>20110120</v>
      </c>
      <c r="AB146" s="12" t="s">
        <v>632</v>
      </c>
      <c r="AC146" s="12" t="s">
        <v>733</v>
      </c>
      <c r="AE146" s="12">
        <v>8.01</v>
      </c>
    </row>
    <row r="147" spans="1:31" ht="181.5">
      <c r="A147" s="26">
        <v>1146</v>
      </c>
      <c r="B147" s="26">
        <v>11131600023</v>
      </c>
      <c r="C147" s="26" t="s">
        <v>2682</v>
      </c>
      <c r="D147" s="26">
        <v>222</v>
      </c>
      <c r="E147" s="12" t="s">
        <v>1163</v>
      </c>
      <c r="F147" s="26" t="s">
        <v>1164</v>
      </c>
      <c r="G147" s="26" t="s">
        <v>1165</v>
      </c>
      <c r="H147" s="26" t="s">
        <v>1113</v>
      </c>
      <c r="I147" s="26">
        <v>51</v>
      </c>
      <c r="J147" s="26" t="s">
        <v>2366</v>
      </c>
      <c r="K147" s="26">
        <v>53</v>
      </c>
      <c r="M147" s="26" t="s">
        <v>1151</v>
      </c>
      <c r="N147" s="12" t="s">
        <v>1113</v>
      </c>
      <c r="O147" s="12" t="s">
        <v>2366</v>
      </c>
      <c r="P147" s="12">
        <v>51</v>
      </c>
      <c r="Q147" s="12">
        <v>53</v>
      </c>
      <c r="R147" s="12" t="s">
        <v>2460</v>
      </c>
      <c r="S147" s="12" t="s">
        <v>2466</v>
      </c>
      <c r="T147" s="12" t="s">
        <v>2176</v>
      </c>
      <c r="U147" s="12" t="s">
        <v>2384</v>
      </c>
      <c r="V147" s="12" t="s">
        <v>1046</v>
      </c>
      <c r="W147" s="12" t="s">
        <v>789</v>
      </c>
      <c r="X147" s="12" t="s">
        <v>658</v>
      </c>
      <c r="Z147" s="12" t="s">
        <v>920</v>
      </c>
      <c r="AA147" s="12">
        <v>20110120</v>
      </c>
      <c r="AB147" s="12" t="s">
        <v>632</v>
      </c>
      <c r="AC147" s="12" t="s">
        <v>733</v>
      </c>
      <c r="AE147" s="12">
        <v>8.01</v>
      </c>
    </row>
    <row r="148" spans="1:31" ht="181.5">
      <c r="A148" s="26">
        <v>1147</v>
      </c>
      <c r="B148" s="26">
        <v>11131500023</v>
      </c>
      <c r="C148" s="26" t="s">
        <v>2682</v>
      </c>
      <c r="D148" s="26">
        <v>221</v>
      </c>
      <c r="E148" s="12" t="s">
        <v>1163</v>
      </c>
      <c r="F148" s="26" t="s">
        <v>1164</v>
      </c>
      <c r="G148" s="26" t="s">
        <v>1165</v>
      </c>
      <c r="H148" s="26" t="s">
        <v>1113</v>
      </c>
      <c r="I148" s="26">
        <v>51</v>
      </c>
      <c r="J148" s="26" t="s">
        <v>2366</v>
      </c>
      <c r="K148" s="26">
        <v>49</v>
      </c>
      <c r="M148" s="26" t="s">
        <v>1151</v>
      </c>
      <c r="N148" s="12" t="s">
        <v>1113</v>
      </c>
      <c r="O148" s="12" t="s">
        <v>2366</v>
      </c>
      <c r="P148" s="12">
        <v>51</v>
      </c>
      <c r="Q148" s="12">
        <v>49</v>
      </c>
      <c r="R148" s="12" t="s">
        <v>2460</v>
      </c>
      <c r="S148" s="12" t="s">
        <v>2466</v>
      </c>
      <c r="T148" s="12" t="s">
        <v>1587</v>
      </c>
      <c r="U148" s="12" t="s">
        <v>2385</v>
      </c>
      <c r="V148" s="12" t="s">
        <v>1046</v>
      </c>
      <c r="W148" s="12" t="s">
        <v>789</v>
      </c>
      <c r="X148" s="12" t="s">
        <v>658</v>
      </c>
      <c r="Z148" s="12" t="s">
        <v>920</v>
      </c>
      <c r="AA148" s="12">
        <v>20110120</v>
      </c>
      <c r="AB148" s="12" t="s">
        <v>632</v>
      </c>
      <c r="AC148" s="12" t="s">
        <v>733</v>
      </c>
      <c r="AE148" s="12">
        <v>8.01</v>
      </c>
    </row>
    <row r="149" spans="1:31" ht="181.5">
      <c r="A149" s="26">
        <v>1148</v>
      </c>
      <c r="B149" s="26">
        <v>11131400023</v>
      </c>
      <c r="C149" s="26" t="s">
        <v>2682</v>
      </c>
      <c r="D149" s="26">
        <v>220</v>
      </c>
      <c r="E149" s="12" t="s">
        <v>1163</v>
      </c>
      <c r="F149" s="26" t="s">
        <v>1164</v>
      </c>
      <c r="G149" s="26" t="s">
        <v>1165</v>
      </c>
      <c r="H149" s="26" t="s">
        <v>1166</v>
      </c>
      <c r="I149" s="26">
        <v>51</v>
      </c>
      <c r="J149" s="26" t="s">
        <v>2366</v>
      </c>
      <c r="K149" s="26">
        <v>49</v>
      </c>
      <c r="M149" s="26" t="s">
        <v>1193</v>
      </c>
      <c r="N149" s="12" t="s">
        <v>1166</v>
      </c>
      <c r="O149" s="12" t="s">
        <v>2366</v>
      </c>
      <c r="P149" s="12">
        <v>51</v>
      </c>
      <c r="Q149" s="12">
        <v>49</v>
      </c>
      <c r="R149" s="12" t="s">
        <v>2460</v>
      </c>
      <c r="S149" s="12" t="s">
        <v>2466</v>
      </c>
      <c r="T149" s="12" t="s">
        <v>2386</v>
      </c>
      <c r="U149" s="12" t="s">
        <v>2387</v>
      </c>
      <c r="V149" s="12" t="s">
        <v>1048</v>
      </c>
      <c r="W149" s="12" t="s">
        <v>802</v>
      </c>
      <c r="X149" s="12" t="s">
        <v>658</v>
      </c>
      <c r="Z149" s="12" t="s">
        <v>920</v>
      </c>
      <c r="AA149" s="12">
        <v>20110120</v>
      </c>
      <c r="AB149" s="12" t="s">
        <v>632</v>
      </c>
      <c r="AC149" s="12" t="s">
        <v>733</v>
      </c>
      <c r="AE149" s="12">
        <v>8.01</v>
      </c>
    </row>
    <row r="150" spans="1:31" ht="181.5">
      <c r="A150" s="26">
        <v>1149</v>
      </c>
      <c r="B150" s="26">
        <v>11131300023</v>
      </c>
      <c r="C150" s="26" t="s">
        <v>2682</v>
      </c>
      <c r="D150" s="26">
        <v>219</v>
      </c>
      <c r="E150" s="12" t="s">
        <v>1163</v>
      </c>
      <c r="F150" s="26" t="s">
        <v>1164</v>
      </c>
      <c r="G150" s="26" t="s">
        <v>1165</v>
      </c>
      <c r="H150" s="26" t="s">
        <v>1166</v>
      </c>
      <c r="I150" s="26">
        <v>51</v>
      </c>
      <c r="J150" s="26" t="s">
        <v>2366</v>
      </c>
      <c r="K150" s="26">
        <v>43</v>
      </c>
      <c r="M150" s="26" t="s">
        <v>1193</v>
      </c>
      <c r="N150" s="12" t="s">
        <v>1166</v>
      </c>
      <c r="O150" s="12" t="s">
        <v>2366</v>
      </c>
      <c r="P150" s="12">
        <v>51</v>
      </c>
      <c r="Q150" s="12">
        <v>43</v>
      </c>
      <c r="R150" s="12" t="s">
        <v>2460</v>
      </c>
      <c r="S150" s="12" t="s">
        <v>2466</v>
      </c>
      <c r="T150" s="12" t="s">
        <v>2388</v>
      </c>
      <c r="U150" s="12" t="s">
        <v>2389</v>
      </c>
      <c r="V150" s="12" t="s">
        <v>1046</v>
      </c>
      <c r="W150" s="12" t="s">
        <v>789</v>
      </c>
      <c r="X150" s="12" t="s">
        <v>658</v>
      </c>
      <c r="Z150" s="12" t="s">
        <v>920</v>
      </c>
      <c r="AA150" s="12">
        <v>20110120</v>
      </c>
      <c r="AB150" s="12" t="s">
        <v>632</v>
      </c>
      <c r="AC150" s="12" t="s">
        <v>733</v>
      </c>
      <c r="AE150" s="12">
        <v>8.01</v>
      </c>
    </row>
    <row r="151" spans="1:31" ht="181.5">
      <c r="A151" s="26">
        <v>1150</v>
      </c>
      <c r="B151" s="26">
        <v>11131200023</v>
      </c>
      <c r="C151" s="26" t="s">
        <v>2682</v>
      </c>
      <c r="D151" s="26">
        <v>218</v>
      </c>
      <c r="E151" s="12" t="s">
        <v>1163</v>
      </c>
      <c r="F151" s="26" t="s">
        <v>1164</v>
      </c>
      <c r="G151" s="26" t="s">
        <v>1165</v>
      </c>
      <c r="H151" s="26" t="s">
        <v>1166</v>
      </c>
      <c r="I151" s="26">
        <v>51</v>
      </c>
      <c r="J151" s="26" t="s">
        <v>2366</v>
      </c>
      <c r="K151" s="26">
        <v>42</v>
      </c>
      <c r="M151" s="26" t="s">
        <v>1193</v>
      </c>
      <c r="N151" s="12" t="s">
        <v>1166</v>
      </c>
      <c r="O151" s="12" t="s">
        <v>2366</v>
      </c>
      <c r="P151" s="12">
        <v>51</v>
      </c>
      <c r="Q151" s="12">
        <v>42</v>
      </c>
      <c r="R151" s="12" t="s">
        <v>2460</v>
      </c>
      <c r="S151" s="12" t="s">
        <v>2466</v>
      </c>
      <c r="T151" s="12" t="s">
        <v>2390</v>
      </c>
      <c r="U151" s="12" t="s">
        <v>2391</v>
      </c>
      <c r="V151" s="12" t="s">
        <v>1048</v>
      </c>
      <c r="W151" s="12" t="s">
        <v>803</v>
      </c>
      <c r="X151" s="12" t="s">
        <v>658</v>
      </c>
      <c r="Z151" s="12" t="s">
        <v>920</v>
      </c>
      <c r="AA151" s="12">
        <v>20110120</v>
      </c>
      <c r="AB151" s="12" t="s">
        <v>632</v>
      </c>
      <c r="AC151" s="12" t="s">
        <v>733</v>
      </c>
      <c r="AE151" s="12">
        <v>8.01</v>
      </c>
    </row>
    <row r="152" spans="1:31" ht="181.5">
      <c r="A152" s="26">
        <v>1151</v>
      </c>
      <c r="B152" s="26">
        <v>11131100023</v>
      </c>
      <c r="C152" s="26" t="s">
        <v>2682</v>
      </c>
      <c r="D152" s="26">
        <v>217</v>
      </c>
      <c r="E152" s="12" t="s">
        <v>1163</v>
      </c>
      <c r="F152" s="26" t="s">
        <v>1164</v>
      </c>
      <c r="G152" s="26" t="s">
        <v>1165</v>
      </c>
      <c r="H152" s="26" t="s">
        <v>1166</v>
      </c>
      <c r="I152" s="26">
        <v>51</v>
      </c>
      <c r="J152" s="26" t="s">
        <v>2366</v>
      </c>
      <c r="K152" s="26">
        <v>38</v>
      </c>
      <c r="M152" s="26" t="s">
        <v>1193</v>
      </c>
      <c r="N152" s="12" t="s">
        <v>1166</v>
      </c>
      <c r="O152" s="12" t="s">
        <v>2366</v>
      </c>
      <c r="P152" s="12">
        <v>51</v>
      </c>
      <c r="Q152" s="12">
        <v>38</v>
      </c>
      <c r="R152" s="12" t="s">
        <v>2460</v>
      </c>
      <c r="S152" s="12" t="s">
        <v>2466</v>
      </c>
      <c r="T152" s="12" t="s">
        <v>2392</v>
      </c>
      <c r="U152" s="12" t="s">
        <v>2393</v>
      </c>
      <c r="V152" s="12" t="s">
        <v>1048</v>
      </c>
      <c r="W152" s="12" t="s">
        <v>804</v>
      </c>
      <c r="X152" s="12" t="s">
        <v>658</v>
      </c>
      <c r="Z152" s="12" t="s">
        <v>920</v>
      </c>
      <c r="AA152" s="12">
        <v>20110120</v>
      </c>
      <c r="AB152" s="12" t="s">
        <v>632</v>
      </c>
      <c r="AC152" s="12" t="s">
        <v>733</v>
      </c>
      <c r="AE152" s="12">
        <v>8.01</v>
      </c>
    </row>
    <row r="153" spans="1:31" ht="181.5">
      <c r="A153" s="26">
        <v>1152</v>
      </c>
      <c r="B153" s="26">
        <v>11131000023</v>
      </c>
      <c r="C153" s="26" t="s">
        <v>2682</v>
      </c>
      <c r="D153" s="26">
        <v>216</v>
      </c>
      <c r="E153" s="12" t="s">
        <v>1163</v>
      </c>
      <c r="F153" s="26" t="s">
        <v>1164</v>
      </c>
      <c r="G153" s="26" t="s">
        <v>1165</v>
      </c>
      <c r="H153" s="26" t="s">
        <v>1166</v>
      </c>
      <c r="I153" s="26">
        <v>51</v>
      </c>
      <c r="J153" s="26" t="s">
        <v>2366</v>
      </c>
      <c r="K153" s="26">
        <v>38</v>
      </c>
      <c r="M153" s="26" t="s">
        <v>1193</v>
      </c>
      <c r="N153" s="12" t="s">
        <v>1166</v>
      </c>
      <c r="O153" s="12" t="s">
        <v>2366</v>
      </c>
      <c r="P153" s="12">
        <v>51</v>
      </c>
      <c r="Q153" s="12">
        <v>38</v>
      </c>
      <c r="R153" s="12" t="s">
        <v>2460</v>
      </c>
      <c r="S153" s="12" t="s">
        <v>2466</v>
      </c>
      <c r="T153" s="12" t="s">
        <v>2394</v>
      </c>
      <c r="U153" s="12" t="s">
        <v>2395</v>
      </c>
      <c r="V153" s="12" t="s">
        <v>1046</v>
      </c>
      <c r="W153" s="12" t="s">
        <v>805</v>
      </c>
      <c r="X153" s="12" t="s">
        <v>658</v>
      </c>
      <c r="Z153" s="12" t="s">
        <v>920</v>
      </c>
      <c r="AA153" s="12">
        <v>20110120</v>
      </c>
      <c r="AB153" s="12" t="s">
        <v>632</v>
      </c>
      <c r="AC153" s="12" t="s">
        <v>733</v>
      </c>
      <c r="AE153" s="12">
        <v>8.01</v>
      </c>
    </row>
    <row r="154" spans="1:31" ht="181.5">
      <c r="A154" s="26">
        <v>1153</v>
      </c>
      <c r="B154" s="26">
        <v>11130900023</v>
      </c>
      <c r="C154" s="26" t="s">
        <v>2682</v>
      </c>
      <c r="D154" s="26">
        <v>215</v>
      </c>
      <c r="E154" s="12" t="s">
        <v>1163</v>
      </c>
      <c r="F154" s="26" t="s">
        <v>1164</v>
      </c>
      <c r="G154" s="26" t="s">
        <v>1165</v>
      </c>
      <c r="H154" s="26" t="s">
        <v>1113</v>
      </c>
      <c r="I154" s="26">
        <v>51</v>
      </c>
      <c r="J154" s="26" t="s">
        <v>2366</v>
      </c>
      <c r="K154" s="26">
        <v>25</v>
      </c>
      <c r="M154" s="26" t="s">
        <v>1151</v>
      </c>
      <c r="N154" s="12" t="s">
        <v>1113</v>
      </c>
      <c r="O154" s="12" t="s">
        <v>2366</v>
      </c>
      <c r="P154" s="12">
        <v>51</v>
      </c>
      <c r="Q154" s="12">
        <v>25</v>
      </c>
      <c r="R154" s="12" t="s">
        <v>2460</v>
      </c>
      <c r="S154" s="12" t="s">
        <v>2466</v>
      </c>
      <c r="T154" s="12" t="s">
        <v>2396</v>
      </c>
      <c r="U154" s="12" t="s">
        <v>2397</v>
      </c>
      <c r="V154" s="12" t="s">
        <v>1048</v>
      </c>
      <c r="W154" s="12" t="s">
        <v>806</v>
      </c>
      <c r="X154" s="12" t="s">
        <v>658</v>
      </c>
      <c r="Z154" s="12" t="s">
        <v>920</v>
      </c>
      <c r="AA154" s="12">
        <v>20110120</v>
      </c>
      <c r="AB154" s="12" t="s">
        <v>632</v>
      </c>
      <c r="AC154" s="12" t="s">
        <v>733</v>
      </c>
      <c r="AE154" s="12">
        <v>8.01</v>
      </c>
    </row>
    <row r="155" spans="1:31" ht="181.5">
      <c r="A155" s="26">
        <v>1154</v>
      </c>
      <c r="B155" s="26">
        <v>11130800023</v>
      </c>
      <c r="C155" s="26" t="s">
        <v>2682</v>
      </c>
      <c r="D155" s="26">
        <v>214</v>
      </c>
      <c r="E155" s="12" t="s">
        <v>1163</v>
      </c>
      <c r="F155" s="26" t="s">
        <v>1164</v>
      </c>
      <c r="G155" s="26" t="s">
        <v>1165</v>
      </c>
      <c r="H155" s="26" t="s">
        <v>1113</v>
      </c>
      <c r="I155" s="26">
        <v>51</v>
      </c>
      <c r="J155" s="26" t="s">
        <v>2366</v>
      </c>
      <c r="K155" s="26">
        <v>5</v>
      </c>
      <c r="M155" s="26" t="s">
        <v>1151</v>
      </c>
      <c r="N155" s="12" t="s">
        <v>1113</v>
      </c>
      <c r="O155" s="12" t="s">
        <v>2366</v>
      </c>
      <c r="P155" s="12">
        <v>51</v>
      </c>
      <c r="Q155" s="12">
        <v>5</v>
      </c>
      <c r="R155" s="12" t="s">
        <v>2460</v>
      </c>
      <c r="S155" s="12" t="s">
        <v>2466</v>
      </c>
      <c r="T155" s="12" t="s">
        <v>1587</v>
      </c>
      <c r="U155" s="12" t="s">
        <v>2398</v>
      </c>
      <c r="V155" s="12" t="s">
        <v>807</v>
      </c>
      <c r="W155" s="12" t="s">
        <v>808</v>
      </c>
      <c r="X155" s="12" t="s">
        <v>658</v>
      </c>
      <c r="Z155" s="12" t="s">
        <v>920</v>
      </c>
      <c r="AA155" s="12">
        <v>20110120</v>
      </c>
      <c r="AB155" s="12" t="s">
        <v>632</v>
      </c>
      <c r="AC155" s="12" t="s">
        <v>733</v>
      </c>
      <c r="AE155" s="12">
        <v>8.01</v>
      </c>
    </row>
    <row r="156" spans="1:31" ht="363">
      <c r="A156" s="26">
        <v>1155</v>
      </c>
      <c r="B156" s="26">
        <v>11130700023</v>
      </c>
      <c r="C156" s="26" t="s">
        <v>2682</v>
      </c>
      <c r="D156" s="26">
        <v>213</v>
      </c>
      <c r="E156" s="12" t="s">
        <v>1163</v>
      </c>
      <c r="F156" s="26" t="s">
        <v>1164</v>
      </c>
      <c r="G156" s="26" t="s">
        <v>1165</v>
      </c>
      <c r="H156" s="26" t="s">
        <v>1166</v>
      </c>
      <c r="I156" s="26">
        <v>270</v>
      </c>
      <c r="J156" s="26" t="s">
        <v>2399</v>
      </c>
      <c r="K156" s="26">
        <v>27</v>
      </c>
      <c r="M156" s="26" t="s">
        <v>1193</v>
      </c>
      <c r="N156" s="12" t="s">
        <v>1166</v>
      </c>
      <c r="O156" s="12" t="s">
        <v>2399</v>
      </c>
      <c r="P156" s="12">
        <v>270</v>
      </c>
      <c r="Q156" s="12">
        <v>27</v>
      </c>
      <c r="R156" s="12" t="s">
        <v>2460</v>
      </c>
      <c r="S156" s="12" t="s">
        <v>2466</v>
      </c>
      <c r="T156" s="12" t="s">
        <v>2400</v>
      </c>
      <c r="U156" s="12" t="s">
        <v>2401</v>
      </c>
      <c r="V156" s="12" t="s">
        <v>809</v>
      </c>
      <c r="W156" s="12" t="s">
        <v>810</v>
      </c>
      <c r="X156" s="12" t="s">
        <v>658</v>
      </c>
      <c r="Z156" s="12" t="s">
        <v>920</v>
      </c>
      <c r="AA156" s="12">
        <v>20110120</v>
      </c>
      <c r="AB156" s="12" t="s">
        <v>632</v>
      </c>
      <c r="AC156" s="12" t="s">
        <v>733</v>
      </c>
      <c r="AE156" s="12" t="s">
        <v>1122</v>
      </c>
    </row>
    <row r="157" spans="1:31" ht="181.5">
      <c r="A157" s="26">
        <v>1156</v>
      </c>
      <c r="B157" s="26">
        <v>11130600023</v>
      </c>
      <c r="C157" s="26" t="s">
        <v>2682</v>
      </c>
      <c r="D157" s="26">
        <v>212</v>
      </c>
      <c r="E157" s="12" t="s">
        <v>1163</v>
      </c>
      <c r="F157" s="26" t="s">
        <v>1164</v>
      </c>
      <c r="G157" s="26" t="s">
        <v>1165</v>
      </c>
      <c r="H157" s="26" t="s">
        <v>1166</v>
      </c>
      <c r="I157" s="26">
        <v>270</v>
      </c>
      <c r="J157" s="26" t="s">
        <v>2402</v>
      </c>
      <c r="K157" s="26">
        <v>7</v>
      </c>
      <c r="M157" s="26" t="s">
        <v>1193</v>
      </c>
      <c r="N157" s="12" t="s">
        <v>1166</v>
      </c>
      <c r="O157" s="12" t="s">
        <v>2402</v>
      </c>
      <c r="P157" s="12">
        <v>270</v>
      </c>
      <c r="Q157" s="12">
        <v>7</v>
      </c>
      <c r="R157" s="12" t="s">
        <v>2460</v>
      </c>
      <c r="S157" s="12" t="s">
        <v>2466</v>
      </c>
      <c r="T157" s="13" t="s">
        <v>2403</v>
      </c>
      <c r="U157" s="12" t="s">
        <v>2401</v>
      </c>
      <c r="V157" s="12" t="s">
        <v>811</v>
      </c>
      <c r="W157" s="12" t="s">
        <v>812</v>
      </c>
      <c r="X157" s="12" t="s">
        <v>658</v>
      </c>
      <c r="Z157" s="12" t="s">
        <v>920</v>
      </c>
      <c r="AA157" s="12">
        <v>20110120</v>
      </c>
      <c r="AB157" s="12" t="s">
        <v>632</v>
      </c>
      <c r="AC157" s="12" t="s">
        <v>733</v>
      </c>
      <c r="AE157" s="12">
        <v>8.01</v>
      </c>
    </row>
    <row r="158" spans="1:31" ht="280.5">
      <c r="A158" s="26">
        <v>1157</v>
      </c>
      <c r="B158" s="26">
        <v>11130500023</v>
      </c>
      <c r="C158" s="26" t="s">
        <v>2682</v>
      </c>
      <c r="D158" s="26">
        <v>211</v>
      </c>
      <c r="E158" s="12" t="s">
        <v>1163</v>
      </c>
      <c r="F158" s="26" t="s">
        <v>1164</v>
      </c>
      <c r="G158" s="26" t="s">
        <v>1165</v>
      </c>
      <c r="H158" s="26" t="s">
        <v>1166</v>
      </c>
      <c r="I158" s="26">
        <v>269</v>
      </c>
      <c r="J158" s="26" t="s">
        <v>1829</v>
      </c>
      <c r="K158" s="26">
        <v>1</v>
      </c>
      <c r="M158" s="26" t="s">
        <v>1151</v>
      </c>
      <c r="N158" s="12" t="s">
        <v>1166</v>
      </c>
      <c r="O158" s="12" t="s">
        <v>1829</v>
      </c>
      <c r="P158" s="12">
        <v>269</v>
      </c>
      <c r="Q158" s="12">
        <v>1</v>
      </c>
      <c r="R158" s="12" t="s">
        <v>2460</v>
      </c>
      <c r="S158" s="12" t="s">
        <v>2466</v>
      </c>
      <c r="T158" s="12" t="s">
        <v>2404</v>
      </c>
      <c r="U158" s="12" t="s">
        <v>2405</v>
      </c>
      <c r="V158" s="12" t="s">
        <v>809</v>
      </c>
      <c r="W158" s="12" t="s">
        <v>813</v>
      </c>
      <c r="X158" s="12" t="s">
        <v>658</v>
      </c>
      <c r="Z158" s="12" t="s">
        <v>920</v>
      </c>
      <c r="AA158" s="12">
        <v>20110120</v>
      </c>
      <c r="AB158" s="12" t="s">
        <v>632</v>
      </c>
      <c r="AC158" s="12" t="s">
        <v>733</v>
      </c>
      <c r="AE158" s="12" t="s">
        <v>1122</v>
      </c>
    </row>
    <row r="159" spans="1:31" ht="181.5">
      <c r="A159" s="26">
        <v>1158</v>
      </c>
      <c r="B159" s="26">
        <v>11130400023</v>
      </c>
      <c r="C159" s="26" t="s">
        <v>2682</v>
      </c>
      <c r="D159" s="26">
        <v>210</v>
      </c>
      <c r="E159" s="12" t="s">
        <v>1163</v>
      </c>
      <c r="F159" s="26" t="s">
        <v>1164</v>
      </c>
      <c r="G159" s="26" t="s">
        <v>1165</v>
      </c>
      <c r="H159" s="26" t="s">
        <v>1166</v>
      </c>
      <c r="I159" s="26">
        <v>268</v>
      </c>
      <c r="J159" s="26" t="s">
        <v>1829</v>
      </c>
      <c r="K159" s="26">
        <v>61</v>
      </c>
      <c r="M159" s="26" t="s">
        <v>1151</v>
      </c>
      <c r="N159" s="12" t="s">
        <v>1166</v>
      </c>
      <c r="O159" s="12" t="s">
        <v>1829</v>
      </c>
      <c r="P159" s="12">
        <v>268</v>
      </c>
      <c r="Q159" s="12">
        <v>61</v>
      </c>
      <c r="R159" s="12" t="s">
        <v>2460</v>
      </c>
      <c r="S159" s="12" t="s">
        <v>2466</v>
      </c>
      <c r="T159" s="12" t="s">
        <v>2406</v>
      </c>
      <c r="U159" s="12" t="s">
        <v>2407</v>
      </c>
      <c r="V159" s="12" t="s">
        <v>811</v>
      </c>
      <c r="W159" s="12" t="s">
        <v>814</v>
      </c>
      <c r="X159" s="12" t="s">
        <v>658</v>
      </c>
      <c r="Z159" s="12" t="s">
        <v>920</v>
      </c>
      <c r="AA159" s="12">
        <v>20110120</v>
      </c>
      <c r="AB159" s="12" t="s">
        <v>632</v>
      </c>
      <c r="AC159" s="12" t="s">
        <v>733</v>
      </c>
      <c r="AE159" s="12">
        <v>8.01</v>
      </c>
    </row>
    <row r="160" spans="1:31" ht="181.5">
      <c r="A160" s="26">
        <v>1159</v>
      </c>
      <c r="B160" s="26">
        <v>11130300023</v>
      </c>
      <c r="C160" s="26" t="s">
        <v>2682</v>
      </c>
      <c r="D160" s="26">
        <v>209</v>
      </c>
      <c r="E160" s="12" t="s">
        <v>1163</v>
      </c>
      <c r="F160" s="26" t="s">
        <v>1164</v>
      </c>
      <c r="G160" s="26" t="s">
        <v>1165</v>
      </c>
      <c r="H160" s="26" t="s">
        <v>1166</v>
      </c>
      <c r="I160" s="26">
        <v>268</v>
      </c>
      <c r="J160" s="26" t="s">
        <v>1829</v>
      </c>
      <c r="K160" s="26">
        <v>61</v>
      </c>
      <c r="M160" s="26" t="s">
        <v>1193</v>
      </c>
      <c r="N160" s="12" t="s">
        <v>1166</v>
      </c>
      <c r="O160" s="12" t="s">
        <v>1829</v>
      </c>
      <c r="P160" s="12">
        <v>268</v>
      </c>
      <c r="Q160" s="12">
        <v>61</v>
      </c>
      <c r="R160" s="12" t="s">
        <v>2460</v>
      </c>
      <c r="S160" s="12" t="s">
        <v>2466</v>
      </c>
      <c r="T160" s="12" t="s">
        <v>2408</v>
      </c>
      <c r="U160" s="12" t="s">
        <v>2409</v>
      </c>
      <c r="V160" s="12" t="s">
        <v>811</v>
      </c>
      <c r="W160" s="12" t="s">
        <v>814</v>
      </c>
      <c r="X160" s="12" t="s">
        <v>658</v>
      </c>
      <c r="Z160" s="12" t="s">
        <v>920</v>
      </c>
      <c r="AA160" s="12">
        <v>20110120</v>
      </c>
      <c r="AB160" s="12" t="s">
        <v>632</v>
      </c>
      <c r="AC160" s="12" t="s">
        <v>733</v>
      </c>
      <c r="AE160" s="12">
        <v>8.01</v>
      </c>
    </row>
    <row r="161" spans="1:31" ht="181.5">
      <c r="A161" s="26">
        <v>1160</v>
      </c>
      <c r="B161" s="26">
        <v>11130200023</v>
      </c>
      <c r="C161" s="26" t="s">
        <v>2682</v>
      </c>
      <c r="D161" s="26">
        <v>208</v>
      </c>
      <c r="E161" s="12" t="s">
        <v>1163</v>
      </c>
      <c r="F161" s="26" t="s">
        <v>1164</v>
      </c>
      <c r="G161" s="26" t="s">
        <v>1165</v>
      </c>
      <c r="H161" s="26" t="s">
        <v>1113</v>
      </c>
      <c r="I161" s="26">
        <v>269</v>
      </c>
      <c r="J161" s="26" t="s">
        <v>2410</v>
      </c>
      <c r="K161" s="26">
        <v>32</v>
      </c>
      <c r="M161" s="26" t="s">
        <v>1151</v>
      </c>
      <c r="N161" s="12" t="s">
        <v>1113</v>
      </c>
      <c r="O161" s="12" t="s">
        <v>2410</v>
      </c>
      <c r="P161" s="12">
        <v>269</v>
      </c>
      <c r="Q161" s="12">
        <v>32</v>
      </c>
      <c r="R161" s="12" t="s">
        <v>2460</v>
      </c>
      <c r="S161" s="12" t="s">
        <v>2466</v>
      </c>
      <c r="T161" s="12" t="s">
        <v>2176</v>
      </c>
      <c r="U161" s="12" t="s">
        <v>2411</v>
      </c>
      <c r="V161" s="12" t="s">
        <v>807</v>
      </c>
      <c r="W161" s="12" t="s">
        <v>808</v>
      </c>
      <c r="X161" s="12" t="s">
        <v>658</v>
      </c>
      <c r="Z161" s="12" t="s">
        <v>920</v>
      </c>
      <c r="AA161" s="12">
        <v>20110120</v>
      </c>
      <c r="AB161" s="12" t="s">
        <v>632</v>
      </c>
      <c r="AC161" s="12" t="s">
        <v>733</v>
      </c>
      <c r="AE161" s="12">
        <v>8.01</v>
      </c>
    </row>
    <row r="162" spans="1:31" ht="181.5">
      <c r="A162" s="26">
        <v>1161</v>
      </c>
      <c r="B162" s="26">
        <v>11130100023</v>
      </c>
      <c r="C162" s="26" t="s">
        <v>2682</v>
      </c>
      <c r="D162" s="26">
        <v>207</v>
      </c>
      <c r="E162" s="12" t="s">
        <v>1163</v>
      </c>
      <c r="F162" s="26" t="s">
        <v>1164</v>
      </c>
      <c r="G162" s="26" t="s">
        <v>1165</v>
      </c>
      <c r="H162" s="26" t="s">
        <v>1113</v>
      </c>
      <c r="I162" s="26">
        <v>270</v>
      </c>
      <c r="J162" s="26" t="s">
        <v>2402</v>
      </c>
      <c r="K162" s="26">
        <v>24</v>
      </c>
      <c r="M162" s="26" t="s">
        <v>1151</v>
      </c>
      <c r="N162" s="12" t="s">
        <v>1113</v>
      </c>
      <c r="O162" s="12" t="s">
        <v>2402</v>
      </c>
      <c r="P162" s="12">
        <v>270</v>
      </c>
      <c r="Q162" s="12">
        <v>24</v>
      </c>
      <c r="R162" s="12" t="s">
        <v>2460</v>
      </c>
      <c r="S162" s="12" t="s">
        <v>2466</v>
      </c>
      <c r="T162" s="12" t="s">
        <v>2412</v>
      </c>
      <c r="U162" s="12" t="s">
        <v>2008</v>
      </c>
      <c r="V162" s="12" t="s">
        <v>807</v>
      </c>
      <c r="W162" s="12" t="s">
        <v>808</v>
      </c>
      <c r="X162" s="12" t="s">
        <v>658</v>
      </c>
      <c r="Z162" s="12" t="s">
        <v>920</v>
      </c>
      <c r="AA162" s="12">
        <v>20110120</v>
      </c>
      <c r="AB162" s="12" t="s">
        <v>632</v>
      </c>
      <c r="AC162" s="12" t="s">
        <v>733</v>
      </c>
      <c r="AE162" s="12">
        <v>8.01</v>
      </c>
    </row>
    <row r="163" spans="1:31" ht="181.5">
      <c r="A163" s="26">
        <v>1162</v>
      </c>
      <c r="B163" s="26">
        <v>11130000023</v>
      </c>
      <c r="C163" s="26" t="s">
        <v>2682</v>
      </c>
      <c r="D163" s="26">
        <v>206</v>
      </c>
      <c r="E163" s="12" t="s">
        <v>1163</v>
      </c>
      <c r="F163" s="26" t="s">
        <v>1164</v>
      </c>
      <c r="G163" s="26" t="s">
        <v>1165</v>
      </c>
      <c r="H163" s="26" t="s">
        <v>1113</v>
      </c>
      <c r="I163" s="26">
        <v>270</v>
      </c>
      <c r="J163" s="26" t="s">
        <v>2402</v>
      </c>
      <c r="K163" s="26">
        <v>23</v>
      </c>
      <c r="M163" s="26" t="s">
        <v>1151</v>
      </c>
      <c r="N163" s="12" t="s">
        <v>1113</v>
      </c>
      <c r="O163" s="12" t="s">
        <v>2402</v>
      </c>
      <c r="P163" s="12">
        <v>270</v>
      </c>
      <c r="Q163" s="12">
        <v>23</v>
      </c>
      <c r="R163" s="12" t="s">
        <v>2460</v>
      </c>
      <c r="S163" s="12" t="s">
        <v>2466</v>
      </c>
      <c r="T163" s="12" t="s">
        <v>1587</v>
      </c>
      <c r="U163" s="12" t="s">
        <v>2009</v>
      </c>
      <c r="V163" s="12" t="s">
        <v>807</v>
      </c>
      <c r="W163" s="12" t="s">
        <v>808</v>
      </c>
      <c r="X163" s="12" t="s">
        <v>658</v>
      </c>
      <c r="Z163" s="12" t="s">
        <v>920</v>
      </c>
      <c r="AA163" s="12">
        <v>20110120</v>
      </c>
      <c r="AB163" s="12" t="s">
        <v>632</v>
      </c>
      <c r="AC163" s="12" t="s">
        <v>733</v>
      </c>
      <c r="AE163" s="12">
        <v>8.01</v>
      </c>
    </row>
    <row r="164" spans="1:31" ht="181.5">
      <c r="A164" s="26">
        <v>1163</v>
      </c>
      <c r="B164" s="26">
        <v>11129900023</v>
      </c>
      <c r="C164" s="26" t="s">
        <v>2682</v>
      </c>
      <c r="D164" s="26">
        <v>205</v>
      </c>
      <c r="E164" s="12" t="s">
        <v>1163</v>
      </c>
      <c r="F164" s="26" t="s">
        <v>1164</v>
      </c>
      <c r="G164" s="26" t="s">
        <v>1165</v>
      </c>
      <c r="H164" s="26" t="s">
        <v>1113</v>
      </c>
      <c r="I164" s="26">
        <v>270</v>
      </c>
      <c r="J164" s="26" t="s">
        <v>2402</v>
      </c>
      <c r="K164" s="26">
        <v>23</v>
      </c>
      <c r="M164" s="26" t="s">
        <v>1151</v>
      </c>
      <c r="N164" s="12" t="s">
        <v>1113</v>
      </c>
      <c r="O164" s="12" t="s">
        <v>2402</v>
      </c>
      <c r="P164" s="12">
        <v>270</v>
      </c>
      <c r="Q164" s="12">
        <v>23</v>
      </c>
      <c r="R164" s="12" t="s">
        <v>2460</v>
      </c>
      <c r="S164" s="12" t="s">
        <v>2466</v>
      </c>
      <c r="T164" s="12" t="s">
        <v>2010</v>
      </c>
      <c r="U164" s="12" t="s">
        <v>2011</v>
      </c>
      <c r="V164" s="12" t="s">
        <v>811</v>
      </c>
      <c r="W164" s="12" t="s">
        <v>815</v>
      </c>
      <c r="X164" s="12" t="s">
        <v>658</v>
      </c>
      <c r="Z164" s="12" t="s">
        <v>920</v>
      </c>
      <c r="AA164" s="12">
        <v>20110120</v>
      </c>
      <c r="AB164" s="12" t="s">
        <v>632</v>
      </c>
      <c r="AC164" s="12" t="s">
        <v>733</v>
      </c>
      <c r="AE164" s="12">
        <v>8.01</v>
      </c>
    </row>
    <row r="165" spans="1:31" ht="181.5">
      <c r="A165" s="26">
        <v>1164</v>
      </c>
      <c r="B165" s="26">
        <v>11129800023</v>
      </c>
      <c r="C165" s="26" t="s">
        <v>2682</v>
      </c>
      <c r="D165" s="26">
        <v>204</v>
      </c>
      <c r="E165" s="12" t="s">
        <v>1163</v>
      </c>
      <c r="F165" s="26" t="s">
        <v>1164</v>
      </c>
      <c r="G165" s="26" t="s">
        <v>1165</v>
      </c>
      <c r="H165" s="26" t="s">
        <v>1166</v>
      </c>
      <c r="I165" s="26">
        <v>270</v>
      </c>
      <c r="J165" s="26" t="s">
        <v>2402</v>
      </c>
      <c r="K165" s="26">
        <v>23</v>
      </c>
      <c r="M165" s="26" t="s">
        <v>1151</v>
      </c>
      <c r="N165" s="12" t="s">
        <v>1166</v>
      </c>
      <c r="O165" s="12" t="s">
        <v>2402</v>
      </c>
      <c r="P165" s="12">
        <v>270</v>
      </c>
      <c r="Q165" s="12">
        <v>23</v>
      </c>
      <c r="R165" s="12" t="s">
        <v>2460</v>
      </c>
      <c r="S165" s="12" t="s">
        <v>2466</v>
      </c>
      <c r="T165" s="12" t="s">
        <v>2012</v>
      </c>
      <c r="U165" s="12" t="s">
        <v>2013</v>
      </c>
      <c r="V165" s="12" t="s">
        <v>809</v>
      </c>
      <c r="W165" s="12" t="s">
        <v>816</v>
      </c>
      <c r="X165" s="12" t="s">
        <v>658</v>
      </c>
      <c r="Z165" s="12" t="s">
        <v>920</v>
      </c>
      <c r="AA165" s="12">
        <v>20110120</v>
      </c>
      <c r="AB165" s="12" t="s">
        <v>632</v>
      </c>
      <c r="AC165" s="12" t="s">
        <v>733</v>
      </c>
      <c r="AE165" s="12" t="s">
        <v>1122</v>
      </c>
    </row>
    <row r="166" spans="1:31" ht="181.5">
      <c r="A166" s="26">
        <v>1165</v>
      </c>
      <c r="B166" s="26">
        <v>11129700023</v>
      </c>
      <c r="C166" s="26" t="s">
        <v>2682</v>
      </c>
      <c r="D166" s="26">
        <v>203</v>
      </c>
      <c r="E166" s="12" t="s">
        <v>1163</v>
      </c>
      <c r="F166" s="26" t="s">
        <v>1164</v>
      </c>
      <c r="G166" s="26" t="s">
        <v>1165</v>
      </c>
      <c r="H166" s="26" t="s">
        <v>1113</v>
      </c>
      <c r="I166" s="26">
        <v>270</v>
      </c>
      <c r="J166" s="26" t="s">
        <v>2402</v>
      </c>
      <c r="K166" s="26">
        <v>17</v>
      </c>
      <c r="M166" s="26" t="s">
        <v>1151</v>
      </c>
      <c r="N166" s="12" t="s">
        <v>1113</v>
      </c>
      <c r="O166" s="12" t="s">
        <v>2402</v>
      </c>
      <c r="P166" s="12">
        <v>270</v>
      </c>
      <c r="Q166" s="12">
        <v>17</v>
      </c>
      <c r="R166" s="12" t="s">
        <v>2460</v>
      </c>
      <c r="S166" s="12" t="s">
        <v>2466</v>
      </c>
      <c r="T166" s="12" t="s">
        <v>2014</v>
      </c>
      <c r="U166" s="12" t="s">
        <v>2015</v>
      </c>
      <c r="V166" s="12" t="s">
        <v>807</v>
      </c>
      <c r="W166" s="12" t="s">
        <v>808</v>
      </c>
      <c r="X166" s="12" t="s">
        <v>658</v>
      </c>
      <c r="Z166" s="12" t="s">
        <v>920</v>
      </c>
      <c r="AA166" s="12">
        <v>20110120</v>
      </c>
      <c r="AB166" s="12" t="s">
        <v>632</v>
      </c>
      <c r="AC166" s="12" t="s">
        <v>733</v>
      </c>
      <c r="AE166" s="12">
        <v>8.01</v>
      </c>
    </row>
    <row r="167" spans="1:31" ht="181.5">
      <c r="A167" s="26">
        <v>1166</v>
      </c>
      <c r="B167" s="26">
        <v>11129600023</v>
      </c>
      <c r="C167" s="26" t="s">
        <v>2682</v>
      </c>
      <c r="D167" s="26">
        <v>202</v>
      </c>
      <c r="E167" s="12" t="s">
        <v>1163</v>
      </c>
      <c r="F167" s="26" t="s">
        <v>1164</v>
      </c>
      <c r="G167" s="26" t="s">
        <v>1165</v>
      </c>
      <c r="H167" s="26" t="s">
        <v>1166</v>
      </c>
      <c r="I167" s="26">
        <v>270</v>
      </c>
      <c r="J167" s="26" t="s">
        <v>2402</v>
      </c>
      <c r="K167" s="26">
        <v>16</v>
      </c>
      <c r="M167" s="26" t="s">
        <v>1151</v>
      </c>
      <c r="N167" s="12" t="s">
        <v>1166</v>
      </c>
      <c r="O167" s="12" t="s">
        <v>2402</v>
      </c>
      <c r="P167" s="12">
        <v>270</v>
      </c>
      <c r="Q167" s="12">
        <v>16</v>
      </c>
      <c r="R167" s="12" t="s">
        <v>2460</v>
      </c>
      <c r="S167" s="12" t="s">
        <v>2466</v>
      </c>
      <c r="T167" s="12" t="s">
        <v>2016</v>
      </c>
      <c r="U167" s="12" t="s">
        <v>2017</v>
      </c>
      <c r="V167" s="12" t="s">
        <v>807</v>
      </c>
      <c r="W167" s="12" t="s">
        <v>808</v>
      </c>
      <c r="X167" s="12" t="s">
        <v>658</v>
      </c>
      <c r="Z167" s="12" t="s">
        <v>920</v>
      </c>
      <c r="AA167" s="12">
        <v>20110120</v>
      </c>
      <c r="AB167" s="12" t="s">
        <v>632</v>
      </c>
      <c r="AC167" s="12" t="s">
        <v>733</v>
      </c>
      <c r="AE167" s="12">
        <v>8.01</v>
      </c>
    </row>
    <row r="168" spans="1:31" ht="181.5">
      <c r="A168" s="26">
        <v>1167</v>
      </c>
      <c r="B168" s="26">
        <v>11129500023</v>
      </c>
      <c r="C168" s="26" t="s">
        <v>2682</v>
      </c>
      <c r="D168" s="26">
        <v>201</v>
      </c>
      <c r="E168" s="12" t="s">
        <v>1163</v>
      </c>
      <c r="F168" s="26" t="s">
        <v>1164</v>
      </c>
      <c r="G168" s="26" t="s">
        <v>1165</v>
      </c>
      <c r="H168" s="26" t="s">
        <v>1113</v>
      </c>
      <c r="I168" s="26">
        <v>270</v>
      </c>
      <c r="J168" s="26" t="s">
        <v>2402</v>
      </c>
      <c r="K168" s="26">
        <v>15</v>
      </c>
      <c r="M168" s="26" t="s">
        <v>1151</v>
      </c>
      <c r="N168" s="12" t="s">
        <v>1113</v>
      </c>
      <c r="O168" s="12" t="s">
        <v>2402</v>
      </c>
      <c r="P168" s="12">
        <v>270</v>
      </c>
      <c r="Q168" s="12">
        <v>15</v>
      </c>
      <c r="R168" s="12" t="s">
        <v>2460</v>
      </c>
      <c r="S168" s="12" t="s">
        <v>2466</v>
      </c>
      <c r="T168" s="12" t="s">
        <v>2412</v>
      </c>
      <c r="U168" s="12" t="s">
        <v>2018</v>
      </c>
      <c r="V168" s="12" t="s">
        <v>807</v>
      </c>
      <c r="W168" s="12" t="s">
        <v>808</v>
      </c>
      <c r="X168" s="12" t="s">
        <v>658</v>
      </c>
      <c r="Z168" s="12" t="s">
        <v>920</v>
      </c>
      <c r="AA168" s="12">
        <v>20110120</v>
      </c>
      <c r="AB168" s="12" t="s">
        <v>632</v>
      </c>
      <c r="AC168" s="12" t="s">
        <v>733</v>
      </c>
      <c r="AE168" s="12">
        <v>8.01</v>
      </c>
    </row>
    <row r="169" spans="1:31" ht="198">
      <c r="A169" s="26">
        <v>1168</v>
      </c>
      <c r="B169" s="26">
        <v>11129400023</v>
      </c>
      <c r="C169" s="26" t="s">
        <v>2682</v>
      </c>
      <c r="D169" s="26">
        <v>200</v>
      </c>
      <c r="E169" s="12" t="s">
        <v>1163</v>
      </c>
      <c r="F169" s="26" t="s">
        <v>1164</v>
      </c>
      <c r="G169" s="26" t="s">
        <v>1165</v>
      </c>
      <c r="H169" s="26" t="s">
        <v>1113</v>
      </c>
      <c r="I169" s="26">
        <v>270</v>
      </c>
      <c r="J169" s="26" t="s">
        <v>2402</v>
      </c>
      <c r="K169" s="26">
        <v>7</v>
      </c>
      <c r="M169" s="26" t="s">
        <v>1151</v>
      </c>
      <c r="N169" s="12" t="s">
        <v>1113</v>
      </c>
      <c r="O169" s="12" t="s">
        <v>2402</v>
      </c>
      <c r="P169" s="12">
        <v>270</v>
      </c>
      <c r="Q169" s="12">
        <v>7</v>
      </c>
      <c r="R169" s="12" t="s">
        <v>2460</v>
      </c>
      <c r="S169" s="12" t="s">
        <v>2466</v>
      </c>
      <c r="T169" s="12" t="s">
        <v>2019</v>
      </c>
      <c r="U169" s="12" t="s">
        <v>2020</v>
      </c>
      <c r="V169" s="12" t="s">
        <v>809</v>
      </c>
      <c r="W169" s="12" t="s">
        <v>817</v>
      </c>
      <c r="X169" s="12" t="s">
        <v>658</v>
      </c>
      <c r="Z169" s="12" t="s">
        <v>920</v>
      </c>
      <c r="AA169" s="12">
        <v>20110120</v>
      </c>
      <c r="AB169" s="12" t="s">
        <v>632</v>
      </c>
      <c r="AC169" s="12" t="s">
        <v>733</v>
      </c>
      <c r="AE169" s="12" t="s">
        <v>1122</v>
      </c>
    </row>
    <row r="170" spans="1:31" ht="181.5">
      <c r="A170" s="26">
        <v>1169</v>
      </c>
      <c r="B170" s="26">
        <v>11129300023</v>
      </c>
      <c r="C170" s="26" t="s">
        <v>2682</v>
      </c>
      <c r="D170" s="26">
        <v>199</v>
      </c>
      <c r="E170" s="12" t="s">
        <v>1163</v>
      </c>
      <c r="F170" s="26" t="s">
        <v>1164</v>
      </c>
      <c r="G170" s="26" t="s">
        <v>1165</v>
      </c>
      <c r="H170" s="26" t="s">
        <v>1113</v>
      </c>
      <c r="I170" s="26">
        <v>270</v>
      </c>
      <c r="J170" s="26" t="s">
        <v>2402</v>
      </c>
      <c r="K170" s="26">
        <v>7</v>
      </c>
      <c r="M170" s="26" t="s">
        <v>1151</v>
      </c>
      <c r="N170" s="12" t="s">
        <v>1113</v>
      </c>
      <c r="O170" s="12" t="s">
        <v>2402</v>
      </c>
      <c r="P170" s="12">
        <v>270</v>
      </c>
      <c r="Q170" s="12">
        <v>7</v>
      </c>
      <c r="R170" s="12" t="s">
        <v>2460</v>
      </c>
      <c r="S170" s="12" t="s">
        <v>2466</v>
      </c>
      <c r="T170" s="12" t="s">
        <v>2021</v>
      </c>
      <c r="U170" s="12" t="s">
        <v>2022</v>
      </c>
      <c r="V170" s="12" t="s">
        <v>807</v>
      </c>
      <c r="W170" s="12" t="s">
        <v>808</v>
      </c>
      <c r="X170" s="12" t="s">
        <v>658</v>
      </c>
      <c r="Z170" s="12" t="s">
        <v>920</v>
      </c>
      <c r="AA170" s="12">
        <v>20110120</v>
      </c>
      <c r="AB170" s="12" t="s">
        <v>632</v>
      </c>
      <c r="AC170" s="12" t="s">
        <v>733</v>
      </c>
      <c r="AE170" s="12">
        <v>8.01</v>
      </c>
    </row>
    <row r="171" spans="1:31" ht="181.5">
      <c r="A171" s="26">
        <v>1170</v>
      </c>
      <c r="B171" s="26">
        <v>11129200023</v>
      </c>
      <c r="C171" s="26" t="s">
        <v>2682</v>
      </c>
      <c r="D171" s="26">
        <v>198</v>
      </c>
      <c r="E171" s="12" t="s">
        <v>1163</v>
      </c>
      <c r="F171" s="26" t="s">
        <v>1164</v>
      </c>
      <c r="G171" s="26" t="s">
        <v>1165</v>
      </c>
      <c r="H171" s="26" t="s">
        <v>1113</v>
      </c>
      <c r="I171" s="26">
        <v>270</v>
      </c>
      <c r="J171" s="26" t="s">
        <v>2399</v>
      </c>
      <c r="K171" s="26">
        <v>62</v>
      </c>
      <c r="M171" s="26" t="s">
        <v>1151</v>
      </c>
      <c r="N171" s="12" t="s">
        <v>1113</v>
      </c>
      <c r="O171" s="12" t="s">
        <v>2399</v>
      </c>
      <c r="P171" s="12">
        <v>270</v>
      </c>
      <c r="Q171" s="12">
        <v>62</v>
      </c>
      <c r="R171" s="12" t="s">
        <v>2460</v>
      </c>
      <c r="S171" s="12" t="s">
        <v>2466</v>
      </c>
      <c r="T171" s="12" t="s">
        <v>2023</v>
      </c>
      <c r="U171" s="12" t="s">
        <v>2024</v>
      </c>
      <c r="V171" s="12" t="s">
        <v>809</v>
      </c>
      <c r="W171" s="12" t="s">
        <v>818</v>
      </c>
      <c r="X171" s="12" t="s">
        <v>658</v>
      </c>
      <c r="Z171" s="12" t="s">
        <v>920</v>
      </c>
      <c r="AA171" s="12">
        <v>20110120</v>
      </c>
      <c r="AB171" s="12" t="s">
        <v>632</v>
      </c>
      <c r="AC171" s="12" t="s">
        <v>733</v>
      </c>
      <c r="AE171" s="12" t="s">
        <v>1122</v>
      </c>
    </row>
    <row r="172" spans="1:31" ht="181.5">
      <c r="A172" s="26">
        <v>1171</v>
      </c>
      <c r="B172" s="26">
        <v>11129100023</v>
      </c>
      <c r="C172" s="26" t="s">
        <v>2682</v>
      </c>
      <c r="D172" s="26">
        <v>197</v>
      </c>
      <c r="E172" s="12" t="s">
        <v>1163</v>
      </c>
      <c r="F172" s="26" t="s">
        <v>1164</v>
      </c>
      <c r="G172" s="26" t="s">
        <v>1165</v>
      </c>
      <c r="H172" s="26" t="s">
        <v>1113</v>
      </c>
      <c r="I172" s="26">
        <v>270</v>
      </c>
      <c r="J172" s="26" t="s">
        <v>2399</v>
      </c>
      <c r="K172" s="26">
        <v>52</v>
      </c>
      <c r="M172" s="26" t="s">
        <v>1151</v>
      </c>
      <c r="N172" s="12" t="s">
        <v>1113</v>
      </c>
      <c r="O172" s="12" t="s">
        <v>2399</v>
      </c>
      <c r="P172" s="12">
        <v>270</v>
      </c>
      <c r="Q172" s="12">
        <v>52</v>
      </c>
      <c r="R172" s="12" t="s">
        <v>2460</v>
      </c>
      <c r="S172" s="12" t="s">
        <v>2466</v>
      </c>
      <c r="T172" s="12" t="s">
        <v>2025</v>
      </c>
      <c r="U172" s="12" t="s">
        <v>2026</v>
      </c>
      <c r="V172" s="12" t="s">
        <v>807</v>
      </c>
      <c r="W172" s="12" t="s">
        <v>808</v>
      </c>
      <c r="X172" s="12" t="s">
        <v>658</v>
      </c>
      <c r="Z172" s="12" t="s">
        <v>920</v>
      </c>
      <c r="AA172" s="12">
        <v>20110120</v>
      </c>
      <c r="AB172" s="12" t="s">
        <v>632</v>
      </c>
      <c r="AC172" s="12" t="s">
        <v>733</v>
      </c>
      <c r="AE172" s="12">
        <v>8.01</v>
      </c>
    </row>
    <row r="173" spans="1:31" ht="181.5">
      <c r="A173" s="26">
        <v>1172</v>
      </c>
      <c r="B173" s="26">
        <v>11129000023</v>
      </c>
      <c r="C173" s="26" t="s">
        <v>2682</v>
      </c>
      <c r="D173" s="26">
        <v>196</v>
      </c>
      <c r="E173" s="12" t="s">
        <v>1163</v>
      </c>
      <c r="F173" s="26" t="s">
        <v>1164</v>
      </c>
      <c r="G173" s="26" t="s">
        <v>1165</v>
      </c>
      <c r="H173" s="26" t="s">
        <v>1113</v>
      </c>
      <c r="I173" s="26">
        <v>270</v>
      </c>
      <c r="J173" s="26" t="s">
        <v>2399</v>
      </c>
      <c r="K173" s="26">
        <v>54</v>
      </c>
      <c r="M173" s="26" t="s">
        <v>1151</v>
      </c>
      <c r="N173" s="12" t="s">
        <v>1113</v>
      </c>
      <c r="O173" s="12" t="s">
        <v>2399</v>
      </c>
      <c r="P173" s="12">
        <v>270</v>
      </c>
      <c r="Q173" s="12">
        <v>54</v>
      </c>
      <c r="R173" s="12" t="s">
        <v>2460</v>
      </c>
      <c r="S173" s="12" t="s">
        <v>2466</v>
      </c>
      <c r="T173" s="12" t="s">
        <v>2176</v>
      </c>
      <c r="U173" s="12" t="s">
        <v>2027</v>
      </c>
      <c r="V173" s="12" t="s">
        <v>811</v>
      </c>
      <c r="W173" s="12" t="s">
        <v>819</v>
      </c>
      <c r="X173" s="12" t="s">
        <v>658</v>
      </c>
      <c r="Z173" s="12" t="s">
        <v>920</v>
      </c>
      <c r="AA173" s="12">
        <v>20110120</v>
      </c>
      <c r="AB173" s="12" t="s">
        <v>632</v>
      </c>
      <c r="AC173" s="12" t="s">
        <v>733</v>
      </c>
      <c r="AE173" s="12">
        <v>8.01</v>
      </c>
    </row>
    <row r="174" spans="1:31" ht="181.5">
      <c r="A174" s="26">
        <v>1173</v>
      </c>
      <c r="B174" s="26">
        <v>11128900023</v>
      </c>
      <c r="C174" s="26" t="s">
        <v>2682</v>
      </c>
      <c r="D174" s="26">
        <v>195</v>
      </c>
      <c r="E174" s="12" t="s">
        <v>1163</v>
      </c>
      <c r="F174" s="26" t="s">
        <v>1164</v>
      </c>
      <c r="G174" s="26" t="s">
        <v>1165</v>
      </c>
      <c r="H174" s="26" t="s">
        <v>1113</v>
      </c>
      <c r="I174" s="26">
        <v>270</v>
      </c>
      <c r="J174" s="26" t="s">
        <v>2399</v>
      </c>
      <c r="K174" s="26">
        <v>54</v>
      </c>
      <c r="M174" s="26" t="s">
        <v>1151</v>
      </c>
      <c r="N174" s="12" t="s">
        <v>1113</v>
      </c>
      <c r="O174" s="12" t="s">
        <v>2399</v>
      </c>
      <c r="P174" s="12">
        <v>270</v>
      </c>
      <c r="Q174" s="12">
        <v>54</v>
      </c>
      <c r="R174" s="12" t="s">
        <v>2460</v>
      </c>
      <c r="S174" s="12" t="s">
        <v>2466</v>
      </c>
      <c r="T174" s="12" t="s">
        <v>2028</v>
      </c>
      <c r="U174" s="12" t="s">
        <v>2029</v>
      </c>
      <c r="V174" s="12" t="s">
        <v>807</v>
      </c>
      <c r="W174" s="12" t="s">
        <v>808</v>
      </c>
      <c r="X174" s="12" t="s">
        <v>658</v>
      </c>
      <c r="Z174" s="12" t="s">
        <v>920</v>
      </c>
      <c r="AA174" s="12">
        <v>20110120</v>
      </c>
      <c r="AB174" s="12" t="s">
        <v>632</v>
      </c>
      <c r="AC174" s="12" t="s">
        <v>733</v>
      </c>
      <c r="AE174" s="12">
        <v>8.01</v>
      </c>
    </row>
    <row r="175" spans="1:31" ht="181.5">
      <c r="A175" s="26">
        <v>1174</v>
      </c>
      <c r="B175" s="26">
        <v>11128800023</v>
      </c>
      <c r="C175" s="26" t="s">
        <v>2682</v>
      </c>
      <c r="D175" s="26">
        <v>194</v>
      </c>
      <c r="E175" s="12" t="s">
        <v>1163</v>
      </c>
      <c r="F175" s="26" t="s">
        <v>1164</v>
      </c>
      <c r="G175" s="26" t="s">
        <v>1165</v>
      </c>
      <c r="H175" s="26" t="s">
        <v>1166</v>
      </c>
      <c r="I175" s="26">
        <v>270</v>
      </c>
      <c r="J175" s="26" t="s">
        <v>2399</v>
      </c>
      <c r="K175" s="26">
        <v>48</v>
      </c>
      <c r="M175" s="26" t="s">
        <v>1193</v>
      </c>
      <c r="N175" s="12" t="s">
        <v>1166</v>
      </c>
      <c r="O175" s="12" t="s">
        <v>2399</v>
      </c>
      <c r="P175" s="12">
        <v>270</v>
      </c>
      <c r="Q175" s="12">
        <v>48</v>
      </c>
      <c r="R175" s="12" t="s">
        <v>2460</v>
      </c>
      <c r="S175" s="12" t="s">
        <v>2466</v>
      </c>
      <c r="T175" s="12" t="s">
        <v>2030</v>
      </c>
      <c r="U175" s="12" t="s">
        <v>2031</v>
      </c>
      <c r="V175" s="12" t="s">
        <v>809</v>
      </c>
      <c r="W175" s="12" t="s">
        <v>820</v>
      </c>
      <c r="X175" s="12" t="s">
        <v>658</v>
      </c>
      <c r="Z175" s="12" t="s">
        <v>920</v>
      </c>
      <c r="AA175" s="12">
        <v>20110120</v>
      </c>
      <c r="AB175" s="12" t="s">
        <v>632</v>
      </c>
      <c r="AC175" s="12" t="s">
        <v>733</v>
      </c>
      <c r="AE175" s="12" t="s">
        <v>1122</v>
      </c>
    </row>
    <row r="176" spans="1:31" ht="181.5">
      <c r="A176" s="26">
        <v>1175</v>
      </c>
      <c r="B176" s="26">
        <v>11128700023</v>
      </c>
      <c r="C176" s="26" t="s">
        <v>2682</v>
      </c>
      <c r="D176" s="26">
        <v>193</v>
      </c>
      <c r="E176" s="12" t="s">
        <v>1163</v>
      </c>
      <c r="F176" s="26" t="s">
        <v>1164</v>
      </c>
      <c r="G176" s="26" t="s">
        <v>1165</v>
      </c>
      <c r="H176" s="26" t="s">
        <v>1166</v>
      </c>
      <c r="I176" s="26">
        <v>270</v>
      </c>
      <c r="J176" s="26" t="s">
        <v>2399</v>
      </c>
      <c r="K176" s="26">
        <v>47</v>
      </c>
      <c r="M176" s="26" t="s">
        <v>1193</v>
      </c>
      <c r="N176" s="12" t="s">
        <v>1166</v>
      </c>
      <c r="O176" s="12" t="s">
        <v>2399</v>
      </c>
      <c r="P176" s="12">
        <v>270</v>
      </c>
      <c r="Q176" s="12">
        <v>47</v>
      </c>
      <c r="R176" s="12" t="s">
        <v>2460</v>
      </c>
      <c r="S176" s="12" t="s">
        <v>2466</v>
      </c>
      <c r="T176" s="12" t="s">
        <v>2032</v>
      </c>
      <c r="U176" s="12" t="s">
        <v>2033</v>
      </c>
      <c r="V176" s="12" t="s">
        <v>809</v>
      </c>
      <c r="W176" s="12" t="s">
        <v>821</v>
      </c>
      <c r="X176" s="12" t="s">
        <v>658</v>
      </c>
      <c r="Z176" s="12" t="s">
        <v>920</v>
      </c>
      <c r="AA176" s="12">
        <v>20110120</v>
      </c>
      <c r="AB176" s="12" t="s">
        <v>632</v>
      </c>
      <c r="AC176" s="12" t="s">
        <v>733</v>
      </c>
      <c r="AE176" s="12" t="s">
        <v>1122</v>
      </c>
    </row>
    <row r="177" spans="1:31" ht="247.5">
      <c r="A177" s="26">
        <v>1176</v>
      </c>
      <c r="B177" s="26">
        <v>11128600023</v>
      </c>
      <c r="C177" s="26" t="s">
        <v>2682</v>
      </c>
      <c r="D177" s="26">
        <v>192</v>
      </c>
      <c r="E177" s="12" t="s">
        <v>1163</v>
      </c>
      <c r="F177" s="26" t="s">
        <v>1164</v>
      </c>
      <c r="G177" s="26" t="s">
        <v>1165</v>
      </c>
      <c r="H177" s="26" t="s">
        <v>1166</v>
      </c>
      <c r="I177" s="26">
        <v>270</v>
      </c>
      <c r="J177" s="26" t="s">
        <v>2399</v>
      </c>
      <c r="K177" s="26">
        <v>47</v>
      </c>
      <c r="M177" s="26" t="s">
        <v>1151</v>
      </c>
      <c r="N177" s="12" t="s">
        <v>1166</v>
      </c>
      <c r="O177" s="12" t="s">
        <v>2399</v>
      </c>
      <c r="P177" s="12">
        <v>270</v>
      </c>
      <c r="Q177" s="12">
        <v>47</v>
      </c>
      <c r="R177" s="12" t="s">
        <v>2460</v>
      </c>
      <c r="S177" s="12" t="s">
        <v>2466</v>
      </c>
      <c r="T177" s="12" t="s">
        <v>2034</v>
      </c>
      <c r="U177" s="12" t="s">
        <v>2035</v>
      </c>
      <c r="V177" s="12" t="s">
        <v>811</v>
      </c>
      <c r="W177" s="12" t="s">
        <v>822</v>
      </c>
      <c r="X177" s="12" t="s">
        <v>658</v>
      </c>
      <c r="Z177" s="12" t="s">
        <v>920</v>
      </c>
      <c r="AA177" s="12">
        <v>20110120</v>
      </c>
      <c r="AB177" s="12" t="s">
        <v>632</v>
      </c>
      <c r="AC177" s="12" t="s">
        <v>733</v>
      </c>
      <c r="AE177" s="12">
        <v>8.01</v>
      </c>
    </row>
    <row r="178" spans="1:31" ht="231">
      <c r="A178" s="26">
        <v>1177</v>
      </c>
      <c r="B178" s="26">
        <v>11128500023</v>
      </c>
      <c r="C178" s="26" t="s">
        <v>2682</v>
      </c>
      <c r="D178" s="26">
        <v>191</v>
      </c>
      <c r="E178" s="12" t="s">
        <v>1163</v>
      </c>
      <c r="F178" s="26" t="s">
        <v>1164</v>
      </c>
      <c r="G178" s="26" t="s">
        <v>1165</v>
      </c>
      <c r="H178" s="26" t="s">
        <v>1166</v>
      </c>
      <c r="I178" s="26">
        <v>270</v>
      </c>
      <c r="J178" s="26" t="s">
        <v>2399</v>
      </c>
      <c r="K178" s="26">
        <v>42</v>
      </c>
      <c r="M178" s="26" t="s">
        <v>1193</v>
      </c>
      <c r="N178" s="12" t="s">
        <v>1166</v>
      </c>
      <c r="O178" s="12" t="s">
        <v>2399</v>
      </c>
      <c r="P178" s="12">
        <v>270</v>
      </c>
      <c r="Q178" s="12">
        <v>42</v>
      </c>
      <c r="R178" s="12" t="s">
        <v>2460</v>
      </c>
      <c r="S178" s="12" t="s">
        <v>2466</v>
      </c>
      <c r="T178" s="13" t="s">
        <v>2036</v>
      </c>
      <c r="U178" s="12" t="s">
        <v>2037</v>
      </c>
      <c r="V178" s="12" t="s">
        <v>811</v>
      </c>
      <c r="W178" s="12" t="s">
        <v>823</v>
      </c>
      <c r="X178" s="12" t="s">
        <v>658</v>
      </c>
      <c r="Z178" s="12" t="s">
        <v>920</v>
      </c>
      <c r="AA178" s="12">
        <v>20110120</v>
      </c>
      <c r="AB178" s="12" t="s">
        <v>632</v>
      </c>
      <c r="AC178" s="12" t="s">
        <v>733</v>
      </c>
      <c r="AE178" s="12">
        <v>8.01</v>
      </c>
    </row>
    <row r="179" spans="1:31" ht="181.5">
      <c r="A179" s="26">
        <v>1178</v>
      </c>
      <c r="B179" s="26">
        <v>11128400023</v>
      </c>
      <c r="C179" s="26" t="s">
        <v>2682</v>
      </c>
      <c r="D179" s="26">
        <v>190</v>
      </c>
      <c r="E179" s="12" t="s">
        <v>1163</v>
      </c>
      <c r="F179" s="26" t="s">
        <v>1164</v>
      </c>
      <c r="G179" s="26" t="s">
        <v>1165</v>
      </c>
      <c r="H179" s="26" t="s">
        <v>1113</v>
      </c>
      <c r="I179" s="26">
        <v>270</v>
      </c>
      <c r="J179" s="26" t="s">
        <v>2399</v>
      </c>
      <c r="K179" s="26">
        <v>37</v>
      </c>
      <c r="M179" s="26" t="s">
        <v>1151</v>
      </c>
      <c r="N179" s="12" t="s">
        <v>1113</v>
      </c>
      <c r="O179" s="12" t="s">
        <v>2399</v>
      </c>
      <c r="P179" s="12">
        <v>270</v>
      </c>
      <c r="Q179" s="12">
        <v>37</v>
      </c>
      <c r="R179" s="12" t="s">
        <v>2460</v>
      </c>
      <c r="S179" s="12" t="s">
        <v>2466</v>
      </c>
      <c r="T179" s="12" t="s">
        <v>2038</v>
      </c>
      <c r="U179" s="13" t="s">
        <v>2039</v>
      </c>
      <c r="V179" s="12" t="s">
        <v>809</v>
      </c>
      <c r="W179" s="12" t="s">
        <v>824</v>
      </c>
      <c r="X179" s="12" t="s">
        <v>658</v>
      </c>
      <c r="Z179" s="12" t="s">
        <v>920</v>
      </c>
      <c r="AA179" s="12">
        <v>20110120</v>
      </c>
      <c r="AB179" s="12" t="s">
        <v>632</v>
      </c>
      <c r="AC179" s="12" t="s">
        <v>733</v>
      </c>
      <c r="AE179" s="12" t="s">
        <v>1122</v>
      </c>
    </row>
    <row r="180" spans="1:31" ht="181.5">
      <c r="A180" s="26">
        <v>1179</v>
      </c>
      <c r="B180" s="26">
        <v>11128300023</v>
      </c>
      <c r="C180" s="26" t="s">
        <v>2682</v>
      </c>
      <c r="D180" s="26">
        <v>189</v>
      </c>
      <c r="E180" s="12" t="s">
        <v>1163</v>
      </c>
      <c r="F180" s="26" t="s">
        <v>1164</v>
      </c>
      <c r="G180" s="26" t="s">
        <v>1165</v>
      </c>
      <c r="H180" s="26" t="s">
        <v>1166</v>
      </c>
      <c r="I180" s="26">
        <v>269</v>
      </c>
      <c r="J180" s="26" t="s">
        <v>2410</v>
      </c>
      <c r="K180" s="26">
        <v>30</v>
      </c>
      <c r="M180" s="26" t="s">
        <v>1151</v>
      </c>
      <c r="N180" s="12" t="s">
        <v>1166</v>
      </c>
      <c r="O180" s="12" t="s">
        <v>2410</v>
      </c>
      <c r="P180" s="12">
        <v>269</v>
      </c>
      <c r="Q180" s="12">
        <v>30</v>
      </c>
      <c r="R180" s="12" t="s">
        <v>2460</v>
      </c>
      <c r="S180" s="12" t="s">
        <v>2466</v>
      </c>
      <c r="T180" s="12" t="s">
        <v>2040</v>
      </c>
      <c r="U180" s="12" t="s">
        <v>2041</v>
      </c>
      <c r="V180" s="12" t="s">
        <v>811</v>
      </c>
      <c r="W180" s="12" t="s">
        <v>825</v>
      </c>
      <c r="X180" s="12" t="s">
        <v>658</v>
      </c>
      <c r="Z180" s="12" t="s">
        <v>920</v>
      </c>
      <c r="AA180" s="12">
        <v>20110120</v>
      </c>
      <c r="AB180" s="12" t="s">
        <v>632</v>
      </c>
      <c r="AC180" s="12" t="s">
        <v>733</v>
      </c>
      <c r="AE180" s="12">
        <v>8.01</v>
      </c>
    </row>
    <row r="181" spans="1:31" ht="181.5">
      <c r="A181" s="26">
        <v>1180</v>
      </c>
      <c r="B181" s="26">
        <v>11128200023</v>
      </c>
      <c r="C181" s="26" t="s">
        <v>2682</v>
      </c>
      <c r="D181" s="26">
        <v>188</v>
      </c>
      <c r="E181" s="12" t="s">
        <v>1163</v>
      </c>
      <c r="F181" s="26" t="s">
        <v>1164</v>
      </c>
      <c r="G181" s="26" t="s">
        <v>1165</v>
      </c>
      <c r="H181" s="26" t="s">
        <v>1166</v>
      </c>
      <c r="I181" s="26">
        <v>269</v>
      </c>
      <c r="J181" s="26" t="s">
        <v>2410</v>
      </c>
      <c r="K181" s="26">
        <v>26</v>
      </c>
      <c r="M181" s="26" t="s">
        <v>1193</v>
      </c>
      <c r="N181" s="12" t="s">
        <v>1166</v>
      </c>
      <c r="O181" s="12" t="s">
        <v>2410</v>
      </c>
      <c r="P181" s="12">
        <v>269</v>
      </c>
      <c r="Q181" s="12">
        <v>26</v>
      </c>
      <c r="R181" s="12" t="s">
        <v>2460</v>
      </c>
      <c r="S181" s="12" t="s">
        <v>2466</v>
      </c>
      <c r="T181" s="12" t="s">
        <v>2042</v>
      </c>
      <c r="U181" s="13" t="s">
        <v>2043</v>
      </c>
      <c r="V181" s="12" t="s">
        <v>811</v>
      </c>
      <c r="W181" s="12" t="s">
        <v>826</v>
      </c>
      <c r="X181" s="12" t="s">
        <v>658</v>
      </c>
      <c r="Z181" s="12" t="s">
        <v>920</v>
      </c>
      <c r="AA181" s="12">
        <v>20110120</v>
      </c>
      <c r="AB181" s="12" t="s">
        <v>632</v>
      </c>
      <c r="AC181" s="12" t="s">
        <v>733</v>
      </c>
      <c r="AE181" s="12">
        <v>8.01</v>
      </c>
    </row>
    <row r="182" spans="1:31" ht="181.5">
      <c r="A182" s="26">
        <v>1181</v>
      </c>
      <c r="B182" s="26">
        <v>11128100023</v>
      </c>
      <c r="C182" s="26" t="s">
        <v>2682</v>
      </c>
      <c r="D182" s="26">
        <v>187</v>
      </c>
      <c r="E182" s="12" t="s">
        <v>1163</v>
      </c>
      <c r="F182" s="26" t="s">
        <v>1164</v>
      </c>
      <c r="G182" s="26" t="s">
        <v>1165</v>
      </c>
      <c r="H182" s="26" t="s">
        <v>1166</v>
      </c>
      <c r="I182" s="26">
        <v>270</v>
      </c>
      <c r="J182" s="26" t="s">
        <v>2399</v>
      </c>
      <c r="K182" s="26">
        <v>32</v>
      </c>
      <c r="M182" s="26" t="s">
        <v>1151</v>
      </c>
      <c r="N182" s="12" t="s">
        <v>1166</v>
      </c>
      <c r="O182" s="12" t="s">
        <v>2399</v>
      </c>
      <c r="P182" s="12">
        <v>270</v>
      </c>
      <c r="Q182" s="12">
        <v>32</v>
      </c>
      <c r="R182" s="12" t="s">
        <v>2460</v>
      </c>
      <c r="S182" s="12" t="s">
        <v>2466</v>
      </c>
      <c r="T182" s="12" t="s">
        <v>2044</v>
      </c>
      <c r="U182" s="12" t="s">
        <v>2045</v>
      </c>
      <c r="V182" s="12" t="s">
        <v>809</v>
      </c>
      <c r="W182" s="12" t="s">
        <v>827</v>
      </c>
      <c r="X182" s="12" t="s">
        <v>658</v>
      </c>
      <c r="Z182" s="12" t="s">
        <v>920</v>
      </c>
      <c r="AA182" s="12">
        <v>20110120</v>
      </c>
      <c r="AB182" s="12" t="s">
        <v>632</v>
      </c>
      <c r="AC182" s="12" t="s">
        <v>733</v>
      </c>
      <c r="AE182" s="12" t="s">
        <v>1122</v>
      </c>
    </row>
    <row r="183" spans="1:31" ht="181.5">
      <c r="A183" s="26">
        <v>1182</v>
      </c>
      <c r="B183" s="26">
        <v>11128000023</v>
      </c>
      <c r="C183" s="26" t="s">
        <v>2682</v>
      </c>
      <c r="D183" s="26">
        <v>186</v>
      </c>
      <c r="E183" s="12" t="s">
        <v>1163</v>
      </c>
      <c r="F183" s="26" t="s">
        <v>1164</v>
      </c>
      <c r="G183" s="26" t="s">
        <v>1165</v>
      </c>
      <c r="H183" s="26" t="s">
        <v>1166</v>
      </c>
      <c r="I183" s="26">
        <v>270</v>
      </c>
      <c r="J183" s="26" t="s">
        <v>2399</v>
      </c>
      <c r="K183" s="26">
        <v>30</v>
      </c>
      <c r="M183" s="26" t="s">
        <v>1193</v>
      </c>
      <c r="N183" s="12" t="s">
        <v>1166</v>
      </c>
      <c r="O183" s="12" t="s">
        <v>2399</v>
      </c>
      <c r="P183" s="12">
        <v>270</v>
      </c>
      <c r="Q183" s="12">
        <v>30</v>
      </c>
      <c r="R183" s="12" t="s">
        <v>2460</v>
      </c>
      <c r="S183" s="12" t="s">
        <v>2466</v>
      </c>
      <c r="T183" s="13" t="s">
        <v>2046</v>
      </c>
      <c r="U183" s="12" t="s">
        <v>2047</v>
      </c>
      <c r="V183" s="12" t="s">
        <v>809</v>
      </c>
      <c r="W183" s="12" t="s">
        <v>821</v>
      </c>
      <c r="X183" s="12" t="s">
        <v>658</v>
      </c>
      <c r="Z183" s="12" t="s">
        <v>920</v>
      </c>
      <c r="AA183" s="12">
        <v>20110120</v>
      </c>
      <c r="AB183" s="12" t="s">
        <v>632</v>
      </c>
      <c r="AC183" s="12" t="s">
        <v>733</v>
      </c>
      <c r="AE183" s="12" t="s">
        <v>1122</v>
      </c>
    </row>
    <row r="184" spans="1:31" ht="181.5">
      <c r="A184" s="26">
        <v>1183</v>
      </c>
      <c r="B184" s="26">
        <v>11127900023</v>
      </c>
      <c r="C184" s="26" t="s">
        <v>2682</v>
      </c>
      <c r="D184" s="26">
        <v>185</v>
      </c>
      <c r="E184" s="12" t="s">
        <v>1163</v>
      </c>
      <c r="F184" s="26" t="s">
        <v>1164</v>
      </c>
      <c r="G184" s="26" t="s">
        <v>1165</v>
      </c>
      <c r="H184" s="26" t="s">
        <v>1113</v>
      </c>
      <c r="I184" s="26">
        <v>271</v>
      </c>
      <c r="J184" s="26" t="s">
        <v>1005</v>
      </c>
      <c r="K184" s="26">
        <v>20</v>
      </c>
      <c r="M184" s="26" t="s">
        <v>1151</v>
      </c>
      <c r="N184" s="12" t="s">
        <v>1113</v>
      </c>
      <c r="O184" s="12" t="s">
        <v>1005</v>
      </c>
      <c r="P184" s="12">
        <v>271</v>
      </c>
      <c r="Q184" s="12">
        <v>20</v>
      </c>
      <c r="R184" s="12" t="s">
        <v>2460</v>
      </c>
      <c r="S184" s="12" t="s">
        <v>2466</v>
      </c>
      <c r="T184" s="12" t="s">
        <v>2048</v>
      </c>
      <c r="U184" s="12" t="s">
        <v>2049</v>
      </c>
      <c r="V184" s="12" t="s">
        <v>809</v>
      </c>
      <c r="W184" s="12" t="s">
        <v>828</v>
      </c>
      <c r="X184" s="12" t="s">
        <v>658</v>
      </c>
      <c r="Z184" s="12" t="s">
        <v>920</v>
      </c>
      <c r="AA184" s="12">
        <v>20110120</v>
      </c>
      <c r="AB184" s="12" t="s">
        <v>632</v>
      </c>
      <c r="AC184" s="12" t="s">
        <v>733</v>
      </c>
      <c r="AE184" s="12" t="s">
        <v>1122</v>
      </c>
    </row>
    <row r="185" spans="1:31" ht="264">
      <c r="A185" s="26">
        <v>1184</v>
      </c>
      <c r="B185" s="26">
        <v>11127800023</v>
      </c>
      <c r="C185" s="26" t="s">
        <v>2682</v>
      </c>
      <c r="D185" s="26">
        <v>184</v>
      </c>
      <c r="E185" s="12" t="s">
        <v>1163</v>
      </c>
      <c r="F185" s="26" t="s">
        <v>1164</v>
      </c>
      <c r="G185" s="26" t="s">
        <v>1165</v>
      </c>
      <c r="H185" s="26" t="s">
        <v>1113</v>
      </c>
      <c r="I185" s="26">
        <v>271</v>
      </c>
      <c r="J185" s="26" t="s">
        <v>1005</v>
      </c>
      <c r="K185" s="26">
        <v>10</v>
      </c>
      <c r="M185" s="26" t="s">
        <v>1151</v>
      </c>
      <c r="N185" s="12" t="s">
        <v>1113</v>
      </c>
      <c r="O185" s="12" t="s">
        <v>1005</v>
      </c>
      <c r="P185" s="12">
        <v>271</v>
      </c>
      <c r="Q185" s="12">
        <v>10</v>
      </c>
      <c r="R185" s="12" t="s">
        <v>2460</v>
      </c>
      <c r="S185" s="12" t="s">
        <v>2466</v>
      </c>
      <c r="T185" s="12" t="s">
        <v>2050</v>
      </c>
      <c r="U185" s="13" t="s">
        <v>2051</v>
      </c>
      <c r="V185" s="12" t="s">
        <v>807</v>
      </c>
      <c r="W185" s="13" t="s">
        <v>829</v>
      </c>
      <c r="X185" s="12" t="s">
        <v>658</v>
      </c>
      <c r="Z185" s="12" t="s">
        <v>920</v>
      </c>
      <c r="AA185" s="12">
        <v>20110120</v>
      </c>
      <c r="AB185" s="12" t="s">
        <v>632</v>
      </c>
      <c r="AC185" s="12" t="s">
        <v>733</v>
      </c>
      <c r="AE185" s="12">
        <v>8.01</v>
      </c>
    </row>
    <row r="186" spans="1:31" ht="181.5">
      <c r="A186" s="26">
        <v>1185</v>
      </c>
      <c r="B186" s="26">
        <v>11127700023</v>
      </c>
      <c r="C186" s="26" t="s">
        <v>2682</v>
      </c>
      <c r="D186" s="26">
        <v>183</v>
      </c>
      <c r="E186" s="12" t="s">
        <v>1163</v>
      </c>
      <c r="F186" s="26" t="s">
        <v>1164</v>
      </c>
      <c r="G186" s="26" t="s">
        <v>1165</v>
      </c>
      <c r="H186" s="26" t="s">
        <v>1166</v>
      </c>
      <c r="I186" s="26">
        <v>271</v>
      </c>
      <c r="J186" s="26" t="s">
        <v>1005</v>
      </c>
      <c r="K186" s="26">
        <v>11</v>
      </c>
      <c r="M186" s="26" t="s">
        <v>1151</v>
      </c>
      <c r="N186" s="12" t="s">
        <v>1166</v>
      </c>
      <c r="O186" s="12" t="s">
        <v>1005</v>
      </c>
      <c r="P186" s="12">
        <v>271</v>
      </c>
      <c r="Q186" s="12">
        <v>11</v>
      </c>
      <c r="R186" s="12" t="s">
        <v>2460</v>
      </c>
      <c r="S186" s="12" t="s">
        <v>2466</v>
      </c>
      <c r="T186" s="12" t="s">
        <v>2052</v>
      </c>
      <c r="U186" s="12" t="s">
        <v>2053</v>
      </c>
      <c r="V186" s="12" t="s">
        <v>809</v>
      </c>
      <c r="W186" s="12" t="s">
        <v>830</v>
      </c>
      <c r="X186" s="12" t="s">
        <v>658</v>
      </c>
      <c r="Z186" s="12" t="s">
        <v>920</v>
      </c>
      <c r="AA186" s="12">
        <v>20110120</v>
      </c>
      <c r="AB186" s="12" t="s">
        <v>632</v>
      </c>
      <c r="AC186" s="12" t="s">
        <v>733</v>
      </c>
      <c r="AE186" s="12" t="s">
        <v>1122</v>
      </c>
    </row>
    <row r="187" spans="1:31" ht="181.5">
      <c r="A187" s="26">
        <v>1186</v>
      </c>
      <c r="B187" s="26">
        <v>11127600023</v>
      </c>
      <c r="C187" s="26" t="s">
        <v>2682</v>
      </c>
      <c r="D187" s="26">
        <v>182</v>
      </c>
      <c r="E187" s="12" t="s">
        <v>1163</v>
      </c>
      <c r="F187" s="26" t="s">
        <v>1164</v>
      </c>
      <c r="G187" s="26" t="s">
        <v>1165</v>
      </c>
      <c r="H187" s="26" t="s">
        <v>1166</v>
      </c>
      <c r="I187" s="26">
        <v>271</v>
      </c>
      <c r="J187" s="26" t="s">
        <v>1005</v>
      </c>
      <c r="K187" s="26">
        <v>9</v>
      </c>
      <c r="M187" s="26" t="s">
        <v>1151</v>
      </c>
      <c r="N187" s="12" t="s">
        <v>1166</v>
      </c>
      <c r="O187" s="12" t="s">
        <v>1005</v>
      </c>
      <c r="P187" s="12">
        <v>271</v>
      </c>
      <c r="Q187" s="12">
        <v>9</v>
      </c>
      <c r="R187" s="12" t="s">
        <v>2460</v>
      </c>
      <c r="S187" s="12" t="s">
        <v>2466</v>
      </c>
      <c r="T187" s="12" t="s">
        <v>2054</v>
      </c>
      <c r="U187" s="12" t="s">
        <v>2053</v>
      </c>
      <c r="V187" s="12" t="s">
        <v>809</v>
      </c>
      <c r="W187" s="12" t="s">
        <v>831</v>
      </c>
      <c r="X187" s="12" t="s">
        <v>658</v>
      </c>
      <c r="Z187" s="12" t="s">
        <v>920</v>
      </c>
      <c r="AA187" s="12">
        <v>20110120</v>
      </c>
      <c r="AB187" s="12" t="s">
        <v>632</v>
      </c>
      <c r="AC187" s="12" t="s">
        <v>733</v>
      </c>
      <c r="AE187" s="12" t="s">
        <v>1122</v>
      </c>
    </row>
    <row r="188" spans="1:31" ht="181.5">
      <c r="A188" s="26">
        <v>1187</v>
      </c>
      <c r="B188" s="26">
        <v>11127500023</v>
      </c>
      <c r="C188" s="26" t="s">
        <v>2682</v>
      </c>
      <c r="D188" s="26">
        <v>181</v>
      </c>
      <c r="E188" s="12" t="s">
        <v>1163</v>
      </c>
      <c r="F188" s="26" t="s">
        <v>1164</v>
      </c>
      <c r="G188" s="26" t="s">
        <v>1165</v>
      </c>
      <c r="H188" s="26" t="s">
        <v>1166</v>
      </c>
      <c r="I188" s="26">
        <v>271</v>
      </c>
      <c r="J188" s="26" t="s">
        <v>1005</v>
      </c>
      <c r="K188" s="26">
        <v>9</v>
      </c>
      <c r="M188" s="26" t="s">
        <v>1151</v>
      </c>
      <c r="N188" s="12" t="s">
        <v>1166</v>
      </c>
      <c r="O188" s="12" t="s">
        <v>1005</v>
      </c>
      <c r="P188" s="12">
        <v>271</v>
      </c>
      <c r="Q188" s="12">
        <v>9</v>
      </c>
      <c r="R188" s="12" t="s">
        <v>2460</v>
      </c>
      <c r="S188" s="12" t="s">
        <v>2466</v>
      </c>
      <c r="T188" s="12" t="s">
        <v>2055</v>
      </c>
      <c r="U188" s="12" t="s">
        <v>2056</v>
      </c>
      <c r="V188" s="12" t="s">
        <v>807</v>
      </c>
      <c r="W188" s="12" t="s">
        <v>808</v>
      </c>
      <c r="X188" s="12" t="s">
        <v>658</v>
      </c>
      <c r="Z188" s="12" t="s">
        <v>920</v>
      </c>
      <c r="AA188" s="12">
        <v>20110120</v>
      </c>
      <c r="AB188" s="12" t="s">
        <v>632</v>
      </c>
      <c r="AC188" s="12" t="s">
        <v>733</v>
      </c>
      <c r="AE188" s="12">
        <v>8.01</v>
      </c>
    </row>
    <row r="189" spans="1:31" ht="181.5">
      <c r="A189" s="26">
        <v>1188</v>
      </c>
      <c r="B189" s="26">
        <v>11127400023</v>
      </c>
      <c r="C189" s="26" t="s">
        <v>2682</v>
      </c>
      <c r="D189" s="26">
        <v>180</v>
      </c>
      <c r="E189" s="12" t="s">
        <v>1163</v>
      </c>
      <c r="F189" s="26" t="s">
        <v>1164</v>
      </c>
      <c r="G189" s="26" t="s">
        <v>1165</v>
      </c>
      <c r="H189" s="26" t="s">
        <v>1166</v>
      </c>
      <c r="I189" s="26">
        <v>271</v>
      </c>
      <c r="J189" s="26" t="s">
        <v>1005</v>
      </c>
      <c r="K189" s="26">
        <v>6</v>
      </c>
      <c r="M189" s="26" t="s">
        <v>1151</v>
      </c>
      <c r="N189" s="12" t="s">
        <v>1166</v>
      </c>
      <c r="O189" s="12" t="s">
        <v>1005</v>
      </c>
      <c r="P189" s="12">
        <v>271</v>
      </c>
      <c r="Q189" s="12">
        <v>6</v>
      </c>
      <c r="R189" s="12" t="s">
        <v>2460</v>
      </c>
      <c r="S189" s="12" t="s">
        <v>2466</v>
      </c>
      <c r="T189" s="12" t="s">
        <v>2057</v>
      </c>
      <c r="U189" s="12" t="s">
        <v>2058</v>
      </c>
      <c r="V189" s="12" t="s">
        <v>809</v>
      </c>
      <c r="W189" s="12" t="s">
        <v>832</v>
      </c>
      <c r="X189" s="12" t="s">
        <v>658</v>
      </c>
      <c r="Z189" s="12" t="s">
        <v>920</v>
      </c>
      <c r="AA189" s="12">
        <v>20110120</v>
      </c>
      <c r="AB189" s="12" t="s">
        <v>632</v>
      </c>
      <c r="AC189" s="12" t="s">
        <v>733</v>
      </c>
      <c r="AE189" s="12" t="s">
        <v>1122</v>
      </c>
    </row>
    <row r="190" spans="1:31" ht="181.5">
      <c r="A190" s="26">
        <v>1189</v>
      </c>
      <c r="B190" s="26">
        <v>11127300023</v>
      </c>
      <c r="C190" s="26" t="s">
        <v>2682</v>
      </c>
      <c r="D190" s="26">
        <v>179</v>
      </c>
      <c r="E190" s="12" t="s">
        <v>1163</v>
      </c>
      <c r="F190" s="26" t="s">
        <v>1164</v>
      </c>
      <c r="G190" s="26" t="s">
        <v>1165</v>
      </c>
      <c r="H190" s="26" t="s">
        <v>1113</v>
      </c>
      <c r="I190" s="26">
        <v>34</v>
      </c>
      <c r="K190" s="26">
        <v>43</v>
      </c>
      <c r="M190" s="26" t="s">
        <v>1151</v>
      </c>
      <c r="N190" s="12" t="s">
        <v>1113</v>
      </c>
      <c r="P190" s="12">
        <v>34</v>
      </c>
      <c r="Q190" s="12">
        <v>43</v>
      </c>
      <c r="R190" s="12" t="s">
        <v>2460</v>
      </c>
      <c r="S190" s="12" t="s">
        <v>2466</v>
      </c>
      <c r="T190" s="13" t="s">
        <v>2059</v>
      </c>
      <c r="U190" s="12" t="s">
        <v>2060</v>
      </c>
      <c r="V190" s="12" t="s">
        <v>807</v>
      </c>
      <c r="W190" s="12" t="s">
        <v>808</v>
      </c>
      <c r="X190" s="12" t="s">
        <v>658</v>
      </c>
      <c r="Z190" s="12" t="s">
        <v>920</v>
      </c>
      <c r="AA190" s="12">
        <v>20110120</v>
      </c>
      <c r="AB190" s="12" t="s">
        <v>632</v>
      </c>
      <c r="AC190" s="12" t="s">
        <v>733</v>
      </c>
      <c r="AE190" s="12">
        <v>8.01</v>
      </c>
    </row>
    <row r="191" spans="1:31" ht="181.5">
      <c r="A191" s="26">
        <v>1190</v>
      </c>
      <c r="B191" s="26">
        <v>11127200023</v>
      </c>
      <c r="C191" s="26" t="s">
        <v>2682</v>
      </c>
      <c r="D191" s="26">
        <v>178</v>
      </c>
      <c r="E191" s="12" t="s">
        <v>1163</v>
      </c>
      <c r="F191" s="26" t="s">
        <v>1164</v>
      </c>
      <c r="G191" s="26" t="s">
        <v>1165</v>
      </c>
      <c r="H191" s="26" t="s">
        <v>1166</v>
      </c>
      <c r="I191" s="26">
        <v>271</v>
      </c>
      <c r="J191" s="26" t="s">
        <v>1834</v>
      </c>
      <c r="K191" s="26">
        <v>60</v>
      </c>
      <c r="M191" s="26" t="s">
        <v>1193</v>
      </c>
      <c r="N191" s="12" t="s">
        <v>1166</v>
      </c>
      <c r="O191" s="12" t="s">
        <v>1834</v>
      </c>
      <c r="P191" s="12">
        <v>271</v>
      </c>
      <c r="Q191" s="12">
        <v>60</v>
      </c>
      <c r="R191" s="12" t="s">
        <v>2460</v>
      </c>
      <c r="S191" s="12" t="s">
        <v>2466</v>
      </c>
      <c r="T191" s="12" t="s">
        <v>2061</v>
      </c>
      <c r="U191" s="12" t="s">
        <v>2062</v>
      </c>
      <c r="V191" s="12" t="s">
        <v>809</v>
      </c>
      <c r="W191" s="12" t="s">
        <v>833</v>
      </c>
      <c r="X191" s="12" t="s">
        <v>658</v>
      </c>
      <c r="Z191" s="12" t="s">
        <v>920</v>
      </c>
      <c r="AA191" s="12">
        <v>20110120</v>
      </c>
      <c r="AB191" s="12" t="s">
        <v>632</v>
      </c>
      <c r="AC191" s="12" t="s">
        <v>733</v>
      </c>
      <c r="AE191" s="12" t="s">
        <v>1122</v>
      </c>
    </row>
    <row r="192" spans="1:31" ht="198">
      <c r="A192" s="26">
        <v>1191</v>
      </c>
      <c r="B192" s="26">
        <v>11127100023</v>
      </c>
      <c r="C192" s="26" t="s">
        <v>2682</v>
      </c>
      <c r="D192" s="26">
        <v>177</v>
      </c>
      <c r="E192" s="12" t="s">
        <v>1163</v>
      </c>
      <c r="F192" s="26" t="s">
        <v>1164</v>
      </c>
      <c r="G192" s="26" t="s">
        <v>1165</v>
      </c>
      <c r="H192" s="26" t="s">
        <v>1113</v>
      </c>
      <c r="I192" s="26">
        <v>80</v>
      </c>
      <c r="J192" s="26" t="s">
        <v>2063</v>
      </c>
      <c r="K192" s="26">
        <v>37</v>
      </c>
      <c r="M192" s="26" t="s">
        <v>1151</v>
      </c>
      <c r="N192" s="12" t="s">
        <v>1113</v>
      </c>
      <c r="O192" s="12" t="s">
        <v>2063</v>
      </c>
      <c r="P192" s="12">
        <v>80</v>
      </c>
      <c r="Q192" s="12">
        <v>37</v>
      </c>
      <c r="R192" s="12" t="s">
        <v>2460</v>
      </c>
      <c r="S192" s="12" t="s">
        <v>2466</v>
      </c>
      <c r="T192" s="12" t="s">
        <v>2064</v>
      </c>
      <c r="U192" s="13" t="s">
        <v>2065</v>
      </c>
      <c r="V192" s="12" t="s">
        <v>809</v>
      </c>
      <c r="W192" s="12" t="s">
        <v>834</v>
      </c>
      <c r="X192" s="12" t="s">
        <v>658</v>
      </c>
      <c r="Z192" s="12" t="s">
        <v>920</v>
      </c>
      <c r="AA192" s="12">
        <v>20110120</v>
      </c>
      <c r="AB192" s="12" t="s">
        <v>632</v>
      </c>
      <c r="AC192" s="12" t="s">
        <v>733</v>
      </c>
      <c r="AE192" s="12" t="s">
        <v>1122</v>
      </c>
    </row>
    <row r="193" spans="1:31" ht="115.5">
      <c r="A193" s="26">
        <v>1192</v>
      </c>
      <c r="B193" s="26">
        <v>11127000023</v>
      </c>
      <c r="C193" s="26" t="s">
        <v>2682</v>
      </c>
      <c r="D193" s="26">
        <v>176</v>
      </c>
      <c r="E193" s="12" t="s">
        <v>1163</v>
      </c>
      <c r="F193" s="26" t="s">
        <v>1164</v>
      </c>
      <c r="G193" s="26" t="s">
        <v>1165</v>
      </c>
      <c r="H193" s="26" t="s">
        <v>1113</v>
      </c>
      <c r="I193" s="26">
        <v>80</v>
      </c>
      <c r="J193" s="26" t="s">
        <v>2063</v>
      </c>
      <c r="K193" s="26">
        <v>20</v>
      </c>
      <c r="M193" s="26" t="s">
        <v>1151</v>
      </c>
      <c r="N193" s="12" t="s">
        <v>1113</v>
      </c>
      <c r="O193" s="12" t="s">
        <v>2063</v>
      </c>
      <c r="P193" s="12">
        <v>80</v>
      </c>
      <c r="Q193" s="12">
        <v>20</v>
      </c>
      <c r="R193" s="12" t="s">
        <v>1487</v>
      </c>
      <c r="S193" s="12" t="s">
        <v>1169</v>
      </c>
      <c r="T193" s="12" t="s">
        <v>2066</v>
      </c>
      <c r="U193" s="12" t="s">
        <v>2067</v>
      </c>
      <c r="V193" s="12" t="s">
        <v>756</v>
      </c>
      <c r="W193" s="12" t="s">
        <v>757</v>
      </c>
      <c r="Z193" s="12" t="s">
        <v>920</v>
      </c>
      <c r="AA193" s="12">
        <v>20110120</v>
      </c>
      <c r="AB193" s="12" t="s">
        <v>637</v>
      </c>
      <c r="AC193" s="12" t="s">
        <v>733</v>
      </c>
      <c r="AE193" s="12" t="s">
        <v>1122</v>
      </c>
    </row>
    <row r="194" spans="1:31" ht="181.5">
      <c r="A194" s="26">
        <v>1193</v>
      </c>
      <c r="B194" s="26">
        <v>11126900023</v>
      </c>
      <c r="C194" s="26" t="s">
        <v>2682</v>
      </c>
      <c r="D194" s="26">
        <v>175</v>
      </c>
      <c r="E194" s="12" t="s">
        <v>1163</v>
      </c>
      <c r="F194" s="26" t="s">
        <v>1164</v>
      </c>
      <c r="G194" s="26" t="s">
        <v>1165</v>
      </c>
      <c r="H194" s="26" t="s">
        <v>1113</v>
      </c>
      <c r="I194" s="26">
        <v>80</v>
      </c>
      <c r="J194" s="26" t="s">
        <v>2063</v>
      </c>
      <c r="K194" s="26">
        <v>36</v>
      </c>
      <c r="M194" s="26" t="s">
        <v>1151</v>
      </c>
      <c r="N194" s="12" t="s">
        <v>1113</v>
      </c>
      <c r="O194" s="12" t="s">
        <v>2063</v>
      </c>
      <c r="P194" s="12">
        <v>80</v>
      </c>
      <c r="Q194" s="12">
        <v>36</v>
      </c>
      <c r="R194" s="12" t="s">
        <v>2460</v>
      </c>
      <c r="S194" s="12" t="s">
        <v>2466</v>
      </c>
      <c r="T194" s="12" t="s">
        <v>2068</v>
      </c>
      <c r="U194" s="12" t="s">
        <v>2069</v>
      </c>
      <c r="V194" s="12" t="s">
        <v>809</v>
      </c>
      <c r="W194" s="12" t="s">
        <v>835</v>
      </c>
      <c r="X194" s="12" t="s">
        <v>658</v>
      </c>
      <c r="Z194" s="12" t="s">
        <v>920</v>
      </c>
      <c r="AA194" s="12">
        <v>20110120</v>
      </c>
      <c r="AB194" s="12" t="s">
        <v>632</v>
      </c>
      <c r="AC194" s="12" t="s">
        <v>733</v>
      </c>
      <c r="AE194" s="12" t="s">
        <v>1122</v>
      </c>
    </row>
    <row r="195" spans="1:31" ht="181.5">
      <c r="A195" s="26">
        <v>1194</v>
      </c>
      <c r="B195" s="26">
        <v>11126800023</v>
      </c>
      <c r="C195" s="26" t="s">
        <v>2682</v>
      </c>
      <c r="D195" s="26">
        <v>174</v>
      </c>
      <c r="E195" s="12" t="s">
        <v>1163</v>
      </c>
      <c r="F195" s="26" t="s">
        <v>1164</v>
      </c>
      <c r="G195" s="26" t="s">
        <v>1165</v>
      </c>
      <c r="H195" s="26" t="s">
        <v>1113</v>
      </c>
      <c r="I195" s="26">
        <v>80</v>
      </c>
      <c r="J195" s="26" t="s">
        <v>2063</v>
      </c>
      <c r="K195" s="26">
        <v>35</v>
      </c>
      <c r="M195" s="26" t="s">
        <v>1151</v>
      </c>
      <c r="N195" s="12" t="s">
        <v>1113</v>
      </c>
      <c r="O195" s="12" t="s">
        <v>2063</v>
      </c>
      <c r="P195" s="12">
        <v>80</v>
      </c>
      <c r="Q195" s="12">
        <v>35</v>
      </c>
      <c r="R195" s="12" t="s">
        <v>2460</v>
      </c>
      <c r="S195" s="12" t="s">
        <v>2466</v>
      </c>
      <c r="T195" s="12" t="s">
        <v>2070</v>
      </c>
      <c r="U195" s="12" t="s">
        <v>2071</v>
      </c>
      <c r="V195" s="12" t="s">
        <v>807</v>
      </c>
      <c r="W195" s="12" t="s">
        <v>808</v>
      </c>
      <c r="X195" s="12" t="s">
        <v>658</v>
      </c>
      <c r="Z195" s="12" t="s">
        <v>920</v>
      </c>
      <c r="AA195" s="12">
        <v>20110120</v>
      </c>
      <c r="AB195" s="12" t="s">
        <v>632</v>
      </c>
      <c r="AC195" s="12" t="s">
        <v>733</v>
      </c>
      <c r="AE195" s="12">
        <v>8.01</v>
      </c>
    </row>
    <row r="196" spans="1:31" ht="198">
      <c r="A196" s="26">
        <v>1195</v>
      </c>
      <c r="B196" s="26">
        <v>11126700023</v>
      </c>
      <c r="C196" s="26" t="s">
        <v>2682</v>
      </c>
      <c r="D196" s="26">
        <v>173</v>
      </c>
      <c r="E196" s="12" t="s">
        <v>1163</v>
      </c>
      <c r="F196" s="26" t="s">
        <v>1164</v>
      </c>
      <c r="G196" s="26" t="s">
        <v>1165</v>
      </c>
      <c r="H196" s="26" t="s">
        <v>1113</v>
      </c>
      <c r="I196" s="26">
        <v>79</v>
      </c>
      <c r="J196" s="26" t="s">
        <v>2072</v>
      </c>
      <c r="K196" s="26">
        <v>62</v>
      </c>
      <c r="M196" s="26" t="s">
        <v>1151</v>
      </c>
      <c r="N196" s="12" t="s">
        <v>1113</v>
      </c>
      <c r="O196" s="12" t="s">
        <v>2072</v>
      </c>
      <c r="P196" s="12">
        <v>79</v>
      </c>
      <c r="Q196" s="12">
        <v>62</v>
      </c>
      <c r="R196" s="12" t="s">
        <v>2460</v>
      </c>
      <c r="S196" s="12" t="s">
        <v>2466</v>
      </c>
      <c r="T196" s="12" t="s">
        <v>2073</v>
      </c>
      <c r="U196" s="13" t="s">
        <v>2065</v>
      </c>
      <c r="V196" s="12" t="s">
        <v>809</v>
      </c>
      <c r="W196" s="12" t="s">
        <v>834</v>
      </c>
      <c r="X196" s="12" t="s">
        <v>658</v>
      </c>
      <c r="Z196" s="12" t="s">
        <v>920</v>
      </c>
      <c r="AA196" s="12">
        <v>20110120</v>
      </c>
      <c r="AB196" s="12" t="s">
        <v>632</v>
      </c>
      <c r="AC196" s="12" t="s">
        <v>733</v>
      </c>
      <c r="AE196" s="12" t="s">
        <v>1122</v>
      </c>
    </row>
    <row r="197" spans="1:31" ht="115.5">
      <c r="A197" s="26">
        <v>1196</v>
      </c>
      <c r="B197" s="26">
        <v>11126600023</v>
      </c>
      <c r="C197" s="26" t="s">
        <v>2682</v>
      </c>
      <c r="D197" s="26">
        <v>172</v>
      </c>
      <c r="E197" s="12" t="s">
        <v>1163</v>
      </c>
      <c r="F197" s="26" t="s">
        <v>1164</v>
      </c>
      <c r="G197" s="26" t="s">
        <v>1165</v>
      </c>
      <c r="H197" s="26" t="s">
        <v>1113</v>
      </c>
      <c r="I197" s="26">
        <v>79</v>
      </c>
      <c r="J197" s="26" t="s">
        <v>2072</v>
      </c>
      <c r="K197" s="26">
        <v>47</v>
      </c>
      <c r="M197" s="26" t="s">
        <v>1151</v>
      </c>
      <c r="N197" s="12" t="s">
        <v>1113</v>
      </c>
      <c r="O197" s="12" t="s">
        <v>2072</v>
      </c>
      <c r="P197" s="12">
        <v>79</v>
      </c>
      <c r="Q197" s="12">
        <v>47</v>
      </c>
      <c r="R197" s="12" t="s">
        <v>863</v>
      </c>
      <c r="S197" s="12" t="s">
        <v>1169</v>
      </c>
      <c r="T197" s="12" t="s">
        <v>2074</v>
      </c>
      <c r="U197" s="12" t="s">
        <v>2075</v>
      </c>
      <c r="V197" s="12" t="s">
        <v>756</v>
      </c>
      <c r="W197" s="12" t="s">
        <v>757</v>
      </c>
      <c r="Z197" s="12" t="s">
        <v>920</v>
      </c>
      <c r="AA197" s="12">
        <v>20110120</v>
      </c>
      <c r="AB197" s="12" t="s">
        <v>637</v>
      </c>
      <c r="AC197" s="12" t="s">
        <v>733</v>
      </c>
      <c r="AE197" s="12" t="s">
        <v>1122</v>
      </c>
    </row>
    <row r="198" spans="1:31" ht="181.5">
      <c r="A198" s="26">
        <v>1197</v>
      </c>
      <c r="B198" s="26">
        <v>11126500023</v>
      </c>
      <c r="C198" s="26" t="s">
        <v>2682</v>
      </c>
      <c r="D198" s="26">
        <v>171</v>
      </c>
      <c r="E198" s="12" t="s">
        <v>1163</v>
      </c>
      <c r="F198" s="26" t="s">
        <v>1164</v>
      </c>
      <c r="G198" s="26" t="s">
        <v>1165</v>
      </c>
      <c r="H198" s="26" t="s">
        <v>1166</v>
      </c>
      <c r="I198" s="26">
        <v>271</v>
      </c>
      <c r="J198" s="26" t="s">
        <v>1834</v>
      </c>
      <c r="K198" s="26">
        <v>54</v>
      </c>
      <c r="M198" s="26" t="s">
        <v>1193</v>
      </c>
      <c r="N198" s="12" t="s">
        <v>1166</v>
      </c>
      <c r="O198" s="12" t="s">
        <v>1834</v>
      </c>
      <c r="P198" s="12">
        <v>271</v>
      </c>
      <c r="Q198" s="12">
        <v>54</v>
      </c>
      <c r="R198" s="12" t="s">
        <v>2460</v>
      </c>
      <c r="S198" s="12" t="s">
        <v>2466</v>
      </c>
      <c r="T198" s="12" t="s">
        <v>2076</v>
      </c>
      <c r="U198" s="12" t="s">
        <v>2077</v>
      </c>
      <c r="V198" s="12" t="s">
        <v>811</v>
      </c>
      <c r="W198" s="12" t="s">
        <v>836</v>
      </c>
      <c r="X198" s="12" t="s">
        <v>658</v>
      </c>
      <c r="Z198" s="12" t="s">
        <v>920</v>
      </c>
      <c r="AA198" s="12">
        <v>20110120</v>
      </c>
      <c r="AB198" s="12" t="s">
        <v>632</v>
      </c>
      <c r="AC198" s="12" t="s">
        <v>733</v>
      </c>
      <c r="AE198" s="12">
        <v>8.01</v>
      </c>
    </row>
    <row r="199" spans="1:31" ht="264">
      <c r="A199" s="26">
        <v>1198</v>
      </c>
      <c r="B199" s="26">
        <v>11126400023</v>
      </c>
      <c r="C199" s="26" t="s">
        <v>2682</v>
      </c>
      <c r="D199" s="26">
        <v>170</v>
      </c>
      <c r="E199" s="12" t="s">
        <v>1163</v>
      </c>
      <c r="F199" s="26" t="s">
        <v>1164</v>
      </c>
      <c r="G199" s="26" t="s">
        <v>1165</v>
      </c>
      <c r="H199" s="26" t="s">
        <v>1113</v>
      </c>
      <c r="I199" s="26">
        <v>271</v>
      </c>
      <c r="J199" s="26" t="s">
        <v>1834</v>
      </c>
      <c r="K199" s="26">
        <v>49</v>
      </c>
      <c r="M199" s="26" t="s">
        <v>1151</v>
      </c>
      <c r="N199" s="12" t="s">
        <v>1113</v>
      </c>
      <c r="O199" s="12" t="s">
        <v>1834</v>
      </c>
      <c r="P199" s="12">
        <v>271</v>
      </c>
      <c r="Q199" s="12">
        <v>49</v>
      </c>
      <c r="R199" s="12" t="s">
        <v>2460</v>
      </c>
      <c r="S199" s="12" t="s">
        <v>2466</v>
      </c>
      <c r="T199" s="12" t="s">
        <v>2078</v>
      </c>
      <c r="U199" s="13" t="s">
        <v>2490</v>
      </c>
      <c r="V199" s="12" t="s">
        <v>807</v>
      </c>
      <c r="W199" s="13" t="s">
        <v>837</v>
      </c>
      <c r="X199" s="12" t="s">
        <v>658</v>
      </c>
      <c r="Z199" s="12" t="s">
        <v>920</v>
      </c>
      <c r="AA199" s="12">
        <v>20110120</v>
      </c>
      <c r="AB199" s="12" t="s">
        <v>632</v>
      </c>
      <c r="AC199" s="12" t="s">
        <v>733</v>
      </c>
      <c r="AE199" s="12">
        <v>8.01</v>
      </c>
    </row>
    <row r="200" spans="1:31" ht="181.5">
      <c r="A200" s="26">
        <v>1199</v>
      </c>
      <c r="B200" s="26">
        <v>11126300023</v>
      </c>
      <c r="C200" s="26" t="s">
        <v>2682</v>
      </c>
      <c r="D200" s="26">
        <v>169</v>
      </c>
      <c r="E200" s="12" t="s">
        <v>1163</v>
      </c>
      <c r="F200" s="26" t="s">
        <v>1164</v>
      </c>
      <c r="G200" s="26" t="s">
        <v>1165</v>
      </c>
      <c r="H200" s="26" t="s">
        <v>1113</v>
      </c>
      <c r="I200" s="26">
        <v>271</v>
      </c>
      <c r="J200" s="26" t="s">
        <v>1834</v>
      </c>
      <c r="K200" s="26">
        <v>49</v>
      </c>
      <c r="M200" s="26" t="s">
        <v>1151</v>
      </c>
      <c r="N200" s="12" t="s">
        <v>1113</v>
      </c>
      <c r="O200" s="12" t="s">
        <v>1834</v>
      </c>
      <c r="P200" s="12">
        <v>271</v>
      </c>
      <c r="Q200" s="12">
        <v>49</v>
      </c>
      <c r="R200" s="12" t="s">
        <v>2460</v>
      </c>
      <c r="S200" s="12" t="s">
        <v>2466</v>
      </c>
      <c r="T200" s="12" t="s">
        <v>2491</v>
      </c>
      <c r="U200" s="12" t="s">
        <v>2492</v>
      </c>
      <c r="V200" s="12" t="s">
        <v>811</v>
      </c>
      <c r="W200" s="12" t="s">
        <v>838</v>
      </c>
      <c r="X200" s="12" t="s">
        <v>658</v>
      </c>
      <c r="Z200" s="12" t="s">
        <v>920</v>
      </c>
      <c r="AA200" s="12">
        <v>20110120</v>
      </c>
      <c r="AB200" s="12" t="s">
        <v>632</v>
      </c>
      <c r="AC200" s="12" t="s">
        <v>733</v>
      </c>
      <c r="AE200" s="12">
        <v>8.01</v>
      </c>
    </row>
    <row r="201" spans="1:31" ht="114.75">
      <c r="A201" s="26">
        <v>1200</v>
      </c>
      <c r="B201" s="26">
        <v>11126200023</v>
      </c>
      <c r="C201" s="26" t="s">
        <v>2682</v>
      </c>
      <c r="D201" s="26">
        <v>168</v>
      </c>
      <c r="E201" s="12" t="s">
        <v>1163</v>
      </c>
      <c r="F201" s="26" t="s">
        <v>1164</v>
      </c>
      <c r="G201" s="26" t="s">
        <v>1165</v>
      </c>
      <c r="H201" s="26" t="s">
        <v>1113</v>
      </c>
      <c r="I201" s="26">
        <v>271</v>
      </c>
      <c r="J201" s="26" t="s">
        <v>1834</v>
      </c>
      <c r="K201" s="26">
        <v>48</v>
      </c>
      <c r="M201" s="26" t="s">
        <v>1151</v>
      </c>
      <c r="N201" s="12" t="s">
        <v>1113</v>
      </c>
      <c r="O201" s="12" t="s">
        <v>1834</v>
      </c>
      <c r="P201" s="12">
        <v>271</v>
      </c>
      <c r="Q201" s="12">
        <v>48</v>
      </c>
      <c r="R201" s="12" t="s">
        <v>2460</v>
      </c>
      <c r="S201" s="12" t="s">
        <v>2466</v>
      </c>
      <c r="T201" s="12" t="s">
        <v>2493</v>
      </c>
      <c r="U201" s="12" t="s">
        <v>2494</v>
      </c>
      <c r="V201" s="12" t="s">
        <v>702</v>
      </c>
      <c r="W201" s="12" t="s">
        <v>664</v>
      </c>
      <c r="X201" s="20" t="s">
        <v>526</v>
      </c>
      <c r="Z201" s="12" t="s">
        <v>920</v>
      </c>
      <c r="AA201" s="12">
        <v>20110210</v>
      </c>
      <c r="AB201" s="12" t="s">
        <v>525</v>
      </c>
      <c r="AC201" s="12" t="s">
        <v>733</v>
      </c>
      <c r="AE201" s="12">
        <v>8.03</v>
      </c>
    </row>
    <row r="202" spans="1:31" ht="114.75">
      <c r="A202" s="26">
        <v>1201</v>
      </c>
      <c r="B202" s="26">
        <v>11126100023</v>
      </c>
      <c r="C202" s="26" t="s">
        <v>2682</v>
      </c>
      <c r="D202" s="26">
        <v>167</v>
      </c>
      <c r="E202" s="12" t="s">
        <v>1163</v>
      </c>
      <c r="F202" s="26" t="s">
        <v>1164</v>
      </c>
      <c r="G202" s="26" t="s">
        <v>1165</v>
      </c>
      <c r="H202" s="26" t="s">
        <v>1166</v>
      </c>
      <c r="I202" s="26">
        <v>271</v>
      </c>
      <c r="J202" s="26" t="s">
        <v>1834</v>
      </c>
      <c r="K202" s="26">
        <v>48</v>
      </c>
      <c r="M202" s="26" t="s">
        <v>1193</v>
      </c>
      <c r="N202" s="12" t="s">
        <v>1166</v>
      </c>
      <c r="O202" s="12" t="s">
        <v>1834</v>
      </c>
      <c r="P202" s="12">
        <v>271</v>
      </c>
      <c r="Q202" s="12">
        <v>48</v>
      </c>
      <c r="R202" s="12" t="s">
        <v>2460</v>
      </c>
      <c r="S202" s="12" t="s">
        <v>2466</v>
      </c>
      <c r="T202" s="12" t="s">
        <v>2495</v>
      </c>
      <c r="U202" s="12" t="s">
        <v>2496</v>
      </c>
      <c r="V202" s="12" t="s">
        <v>702</v>
      </c>
      <c r="W202" s="12" t="s">
        <v>664</v>
      </c>
      <c r="X202" s="20" t="s">
        <v>526</v>
      </c>
      <c r="Z202" s="12" t="s">
        <v>920</v>
      </c>
      <c r="AA202" s="12">
        <v>20110210</v>
      </c>
      <c r="AB202" s="12" t="s">
        <v>525</v>
      </c>
      <c r="AC202" s="12" t="s">
        <v>733</v>
      </c>
      <c r="AE202" s="12">
        <v>8.03</v>
      </c>
    </row>
    <row r="203" spans="1:31" ht="181.5">
      <c r="A203" s="26">
        <v>1202</v>
      </c>
      <c r="B203" s="26">
        <v>11126000023</v>
      </c>
      <c r="C203" s="26" t="s">
        <v>2682</v>
      </c>
      <c r="D203" s="26">
        <v>166</v>
      </c>
      <c r="E203" s="12" t="s">
        <v>1163</v>
      </c>
      <c r="F203" s="26" t="s">
        <v>1164</v>
      </c>
      <c r="G203" s="26" t="s">
        <v>1165</v>
      </c>
      <c r="H203" s="26" t="s">
        <v>1113</v>
      </c>
      <c r="I203" s="26">
        <v>271</v>
      </c>
      <c r="J203" s="26" t="s">
        <v>1834</v>
      </c>
      <c r="K203" s="26">
        <v>48</v>
      </c>
      <c r="M203" s="26" t="s">
        <v>1151</v>
      </c>
      <c r="N203" s="12" t="s">
        <v>1113</v>
      </c>
      <c r="O203" s="12" t="s">
        <v>1834</v>
      </c>
      <c r="P203" s="12">
        <v>271</v>
      </c>
      <c r="Q203" s="12">
        <v>48</v>
      </c>
      <c r="R203" s="12" t="s">
        <v>2460</v>
      </c>
      <c r="S203" s="12" t="s">
        <v>2466</v>
      </c>
      <c r="T203" s="12" t="s">
        <v>2497</v>
      </c>
      <c r="U203" s="12" t="s">
        <v>2498</v>
      </c>
      <c r="V203" s="12" t="s">
        <v>807</v>
      </c>
      <c r="W203" s="12" t="s">
        <v>808</v>
      </c>
      <c r="X203" s="12" t="s">
        <v>658</v>
      </c>
      <c r="Z203" s="12" t="s">
        <v>920</v>
      </c>
      <c r="AA203" s="12">
        <v>20110120</v>
      </c>
      <c r="AB203" s="12" t="s">
        <v>632</v>
      </c>
      <c r="AC203" s="12" t="s">
        <v>733</v>
      </c>
      <c r="AE203" s="12">
        <v>8.01</v>
      </c>
    </row>
    <row r="204" spans="1:31" ht="181.5">
      <c r="A204" s="26">
        <v>1203</v>
      </c>
      <c r="B204" s="26">
        <v>11125900023</v>
      </c>
      <c r="C204" s="26" t="s">
        <v>2682</v>
      </c>
      <c r="D204" s="26">
        <v>165</v>
      </c>
      <c r="E204" s="12" t="s">
        <v>1163</v>
      </c>
      <c r="F204" s="26" t="s">
        <v>1164</v>
      </c>
      <c r="G204" s="26" t="s">
        <v>1165</v>
      </c>
      <c r="H204" s="26" t="s">
        <v>1113</v>
      </c>
      <c r="I204" s="26">
        <v>271</v>
      </c>
      <c r="J204" s="26" t="s">
        <v>1834</v>
      </c>
      <c r="K204" s="26">
        <v>45</v>
      </c>
      <c r="M204" s="26" t="s">
        <v>1151</v>
      </c>
      <c r="N204" s="12" t="s">
        <v>1113</v>
      </c>
      <c r="O204" s="12" t="s">
        <v>1834</v>
      </c>
      <c r="P204" s="12">
        <v>271</v>
      </c>
      <c r="Q204" s="12">
        <v>45</v>
      </c>
      <c r="R204" s="12" t="s">
        <v>2460</v>
      </c>
      <c r="S204" s="12" t="s">
        <v>2466</v>
      </c>
      <c r="T204" s="12" t="s">
        <v>2499</v>
      </c>
      <c r="U204" s="12" t="s">
        <v>2500</v>
      </c>
      <c r="V204" s="12" t="s">
        <v>807</v>
      </c>
      <c r="W204" s="12" t="s">
        <v>808</v>
      </c>
      <c r="X204" s="12" t="s">
        <v>658</v>
      </c>
      <c r="Z204" s="12" t="s">
        <v>920</v>
      </c>
      <c r="AA204" s="12">
        <v>20110120</v>
      </c>
      <c r="AB204" s="12" t="s">
        <v>632</v>
      </c>
      <c r="AC204" s="12" t="s">
        <v>733</v>
      </c>
      <c r="AE204" s="12">
        <v>8.01</v>
      </c>
    </row>
    <row r="205" spans="1:31" ht="114.75">
      <c r="A205" s="26">
        <v>1204</v>
      </c>
      <c r="B205" s="26">
        <v>11125800023</v>
      </c>
      <c r="C205" s="26" t="s">
        <v>2682</v>
      </c>
      <c r="D205" s="26">
        <v>164</v>
      </c>
      <c r="E205" s="12" t="s">
        <v>1163</v>
      </c>
      <c r="F205" s="26" t="s">
        <v>1164</v>
      </c>
      <c r="G205" s="26" t="s">
        <v>1165</v>
      </c>
      <c r="H205" s="26" t="s">
        <v>1166</v>
      </c>
      <c r="I205" s="26">
        <v>271</v>
      </c>
      <c r="J205" s="26" t="s">
        <v>2501</v>
      </c>
      <c r="K205" s="26">
        <v>39</v>
      </c>
      <c r="M205" s="26" t="s">
        <v>1193</v>
      </c>
      <c r="N205" s="12" t="s">
        <v>1166</v>
      </c>
      <c r="O205" s="12" t="s">
        <v>2501</v>
      </c>
      <c r="P205" s="12">
        <v>271</v>
      </c>
      <c r="Q205" s="12">
        <v>39</v>
      </c>
      <c r="R205" s="12" t="s">
        <v>2460</v>
      </c>
      <c r="S205" s="12" t="s">
        <v>2466</v>
      </c>
      <c r="T205" s="12" t="s">
        <v>2502</v>
      </c>
      <c r="U205" s="12" t="s">
        <v>2496</v>
      </c>
      <c r="V205" s="12" t="s">
        <v>702</v>
      </c>
      <c r="W205" s="12" t="s">
        <v>664</v>
      </c>
      <c r="X205" s="20" t="s">
        <v>526</v>
      </c>
      <c r="Z205" s="12" t="s">
        <v>920</v>
      </c>
      <c r="AA205" s="12">
        <v>20110210</v>
      </c>
      <c r="AB205" s="12" t="s">
        <v>525</v>
      </c>
      <c r="AC205" s="12" t="s">
        <v>733</v>
      </c>
      <c r="AE205" s="12">
        <v>8.03</v>
      </c>
    </row>
    <row r="206" spans="1:31" ht="181.5">
      <c r="A206" s="26">
        <v>1205</v>
      </c>
      <c r="B206" s="26">
        <v>11125700023</v>
      </c>
      <c r="C206" s="26" t="s">
        <v>2682</v>
      </c>
      <c r="D206" s="26">
        <v>163</v>
      </c>
      <c r="E206" s="12" t="s">
        <v>1163</v>
      </c>
      <c r="F206" s="26" t="s">
        <v>1164</v>
      </c>
      <c r="G206" s="26" t="s">
        <v>1165</v>
      </c>
      <c r="H206" s="26" t="s">
        <v>1166</v>
      </c>
      <c r="I206" s="26">
        <v>271</v>
      </c>
      <c r="J206" s="26" t="s">
        <v>2501</v>
      </c>
      <c r="K206" s="26">
        <v>39</v>
      </c>
      <c r="M206" s="26" t="s">
        <v>1151</v>
      </c>
      <c r="N206" s="12" t="s">
        <v>1166</v>
      </c>
      <c r="O206" s="12" t="s">
        <v>2501</v>
      </c>
      <c r="P206" s="12">
        <v>271</v>
      </c>
      <c r="Q206" s="12">
        <v>39</v>
      </c>
      <c r="R206" s="12" t="s">
        <v>2460</v>
      </c>
      <c r="S206" s="12" t="s">
        <v>2466</v>
      </c>
      <c r="T206" s="12" t="s">
        <v>2503</v>
      </c>
      <c r="U206" s="12" t="s">
        <v>2504</v>
      </c>
      <c r="V206" s="12" t="s">
        <v>811</v>
      </c>
      <c r="W206" s="12" t="s">
        <v>839</v>
      </c>
      <c r="X206" s="12" t="s">
        <v>658</v>
      </c>
      <c r="Z206" s="12" t="s">
        <v>920</v>
      </c>
      <c r="AA206" s="12">
        <v>20110120</v>
      </c>
      <c r="AB206" s="12" t="s">
        <v>632</v>
      </c>
      <c r="AC206" s="12" t="s">
        <v>733</v>
      </c>
      <c r="AE206" s="12">
        <v>8.01</v>
      </c>
    </row>
    <row r="207" spans="1:31" ht="181.5">
      <c r="A207" s="26">
        <v>1206</v>
      </c>
      <c r="B207" s="26">
        <v>11125600023</v>
      </c>
      <c r="C207" s="26" t="s">
        <v>2682</v>
      </c>
      <c r="D207" s="26">
        <v>162</v>
      </c>
      <c r="E207" s="12" t="s">
        <v>1163</v>
      </c>
      <c r="F207" s="26" t="s">
        <v>1164</v>
      </c>
      <c r="G207" s="26" t="s">
        <v>1165</v>
      </c>
      <c r="H207" s="26" t="s">
        <v>1113</v>
      </c>
      <c r="I207" s="26">
        <v>271</v>
      </c>
      <c r="J207" s="26" t="s">
        <v>2501</v>
      </c>
      <c r="K207" s="26">
        <v>39</v>
      </c>
      <c r="M207" s="26" t="s">
        <v>1151</v>
      </c>
      <c r="N207" s="12" t="s">
        <v>1113</v>
      </c>
      <c r="O207" s="12" t="s">
        <v>2501</v>
      </c>
      <c r="P207" s="12">
        <v>271</v>
      </c>
      <c r="Q207" s="12">
        <v>39</v>
      </c>
      <c r="R207" s="12" t="s">
        <v>2460</v>
      </c>
      <c r="S207" s="12" t="s">
        <v>2466</v>
      </c>
      <c r="T207" s="12" t="s">
        <v>2505</v>
      </c>
      <c r="U207" s="12" t="s">
        <v>2506</v>
      </c>
      <c r="V207" s="12" t="s">
        <v>807</v>
      </c>
      <c r="W207" s="12" t="s">
        <v>808</v>
      </c>
      <c r="X207" s="12" t="s">
        <v>658</v>
      </c>
      <c r="Z207" s="12" t="s">
        <v>920</v>
      </c>
      <c r="AA207" s="12">
        <v>20110120</v>
      </c>
      <c r="AB207" s="12" t="s">
        <v>632</v>
      </c>
      <c r="AC207" s="12" t="s">
        <v>733</v>
      </c>
      <c r="AE207" s="12">
        <v>8.01</v>
      </c>
    </row>
    <row r="208" spans="1:31" ht="181.5">
      <c r="A208" s="26">
        <v>1207</v>
      </c>
      <c r="B208" s="26">
        <v>11125500023</v>
      </c>
      <c r="C208" s="26" t="s">
        <v>2682</v>
      </c>
      <c r="D208" s="26">
        <v>161</v>
      </c>
      <c r="E208" s="12" t="s">
        <v>1163</v>
      </c>
      <c r="F208" s="26" t="s">
        <v>1164</v>
      </c>
      <c r="G208" s="26" t="s">
        <v>1165</v>
      </c>
      <c r="H208" s="26" t="s">
        <v>1113</v>
      </c>
      <c r="I208" s="26">
        <v>271</v>
      </c>
      <c r="J208" s="26" t="s">
        <v>2501</v>
      </c>
      <c r="K208" s="26">
        <v>38</v>
      </c>
      <c r="M208" s="26" t="s">
        <v>1151</v>
      </c>
      <c r="N208" s="12" t="s">
        <v>1113</v>
      </c>
      <c r="O208" s="12" t="s">
        <v>2501</v>
      </c>
      <c r="P208" s="12">
        <v>271</v>
      </c>
      <c r="Q208" s="12">
        <v>38</v>
      </c>
      <c r="R208" s="12" t="s">
        <v>2460</v>
      </c>
      <c r="S208" s="12" t="s">
        <v>2466</v>
      </c>
      <c r="T208" s="12" t="s">
        <v>2507</v>
      </c>
      <c r="U208" s="12" t="s">
        <v>2508</v>
      </c>
      <c r="V208" s="12" t="s">
        <v>807</v>
      </c>
      <c r="W208" s="12" t="s">
        <v>808</v>
      </c>
      <c r="X208" s="12" t="s">
        <v>658</v>
      </c>
      <c r="Z208" s="12" t="s">
        <v>920</v>
      </c>
      <c r="AA208" s="12">
        <v>20110120</v>
      </c>
      <c r="AB208" s="12" t="s">
        <v>632</v>
      </c>
      <c r="AC208" s="12" t="s">
        <v>733</v>
      </c>
      <c r="AE208" s="12">
        <v>8.01</v>
      </c>
    </row>
    <row r="209" spans="1:31" ht="132">
      <c r="A209" s="26">
        <v>1208</v>
      </c>
      <c r="B209" s="26">
        <v>11125400023</v>
      </c>
      <c r="C209" s="26" t="s">
        <v>2682</v>
      </c>
      <c r="D209" s="26">
        <v>160</v>
      </c>
      <c r="E209" s="12" t="s">
        <v>1163</v>
      </c>
      <c r="F209" s="26" t="s">
        <v>1164</v>
      </c>
      <c r="G209" s="26" t="s">
        <v>1165</v>
      </c>
      <c r="H209" s="26" t="s">
        <v>1166</v>
      </c>
      <c r="I209" s="26">
        <v>271</v>
      </c>
      <c r="J209" s="26" t="s">
        <v>2501</v>
      </c>
      <c r="K209" s="26">
        <v>34</v>
      </c>
      <c r="M209" s="26" t="s">
        <v>1193</v>
      </c>
      <c r="N209" s="12" t="s">
        <v>1166</v>
      </c>
      <c r="O209" s="12" t="s">
        <v>2501</v>
      </c>
      <c r="P209" s="12">
        <v>271</v>
      </c>
      <c r="Q209" s="12">
        <v>34</v>
      </c>
      <c r="R209" s="12" t="s">
        <v>2460</v>
      </c>
      <c r="S209" s="12" t="s">
        <v>2466</v>
      </c>
      <c r="T209" s="13" t="s">
        <v>1991</v>
      </c>
      <c r="U209" s="12" t="s">
        <v>1992</v>
      </c>
      <c r="V209" s="12" t="s">
        <v>702</v>
      </c>
      <c r="W209" s="12" t="s">
        <v>664</v>
      </c>
      <c r="X209" s="20" t="s">
        <v>526</v>
      </c>
      <c r="Z209" s="12" t="s">
        <v>920</v>
      </c>
      <c r="AA209" s="12">
        <v>20110210</v>
      </c>
      <c r="AB209" s="12" t="s">
        <v>525</v>
      </c>
      <c r="AC209" s="12" t="s">
        <v>733</v>
      </c>
      <c r="AE209" s="12">
        <v>8.03</v>
      </c>
    </row>
    <row r="210" spans="1:31" ht="181.5">
      <c r="A210" s="26">
        <v>1209</v>
      </c>
      <c r="B210" s="26">
        <v>11125300023</v>
      </c>
      <c r="C210" s="26" t="s">
        <v>2682</v>
      </c>
      <c r="D210" s="26">
        <v>159</v>
      </c>
      <c r="E210" s="12" t="s">
        <v>1163</v>
      </c>
      <c r="F210" s="26" t="s">
        <v>1164</v>
      </c>
      <c r="G210" s="26" t="s">
        <v>1165</v>
      </c>
      <c r="H210" s="26" t="s">
        <v>1113</v>
      </c>
      <c r="I210" s="26">
        <v>271</v>
      </c>
      <c r="J210" s="26" t="s">
        <v>2501</v>
      </c>
      <c r="K210" s="26">
        <v>30</v>
      </c>
      <c r="M210" s="26" t="s">
        <v>1151</v>
      </c>
      <c r="N210" s="12" t="s">
        <v>1113</v>
      </c>
      <c r="O210" s="12" t="s">
        <v>2501</v>
      </c>
      <c r="P210" s="12">
        <v>271</v>
      </c>
      <c r="Q210" s="12">
        <v>30</v>
      </c>
      <c r="R210" s="12" t="s">
        <v>2460</v>
      </c>
      <c r="S210" s="12" t="s">
        <v>2466</v>
      </c>
      <c r="T210" s="12" t="s">
        <v>1993</v>
      </c>
      <c r="U210" s="12" t="s">
        <v>1994</v>
      </c>
      <c r="V210" s="12" t="s">
        <v>811</v>
      </c>
      <c r="W210" s="12" t="s">
        <v>840</v>
      </c>
      <c r="X210" s="12" t="s">
        <v>658</v>
      </c>
      <c r="Z210" s="12" t="s">
        <v>920</v>
      </c>
      <c r="AA210" s="12">
        <v>20110120</v>
      </c>
      <c r="AB210" s="12" t="s">
        <v>632</v>
      </c>
      <c r="AC210" s="12" t="s">
        <v>733</v>
      </c>
      <c r="AE210" s="12">
        <v>8.01</v>
      </c>
    </row>
    <row r="211" spans="1:31" ht="181.5">
      <c r="A211" s="26">
        <v>1210</v>
      </c>
      <c r="B211" s="26">
        <v>11125200023</v>
      </c>
      <c r="C211" s="26" t="s">
        <v>2682</v>
      </c>
      <c r="D211" s="26">
        <v>158</v>
      </c>
      <c r="E211" s="12" t="s">
        <v>1163</v>
      </c>
      <c r="F211" s="26" t="s">
        <v>1164</v>
      </c>
      <c r="G211" s="26" t="s">
        <v>1165</v>
      </c>
      <c r="H211" s="26" t="s">
        <v>1113</v>
      </c>
      <c r="I211" s="26">
        <v>271</v>
      </c>
      <c r="J211" s="26" t="s">
        <v>2501</v>
      </c>
      <c r="K211" s="26">
        <v>29</v>
      </c>
      <c r="M211" s="26" t="s">
        <v>1151</v>
      </c>
      <c r="N211" s="12" t="s">
        <v>1113</v>
      </c>
      <c r="O211" s="12" t="s">
        <v>2501</v>
      </c>
      <c r="P211" s="12">
        <v>271</v>
      </c>
      <c r="Q211" s="12">
        <v>29</v>
      </c>
      <c r="R211" s="12" t="s">
        <v>2460</v>
      </c>
      <c r="S211" s="12" t="s">
        <v>2466</v>
      </c>
      <c r="T211" s="13" t="s">
        <v>1995</v>
      </c>
      <c r="U211" s="12" t="s">
        <v>1996</v>
      </c>
      <c r="V211" s="12" t="s">
        <v>807</v>
      </c>
      <c r="W211" s="12" t="s">
        <v>840</v>
      </c>
      <c r="X211" s="12" t="s">
        <v>658</v>
      </c>
      <c r="Z211" s="12" t="s">
        <v>920</v>
      </c>
      <c r="AA211" s="12">
        <v>20110120</v>
      </c>
      <c r="AB211" s="12" t="s">
        <v>632</v>
      </c>
      <c r="AC211" s="12" t="s">
        <v>733</v>
      </c>
      <c r="AE211" s="12">
        <v>8.01</v>
      </c>
    </row>
    <row r="212" spans="1:31" ht="181.5">
      <c r="A212" s="26">
        <v>1211</v>
      </c>
      <c r="B212" s="26">
        <v>11125100023</v>
      </c>
      <c r="C212" s="26" t="s">
        <v>2682</v>
      </c>
      <c r="D212" s="26">
        <v>157</v>
      </c>
      <c r="E212" s="12" t="s">
        <v>1163</v>
      </c>
      <c r="F212" s="26" t="s">
        <v>1164</v>
      </c>
      <c r="G212" s="26" t="s">
        <v>1165</v>
      </c>
      <c r="H212" s="26" t="s">
        <v>1113</v>
      </c>
      <c r="I212" s="26">
        <v>271</v>
      </c>
      <c r="J212" s="26" t="s">
        <v>2501</v>
      </c>
      <c r="K212" s="26">
        <v>29</v>
      </c>
      <c r="M212" s="26" t="s">
        <v>1151</v>
      </c>
      <c r="N212" s="12" t="s">
        <v>1113</v>
      </c>
      <c r="O212" s="12" t="s">
        <v>2501</v>
      </c>
      <c r="P212" s="12">
        <v>271</v>
      </c>
      <c r="Q212" s="12">
        <v>29</v>
      </c>
      <c r="R212" s="12" t="s">
        <v>2460</v>
      </c>
      <c r="S212" s="12" t="s">
        <v>2466</v>
      </c>
      <c r="T212" s="12" t="s">
        <v>1997</v>
      </c>
      <c r="U212" s="12" t="s">
        <v>1998</v>
      </c>
      <c r="V212" s="12" t="s">
        <v>807</v>
      </c>
      <c r="W212" s="12" t="s">
        <v>808</v>
      </c>
      <c r="X212" s="12" t="s">
        <v>658</v>
      </c>
      <c r="Z212" s="12" t="s">
        <v>920</v>
      </c>
      <c r="AA212" s="12">
        <v>20110120</v>
      </c>
      <c r="AB212" s="12" t="s">
        <v>632</v>
      </c>
      <c r="AC212" s="12" t="s">
        <v>733</v>
      </c>
      <c r="AE212" s="12">
        <v>8.01</v>
      </c>
    </row>
    <row r="213" spans="1:31" ht="181.5">
      <c r="A213" s="26">
        <v>1212</v>
      </c>
      <c r="B213" s="26">
        <v>11125000023</v>
      </c>
      <c r="C213" s="26" t="s">
        <v>2682</v>
      </c>
      <c r="D213" s="26">
        <v>156</v>
      </c>
      <c r="E213" s="12" t="s">
        <v>1163</v>
      </c>
      <c r="F213" s="26" t="s">
        <v>1164</v>
      </c>
      <c r="G213" s="26" t="s">
        <v>1165</v>
      </c>
      <c r="H213" s="26" t="s">
        <v>1113</v>
      </c>
      <c r="I213" s="26">
        <v>271</v>
      </c>
      <c r="J213" s="26" t="s">
        <v>1999</v>
      </c>
      <c r="K213" s="26">
        <v>26</v>
      </c>
      <c r="M213" s="26" t="s">
        <v>1151</v>
      </c>
      <c r="N213" s="12" t="s">
        <v>1113</v>
      </c>
      <c r="O213" s="12" t="s">
        <v>1999</v>
      </c>
      <c r="P213" s="12">
        <v>271</v>
      </c>
      <c r="Q213" s="12">
        <v>26</v>
      </c>
      <c r="R213" s="12" t="s">
        <v>2460</v>
      </c>
      <c r="S213" s="12" t="s">
        <v>2466</v>
      </c>
      <c r="T213" s="12" t="s">
        <v>2000</v>
      </c>
      <c r="U213" s="12" t="s">
        <v>2001</v>
      </c>
      <c r="V213" s="12" t="s">
        <v>809</v>
      </c>
      <c r="W213" s="12" t="s">
        <v>841</v>
      </c>
      <c r="X213" s="12" t="s">
        <v>658</v>
      </c>
      <c r="Z213" s="12" t="s">
        <v>920</v>
      </c>
      <c r="AA213" s="12">
        <v>20110120</v>
      </c>
      <c r="AB213" s="12" t="s">
        <v>632</v>
      </c>
      <c r="AC213" s="12" t="s">
        <v>733</v>
      </c>
      <c r="AE213" s="12" t="s">
        <v>1122</v>
      </c>
    </row>
    <row r="214" spans="1:31" ht="409.5">
      <c r="A214" s="26">
        <v>1213</v>
      </c>
      <c r="B214" s="26">
        <v>11124900023</v>
      </c>
      <c r="C214" s="26" t="s">
        <v>2682</v>
      </c>
      <c r="D214" s="26">
        <v>155</v>
      </c>
      <c r="E214" s="12" t="s">
        <v>1163</v>
      </c>
      <c r="F214" s="26" t="s">
        <v>1164</v>
      </c>
      <c r="G214" s="26" t="s">
        <v>1165</v>
      </c>
      <c r="H214" s="26" t="s">
        <v>1166</v>
      </c>
      <c r="I214" s="26">
        <v>272</v>
      </c>
      <c r="J214" s="26" t="s">
        <v>2002</v>
      </c>
      <c r="K214" s="26">
        <v>36</v>
      </c>
      <c r="M214" s="26" t="s">
        <v>1193</v>
      </c>
      <c r="N214" s="12" t="s">
        <v>1166</v>
      </c>
      <c r="O214" s="12" t="s">
        <v>2002</v>
      </c>
      <c r="P214" s="12">
        <v>272</v>
      </c>
      <c r="Q214" s="12">
        <v>36</v>
      </c>
      <c r="R214" s="12" t="s">
        <v>2460</v>
      </c>
      <c r="S214" s="12" t="s">
        <v>2466</v>
      </c>
      <c r="T214" s="13" t="s">
        <v>2003</v>
      </c>
      <c r="U214" s="12" t="s">
        <v>2004</v>
      </c>
      <c r="V214" s="12" t="s">
        <v>811</v>
      </c>
      <c r="W214" s="12" t="s">
        <v>842</v>
      </c>
      <c r="X214" s="12" t="s">
        <v>658</v>
      </c>
      <c r="Z214" s="12" t="s">
        <v>920</v>
      </c>
      <c r="AA214" s="12">
        <v>20110120</v>
      </c>
      <c r="AB214" s="12" t="s">
        <v>632</v>
      </c>
      <c r="AC214" s="12" t="s">
        <v>733</v>
      </c>
      <c r="AE214" s="12">
        <v>8.01</v>
      </c>
    </row>
    <row r="215" spans="1:31" ht="181.5">
      <c r="A215" s="26">
        <v>1214</v>
      </c>
      <c r="B215" s="26">
        <v>11124800023</v>
      </c>
      <c r="C215" s="26" t="s">
        <v>2682</v>
      </c>
      <c r="D215" s="26">
        <v>154</v>
      </c>
      <c r="E215" s="12" t="s">
        <v>1163</v>
      </c>
      <c r="F215" s="26" t="s">
        <v>1164</v>
      </c>
      <c r="G215" s="26" t="s">
        <v>1165</v>
      </c>
      <c r="H215" s="26" t="s">
        <v>1113</v>
      </c>
      <c r="I215" s="26">
        <v>272</v>
      </c>
      <c r="J215" s="26" t="s">
        <v>2002</v>
      </c>
      <c r="K215" s="26">
        <v>34</v>
      </c>
      <c r="M215" s="26" t="s">
        <v>1151</v>
      </c>
      <c r="N215" s="12" t="s">
        <v>1113</v>
      </c>
      <c r="O215" s="12" t="s">
        <v>2002</v>
      </c>
      <c r="P215" s="12">
        <v>272</v>
      </c>
      <c r="Q215" s="12">
        <v>34</v>
      </c>
      <c r="R215" s="12" t="s">
        <v>2460</v>
      </c>
      <c r="S215" s="12" t="s">
        <v>2466</v>
      </c>
      <c r="T215" s="12" t="s">
        <v>2005</v>
      </c>
      <c r="U215" s="12" t="s">
        <v>2006</v>
      </c>
      <c r="V215" s="12" t="s">
        <v>807</v>
      </c>
      <c r="W215" s="12" t="s">
        <v>808</v>
      </c>
      <c r="X215" s="12" t="s">
        <v>658</v>
      </c>
      <c r="Z215" s="12" t="s">
        <v>920</v>
      </c>
      <c r="AA215" s="12">
        <v>20110120</v>
      </c>
      <c r="AB215" s="12" t="s">
        <v>632</v>
      </c>
      <c r="AC215" s="12" t="s">
        <v>733</v>
      </c>
      <c r="AE215" s="12">
        <v>8.01</v>
      </c>
    </row>
    <row r="216" spans="1:31" ht="181.5">
      <c r="A216" s="26">
        <v>1215</v>
      </c>
      <c r="B216" s="26">
        <v>11124700023</v>
      </c>
      <c r="C216" s="26" t="s">
        <v>2682</v>
      </c>
      <c r="D216" s="26">
        <v>153</v>
      </c>
      <c r="E216" s="12" t="s">
        <v>1163</v>
      </c>
      <c r="F216" s="26" t="s">
        <v>1164</v>
      </c>
      <c r="G216" s="26" t="s">
        <v>1165</v>
      </c>
      <c r="H216" s="26" t="s">
        <v>1166</v>
      </c>
      <c r="I216" s="26">
        <v>272</v>
      </c>
      <c r="J216" s="26" t="s">
        <v>2002</v>
      </c>
      <c r="K216" s="26">
        <v>34</v>
      </c>
      <c r="M216" s="26" t="s">
        <v>1151</v>
      </c>
      <c r="N216" s="12" t="s">
        <v>1166</v>
      </c>
      <c r="O216" s="12" t="s">
        <v>2002</v>
      </c>
      <c r="P216" s="12">
        <v>272</v>
      </c>
      <c r="Q216" s="12">
        <v>34</v>
      </c>
      <c r="R216" s="12" t="s">
        <v>2460</v>
      </c>
      <c r="S216" s="12" t="s">
        <v>2466</v>
      </c>
      <c r="T216" s="12" t="s">
        <v>2007</v>
      </c>
      <c r="U216" s="12" t="s">
        <v>2529</v>
      </c>
      <c r="V216" s="12" t="s">
        <v>811</v>
      </c>
      <c r="W216" s="12" t="s">
        <v>843</v>
      </c>
      <c r="X216" s="12" t="s">
        <v>658</v>
      </c>
      <c r="Z216" s="12" t="s">
        <v>920</v>
      </c>
      <c r="AA216" s="12">
        <v>20110120</v>
      </c>
      <c r="AB216" s="12" t="s">
        <v>632</v>
      </c>
      <c r="AC216" s="12" t="s">
        <v>733</v>
      </c>
      <c r="AE216" s="12">
        <v>8.01</v>
      </c>
    </row>
    <row r="217" spans="1:31" ht="297">
      <c r="A217" s="26">
        <v>1216</v>
      </c>
      <c r="B217" s="26">
        <v>11124600023</v>
      </c>
      <c r="C217" s="26" t="s">
        <v>2682</v>
      </c>
      <c r="D217" s="26">
        <v>152</v>
      </c>
      <c r="E217" s="12" t="s">
        <v>1163</v>
      </c>
      <c r="F217" s="26" t="s">
        <v>1164</v>
      </c>
      <c r="G217" s="26" t="s">
        <v>1165</v>
      </c>
      <c r="H217" s="26" t="s">
        <v>1166</v>
      </c>
      <c r="I217" s="26">
        <v>272</v>
      </c>
      <c r="J217" s="26" t="s">
        <v>2002</v>
      </c>
      <c r="K217" s="26">
        <v>30</v>
      </c>
      <c r="M217" s="26" t="s">
        <v>1193</v>
      </c>
      <c r="N217" s="12" t="s">
        <v>1166</v>
      </c>
      <c r="O217" s="12" t="s">
        <v>2002</v>
      </c>
      <c r="P217" s="12">
        <v>272</v>
      </c>
      <c r="Q217" s="12">
        <v>30</v>
      </c>
      <c r="R217" s="12" t="s">
        <v>2460</v>
      </c>
      <c r="S217" s="12" t="s">
        <v>2466</v>
      </c>
      <c r="T217" s="12" t="s">
        <v>2530</v>
      </c>
      <c r="U217" s="13" t="s">
        <v>2531</v>
      </c>
      <c r="V217" s="12" t="s">
        <v>807</v>
      </c>
      <c r="W217" s="12" t="s">
        <v>808</v>
      </c>
      <c r="X217" s="12" t="s">
        <v>658</v>
      </c>
      <c r="Z217" s="12" t="s">
        <v>920</v>
      </c>
      <c r="AA217" s="12">
        <v>20110120</v>
      </c>
      <c r="AB217" s="12" t="s">
        <v>632</v>
      </c>
      <c r="AC217" s="12" t="s">
        <v>733</v>
      </c>
      <c r="AE217" s="12">
        <v>8.01</v>
      </c>
    </row>
    <row r="218" spans="1:31" ht="181.5">
      <c r="A218" s="26">
        <v>1217</v>
      </c>
      <c r="B218" s="26">
        <v>11124500023</v>
      </c>
      <c r="C218" s="26" t="s">
        <v>2682</v>
      </c>
      <c r="D218" s="26">
        <v>151</v>
      </c>
      <c r="E218" s="12" t="s">
        <v>1163</v>
      </c>
      <c r="F218" s="26" t="s">
        <v>1164</v>
      </c>
      <c r="G218" s="26" t="s">
        <v>1165</v>
      </c>
      <c r="H218" s="26" t="s">
        <v>1113</v>
      </c>
      <c r="I218" s="26">
        <v>272</v>
      </c>
      <c r="J218" s="26" t="s">
        <v>2002</v>
      </c>
      <c r="K218" s="26">
        <v>27</v>
      </c>
      <c r="M218" s="26" t="s">
        <v>1151</v>
      </c>
      <c r="N218" s="12" t="s">
        <v>1113</v>
      </c>
      <c r="O218" s="12" t="s">
        <v>2002</v>
      </c>
      <c r="P218" s="12">
        <v>272</v>
      </c>
      <c r="Q218" s="12">
        <v>27</v>
      </c>
      <c r="R218" s="12" t="s">
        <v>2460</v>
      </c>
      <c r="S218" s="12" t="s">
        <v>2466</v>
      </c>
      <c r="T218" s="12" t="s">
        <v>2532</v>
      </c>
      <c r="U218" s="12" t="s">
        <v>2533</v>
      </c>
      <c r="V218" s="12" t="s">
        <v>807</v>
      </c>
      <c r="W218" s="12" t="s">
        <v>808</v>
      </c>
      <c r="X218" s="12" t="s">
        <v>658</v>
      </c>
      <c r="Z218" s="12" t="s">
        <v>920</v>
      </c>
      <c r="AA218" s="12">
        <v>20110120</v>
      </c>
      <c r="AB218" s="12" t="s">
        <v>632</v>
      </c>
      <c r="AC218" s="12" t="s">
        <v>733</v>
      </c>
      <c r="AE218" s="12">
        <v>8.01</v>
      </c>
    </row>
    <row r="219" spans="1:31" ht="181.5">
      <c r="A219" s="26">
        <v>1218</v>
      </c>
      <c r="B219" s="26">
        <v>11124400023</v>
      </c>
      <c r="C219" s="26" t="s">
        <v>2682</v>
      </c>
      <c r="D219" s="26">
        <v>150</v>
      </c>
      <c r="E219" s="12" t="s">
        <v>1163</v>
      </c>
      <c r="F219" s="26" t="s">
        <v>1164</v>
      </c>
      <c r="G219" s="26" t="s">
        <v>1165</v>
      </c>
      <c r="H219" s="26" t="s">
        <v>1166</v>
      </c>
      <c r="I219" s="26">
        <v>272</v>
      </c>
      <c r="J219" s="26" t="s">
        <v>2002</v>
      </c>
      <c r="K219" s="26">
        <v>26</v>
      </c>
      <c r="M219" s="26" t="s">
        <v>1151</v>
      </c>
      <c r="N219" s="12" t="s">
        <v>1166</v>
      </c>
      <c r="O219" s="12" t="s">
        <v>2002</v>
      </c>
      <c r="P219" s="12">
        <v>272</v>
      </c>
      <c r="Q219" s="12">
        <v>26</v>
      </c>
      <c r="R219" s="12" t="s">
        <v>2460</v>
      </c>
      <c r="S219" s="12" t="s">
        <v>2466</v>
      </c>
      <c r="T219" s="12" t="s">
        <v>2534</v>
      </c>
      <c r="U219" s="12" t="s">
        <v>2535</v>
      </c>
      <c r="V219" s="12" t="s">
        <v>807</v>
      </c>
      <c r="W219" s="12" t="s">
        <v>808</v>
      </c>
      <c r="X219" s="12" t="s">
        <v>658</v>
      </c>
      <c r="Z219" s="12" t="s">
        <v>920</v>
      </c>
      <c r="AA219" s="12">
        <v>20110120</v>
      </c>
      <c r="AB219" s="12" t="s">
        <v>632</v>
      </c>
      <c r="AC219" s="12" t="s">
        <v>733</v>
      </c>
      <c r="AE219" s="12">
        <v>8.01</v>
      </c>
    </row>
    <row r="220" spans="1:31" ht="231">
      <c r="A220" s="26">
        <v>1219</v>
      </c>
      <c r="B220" s="26">
        <v>11124300023</v>
      </c>
      <c r="C220" s="26" t="s">
        <v>2682</v>
      </c>
      <c r="D220" s="26">
        <v>149</v>
      </c>
      <c r="E220" s="12" t="s">
        <v>1163</v>
      </c>
      <c r="F220" s="26" t="s">
        <v>1164</v>
      </c>
      <c r="G220" s="26" t="s">
        <v>1165</v>
      </c>
      <c r="H220" s="26" t="s">
        <v>1113</v>
      </c>
      <c r="I220" s="26">
        <v>272</v>
      </c>
      <c r="J220" s="26" t="s">
        <v>2002</v>
      </c>
      <c r="K220" s="26">
        <v>22</v>
      </c>
      <c r="M220" s="26" t="s">
        <v>1151</v>
      </c>
      <c r="N220" s="12" t="s">
        <v>1113</v>
      </c>
      <c r="O220" s="12" t="s">
        <v>2002</v>
      </c>
      <c r="P220" s="12">
        <v>272</v>
      </c>
      <c r="Q220" s="12">
        <v>22</v>
      </c>
      <c r="R220" s="12" t="s">
        <v>2460</v>
      </c>
      <c r="S220" s="12" t="s">
        <v>2466</v>
      </c>
      <c r="T220" s="12" t="s">
        <v>2536</v>
      </c>
      <c r="U220" s="12" t="s">
        <v>2537</v>
      </c>
      <c r="V220" s="12" t="s">
        <v>807</v>
      </c>
      <c r="W220" s="12" t="s">
        <v>844</v>
      </c>
      <c r="X220" s="12" t="s">
        <v>658</v>
      </c>
      <c r="Z220" s="12" t="s">
        <v>920</v>
      </c>
      <c r="AA220" s="12">
        <v>20110120</v>
      </c>
      <c r="AB220" s="12" t="s">
        <v>632</v>
      </c>
      <c r="AC220" s="12" t="s">
        <v>733</v>
      </c>
      <c r="AE220" s="12">
        <v>8.01</v>
      </c>
    </row>
    <row r="221" spans="1:31" ht="181.5">
      <c r="A221" s="26">
        <v>1220</v>
      </c>
      <c r="B221" s="26">
        <v>11124200023</v>
      </c>
      <c r="C221" s="26" t="s">
        <v>2682</v>
      </c>
      <c r="D221" s="26">
        <v>148</v>
      </c>
      <c r="E221" s="12" t="s">
        <v>1163</v>
      </c>
      <c r="F221" s="26" t="s">
        <v>1164</v>
      </c>
      <c r="G221" s="26" t="s">
        <v>1165</v>
      </c>
      <c r="H221" s="26" t="s">
        <v>1166</v>
      </c>
      <c r="I221" s="26">
        <v>272</v>
      </c>
      <c r="J221" s="26" t="s">
        <v>2002</v>
      </c>
      <c r="K221" s="26">
        <v>19</v>
      </c>
      <c r="M221" s="26" t="s">
        <v>1193</v>
      </c>
      <c r="N221" s="12" t="s">
        <v>1166</v>
      </c>
      <c r="O221" s="12" t="s">
        <v>2002</v>
      </c>
      <c r="P221" s="12">
        <v>272</v>
      </c>
      <c r="Q221" s="12">
        <v>19</v>
      </c>
      <c r="R221" s="12" t="s">
        <v>2460</v>
      </c>
      <c r="S221" s="12" t="s">
        <v>2466</v>
      </c>
      <c r="T221" s="12" t="s">
        <v>2538</v>
      </c>
      <c r="U221" s="12" t="s">
        <v>2539</v>
      </c>
      <c r="V221" s="12" t="s">
        <v>811</v>
      </c>
      <c r="W221" s="12" t="s">
        <v>845</v>
      </c>
      <c r="X221" s="12" t="s">
        <v>658</v>
      </c>
      <c r="Z221" s="12" t="s">
        <v>920</v>
      </c>
      <c r="AA221" s="12">
        <v>20110120</v>
      </c>
      <c r="AB221" s="12" t="s">
        <v>632</v>
      </c>
      <c r="AC221" s="12" t="s">
        <v>733</v>
      </c>
      <c r="AE221" s="12">
        <v>8.01</v>
      </c>
    </row>
    <row r="222" spans="1:31" ht="181.5">
      <c r="A222" s="26">
        <v>1221</v>
      </c>
      <c r="B222" s="26">
        <v>11124100023</v>
      </c>
      <c r="C222" s="26" t="s">
        <v>2682</v>
      </c>
      <c r="D222" s="26">
        <v>147</v>
      </c>
      <c r="E222" s="12" t="s">
        <v>1163</v>
      </c>
      <c r="F222" s="26" t="s">
        <v>1164</v>
      </c>
      <c r="G222" s="26" t="s">
        <v>1165</v>
      </c>
      <c r="H222" s="26" t="s">
        <v>1113</v>
      </c>
      <c r="I222" s="26">
        <v>272</v>
      </c>
      <c r="J222" s="26" t="s">
        <v>2002</v>
      </c>
      <c r="K222" s="26">
        <v>18</v>
      </c>
      <c r="M222" s="26" t="s">
        <v>1151</v>
      </c>
      <c r="N222" s="12" t="s">
        <v>1113</v>
      </c>
      <c r="O222" s="12" t="s">
        <v>2002</v>
      </c>
      <c r="P222" s="12">
        <v>272</v>
      </c>
      <c r="Q222" s="12">
        <v>18</v>
      </c>
      <c r="R222" s="12" t="s">
        <v>2460</v>
      </c>
      <c r="S222" s="12" t="s">
        <v>2466</v>
      </c>
      <c r="T222" s="12" t="s">
        <v>2540</v>
      </c>
      <c r="U222" s="12" t="s">
        <v>2541</v>
      </c>
      <c r="V222" s="12" t="s">
        <v>809</v>
      </c>
      <c r="W222" s="12" t="s">
        <v>846</v>
      </c>
      <c r="X222" s="12" t="s">
        <v>658</v>
      </c>
      <c r="Z222" s="12" t="s">
        <v>920</v>
      </c>
      <c r="AA222" s="12">
        <v>20110120</v>
      </c>
      <c r="AB222" s="12" t="s">
        <v>632</v>
      </c>
      <c r="AC222" s="12" t="s">
        <v>733</v>
      </c>
      <c r="AE222" s="12" t="s">
        <v>1122</v>
      </c>
    </row>
    <row r="223" spans="1:31" ht="181.5">
      <c r="A223" s="26">
        <v>1222</v>
      </c>
      <c r="B223" s="26">
        <v>11124000023</v>
      </c>
      <c r="C223" s="26" t="s">
        <v>2682</v>
      </c>
      <c r="D223" s="26">
        <v>146</v>
      </c>
      <c r="E223" s="12" t="s">
        <v>1163</v>
      </c>
      <c r="F223" s="26" t="s">
        <v>1164</v>
      </c>
      <c r="G223" s="26" t="s">
        <v>1165</v>
      </c>
      <c r="H223" s="26" t="s">
        <v>1113</v>
      </c>
      <c r="I223" s="26">
        <v>272</v>
      </c>
      <c r="J223" s="26" t="s">
        <v>2002</v>
      </c>
      <c r="K223" s="26">
        <v>18</v>
      </c>
      <c r="M223" s="26" t="s">
        <v>1151</v>
      </c>
      <c r="N223" s="12" t="s">
        <v>1113</v>
      </c>
      <c r="O223" s="12" t="s">
        <v>2002</v>
      </c>
      <c r="P223" s="12">
        <v>272</v>
      </c>
      <c r="Q223" s="12">
        <v>18</v>
      </c>
      <c r="R223" s="12" t="s">
        <v>2460</v>
      </c>
      <c r="S223" s="12" t="s">
        <v>2466</v>
      </c>
      <c r="T223" s="12" t="s">
        <v>2542</v>
      </c>
      <c r="U223" s="12" t="s">
        <v>2543</v>
      </c>
      <c r="V223" s="12" t="s">
        <v>807</v>
      </c>
      <c r="W223" s="12" t="s">
        <v>847</v>
      </c>
      <c r="X223" s="12" t="s">
        <v>658</v>
      </c>
      <c r="Z223" s="12" t="s">
        <v>920</v>
      </c>
      <c r="AA223" s="12">
        <v>20110120</v>
      </c>
      <c r="AB223" s="12" t="s">
        <v>632</v>
      </c>
      <c r="AC223" s="12" t="s">
        <v>733</v>
      </c>
      <c r="AE223" s="12">
        <v>8.01</v>
      </c>
    </row>
    <row r="224" spans="1:31" ht="198">
      <c r="A224" s="26">
        <v>1223</v>
      </c>
      <c r="B224" s="26">
        <v>11123900023</v>
      </c>
      <c r="C224" s="26" t="s">
        <v>2682</v>
      </c>
      <c r="D224" s="26">
        <v>145</v>
      </c>
      <c r="E224" s="12" t="s">
        <v>1163</v>
      </c>
      <c r="F224" s="26" t="s">
        <v>1164</v>
      </c>
      <c r="G224" s="26" t="s">
        <v>1165</v>
      </c>
      <c r="H224" s="26" t="s">
        <v>1113</v>
      </c>
      <c r="I224" s="26">
        <v>276</v>
      </c>
      <c r="J224" s="26" t="s">
        <v>2544</v>
      </c>
      <c r="K224" s="26">
        <v>1</v>
      </c>
      <c r="M224" s="26" t="s">
        <v>1151</v>
      </c>
      <c r="N224" s="12" t="s">
        <v>1113</v>
      </c>
      <c r="O224" s="12" t="s">
        <v>2544</v>
      </c>
      <c r="P224" s="12">
        <v>276</v>
      </c>
      <c r="Q224" s="12">
        <v>1</v>
      </c>
      <c r="R224" s="12" t="s">
        <v>2460</v>
      </c>
      <c r="S224" s="12" t="s">
        <v>1632</v>
      </c>
      <c r="T224" s="12" t="s">
        <v>2545</v>
      </c>
      <c r="U224" s="13" t="s">
        <v>2546</v>
      </c>
      <c r="V224" s="12" t="s">
        <v>697</v>
      </c>
      <c r="W224" s="12" t="s">
        <v>772</v>
      </c>
      <c r="X224" s="20" t="s">
        <v>659</v>
      </c>
      <c r="Z224" s="12" t="s">
        <v>920</v>
      </c>
      <c r="AA224" s="12">
        <v>20110120</v>
      </c>
      <c r="AB224" s="70" t="s">
        <v>631</v>
      </c>
      <c r="AC224" s="12" t="s">
        <v>733</v>
      </c>
      <c r="AE224" s="12">
        <v>8.01</v>
      </c>
    </row>
    <row r="225" spans="1:31" ht="127.5">
      <c r="A225" s="26">
        <v>1224</v>
      </c>
      <c r="B225" s="26">
        <v>11123800023</v>
      </c>
      <c r="C225" s="26" t="s">
        <v>2682</v>
      </c>
      <c r="D225" s="26">
        <v>144</v>
      </c>
      <c r="E225" s="12" t="s">
        <v>1163</v>
      </c>
      <c r="F225" s="26" t="s">
        <v>1164</v>
      </c>
      <c r="G225" s="26" t="s">
        <v>1165</v>
      </c>
      <c r="H225" s="26" t="s">
        <v>1113</v>
      </c>
      <c r="I225" s="26">
        <v>275</v>
      </c>
      <c r="J225" s="26" t="s">
        <v>2544</v>
      </c>
      <c r="K225" s="26">
        <v>60</v>
      </c>
      <c r="M225" s="26" t="s">
        <v>1151</v>
      </c>
      <c r="N225" s="12" t="s">
        <v>1113</v>
      </c>
      <c r="O225" s="12" t="s">
        <v>2544</v>
      </c>
      <c r="P225" s="12">
        <v>275</v>
      </c>
      <c r="Q225" s="12">
        <v>60</v>
      </c>
      <c r="R225" s="12" t="s">
        <v>2460</v>
      </c>
      <c r="S225" s="12" t="s">
        <v>1632</v>
      </c>
      <c r="T225" s="12" t="s">
        <v>2547</v>
      </c>
      <c r="U225" s="12" t="s">
        <v>2548</v>
      </c>
      <c r="V225" s="12" t="s">
        <v>697</v>
      </c>
      <c r="X225" s="20" t="s">
        <v>659</v>
      </c>
      <c r="Z225" s="12" t="s">
        <v>920</v>
      </c>
      <c r="AA225" s="12">
        <v>20110120</v>
      </c>
      <c r="AB225" s="70" t="s">
        <v>631</v>
      </c>
      <c r="AC225" s="12" t="s">
        <v>733</v>
      </c>
      <c r="AE225" s="12">
        <v>8.01</v>
      </c>
    </row>
    <row r="226" spans="1:31" ht="181.5">
      <c r="A226" s="26">
        <v>1225</v>
      </c>
      <c r="B226" s="26">
        <v>11123700023</v>
      </c>
      <c r="C226" s="26" t="s">
        <v>2682</v>
      </c>
      <c r="D226" s="26">
        <v>143</v>
      </c>
      <c r="E226" s="12" t="s">
        <v>1163</v>
      </c>
      <c r="F226" s="26" t="s">
        <v>1164</v>
      </c>
      <c r="G226" s="26" t="s">
        <v>1165</v>
      </c>
      <c r="H226" s="26" t="s">
        <v>1166</v>
      </c>
      <c r="I226" s="26">
        <v>272</v>
      </c>
      <c r="J226" s="26" t="s">
        <v>2002</v>
      </c>
      <c r="K226" s="26">
        <v>11</v>
      </c>
      <c r="M226" s="26" t="s">
        <v>1193</v>
      </c>
      <c r="N226" s="12" t="s">
        <v>1166</v>
      </c>
      <c r="O226" s="12" t="s">
        <v>2002</v>
      </c>
      <c r="P226" s="12">
        <v>272</v>
      </c>
      <c r="Q226" s="12">
        <v>11</v>
      </c>
      <c r="R226" s="12" t="s">
        <v>2460</v>
      </c>
      <c r="S226" s="12" t="s">
        <v>2466</v>
      </c>
      <c r="T226" s="12" t="s">
        <v>2549</v>
      </c>
      <c r="U226" s="12" t="s">
        <v>2206</v>
      </c>
      <c r="V226" s="12" t="s">
        <v>811</v>
      </c>
      <c r="W226" s="12" t="s">
        <v>836</v>
      </c>
      <c r="X226" s="12" t="s">
        <v>658</v>
      </c>
      <c r="Z226" s="12" t="s">
        <v>920</v>
      </c>
      <c r="AA226" s="12">
        <v>20110120</v>
      </c>
      <c r="AB226" s="12" t="s">
        <v>632</v>
      </c>
      <c r="AC226" s="12" t="s">
        <v>733</v>
      </c>
      <c r="AE226" s="12">
        <v>8.01</v>
      </c>
    </row>
    <row r="227" spans="1:31" ht="181.5">
      <c r="A227" s="26">
        <v>1226</v>
      </c>
      <c r="B227" s="26">
        <v>11123600023</v>
      </c>
      <c r="C227" s="26" t="s">
        <v>2682</v>
      </c>
      <c r="D227" s="26">
        <v>142</v>
      </c>
      <c r="E227" s="12" t="s">
        <v>1163</v>
      </c>
      <c r="F227" s="26" t="s">
        <v>1164</v>
      </c>
      <c r="G227" s="26" t="s">
        <v>1165</v>
      </c>
      <c r="H227" s="26" t="s">
        <v>1166</v>
      </c>
      <c r="I227" s="26">
        <v>272</v>
      </c>
      <c r="J227" s="26" t="s">
        <v>2002</v>
      </c>
      <c r="K227" s="26">
        <v>11</v>
      </c>
      <c r="M227" s="26" t="s">
        <v>1193</v>
      </c>
      <c r="N227" s="12" t="s">
        <v>1166</v>
      </c>
      <c r="O227" s="12" t="s">
        <v>2002</v>
      </c>
      <c r="P227" s="12">
        <v>272</v>
      </c>
      <c r="Q227" s="12">
        <v>11</v>
      </c>
      <c r="R227" s="12" t="s">
        <v>2460</v>
      </c>
      <c r="S227" s="12" t="s">
        <v>2466</v>
      </c>
      <c r="T227" s="12" t="s">
        <v>2550</v>
      </c>
      <c r="U227" s="12" t="s">
        <v>2551</v>
      </c>
      <c r="V227" s="12" t="s">
        <v>811</v>
      </c>
      <c r="W227" s="12" t="s">
        <v>836</v>
      </c>
      <c r="X227" s="12" t="s">
        <v>658</v>
      </c>
      <c r="Z227" s="12" t="s">
        <v>920</v>
      </c>
      <c r="AA227" s="12">
        <v>20110120</v>
      </c>
      <c r="AB227" s="12" t="s">
        <v>632</v>
      </c>
      <c r="AC227" s="12" t="s">
        <v>733</v>
      </c>
      <c r="AE227" s="12">
        <v>8.01</v>
      </c>
    </row>
    <row r="228" spans="1:31" ht="181.5">
      <c r="A228" s="26">
        <v>1227</v>
      </c>
      <c r="B228" s="26">
        <v>11123500023</v>
      </c>
      <c r="C228" s="26" t="s">
        <v>2682</v>
      </c>
      <c r="D228" s="26">
        <v>141</v>
      </c>
      <c r="E228" s="12" t="s">
        <v>1163</v>
      </c>
      <c r="F228" s="26" t="s">
        <v>1164</v>
      </c>
      <c r="G228" s="26" t="s">
        <v>1165</v>
      </c>
      <c r="H228" s="26" t="s">
        <v>1113</v>
      </c>
      <c r="I228" s="26">
        <v>272</v>
      </c>
      <c r="J228" s="26" t="s">
        <v>2002</v>
      </c>
      <c r="K228" s="26">
        <v>1</v>
      </c>
      <c r="M228" s="26" t="s">
        <v>1151</v>
      </c>
      <c r="N228" s="12" t="s">
        <v>1113</v>
      </c>
      <c r="O228" s="12" t="s">
        <v>2002</v>
      </c>
      <c r="P228" s="12">
        <v>272</v>
      </c>
      <c r="Q228" s="12">
        <v>1</v>
      </c>
      <c r="R228" s="12" t="s">
        <v>2460</v>
      </c>
      <c r="S228" s="12" t="s">
        <v>2466</v>
      </c>
      <c r="T228" s="12" t="s">
        <v>2552</v>
      </c>
      <c r="U228" s="12" t="s">
        <v>2553</v>
      </c>
      <c r="V228" s="12" t="s">
        <v>811</v>
      </c>
      <c r="W228" s="12" t="s">
        <v>848</v>
      </c>
      <c r="X228" s="12" t="s">
        <v>658</v>
      </c>
      <c r="Z228" s="12" t="s">
        <v>920</v>
      </c>
      <c r="AA228" s="12">
        <v>20110120</v>
      </c>
      <c r="AB228" s="12" t="s">
        <v>632</v>
      </c>
      <c r="AC228" s="12" t="s">
        <v>733</v>
      </c>
      <c r="AE228" s="12">
        <v>8.01</v>
      </c>
    </row>
    <row r="229" spans="1:31" ht="181.5">
      <c r="A229" s="26">
        <v>1228</v>
      </c>
      <c r="B229" s="26">
        <v>11123400023</v>
      </c>
      <c r="C229" s="26" t="s">
        <v>2682</v>
      </c>
      <c r="D229" s="26">
        <v>140</v>
      </c>
      <c r="E229" s="12" t="s">
        <v>1163</v>
      </c>
      <c r="F229" s="26" t="s">
        <v>1164</v>
      </c>
      <c r="G229" s="26" t="s">
        <v>1165</v>
      </c>
      <c r="H229" s="26" t="s">
        <v>1166</v>
      </c>
      <c r="I229" s="26">
        <v>272</v>
      </c>
      <c r="J229" s="26" t="s">
        <v>2002</v>
      </c>
      <c r="K229" s="26">
        <v>10</v>
      </c>
      <c r="M229" s="26" t="s">
        <v>1193</v>
      </c>
      <c r="N229" s="12" t="s">
        <v>1166</v>
      </c>
      <c r="O229" s="12" t="s">
        <v>2002</v>
      </c>
      <c r="P229" s="12">
        <v>272</v>
      </c>
      <c r="Q229" s="12">
        <v>10</v>
      </c>
      <c r="R229" s="12" t="s">
        <v>2460</v>
      </c>
      <c r="S229" s="12" t="s">
        <v>2466</v>
      </c>
      <c r="T229" s="12" t="s">
        <v>2554</v>
      </c>
      <c r="U229" s="12" t="s">
        <v>2555</v>
      </c>
      <c r="V229" s="12" t="s">
        <v>811</v>
      </c>
      <c r="W229" s="12" t="s">
        <v>836</v>
      </c>
      <c r="X229" s="12" t="s">
        <v>658</v>
      </c>
      <c r="Z229" s="12" t="s">
        <v>920</v>
      </c>
      <c r="AA229" s="12">
        <v>20110120</v>
      </c>
      <c r="AB229" s="12" t="s">
        <v>632</v>
      </c>
      <c r="AC229" s="12" t="s">
        <v>733</v>
      </c>
      <c r="AE229" s="12">
        <v>8.01</v>
      </c>
    </row>
    <row r="230" spans="1:31" ht="181.5">
      <c r="A230" s="26">
        <v>1229</v>
      </c>
      <c r="B230" s="26">
        <v>11123300023</v>
      </c>
      <c r="C230" s="26" t="s">
        <v>2682</v>
      </c>
      <c r="D230" s="26">
        <v>139</v>
      </c>
      <c r="E230" s="12" t="s">
        <v>1163</v>
      </c>
      <c r="F230" s="26" t="s">
        <v>1164</v>
      </c>
      <c r="G230" s="26" t="s">
        <v>1165</v>
      </c>
      <c r="H230" s="26" t="s">
        <v>1113</v>
      </c>
      <c r="I230" s="26">
        <v>272</v>
      </c>
      <c r="J230" s="26" t="s">
        <v>2002</v>
      </c>
      <c r="K230" s="26">
        <v>7</v>
      </c>
      <c r="M230" s="26" t="s">
        <v>1151</v>
      </c>
      <c r="N230" s="12" t="s">
        <v>1113</v>
      </c>
      <c r="O230" s="12" t="s">
        <v>2002</v>
      </c>
      <c r="P230" s="12">
        <v>272</v>
      </c>
      <c r="Q230" s="12">
        <v>7</v>
      </c>
      <c r="R230" s="12" t="s">
        <v>2460</v>
      </c>
      <c r="S230" s="12" t="s">
        <v>2466</v>
      </c>
      <c r="T230" s="12" t="s">
        <v>2556</v>
      </c>
      <c r="U230" s="12" t="s">
        <v>2557</v>
      </c>
      <c r="V230" s="12" t="s">
        <v>811</v>
      </c>
      <c r="W230" s="12" t="s">
        <v>849</v>
      </c>
      <c r="X230" s="12" t="s">
        <v>658</v>
      </c>
      <c r="Z230" s="12" t="s">
        <v>920</v>
      </c>
      <c r="AA230" s="12">
        <v>20110120</v>
      </c>
      <c r="AB230" s="12" t="s">
        <v>632</v>
      </c>
      <c r="AC230" s="12" t="s">
        <v>733</v>
      </c>
      <c r="AE230" s="12">
        <v>8.01</v>
      </c>
    </row>
    <row r="231" spans="1:31" ht="181.5">
      <c r="A231" s="26">
        <v>1230</v>
      </c>
      <c r="B231" s="26">
        <v>11123200023</v>
      </c>
      <c r="C231" s="26" t="s">
        <v>2682</v>
      </c>
      <c r="D231" s="26">
        <v>138</v>
      </c>
      <c r="E231" s="12" t="s">
        <v>1163</v>
      </c>
      <c r="F231" s="26" t="s">
        <v>1164</v>
      </c>
      <c r="G231" s="26" t="s">
        <v>1165</v>
      </c>
      <c r="H231" s="26" t="s">
        <v>1166</v>
      </c>
      <c r="I231" s="26">
        <v>272</v>
      </c>
      <c r="J231" s="26" t="s">
        <v>2002</v>
      </c>
      <c r="K231" s="26">
        <v>6</v>
      </c>
      <c r="M231" s="26" t="s">
        <v>1193</v>
      </c>
      <c r="N231" s="12" t="s">
        <v>1166</v>
      </c>
      <c r="O231" s="12" t="s">
        <v>2002</v>
      </c>
      <c r="P231" s="12">
        <v>272</v>
      </c>
      <c r="Q231" s="12">
        <v>6</v>
      </c>
      <c r="R231" s="12" t="s">
        <v>2460</v>
      </c>
      <c r="S231" s="12" t="s">
        <v>2466</v>
      </c>
      <c r="T231" s="12" t="s">
        <v>2558</v>
      </c>
      <c r="U231" s="12" t="s">
        <v>2559</v>
      </c>
      <c r="V231" s="12" t="s">
        <v>811</v>
      </c>
      <c r="W231" s="12" t="s">
        <v>836</v>
      </c>
      <c r="X231" s="12" t="s">
        <v>658</v>
      </c>
      <c r="Z231" s="12" t="s">
        <v>920</v>
      </c>
      <c r="AA231" s="12">
        <v>20110120</v>
      </c>
      <c r="AB231" s="12" t="s">
        <v>632</v>
      </c>
      <c r="AC231" s="12" t="s">
        <v>733</v>
      </c>
      <c r="AE231" s="12">
        <v>8.01</v>
      </c>
    </row>
    <row r="232" spans="1:31" ht="409.5">
      <c r="A232" s="26">
        <v>1231</v>
      </c>
      <c r="B232" s="26">
        <v>11123100023</v>
      </c>
      <c r="C232" s="26" t="s">
        <v>2682</v>
      </c>
      <c r="D232" s="26">
        <v>137</v>
      </c>
      <c r="E232" s="12" t="s">
        <v>1163</v>
      </c>
      <c r="F232" s="26" t="s">
        <v>1164</v>
      </c>
      <c r="G232" s="26" t="s">
        <v>1165</v>
      </c>
      <c r="H232" s="26" t="s">
        <v>1166</v>
      </c>
      <c r="I232" s="26">
        <v>272</v>
      </c>
      <c r="J232" s="26" t="s">
        <v>2560</v>
      </c>
      <c r="K232" s="26">
        <v>43</v>
      </c>
      <c r="M232" s="26" t="s">
        <v>1193</v>
      </c>
      <c r="N232" s="12" t="s">
        <v>1166</v>
      </c>
      <c r="O232" s="12" t="s">
        <v>2560</v>
      </c>
      <c r="P232" s="12">
        <v>272</v>
      </c>
      <c r="Q232" s="12">
        <v>43</v>
      </c>
      <c r="R232" s="12" t="s">
        <v>2460</v>
      </c>
      <c r="S232" s="12" t="s">
        <v>2466</v>
      </c>
      <c r="T232" s="13" t="s">
        <v>2561</v>
      </c>
      <c r="U232" s="12" t="s">
        <v>2562</v>
      </c>
      <c r="V232" s="12" t="s">
        <v>809</v>
      </c>
      <c r="W232" s="12" t="s">
        <v>695</v>
      </c>
      <c r="X232" s="12" t="s">
        <v>658</v>
      </c>
      <c r="Z232" s="12" t="s">
        <v>920</v>
      </c>
      <c r="AA232" s="12">
        <v>20110120</v>
      </c>
      <c r="AB232" s="12" t="s">
        <v>632</v>
      </c>
      <c r="AC232" s="12" t="s">
        <v>733</v>
      </c>
      <c r="AE232" s="12">
        <v>8.01</v>
      </c>
    </row>
    <row r="233" spans="1:31" ht="181.5">
      <c r="A233" s="26">
        <v>1232</v>
      </c>
      <c r="B233" s="26">
        <v>11123000023</v>
      </c>
      <c r="C233" s="26" t="s">
        <v>2682</v>
      </c>
      <c r="D233" s="26">
        <v>136</v>
      </c>
      <c r="E233" s="12" t="s">
        <v>1163</v>
      </c>
      <c r="F233" s="26" t="s">
        <v>1164</v>
      </c>
      <c r="G233" s="26" t="s">
        <v>1165</v>
      </c>
      <c r="H233" s="26" t="s">
        <v>1166</v>
      </c>
      <c r="I233" s="26">
        <v>272</v>
      </c>
      <c r="J233" s="26" t="s">
        <v>2560</v>
      </c>
      <c r="K233" s="26">
        <v>44</v>
      </c>
      <c r="M233" s="26" t="s">
        <v>1193</v>
      </c>
      <c r="N233" s="12" t="s">
        <v>1166</v>
      </c>
      <c r="O233" s="12" t="s">
        <v>2560</v>
      </c>
      <c r="P233" s="12">
        <v>272</v>
      </c>
      <c r="Q233" s="12">
        <v>44</v>
      </c>
      <c r="R233" s="12" t="s">
        <v>2460</v>
      </c>
      <c r="S233" s="12" t="s">
        <v>2466</v>
      </c>
      <c r="T233" s="12" t="s">
        <v>2563</v>
      </c>
      <c r="U233" s="12" t="s">
        <v>2158</v>
      </c>
      <c r="V233" s="12" t="s">
        <v>809</v>
      </c>
      <c r="W233" s="12" t="s">
        <v>546</v>
      </c>
      <c r="X233" s="12" t="s">
        <v>658</v>
      </c>
      <c r="Z233" s="12" t="s">
        <v>920</v>
      </c>
      <c r="AA233" s="12">
        <v>20110120</v>
      </c>
      <c r="AB233" s="12" t="s">
        <v>632</v>
      </c>
      <c r="AC233" s="12" t="s">
        <v>733</v>
      </c>
      <c r="AE233" s="12" t="s">
        <v>1122</v>
      </c>
    </row>
    <row r="234" spans="1:31" ht="181.5">
      <c r="A234" s="26">
        <v>1233</v>
      </c>
      <c r="B234" s="26">
        <v>11122900023</v>
      </c>
      <c r="C234" s="26" t="s">
        <v>2682</v>
      </c>
      <c r="D234" s="26">
        <v>135</v>
      </c>
      <c r="E234" s="12" t="s">
        <v>1163</v>
      </c>
      <c r="F234" s="26" t="s">
        <v>1164</v>
      </c>
      <c r="G234" s="26" t="s">
        <v>1165</v>
      </c>
      <c r="H234" s="26" t="s">
        <v>1166</v>
      </c>
      <c r="I234" s="26">
        <v>272</v>
      </c>
      <c r="J234" s="26" t="s">
        <v>2560</v>
      </c>
      <c r="K234" s="26">
        <v>43</v>
      </c>
      <c r="M234" s="26" t="s">
        <v>1151</v>
      </c>
      <c r="N234" s="12" t="s">
        <v>1166</v>
      </c>
      <c r="O234" s="12" t="s">
        <v>2560</v>
      </c>
      <c r="P234" s="12">
        <v>272</v>
      </c>
      <c r="Q234" s="12">
        <v>43</v>
      </c>
      <c r="R234" s="12" t="s">
        <v>2460</v>
      </c>
      <c r="S234" s="12" t="s">
        <v>2466</v>
      </c>
      <c r="T234" s="12" t="s">
        <v>2564</v>
      </c>
      <c r="U234" s="12" t="s">
        <v>2158</v>
      </c>
      <c r="V234" s="12" t="s">
        <v>809</v>
      </c>
      <c r="W234" s="12" t="s">
        <v>547</v>
      </c>
      <c r="X234" s="12" t="s">
        <v>658</v>
      </c>
      <c r="Z234" s="12" t="s">
        <v>920</v>
      </c>
      <c r="AA234" s="12">
        <v>20110120</v>
      </c>
      <c r="AB234" s="12" t="s">
        <v>632</v>
      </c>
      <c r="AC234" s="12" t="s">
        <v>733</v>
      </c>
      <c r="AE234" s="12" t="s">
        <v>1122</v>
      </c>
    </row>
    <row r="235" spans="1:31" ht="181.5">
      <c r="A235" s="26">
        <v>1234</v>
      </c>
      <c r="B235" s="26">
        <v>11122800023</v>
      </c>
      <c r="C235" s="26" t="s">
        <v>2682</v>
      </c>
      <c r="D235" s="26">
        <v>134</v>
      </c>
      <c r="E235" s="12" t="s">
        <v>1163</v>
      </c>
      <c r="F235" s="26" t="s">
        <v>1164</v>
      </c>
      <c r="G235" s="26" t="s">
        <v>1165</v>
      </c>
      <c r="H235" s="26" t="s">
        <v>1166</v>
      </c>
      <c r="I235" s="26">
        <v>304</v>
      </c>
      <c r="J235" s="26" t="s">
        <v>2565</v>
      </c>
      <c r="K235" s="26">
        <v>33</v>
      </c>
      <c r="M235" s="26" t="s">
        <v>1193</v>
      </c>
      <c r="N235" s="12" t="s">
        <v>1166</v>
      </c>
      <c r="O235" s="12" t="s">
        <v>2565</v>
      </c>
      <c r="P235" s="12">
        <v>304</v>
      </c>
      <c r="Q235" s="12">
        <v>33</v>
      </c>
      <c r="R235" s="12" t="s">
        <v>2460</v>
      </c>
      <c r="S235" s="12" t="s">
        <v>2466</v>
      </c>
      <c r="T235" s="13" t="s">
        <v>2566</v>
      </c>
      <c r="U235" s="12" t="s">
        <v>2567</v>
      </c>
      <c r="V235" s="12" t="s">
        <v>811</v>
      </c>
      <c r="W235" s="12" t="s">
        <v>548</v>
      </c>
      <c r="X235" s="12" t="s">
        <v>658</v>
      </c>
      <c r="Z235" s="12" t="s">
        <v>920</v>
      </c>
      <c r="AA235" s="12">
        <v>20110120</v>
      </c>
      <c r="AB235" s="12" t="s">
        <v>632</v>
      </c>
      <c r="AC235" s="12" t="s">
        <v>733</v>
      </c>
      <c r="AE235" s="12">
        <v>8.01</v>
      </c>
    </row>
    <row r="236" spans="1:31" ht="346.5">
      <c r="A236" s="26">
        <v>1235</v>
      </c>
      <c r="B236" s="26">
        <v>11122700023</v>
      </c>
      <c r="C236" s="26" t="s">
        <v>2682</v>
      </c>
      <c r="D236" s="26">
        <v>133</v>
      </c>
      <c r="E236" s="12" t="s">
        <v>1163</v>
      </c>
      <c r="F236" s="26" t="s">
        <v>1164</v>
      </c>
      <c r="G236" s="26" t="s">
        <v>1165</v>
      </c>
      <c r="H236" s="26" t="s">
        <v>1113</v>
      </c>
      <c r="I236" s="26">
        <v>273</v>
      </c>
      <c r="J236" s="26" t="s">
        <v>1832</v>
      </c>
      <c r="K236" s="26">
        <v>1</v>
      </c>
      <c r="M236" s="26" t="s">
        <v>1151</v>
      </c>
      <c r="N236" s="12" t="s">
        <v>1113</v>
      </c>
      <c r="O236" s="12" t="s">
        <v>1832</v>
      </c>
      <c r="P236" s="12">
        <v>273</v>
      </c>
      <c r="Q236" s="12">
        <v>1</v>
      </c>
      <c r="R236" s="12" t="s">
        <v>2460</v>
      </c>
      <c r="S236" s="12" t="s">
        <v>2466</v>
      </c>
      <c r="T236" s="12" t="s">
        <v>2568</v>
      </c>
      <c r="U236" s="13" t="s">
        <v>2569</v>
      </c>
      <c r="V236" s="12" t="s">
        <v>807</v>
      </c>
      <c r="W236" s="12" t="s">
        <v>549</v>
      </c>
      <c r="X236" s="12" t="s">
        <v>658</v>
      </c>
      <c r="Z236" s="12" t="s">
        <v>920</v>
      </c>
      <c r="AA236" s="12">
        <v>20110120</v>
      </c>
      <c r="AB236" s="12" t="s">
        <v>632</v>
      </c>
      <c r="AC236" s="12" t="s">
        <v>733</v>
      </c>
      <c r="AE236" s="12">
        <v>8.01</v>
      </c>
    </row>
    <row r="237" spans="1:31" ht="181.5">
      <c r="A237" s="26">
        <v>1236</v>
      </c>
      <c r="B237" s="26">
        <v>11122600023</v>
      </c>
      <c r="C237" s="26" t="s">
        <v>2682</v>
      </c>
      <c r="D237" s="26">
        <v>132</v>
      </c>
      <c r="E237" s="12" t="s">
        <v>1163</v>
      </c>
      <c r="F237" s="26" t="s">
        <v>1164</v>
      </c>
      <c r="G237" s="26" t="s">
        <v>1165</v>
      </c>
      <c r="H237" s="26" t="s">
        <v>1113</v>
      </c>
      <c r="I237" s="26">
        <v>272</v>
      </c>
      <c r="J237" s="26" t="s">
        <v>1832</v>
      </c>
      <c r="K237" s="26">
        <v>56</v>
      </c>
      <c r="M237" s="26" t="s">
        <v>1151</v>
      </c>
      <c r="N237" s="12" t="s">
        <v>1113</v>
      </c>
      <c r="O237" s="12" t="s">
        <v>1832</v>
      </c>
      <c r="P237" s="12">
        <v>272</v>
      </c>
      <c r="Q237" s="12">
        <v>56</v>
      </c>
      <c r="R237" s="12" t="s">
        <v>2460</v>
      </c>
      <c r="S237" s="12" t="s">
        <v>2466</v>
      </c>
      <c r="T237" s="12" t="s">
        <v>2570</v>
      </c>
      <c r="U237" s="12" t="s">
        <v>2571</v>
      </c>
      <c r="V237" s="12" t="s">
        <v>807</v>
      </c>
      <c r="W237" s="12" t="s">
        <v>808</v>
      </c>
      <c r="X237" s="12" t="s">
        <v>658</v>
      </c>
      <c r="Z237" s="12" t="s">
        <v>920</v>
      </c>
      <c r="AA237" s="12">
        <v>20110120</v>
      </c>
      <c r="AB237" s="12" t="s">
        <v>632</v>
      </c>
      <c r="AC237" s="12" t="s">
        <v>733</v>
      </c>
      <c r="AE237" s="12">
        <v>8.01</v>
      </c>
    </row>
    <row r="238" spans="1:31" ht="379.5">
      <c r="A238" s="26">
        <v>1237</v>
      </c>
      <c r="B238" s="26">
        <v>11122500023</v>
      </c>
      <c r="C238" s="26" t="s">
        <v>2682</v>
      </c>
      <c r="D238" s="26">
        <v>131</v>
      </c>
      <c r="E238" s="12" t="s">
        <v>1163</v>
      </c>
      <c r="F238" s="26" t="s">
        <v>1164</v>
      </c>
      <c r="G238" s="26" t="s">
        <v>1165</v>
      </c>
      <c r="H238" s="26" t="s">
        <v>1166</v>
      </c>
      <c r="I238" s="26">
        <v>272</v>
      </c>
      <c r="J238" s="26" t="s">
        <v>1832</v>
      </c>
      <c r="K238" s="26">
        <v>56</v>
      </c>
      <c r="M238" s="26" t="s">
        <v>1193</v>
      </c>
      <c r="N238" s="12" t="s">
        <v>1166</v>
      </c>
      <c r="O238" s="12" t="s">
        <v>1832</v>
      </c>
      <c r="P238" s="12">
        <v>272</v>
      </c>
      <c r="Q238" s="12">
        <v>56</v>
      </c>
      <c r="R238" s="12" t="s">
        <v>2460</v>
      </c>
      <c r="S238" s="12" t="s">
        <v>2466</v>
      </c>
      <c r="T238" s="13" t="s">
        <v>2572</v>
      </c>
      <c r="U238" s="13" t="s">
        <v>2573</v>
      </c>
      <c r="V238" s="12" t="s">
        <v>809</v>
      </c>
      <c r="W238" s="12" t="s">
        <v>550</v>
      </c>
      <c r="X238" s="12" t="s">
        <v>658</v>
      </c>
      <c r="Z238" s="12" t="s">
        <v>920</v>
      </c>
      <c r="AA238" s="12">
        <v>20110120</v>
      </c>
      <c r="AB238" s="12" t="s">
        <v>632</v>
      </c>
      <c r="AC238" s="12" t="s">
        <v>733</v>
      </c>
      <c r="AE238" s="12" t="s">
        <v>1122</v>
      </c>
    </row>
    <row r="239" spans="1:31" ht="264">
      <c r="A239" s="26">
        <v>1238</v>
      </c>
      <c r="B239" s="26">
        <v>11122400023</v>
      </c>
      <c r="C239" s="26" t="s">
        <v>2682</v>
      </c>
      <c r="D239" s="26">
        <v>130</v>
      </c>
      <c r="E239" s="12" t="s">
        <v>1163</v>
      </c>
      <c r="F239" s="26" t="s">
        <v>1164</v>
      </c>
      <c r="G239" s="26" t="s">
        <v>1165</v>
      </c>
      <c r="H239" s="26" t="s">
        <v>1166</v>
      </c>
      <c r="I239" s="26">
        <v>272</v>
      </c>
      <c r="J239" s="26" t="s">
        <v>1832</v>
      </c>
      <c r="K239" s="26">
        <v>59</v>
      </c>
      <c r="M239" s="26" t="s">
        <v>1193</v>
      </c>
      <c r="N239" s="12" t="s">
        <v>1166</v>
      </c>
      <c r="O239" s="12" t="s">
        <v>1832</v>
      </c>
      <c r="P239" s="12">
        <v>272</v>
      </c>
      <c r="Q239" s="12">
        <v>59</v>
      </c>
      <c r="R239" s="12" t="s">
        <v>2460</v>
      </c>
      <c r="S239" s="12" t="s">
        <v>2466</v>
      </c>
      <c r="T239" s="12" t="s">
        <v>2574</v>
      </c>
      <c r="U239" s="12" t="s">
        <v>2575</v>
      </c>
      <c r="V239" s="12" t="s">
        <v>811</v>
      </c>
      <c r="W239" s="12" t="s">
        <v>551</v>
      </c>
      <c r="X239" s="12" t="s">
        <v>658</v>
      </c>
      <c r="Z239" s="12" t="s">
        <v>920</v>
      </c>
      <c r="AA239" s="12">
        <v>20110120</v>
      </c>
      <c r="AB239" s="12" t="s">
        <v>632</v>
      </c>
      <c r="AC239" s="12" t="s">
        <v>733</v>
      </c>
      <c r="AE239" s="12">
        <v>8.01</v>
      </c>
    </row>
    <row r="240" spans="1:31" ht="181.5">
      <c r="A240" s="26">
        <v>1239</v>
      </c>
      <c r="B240" s="26">
        <v>11122300023</v>
      </c>
      <c r="C240" s="26" t="s">
        <v>2682</v>
      </c>
      <c r="D240" s="26">
        <v>129</v>
      </c>
      <c r="E240" s="12" t="s">
        <v>1163</v>
      </c>
      <c r="F240" s="26" t="s">
        <v>1164</v>
      </c>
      <c r="G240" s="26" t="s">
        <v>1165</v>
      </c>
      <c r="H240" s="26" t="s">
        <v>1113</v>
      </c>
      <c r="I240" s="26">
        <v>303</v>
      </c>
      <c r="J240" s="26" t="s">
        <v>2565</v>
      </c>
      <c r="K240" s="26">
        <v>5</v>
      </c>
      <c r="M240" s="26" t="s">
        <v>1151</v>
      </c>
      <c r="N240" s="12" t="s">
        <v>1113</v>
      </c>
      <c r="O240" s="12" t="s">
        <v>2565</v>
      </c>
      <c r="P240" s="12">
        <v>303</v>
      </c>
      <c r="Q240" s="12">
        <v>5</v>
      </c>
      <c r="R240" s="12" t="s">
        <v>2460</v>
      </c>
      <c r="S240" s="12" t="s">
        <v>2466</v>
      </c>
      <c r="T240" s="12" t="s">
        <v>2576</v>
      </c>
      <c r="U240" s="12" t="s">
        <v>2577</v>
      </c>
      <c r="V240" s="12" t="s">
        <v>807</v>
      </c>
      <c r="W240" s="12" t="s">
        <v>808</v>
      </c>
      <c r="X240" s="12" t="s">
        <v>658</v>
      </c>
      <c r="Z240" s="12" t="s">
        <v>920</v>
      </c>
      <c r="AA240" s="12">
        <v>20110120</v>
      </c>
      <c r="AB240" s="12" t="s">
        <v>632</v>
      </c>
      <c r="AC240" s="12" t="s">
        <v>733</v>
      </c>
      <c r="AE240" s="12">
        <v>8.01</v>
      </c>
    </row>
    <row r="241" spans="1:31" ht="181.5">
      <c r="A241" s="26">
        <v>1240</v>
      </c>
      <c r="B241" s="26">
        <v>11122200023</v>
      </c>
      <c r="C241" s="26" t="s">
        <v>2682</v>
      </c>
      <c r="D241" s="26">
        <v>128</v>
      </c>
      <c r="E241" s="12" t="s">
        <v>1163</v>
      </c>
      <c r="F241" s="26" t="s">
        <v>1164</v>
      </c>
      <c r="G241" s="26" t="s">
        <v>1165</v>
      </c>
      <c r="H241" s="26" t="s">
        <v>1113</v>
      </c>
      <c r="I241" s="26">
        <v>303</v>
      </c>
      <c r="J241" s="26" t="s">
        <v>2565</v>
      </c>
      <c r="K241" s="26">
        <v>55</v>
      </c>
      <c r="M241" s="26" t="s">
        <v>1151</v>
      </c>
      <c r="N241" s="12" t="s">
        <v>1113</v>
      </c>
      <c r="O241" s="12" t="s">
        <v>2565</v>
      </c>
      <c r="P241" s="12">
        <v>303</v>
      </c>
      <c r="Q241" s="12">
        <v>55</v>
      </c>
      <c r="R241" s="12" t="s">
        <v>2460</v>
      </c>
      <c r="S241" s="12" t="s">
        <v>2466</v>
      </c>
      <c r="T241" s="12" t="s">
        <v>2578</v>
      </c>
      <c r="U241" s="12" t="s">
        <v>2579</v>
      </c>
      <c r="V241" s="12" t="s">
        <v>807</v>
      </c>
      <c r="W241" s="12" t="s">
        <v>808</v>
      </c>
      <c r="X241" s="12" t="s">
        <v>658</v>
      </c>
      <c r="Z241" s="12" t="s">
        <v>920</v>
      </c>
      <c r="AA241" s="12">
        <v>20110120</v>
      </c>
      <c r="AB241" s="12" t="s">
        <v>632</v>
      </c>
      <c r="AC241" s="12" t="s">
        <v>733</v>
      </c>
      <c r="AE241" s="12">
        <v>8.01</v>
      </c>
    </row>
    <row r="242" spans="1:31" ht="181.5">
      <c r="A242" s="26">
        <v>1241</v>
      </c>
      <c r="B242" s="26">
        <v>11122100023</v>
      </c>
      <c r="C242" s="26" t="s">
        <v>2682</v>
      </c>
      <c r="D242" s="26">
        <v>127</v>
      </c>
      <c r="E242" s="12" t="s">
        <v>1163</v>
      </c>
      <c r="F242" s="26" t="s">
        <v>1164</v>
      </c>
      <c r="G242" s="26" t="s">
        <v>1165</v>
      </c>
      <c r="H242" s="26" t="s">
        <v>1113</v>
      </c>
      <c r="I242" s="26">
        <v>303</v>
      </c>
      <c r="J242" s="26" t="s">
        <v>2565</v>
      </c>
      <c r="K242" s="26">
        <v>40</v>
      </c>
      <c r="M242" s="26" t="s">
        <v>1151</v>
      </c>
      <c r="N242" s="12" t="s">
        <v>1113</v>
      </c>
      <c r="O242" s="12" t="s">
        <v>2565</v>
      </c>
      <c r="P242" s="12">
        <v>303</v>
      </c>
      <c r="Q242" s="12">
        <v>40</v>
      </c>
      <c r="R242" s="12" t="s">
        <v>2460</v>
      </c>
      <c r="S242" s="12" t="s">
        <v>2466</v>
      </c>
      <c r="T242" s="12" t="s">
        <v>2580</v>
      </c>
      <c r="U242" s="12" t="s">
        <v>2581</v>
      </c>
      <c r="V242" s="12" t="s">
        <v>811</v>
      </c>
      <c r="W242" s="12" t="s">
        <v>552</v>
      </c>
      <c r="X242" s="12" t="s">
        <v>658</v>
      </c>
      <c r="Z242" s="12" t="s">
        <v>920</v>
      </c>
      <c r="AA242" s="12">
        <v>20110120</v>
      </c>
      <c r="AB242" s="12" t="s">
        <v>632</v>
      </c>
      <c r="AC242" s="12" t="s">
        <v>733</v>
      </c>
      <c r="AE242" s="12">
        <v>8.01</v>
      </c>
    </row>
    <row r="243" spans="1:31" ht="181.5">
      <c r="A243" s="26">
        <v>1242</v>
      </c>
      <c r="B243" s="26">
        <v>11122000023</v>
      </c>
      <c r="C243" s="26" t="s">
        <v>2682</v>
      </c>
      <c r="D243" s="26">
        <v>126</v>
      </c>
      <c r="E243" s="12" t="s">
        <v>1163</v>
      </c>
      <c r="F243" s="26" t="s">
        <v>1164</v>
      </c>
      <c r="G243" s="26" t="s">
        <v>1165</v>
      </c>
      <c r="H243" s="26" t="s">
        <v>1166</v>
      </c>
      <c r="I243" s="26">
        <v>303</v>
      </c>
      <c r="J243" s="26" t="s">
        <v>2565</v>
      </c>
      <c r="K243" s="26">
        <v>31</v>
      </c>
      <c r="M243" s="26" t="s">
        <v>1193</v>
      </c>
      <c r="N243" s="12" t="s">
        <v>1166</v>
      </c>
      <c r="O243" s="12" t="s">
        <v>2565</v>
      </c>
      <c r="P243" s="12">
        <v>303</v>
      </c>
      <c r="Q243" s="12">
        <v>31</v>
      </c>
      <c r="R243" s="12" t="s">
        <v>2460</v>
      </c>
      <c r="S243" s="12" t="s">
        <v>2466</v>
      </c>
      <c r="T243" s="12" t="s">
        <v>2582</v>
      </c>
      <c r="U243" s="12" t="s">
        <v>2583</v>
      </c>
      <c r="V243" s="12" t="s">
        <v>811</v>
      </c>
      <c r="W243" s="12" t="s">
        <v>553</v>
      </c>
      <c r="X243" s="12" t="s">
        <v>658</v>
      </c>
      <c r="Z243" s="12" t="s">
        <v>920</v>
      </c>
      <c r="AA243" s="12">
        <v>20110120</v>
      </c>
      <c r="AB243" s="12" t="s">
        <v>632</v>
      </c>
      <c r="AC243" s="12" t="s">
        <v>733</v>
      </c>
      <c r="AE243" s="12">
        <v>8.01</v>
      </c>
    </row>
    <row r="244" spans="1:31" ht="181.5">
      <c r="A244" s="26">
        <v>1243</v>
      </c>
      <c r="B244" s="26">
        <v>11121900023</v>
      </c>
      <c r="C244" s="26" t="s">
        <v>2682</v>
      </c>
      <c r="D244" s="26">
        <v>125</v>
      </c>
      <c r="E244" s="12" t="s">
        <v>1163</v>
      </c>
      <c r="F244" s="26" t="s">
        <v>1164</v>
      </c>
      <c r="G244" s="26" t="s">
        <v>1165</v>
      </c>
      <c r="H244" s="26" t="s">
        <v>1113</v>
      </c>
      <c r="I244" s="26">
        <v>303</v>
      </c>
      <c r="J244" s="26" t="s">
        <v>2565</v>
      </c>
      <c r="K244" s="26">
        <v>8</v>
      </c>
      <c r="M244" s="26" t="s">
        <v>1151</v>
      </c>
      <c r="N244" s="12" t="s">
        <v>1113</v>
      </c>
      <c r="O244" s="12" t="s">
        <v>2565</v>
      </c>
      <c r="P244" s="12">
        <v>303</v>
      </c>
      <c r="Q244" s="12">
        <v>8</v>
      </c>
      <c r="R244" s="12" t="s">
        <v>2460</v>
      </c>
      <c r="S244" s="12" t="s">
        <v>2466</v>
      </c>
      <c r="T244" s="12" t="s">
        <v>2584</v>
      </c>
      <c r="U244" s="12" t="s">
        <v>2585</v>
      </c>
      <c r="V244" s="12" t="s">
        <v>807</v>
      </c>
      <c r="W244" s="12" t="s">
        <v>554</v>
      </c>
      <c r="X244" s="12" t="s">
        <v>658</v>
      </c>
      <c r="Z244" s="12" t="s">
        <v>920</v>
      </c>
      <c r="AA244" s="12">
        <v>20110120</v>
      </c>
      <c r="AB244" s="12" t="s">
        <v>632</v>
      </c>
      <c r="AC244" s="12" t="s">
        <v>733</v>
      </c>
      <c r="AE244" s="12">
        <v>8.01</v>
      </c>
    </row>
    <row r="245" spans="1:31" ht="181.5">
      <c r="A245" s="26">
        <v>1244</v>
      </c>
      <c r="B245" s="26">
        <v>11121800023</v>
      </c>
      <c r="C245" s="26" t="s">
        <v>2682</v>
      </c>
      <c r="D245" s="26">
        <v>124</v>
      </c>
      <c r="E245" s="12" t="s">
        <v>1163</v>
      </c>
      <c r="F245" s="26" t="s">
        <v>1164</v>
      </c>
      <c r="G245" s="26" t="s">
        <v>1165</v>
      </c>
      <c r="H245" s="26" t="s">
        <v>1113</v>
      </c>
      <c r="I245" s="26">
        <v>303</v>
      </c>
      <c r="J245" s="26" t="s">
        <v>2565</v>
      </c>
      <c r="K245" s="26">
        <v>9</v>
      </c>
      <c r="M245" s="26" t="s">
        <v>1151</v>
      </c>
      <c r="N245" s="12" t="s">
        <v>1113</v>
      </c>
      <c r="O245" s="12" t="s">
        <v>2565</v>
      </c>
      <c r="P245" s="12">
        <v>303</v>
      </c>
      <c r="Q245" s="12">
        <v>9</v>
      </c>
      <c r="R245" s="12" t="s">
        <v>2460</v>
      </c>
      <c r="S245" s="12" t="s">
        <v>2466</v>
      </c>
      <c r="T245" s="12" t="s">
        <v>1587</v>
      </c>
      <c r="U245" s="12" t="s">
        <v>2586</v>
      </c>
      <c r="V245" s="12" t="s">
        <v>807</v>
      </c>
      <c r="W245" s="12" t="s">
        <v>808</v>
      </c>
      <c r="X245" s="12" t="s">
        <v>658</v>
      </c>
      <c r="Z245" s="12" t="s">
        <v>920</v>
      </c>
      <c r="AA245" s="12">
        <v>20110120</v>
      </c>
      <c r="AB245" s="12" t="s">
        <v>632</v>
      </c>
      <c r="AC245" s="12" t="s">
        <v>733</v>
      </c>
      <c r="AE245" s="12">
        <v>8.01</v>
      </c>
    </row>
    <row r="246" spans="1:31" ht="181.5">
      <c r="A246" s="26">
        <v>1245</v>
      </c>
      <c r="B246" s="26">
        <v>11121700023</v>
      </c>
      <c r="C246" s="26" t="s">
        <v>2682</v>
      </c>
      <c r="D246" s="26">
        <v>123</v>
      </c>
      <c r="E246" s="12" t="s">
        <v>1163</v>
      </c>
      <c r="F246" s="26" t="s">
        <v>1164</v>
      </c>
      <c r="G246" s="26" t="s">
        <v>1165</v>
      </c>
      <c r="H246" s="26" t="s">
        <v>1113</v>
      </c>
      <c r="I246" s="26">
        <v>268</v>
      </c>
      <c r="J246" s="26" t="s">
        <v>2587</v>
      </c>
      <c r="K246" s="26">
        <v>44</v>
      </c>
      <c r="M246" s="26" t="s">
        <v>1151</v>
      </c>
      <c r="N246" s="12" t="s">
        <v>1113</v>
      </c>
      <c r="O246" s="12" t="s">
        <v>2587</v>
      </c>
      <c r="P246" s="12">
        <v>268</v>
      </c>
      <c r="Q246" s="12">
        <v>44</v>
      </c>
      <c r="R246" s="12" t="s">
        <v>2460</v>
      </c>
      <c r="S246" s="12" t="s">
        <v>2466</v>
      </c>
      <c r="T246" s="12" t="s">
        <v>2588</v>
      </c>
      <c r="U246" s="12" t="s">
        <v>2589</v>
      </c>
      <c r="V246" s="12" t="s">
        <v>811</v>
      </c>
      <c r="W246" s="12" t="s">
        <v>555</v>
      </c>
      <c r="X246" s="12" t="s">
        <v>658</v>
      </c>
      <c r="Z246" s="12" t="s">
        <v>920</v>
      </c>
      <c r="AA246" s="12">
        <v>20110120</v>
      </c>
      <c r="AB246" s="12" t="s">
        <v>632</v>
      </c>
      <c r="AC246" s="12" t="s">
        <v>733</v>
      </c>
      <c r="AE246" s="12">
        <v>8.01</v>
      </c>
    </row>
    <row r="247" spans="1:31" ht="181.5">
      <c r="A247" s="26">
        <v>1246</v>
      </c>
      <c r="B247" s="26">
        <v>11121600023</v>
      </c>
      <c r="C247" s="26" t="s">
        <v>2682</v>
      </c>
      <c r="D247" s="26">
        <v>122</v>
      </c>
      <c r="E247" s="12" t="s">
        <v>1163</v>
      </c>
      <c r="F247" s="26" t="s">
        <v>1164</v>
      </c>
      <c r="G247" s="26" t="s">
        <v>1165</v>
      </c>
      <c r="H247" s="26" t="s">
        <v>1113</v>
      </c>
      <c r="I247" s="26">
        <v>268</v>
      </c>
      <c r="J247" s="26" t="s">
        <v>2587</v>
      </c>
      <c r="K247" s="26">
        <v>39</v>
      </c>
      <c r="M247" s="26" t="s">
        <v>1151</v>
      </c>
      <c r="N247" s="12" t="s">
        <v>1113</v>
      </c>
      <c r="O247" s="12" t="s">
        <v>2587</v>
      </c>
      <c r="P247" s="12">
        <v>268</v>
      </c>
      <c r="Q247" s="12">
        <v>39</v>
      </c>
      <c r="R247" s="12" t="s">
        <v>2460</v>
      </c>
      <c r="S247" s="12" t="s">
        <v>2466</v>
      </c>
      <c r="T247" s="12" t="s">
        <v>2171</v>
      </c>
      <c r="U247" s="12" t="s">
        <v>2590</v>
      </c>
      <c r="V247" s="12" t="s">
        <v>807</v>
      </c>
      <c r="W247" s="12" t="s">
        <v>808</v>
      </c>
      <c r="X247" s="12" t="s">
        <v>658</v>
      </c>
      <c r="Z247" s="12" t="s">
        <v>920</v>
      </c>
      <c r="AA247" s="12">
        <v>20110120</v>
      </c>
      <c r="AB247" s="12" t="s">
        <v>632</v>
      </c>
      <c r="AC247" s="12" t="s">
        <v>733</v>
      </c>
      <c r="AE247" s="12">
        <v>8.01</v>
      </c>
    </row>
    <row r="248" spans="1:31" ht="181.5">
      <c r="A248" s="26">
        <v>1247</v>
      </c>
      <c r="B248" s="26">
        <v>11121500023</v>
      </c>
      <c r="C248" s="26" t="s">
        <v>2682</v>
      </c>
      <c r="D248" s="26">
        <v>121</v>
      </c>
      <c r="E248" s="12" t="s">
        <v>1163</v>
      </c>
      <c r="F248" s="26" t="s">
        <v>1164</v>
      </c>
      <c r="G248" s="26" t="s">
        <v>1165</v>
      </c>
      <c r="H248" s="26" t="s">
        <v>1113</v>
      </c>
      <c r="I248" s="26">
        <v>268</v>
      </c>
      <c r="J248" s="26" t="s">
        <v>2587</v>
      </c>
      <c r="K248" s="26">
        <v>39</v>
      </c>
      <c r="M248" s="26" t="s">
        <v>1151</v>
      </c>
      <c r="N248" s="12" t="s">
        <v>1113</v>
      </c>
      <c r="O248" s="12" t="s">
        <v>2587</v>
      </c>
      <c r="P248" s="12">
        <v>268</v>
      </c>
      <c r="Q248" s="12">
        <v>39</v>
      </c>
      <c r="R248" s="12" t="s">
        <v>2460</v>
      </c>
      <c r="S248" s="12" t="s">
        <v>2466</v>
      </c>
      <c r="T248" s="12" t="s">
        <v>1587</v>
      </c>
      <c r="U248" s="12" t="s">
        <v>2591</v>
      </c>
      <c r="V248" s="12" t="s">
        <v>807</v>
      </c>
      <c r="W248" s="12" t="s">
        <v>808</v>
      </c>
      <c r="X248" s="12" t="s">
        <v>658</v>
      </c>
      <c r="Z248" s="12" t="s">
        <v>920</v>
      </c>
      <c r="AA248" s="12">
        <v>20110120</v>
      </c>
      <c r="AB248" s="12" t="s">
        <v>632</v>
      </c>
      <c r="AC248" s="12" t="s">
        <v>733</v>
      </c>
      <c r="AE248" s="12">
        <v>8.01</v>
      </c>
    </row>
    <row r="249" spans="1:31" ht="181.5">
      <c r="A249" s="26">
        <v>1248</v>
      </c>
      <c r="B249" s="26">
        <v>11121400023</v>
      </c>
      <c r="C249" s="26" t="s">
        <v>2682</v>
      </c>
      <c r="D249" s="26">
        <v>120</v>
      </c>
      <c r="E249" s="12" t="s">
        <v>1163</v>
      </c>
      <c r="F249" s="26" t="s">
        <v>1164</v>
      </c>
      <c r="G249" s="26" t="s">
        <v>1165</v>
      </c>
      <c r="H249" s="26" t="s">
        <v>1113</v>
      </c>
      <c r="I249" s="26">
        <v>268</v>
      </c>
      <c r="J249" s="26" t="s">
        <v>2587</v>
      </c>
      <c r="K249" s="26">
        <v>34</v>
      </c>
      <c r="M249" s="26" t="s">
        <v>1151</v>
      </c>
      <c r="N249" s="12" t="s">
        <v>1113</v>
      </c>
      <c r="O249" s="12" t="s">
        <v>2587</v>
      </c>
      <c r="P249" s="12">
        <v>268</v>
      </c>
      <c r="Q249" s="12">
        <v>34</v>
      </c>
      <c r="R249" s="12" t="s">
        <v>2460</v>
      </c>
      <c r="S249" s="12" t="s">
        <v>2466</v>
      </c>
      <c r="T249" s="12" t="s">
        <v>2592</v>
      </c>
      <c r="U249" s="12" t="s">
        <v>2593</v>
      </c>
      <c r="V249" s="12" t="s">
        <v>807</v>
      </c>
      <c r="W249" s="12" t="s">
        <v>808</v>
      </c>
      <c r="X249" s="12" t="s">
        <v>658</v>
      </c>
      <c r="Z249" s="12" t="s">
        <v>920</v>
      </c>
      <c r="AA249" s="12">
        <v>20110120</v>
      </c>
      <c r="AB249" s="12" t="s">
        <v>632</v>
      </c>
      <c r="AC249" s="12" t="s">
        <v>733</v>
      </c>
      <c r="AE249" s="12">
        <v>8.01</v>
      </c>
    </row>
    <row r="250" spans="1:31" ht="33">
      <c r="A250" s="26">
        <v>1249</v>
      </c>
      <c r="B250" s="26">
        <v>11121300023</v>
      </c>
      <c r="C250" s="26" t="s">
        <v>2682</v>
      </c>
      <c r="D250" s="26">
        <v>119</v>
      </c>
      <c r="E250" s="12" t="s">
        <v>1163</v>
      </c>
      <c r="F250" s="26" t="s">
        <v>1164</v>
      </c>
      <c r="G250" s="26" t="s">
        <v>1165</v>
      </c>
      <c r="H250" s="26" t="s">
        <v>1113</v>
      </c>
      <c r="I250" s="26">
        <v>196</v>
      </c>
      <c r="J250" s="26" t="s">
        <v>2594</v>
      </c>
      <c r="K250" s="26">
        <v>52</v>
      </c>
      <c r="M250" s="26" t="s">
        <v>1151</v>
      </c>
      <c r="N250" s="12" t="s">
        <v>1113</v>
      </c>
      <c r="O250" s="12" t="s">
        <v>2594</v>
      </c>
      <c r="P250" s="12">
        <v>196</v>
      </c>
      <c r="Q250" s="12">
        <v>52</v>
      </c>
      <c r="R250" s="12" t="s">
        <v>2458</v>
      </c>
      <c r="S250" s="12" t="s">
        <v>2459</v>
      </c>
      <c r="T250" s="12" t="s">
        <v>1587</v>
      </c>
      <c r="U250" s="12" t="s">
        <v>760</v>
      </c>
      <c r="V250" s="12" t="s">
        <v>755</v>
      </c>
      <c r="Z250" s="12" t="s">
        <v>920</v>
      </c>
      <c r="AA250" s="12">
        <v>20110120</v>
      </c>
      <c r="AB250" s="12" t="s">
        <v>637</v>
      </c>
      <c r="AC250" s="12" t="s">
        <v>733</v>
      </c>
      <c r="AE250" s="12">
        <v>8.01</v>
      </c>
    </row>
    <row r="251" spans="1:31" ht="379.5">
      <c r="A251" s="26">
        <v>1250</v>
      </c>
      <c r="B251" s="26">
        <v>11121200023</v>
      </c>
      <c r="C251" s="26" t="s">
        <v>2682</v>
      </c>
      <c r="D251" s="26">
        <v>118</v>
      </c>
      <c r="E251" s="12" t="s">
        <v>1163</v>
      </c>
      <c r="F251" s="26" t="s">
        <v>1164</v>
      </c>
      <c r="G251" s="26" t="s">
        <v>1165</v>
      </c>
      <c r="H251" s="26" t="s">
        <v>1166</v>
      </c>
      <c r="I251" s="26">
        <v>269</v>
      </c>
      <c r="J251" s="26" t="s">
        <v>2402</v>
      </c>
      <c r="K251" s="26">
        <v>54</v>
      </c>
      <c r="M251" s="26" t="s">
        <v>1193</v>
      </c>
      <c r="N251" s="12" t="s">
        <v>1166</v>
      </c>
      <c r="O251" s="12" t="s">
        <v>2402</v>
      </c>
      <c r="P251" s="12">
        <v>269</v>
      </c>
      <c r="Q251" s="12">
        <v>54</v>
      </c>
      <c r="R251" s="12" t="s">
        <v>2460</v>
      </c>
      <c r="S251" s="12" t="s">
        <v>2466</v>
      </c>
      <c r="T251" s="12" t="s">
        <v>2079</v>
      </c>
      <c r="U251" s="12" t="s">
        <v>2509</v>
      </c>
      <c r="V251" s="12" t="s">
        <v>809</v>
      </c>
      <c r="W251" s="12" t="s">
        <v>556</v>
      </c>
      <c r="X251" s="12" t="s">
        <v>658</v>
      </c>
      <c r="Z251" s="12" t="s">
        <v>920</v>
      </c>
      <c r="AA251" s="12">
        <v>20110120</v>
      </c>
      <c r="AB251" s="12" t="s">
        <v>632</v>
      </c>
      <c r="AC251" s="12" t="s">
        <v>733</v>
      </c>
      <c r="AE251" s="12" t="s">
        <v>1122</v>
      </c>
    </row>
    <row r="252" spans="1:31" ht="280.5">
      <c r="A252" s="26">
        <v>1251</v>
      </c>
      <c r="B252" s="26">
        <v>11121100023</v>
      </c>
      <c r="C252" s="26" t="s">
        <v>2682</v>
      </c>
      <c r="D252" s="26">
        <v>117</v>
      </c>
      <c r="E252" s="12" t="s">
        <v>1163</v>
      </c>
      <c r="F252" s="26" t="s">
        <v>1164</v>
      </c>
      <c r="G252" s="26" t="s">
        <v>1165</v>
      </c>
      <c r="H252" s="26" t="s">
        <v>1113</v>
      </c>
      <c r="I252" s="26">
        <v>269</v>
      </c>
      <c r="J252" s="26" t="s">
        <v>2402</v>
      </c>
      <c r="K252" s="26">
        <v>46</v>
      </c>
      <c r="M252" s="26" t="s">
        <v>1151</v>
      </c>
      <c r="N252" s="12" t="s">
        <v>1113</v>
      </c>
      <c r="O252" s="12" t="s">
        <v>2402</v>
      </c>
      <c r="P252" s="12">
        <v>269</v>
      </c>
      <c r="Q252" s="12">
        <v>46</v>
      </c>
      <c r="R252" s="12" t="s">
        <v>2460</v>
      </c>
      <c r="S252" s="12" t="s">
        <v>2466</v>
      </c>
      <c r="T252" s="12" t="s">
        <v>2510</v>
      </c>
      <c r="U252" s="12" t="s">
        <v>2511</v>
      </c>
      <c r="V252" s="12" t="s">
        <v>811</v>
      </c>
      <c r="W252" s="12" t="s">
        <v>557</v>
      </c>
      <c r="X252" s="12" t="s">
        <v>658</v>
      </c>
      <c r="Z252" s="12" t="s">
        <v>920</v>
      </c>
      <c r="AA252" s="12">
        <v>20110120</v>
      </c>
      <c r="AB252" s="12" t="s">
        <v>632</v>
      </c>
      <c r="AC252" s="12" t="s">
        <v>733</v>
      </c>
      <c r="AE252" s="12">
        <v>8.01</v>
      </c>
    </row>
    <row r="253" spans="1:31" ht="247.5">
      <c r="A253" s="26">
        <v>1252</v>
      </c>
      <c r="B253" s="26">
        <v>11121000023</v>
      </c>
      <c r="C253" s="26" t="s">
        <v>2682</v>
      </c>
      <c r="D253" s="26">
        <v>116</v>
      </c>
      <c r="E253" s="12" t="s">
        <v>1163</v>
      </c>
      <c r="F253" s="26" t="s">
        <v>1164</v>
      </c>
      <c r="G253" s="26" t="s">
        <v>1165</v>
      </c>
      <c r="H253" s="26" t="s">
        <v>1166</v>
      </c>
      <c r="I253" s="26">
        <v>46</v>
      </c>
      <c r="J253" s="26" t="s">
        <v>2512</v>
      </c>
      <c r="K253" s="26">
        <v>53</v>
      </c>
      <c r="M253" s="26" t="s">
        <v>1151</v>
      </c>
      <c r="N253" s="12" t="s">
        <v>1166</v>
      </c>
      <c r="O253" s="12" t="s">
        <v>2512</v>
      </c>
      <c r="P253" s="12">
        <v>46</v>
      </c>
      <c r="Q253" s="12">
        <v>53</v>
      </c>
      <c r="R253" s="12" t="s">
        <v>2460</v>
      </c>
      <c r="S253" s="12" t="s">
        <v>2466</v>
      </c>
      <c r="T253" s="12" t="s">
        <v>2513</v>
      </c>
      <c r="U253" s="13" t="s">
        <v>2514</v>
      </c>
      <c r="V253" s="12" t="s">
        <v>811</v>
      </c>
      <c r="W253" s="12" t="s">
        <v>558</v>
      </c>
      <c r="X253" s="12" t="s">
        <v>658</v>
      </c>
      <c r="Z253" s="12" t="s">
        <v>920</v>
      </c>
      <c r="AA253" s="12">
        <v>20110120</v>
      </c>
      <c r="AB253" s="12" t="s">
        <v>632</v>
      </c>
      <c r="AC253" s="12" t="s">
        <v>733</v>
      </c>
      <c r="AE253" s="12">
        <v>8.01</v>
      </c>
    </row>
    <row r="254" spans="1:31" ht="181.5">
      <c r="A254" s="26">
        <v>1253</v>
      </c>
      <c r="B254" s="26">
        <v>11120900023</v>
      </c>
      <c r="C254" s="26" t="s">
        <v>2682</v>
      </c>
      <c r="D254" s="26">
        <v>115</v>
      </c>
      <c r="E254" s="12" t="s">
        <v>1163</v>
      </c>
      <c r="F254" s="26" t="s">
        <v>1164</v>
      </c>
      <c r="G254" s="26" t="s">
        <v>1165</v>
      </c>
      <c r="H254" s="26" t="s">
        <v>1166</v>
      </c>
      <c r="I254" s="26">
        <v>46</v>
      </c>
      <c r="J254" s="26" t="s">
        <v>2512</v>
      </c>
      <c r="K254" s="26">
        <v>48</v>
      </c>
      <c r="M254" s="26" t="s">
        <v>1193</v>
      </c>
      <c r="N254" s="12" t="s">
        <v>1166</v>
      </c>
      <c r="O254" s="12" t="s">
        <v>2512</v>
      </c>
      <c r="P254" s="12">
        <v>46</v>
      </c>
      <c r="Q254" s="12">
        <v>48</v>
      </c>
      <c r="R254" s="12" t="s">
        <v>2460</v>
      </c>
      <c r="S254" s="12" t="s">
        <v>2466</v>
      </c>
      <c r="T254" s="12" t="s">
        <v>2515</v>
      </c>
      <c r="U254" s="12" t="s">
        <v>2516</v>
      </c>
      <c r="V254" s="12" t="s">
        <v>809</v>
      </c>
      <c r="W254" s="12" t="s">
        <v>559</v>
      </c>
      <c r="X254" s="12" t="s">
        <v>658</v>
      </c>
      <c r="Z254" s="12" t="s">
        <v>920</v>
      </c>
      <c r="AA254" s="12">
        <v>20110120</v>
      </c>
      <c r="AB254" s="12" t="s">
        <v>632</v>
      </c>
      <c r="AC254" s="12" t="s">
        <v>733</v>
      </c>
      <c r="AE254" s="12" t="s">
        <v>1122</v>
      </c>
    </row>
    <row r="255" spans="1:31" ht="114.75">
      <c r="A255" s="26">
        <v>1254</v>
      </c>
      <c r="B255" s="26">
        <v>11120800023</v>
      </c>
      <c r="C255" s="26" t="s">
        <v>2682</v>
      </c>
      <c r="D255" s="26">
        <v>114</v>
      </c>
      <c r="E255" s="12" t="s">
        <v>1163</v>
      </c>
      <c r="F255" s="26" t="s">
        <v>1164</v>
      </c>
      <c r="G255" s="26" t="s">
        <v>1165</v>
      </c>
      <c r="H255" s="26" t="s">
        <v>1166</v>
      </c>
      <c r="I255" s="26">
        <v>269</v>
      </c>
      <c r="J255" s="26" t="s">
        <v>2410</v>
      </c>
      <c r="K255" s="26">
        <v>28</v>
      </c>
      <c r="M255" s="26" t="s">
        <v>1193</v>
      </c>
      <c r="N255" s="12" t="s">
        <v>1166</v>
      </c>
      <c r="O255" s="12" t="s">
        <v>2410</v>
      </c>
      <c r="P255" s="12">
        <v>269</v>
      </c>
      <c r="Q255" s="12">
        <v>28</v>
      </c>
      <c r="R255" s="12" t="s">
        <v>2460</v>
      </c>
      <c r="S255" s="12" t="s">
        <v>2466</v>
      </c>
      <c r="T255" s="12" t="s">
        <v>2517</v>
      </c>
      <c r="U255" s="12" t="s">
        <v>2518</v>
      </c>
      <c r="V255" s="12" t="s">
        <v>702</v>
      </c>
      <c r="W255" s="12" t="s">
        <v>664</v>
      </c>
      <c r="X255" s="20" t="s">
        <v>526</v>
      </c>
      <c r="Z255" s="12" t="s">
        <v>920</v>
      </c>
      <c r="AA255" s="12">
        <v>20110210</v>
      </c>
      <c r="AB255" s="12" t="s">
        <v>525</v>
      </c>
      <c r="AC255" s="12" t="s">
        <v>733</v>
      </c>
      <c r="AE255" s="12">
        <v>8.03</v>
      </c>
    </row>
    <row r="256" spans="1:31" ht="181.5">
      <c r="A256" s="26">
        <v>1255</v>
      </c>
      <c r="B256" s="26">
        <v>11120700023</v>
      </c>
      <c r="C256" s="26" t="s">
        <v>2682</v>
      </c>
      <c r="D256" s="26">
        <v>113</v>
      </c>
      <c r="E256" s="12" t="s">
        <v>1163</v>
      </c>
      <c r="F256" s="26" t="s">
        <v>1164</v>
      </c>
      <c r="G256" s="26" t="s">
        <v>1165</v>
      </c>
      <c r="H256" s="26" t="s">
        <v>1113</v>
      </c>
      <c r="I256" s="26">
        <v>269</v>
      </c>
      <c r="J256" s="26" t="s">
        <v>2410</v>
      </c>
      <c r="K256" s="26">
        <v>26</v>
      </c>
      <c r="M256" s="26" t="s">
        <v>1193</v>
      </c>
      <c r="N256" s="12" t="s">
        <v>1113</v>
      </c>
      <c r="O256" s="12" t="s">
        <v>2410</v>
      </c>
      <c r="P256" s="12">
        <v>269</v>
      </c>
      <c r="Q256" s="12">
        <v>26</v>
      </c>
      <c r="R256" s="12" t="s">
        <v>2460</v>
      </c>
      <c r="S256" s="12" t="s">
        <v>2466</v>
      </c>
      <c r="T256" s="12" t="s">
        <v>2519</v>
      </c>
      <c r="U256" s="12" t="s">
        <v>2520</v>
      </c>
      <c r="V256" s="12" t="s">
        <v>811</v>
      </c>
      <c r="W256" s="12" t="s">
        <v>560</v>
      </c>
      <c r="X256" s="12" t="s">
        <v>658</v>
      </c>
      <c r="Z256" s="12" t="s">
        <v>920</v>
      </c>
      <c r="AA256" s="12">
        <v>20110120</v>
      </c>
      <c r="AB256" s="12" t="s">
        <v>632</v>
      </c>
      <c r="AC256" s="12" t="s">
        <v>733</v>
      </c>
      <c r="AE256" s="12">
        <v>8.01</v>
      </c>
    </row>
    <row r="257" spans="1:31" ht="181.5">
      <c r="A257" s="26">
        <v>1256</v>
      </c>
      <c r="B257" s="26">
        <v>11120600023</v>
      </c>
      <c r="C257" s="26" t="s">
        <v>2682</v>
      </c>
      <c r="D257" s="26">
        <v>112</v>
      </c>
      <c r="E257" s="12" t="s">
        <v>1163</v>
      </c>
      <c r="F257" s="26" t="s">
        <v>1164</v>
      </c>
      <c r="G257" s="26" t="s">
        <v>1165</v>
      </c>
      <c r="H257" s="26" t="s">
        <v>1166</v>
      </c>
      <c r="I257" s="26">
        <v>269</v>
      </c>
      <c r="J257" s="26" t="s">
        <v>2410</v>
      </c>
      <c r="K257" s="26">
        <v>22</v>
      </c>
      <c r="M257" s="26" t="s">
        <v>1193</v>
      </c>
      <c r="N257" s="12" t="s">
        <v>1166</v>
      </c>
      <c r="O257" s="12" t="s">
        <v>2410</v>
      </c>
      <c r="P257" s="12">
        <v>269</v>
      </c>
      <c r="Q257" s="12">
        <v>22</v>
      </c>
      <c r="R257" s="12" t="s">
        <v>2460</v>
      </c>
      <c r="S257" s="12" t="s">
        <v>2466</v>
      </c>
      <c r="T257" s="12" t="s">
        <v>2521</v>
      </c>
      <c r="U257" s="12" t="s">
        <v>2522</v>
      </c>
      <c r="V257" s="12" t="s">
        <v>809</v>
      </c>
      <c r="W257" s="12" t="s">
        <v>561</v>
      </c>
      <c r="X257" s="12" t="s">
        <v>658</v>
      </c>
      <c r="Z257" s="12" t="s">
        <v>920</v>
      </c>
      <c r="AA257" s="12">
        <v>20110120</v>
      </c>
      <c r="AB257" s="12" t="s">
        <v>632</v>
      </c>
      <c r="AC257" s="12" t="s">
        <v>733</v>
      </c>
      <c r="AE257" s="12" t="s">
        <v>1122</v>
      </c>
    </row>
    <row r="258" spans="1:31" ht="346.5">
      <c r="A258" s="26">
        <v>1257</v>
      </c>
      <c r="B258" s="26">
        <v>11120500023</v>
      </c>
      <c r="C258" s="26" t="s">
        <v>2682</v>
      </c>
      <c r="D258" s="26">
        <v>111</v>
      </c>
      <c r="E258" s="12" t="s">
        <v>1163</v>
      </c>
      <c r="F258" s="26" t="s">
        <v>1164</v>
      </c>
      <c r="G258" s="26" t="s">
        <v>1165</v>
      </c>
      <c r="H258" s="26" t="s">
        <v>1166</v>
      </c>
      <c r="I258" s="26">
        <v>269</v>
      </c>
      <c r="J258" s="26" t="s">
        <v>2410</v>
      </c>
      <c r="K258" s="26">
        <v>16</v>
      </c>
      <c r="M258" s="26" t="s">
        <v>1151</v>
      </c>
      <c r="N258" s="12" t="s">
        <v>1166</v>
      </c>
      <c r="O258" s="12" t="s">
        <v>2410</v>
      </c>
      <c r="P258" s="12">
        <v>269</v>
      </c>
      <c r="Q258" s="12">
        <v>16</v>
      </c>
      <c r="R258" s="12" t="s">
        <v>2460</v>
      </c>
      <c r="S258" s="12" t="s">
        <v>2466</v>
      </c>
      <c r="T258" s="12" t="s">
        <v>2523</v>
      </c>
      <c r="U258" s="12" t="s">
        <v>2524</v>
      </c>
      <c r="V258" s="12" t="s">
        <v>809</v>
      </c>
      <c r="W258" s="12" t="s">
        <v>562</v>
      </c>
      <c r="X258" s="12" t="s">
        <v>658</v>
      </c>
      <c r="Z258" s="12" t="s">
        <v>920</v>
      </c>
      <c r="AA258" s="12">
        <v>20110120</v>
      </c>
      <c r="AB258" s="12" t="s">
        <v>632</v>
      </c>
      <c r="AC258" s="12" t="s">
        <v>733</v>
      </c>
      <c r="AE258" s="12" t="s">
        <v>1122</v>
      </c>
    </row>
    <row r="259" spans="1:31" ht="231">
      <c r="A259" s="26">
        <v>1258</v>
      </c>
      <c r="B259" s="26">
        <v>11120400023</v>
      </c>
      <c r="C259" s="26" t="s">
        <v>2682</v>
      </c>
      <c r="D259" s="26">
        <v>110</v>
      </c>
      <c r="E259" s="12" t="s">
        <v>1163</v>
      </c>
      <c r="F259" s="26" t="s">
        <v>1164</v>
      </c>
      <c r="G259" s="26" t="s">
        <v>1165</v>
      </c>
      <c r="H259" s="26" t="s">
        <v>1166</v>
      </c>
      <c r="I259" s="26">
        <v>268</v>
      </c>
      <c r="J259" s="26" t="s">
        <v>2525</v>
      </c>
      <c r="K259" s="26">
        <v>9</v>
      </c>
      <c r="M259" s="26" t="s">
        <v>1193</v>
      </c>
      <c r="N259" s="12" t="s">
        <v>1166</v>
      </c>
      <c r="O259" s="12" t="s">
        <v>2525</v>
      </c>
      <c r="P259" s="12">
        <v>268</v>
      </c>
      <c r="Q259" s="12">
        <v>9</v>
      </c>
      <c r="R259" s="12" t="s">
        <v>2460</v>
      </c>
      <c r="S259" s="12" t="s">
        <v>2466</v>
      </c>
      <c r="T259" s="13" t="s">
        <v>2526</v>
      </c>
      <c r="U259" s="12" t="s">
        <v>2527</v>
      </c>
      <c r="V259" s="12" t="s">
        <v>809</v>
      </c>
      <c r="W259" s="12" t="s">
        <v>563</v>
      </c>
      <c r="X259" s="12" t="s">
        <v>658</v>
      </c>
      <c r="Z259" s="12" t="s">
        <v>920</v>
      </c>
      <c r="AA259" s="12">
        <v>20110120</v>
      </c>
      <c r="AB259" s="12" t="s">
        <v>632</v>
      </c>
      <c r="AC259" s="12" t="s">
        <v>733</v>
      </c>
      <c r="AE259" s="12" t="s">
        <v>1122</v>
      </c>
    </row>
    <row r="260" spans="1:31" ht="330">
      <c r="A260" s="26">
        <v>1259</v>
      </c>
      <c r="B260" s="26">
        <v>11120300023</v>
      </c>
      <c r="C260" s="26" t="s">
        <v>2682</v>
      </c>
      <c r="D260" s="26">
        <v>109</v>
      </c>
      <c r="E260" s="12" t="s">
        <v>1163</v>
      </c>
      <c r="F260" s="26" t="s">
        <v>1164</v>
      </c>
      <c r="G260" s="26" t="s">
        <v>1165</v>
      </c>
      <c r="H260" s="26" t="s">
        <v>1166</v>
      </c>
      <c r="I260" s="26">
        <v>267</v>
      </c>
      <c r="J260" s="26" t="s">
        <v>2528</v>
      </c>
      <c r="K260" s="26">
        <v>7</v>
      </c>
      <c r="M260" s="26" t="s">
        <v>1193</v>
      </c>
      <c r="N260" s="12" t="s">
        <v>1166</v>
      </c>
      <c r="O260" s="12" t="s">
        <v>2528</v>
      </c>
      <c r="P260" s="12">
        <v>267</v>
      </c>
      <c r="Q260" s="12">
        <v>7</v>
      </c>
      <c r="R260" s="12" t="s">
        <v>2460</v>
      </c>
      <c r="S260" s="12" t="s">
        <v>2466</v>
      </c>
      <c r="T260" s="13" t="s">
        <v>2103</v>
      </c>
      <c r="U260" s="12" t="s">
        <v>2104</v>
      </c>
      <c r="V260" s="12" t="s">
        <v>1062</v>
      </c>
      <c r="W260" s="12" t="s">
        <v>663</v>
      </c>
      <c r="X260" s="20" t="s">
        <v>527</v>
      </c>
      <c r="Z260" s="12" t="s">
        <v>920</v>
      </c>
      <c r="AA260" s="12">
        <v>20110210</v>
      </c>
      <c r="AB260" s="12" t="s">
        <v>525</v>
      </c>
      <c r="AC260" s="12" t="s">
        <v>733</v>
      </c>
      <c r="AE260" s="12" t="s">
        <v>1316</v>
      </c>
    </row>
    <row r="261" spans="1:31" ht="181.5">
      <c r="A261" s="26">
        <v>1260</v>
      </c>
      <c r="B261" s="26">
        <v>11120200023</v>
      </c>
      <c r="C261" s="26" t="s">
        <v>2682</v>
      </c>
      <c r="D261" s="26">
        <v>108</v>
      </c>
      <c r="E261" s="12" t="s">
        <v>1163</v>
      </c>
      <c r="F261" s="26" t="s">
        <v>1164</v>
      </c>
      <c r="G261" s="26" t="s">
        <v>1165</v>
      </c>
      <c r="H261" s="26" t="s">
        <v>1113</v>
      </c>
      <c r="I261" s="26">
        <v>267</v>
      </c>
      <c r="J261" s="26" t="s">
        <v>2105</v>
      </c>
      <c r="K261" s="26">
        <v>2</v>
      </c>
      <c r="M261" s="26" t="s">
        <v>1151</v>
      </c>
      <c r="N261" s="12" t="s">
        <v>1113</v>
      </c>
      <c r="O261" s="12" t="s">
        <v>2105</v>
      </c>
      <c r="P261" s="12">
        <v>267</v>
      </c>
      <c r="Q261" s="12">
        <v>2</v>
      </c>
      <c r="R261" s="12" t="s">
        <v>2460</v>
      </c>
      <c r="S261" s="12" t="s">
        <v>2466</v>
      </c>
      <c r="T261" s="12" t="s">
        <v>2106</v>
      </c>
      <c r="U261" s="12" t="s">
        <v>2107</v>
      </c>
      <c r="V261" s="12" t="s">
        <v>809</v>
      </c>
      <c r="W261" s="12" t="s">
        <v>564</v>
      </c>
      <c r="X261" s="12" t="s">
        <v>658</v>
      </c>
      <c r="Z261" s="12" t="s">
        <v>920</v>
      </c>
      <c r="AA261" s="12">
        <v>20110120</v>
      </c>
      <c r="AB261" s="12" t="s">
        <v>632</v>
      </c>
      <c r="AC261" s="12" t="s">
        <v>733</v>
      </c>
      <c r="AE261" s="12" t="s">
        <v>1122</v>
      </c>
    </row>
    <row r="262" spans="1:31" ht="181.5">
      <c r="A262" s="26">
        <v>1261</v>
      </c>
      <c r="B262" s="26">
        <v>11120100023</v>
      </c>
      <c r="C262" s="26" t="s">
        <v>2682</v>
      </c>
      <c r="D262" s="26">
        <v>107</v>
      </c>
      <c r="E262" s="12" t="s">
        <v>1163</v>
      </c>
      <c r="F262" s="26" t="s">
        <v>1164</v>
      </c>
      <c r="G262" s="26" t="s">
        <v>1165</v>
      </c>
      <c r="H262" s="26" t="s">
        <v>1113</v>
      </c>
      <c r="I262" s="26">
        <v>267</v>
      </c>
      <c r="J262" s="26" t="s">
        <v>2105</v>
      </c>
      <c r="K262" s="26">
        <v>1</v>
      </c>
      <c r="M262" s="26" t="s">
        <v>1151</v>
      </c>
      <c r="N262" s="12" t="s">
        <v>1113</v>
      </c>
      <c r="O262" s="12" t="s">
        <v>2105</v>
      </c>
      <c r="P262" s="12">
        <v>267</v>
      </c>
      <c r="Q262" s="12">
        <v>1</v>
      </c>
      <c r="R262" s="12" t="s">
        <v>2460</v>
      </c>
      <c r="S262" s="12" t="s">
        <v>2466</v>
      </c>
      <c r="T262" s="12" t="s">
        <v>2108</v>
      </c>
      <c r="U262" s="12" t="s">
        <v>2109</v>
      </c>
      <c r="V262" s="12" t="s">
        <v>809</v>
      </c>
      <c r="W262" s="12" t="s">
        <v>565</v>
      </c>
      <c r="X262" s="12" t="s">
        <v>658</v>
      </c>
      <c r="Z262" s="12" t="s">
        <v>920</v>
      </c>
      <c r="AA262" s="12">
        <v>20110120</v>
      </c>
      <c r="AB262" s="12" t="s">
        <v>632</v>
      </c>
      <c r="AC262" s="12" t="s">
        <v>733</v>
      </c>
      <c r="AE262" s="12" t="s">
        <v>1122</v>
      </c>
    </row>
    <row r="263" spans="1:31" ht="181.5">
      <c r="A263" s="26">
        <v>1262</v>
      </c>
      <c r="B263" s="26">
        <v>11120000023</v>
      </c>
      <c r="C263" s="26" t="s">
        <v>2682</v>
      </c>
      <c r="D263" s="26">
        <v>106</v>
      </c>
      <c r="E263" s="12" t="s">
        <v>1163</v>
      </c>
      <c r="F263" s="26" t="s">
        <v>1164</v>
      </c>
      <c r="G263" s="26" t="s">
        <v>1165</v>
      </c>
      <c r="H263" s="26" t="s">
        <v>1166</v>
      </c>
      <c r="I263" s="26">
        <v>150</v>
      </c>
      <c r="J263" s="26" t="s">
        <v>2110</v>
      </c>
      <c r="K263" s="26">
        <v>56</v>
      </c>
      <c r="M263" s="26" t="s">
        <v>1193</v>
      </c>
      <c r="N263" s="12" t="s">
        <v>1166</v>
      </c>
      <c r="O263" s="12" t="s">
        <v>2110</v>
      </c>
      <c r="P263" s="12">
        <v>150</v>
      </c>
      <c r="Q263" s="12">
        <v>56</v>
      </c>
      <c r="R263" s="12" t="s">
        <v>2460</v>
      </c>
      <c r="S263" s="12" t="s">
        <v>2466</v>
      </c>
      <c r="T263" s="12" t="s">
        <v>2111</v>
      </c>
      <c r="U263" s="12" t="s">
        <v>2112</v>
      </c>
      <c r="V263" s="12" t="s">
        <v>811</v>
      </c>
      <c r="W263" s="12" t="s">
        <v>566</v>
      </c>
      <c r="X263" s="12" t="s">
        <v>658</v>
      </c>
      <c r="Z263" s="12" t="s">
        <v>920</v>
      </c>
      <c r="AA263" s="12">
        <v>20110120</v>
      </c>
      <c r="AB263" s="12" t="s">
        <v>632</v>
      </c>
      <c r="AC263" s="12" t="s">
        <v>737</v>
      </c>
      <c r="AD263" s="12" t="s">
        <v>657</v>
      </c>
      <c r="AE263" s="12">
        <v>8.01</v>
      </c>
    </row>
    <row r="264" spans="1:31" ht="181.5">
      <c r="A264" s="26">
        <v>1263</v>
      </c>
      <c r="B264" s="26">
        <v>11119900023</v>
      </c>
      <c r="C264" s="26" t="s">
        <v>2682</v>
      </c>
      <c r="D264" s="26">
        <v>105</v>
      </c>
      <c r="E264" s="12" t="s">
        <v>1163</v>
      </c>
      <c r="F264" s="26" t="s">
        <v>1164</v>
      </c>
      <c r="G264" s="26" t="s">
        <v>1165</v>
      </c>
      <c r="H264" s="26" t="s">
        <v>1113</v>
      </c>
      <c r="I264" s="26">
        <v>151</v>
      </c>
      <c r="J264" s="26" t="s">
        <v>2110</v>
      </c>
      <c r="K264" s="26">
        <v>8</v>
      </c>
      <c r="M264" s="26" t="s">
        <v>1151</v>
      </c>
      <c r="N264" s="12" t="s">
        <v>1113</v>
      </c>
      <c r="O264" s="12" t="s">
        <v>2110</v>
      </c>
      <c r="P264" s="12">
        <v>151</v>
      </c>
      <c r="Q264" s="12">
        <v>8</v>
      </c>
      <c r="R264" s="12" t="s">
        <v>2460</v>
      </c>
      <c r="S264" s="12" t="s">
        <v>2466</v>
      </c>
      <c r="T264" s="12" t="s">
        <v>2113</v>
      </c>
      <c r="U264" s="12" t="s">
        <v>2114</v>
      </c>
      <c r="V264" s="12" t="s">
        <v>811</v>
      </c>
      <c r="W264" s="12" t="s">
        <v>567</v>
      </c>
      <c r="X264" s="12" t="s">
        <v>658</v>
      </c>
      <c r="Z264" s="12" t="s">
        <v>920</v>
      </c>
      <c r="AA264" s="12">
        <v>20110120</v>
      </c>
      <c r="AB264" s="12" t="s">
        <v>632</v>
      </c>
      <c r="AC264" s="12" t="s">
        <v>733</v>
      </c>
      <c r="AE264" s="12">
        <v>8.01</v>
      </c>
    </row>
    <row r="265" spans="1:31" ht="231">
      <c r="A265" s="26">
        <v>1264</v>
      </c>
      <c r="B265" s="26">
        <v>11119800023</v>
      </c>
      <c r="C265" s="26" t="s">
        <v>2682</v>
      </c>
      <c r="D265" s="26">
        <v>104</v>
      </c>
      <c r="E265" s="12" t="s">
        <v>1163</v>
      </c>
      <c r="F265" s="26" t="s">
        <v>1164</v>
      </c>
      <c r="G265" s="26" t="s">
        <v>1165</v>
      </c>
      <c r="H265" s="26" t="s">
        <v>1113</v>
      </c>
      <c r="I265" s="26">
        <v>266</v>
      </c>
      <c r="J265" s="26" t="s">
        <v>2105</v>
      </c>
      <c r="K265" s="26">
        <v>34</v>
      </c>
      <c r="M265" s="26" t="s">
        <v>1151</v>
      </c>
      <c r="N265" s="12" t="s">
        <v>1113</v>
      </c>
      <c r="O265" s="12" t="s">
        <v>2105</v>
      </c>
      <c r="P265" s="12">
        <v>266</v>
      </c>
      <c r="Q265" s="12">
        <v>34</v>
      </c>
      <c r="R265" s="12" t="s">
        <v>2460</v>
      </c>
      <c r="S265" s="12" t="s">
        <v>2466</v>
      </c>
      <c r="T265" s="12" t="s">
        <v>2115</v>
      </c>
      <c r="U265" s="13" t="s">
        <v>2116</v>
      </c>
      <c r="V265" s="12" t="s">
        <v>809</v>
      </c>
      <c r="W265" s="12" t="s">
        <v>568</v>
      </c>
      <c r="X265" s="12" t="s">
        <v>658</v>
      </c>
      <c r="Z265" s="12" t="s">
        <v>920</v>
      </c>
      <c r="AA265" s="12">
        <v>20110120</v>
      </c>
      <c r="AB265" s="12" t="s">
        <v>632</v>
      </c>
      <c r="AC265" s="12" t="s">
        <v>733</v>
      </c>
      <c r="AE265" s="12" t="s">
        <v>1122</v>
      </c>
    </row>
    <row r="266" spans="1:31" ht="181.5">
      <c r="A266" s="26">
        <v>1265</v>
      </c>
      <c r="B266" s="26">
        <v>11119700023</v>
      </c>
      <c r="C266" s="26" t="s">
        <v>2682</v>
      </c>
      <c r="D266" s="26">
        <v>103</v>
      </c>
      <c r="E266" s="12" t="s">
        <v>1163</v>
      </c>
      <c r="F266" s="26" t="s">
        <v>1164</v>
      </c>
      <c r="G266" s="26" t="s">
        <v>1165</v>
      </c>
      <c r="H266" s="26" t="s">
        <v>1113</v>
      </c>
      <c r="I266" s="26">
        <v>266</v>
      </c>
      <c r="J266" s="26" t="s">
        <v>2105</v>
      </c>
      <c r="K266" s="26">
        <v>37</v>
      </c>
      <c r="M266" s="26" t="s">
        <v>1151</v>
      </c>
      <c r="N266" s="12" t="s">
        <v>1113</v>
      </c>
      <c r="O266" s="12" t="s">
        <v>2105</v>
      </c>
      <c r="P266" s="12">
        <v>266</v>
      </c>
      <c r="Q266" s="12">
        <v>37</v>
      </c>
      <c r="R266" s="12" t="s">
        <v>2460</v>
      </c>
      <c r="S266" s="12" t="s">
        <v>2466</v>
      </c>
      <c r="T266" s="12" t="s">
        <v>2117</v>
      </c>
      <c r="U266" s="12" t="s">
        <v>2118</v>
      </c>
      <c r="V266" s="12" t="s">
        <v>809</v>
      </c>
      <c r="W266" s="12" t="s">
        <v>569</v>
      </c>
      <c r="X266" s="12" t="s">
        <v>658</v>
      </c>
      <c r="Z266" s="12" t="s">
        <v>920</v>
      </c>
      <c r="AA266" s="12">
        <v>20110120</v>
      </c>
      <c r="AB266" s="12" t="s">
        <v>632</v>
      </c>
      <c r="AC266" s="12" t="s">
        <v>733</v>
      </c>
      <c r="AE266" s="12" t="s">
        <v>1122</v>
      </c>
    </row>
    <row r="267" spans="1:31" ht="132">
      <c r="A267" s="26">
        <v>1266</v>
      </c>
      <c r="B267" s="26">
        <v>11119600023</v>
      </c>
      <c r="C267" s="26" t="s">
        <v>2682</v>
      </c>
      <c r="D267" s="26">
        <v>102</v>
      </c>
      <c r="E267" s="12" t="s">
        <v>1163</v>
      </c>
      <c r="F267" s="26" t="s">
        <v>1164</v>
      </c>
      <c r="G267" s="26" t="s">
        <v>1165</v>
      </c>
      <c r="H267" s="26" t="s">
        <v>1113</v>
      </c>
      <c r="I267" s="26">
        <v>137</v>
      </c>
      <c r="J267" s="26" t="s">
        <v>2119</v>
      </c>
      <c r="K267" s="26">
        <v>36</v>
      </c>
      <c r="M267" s="26" t="s">
        <v>1151</v>
      </c>
      <c r="N267" s="12" t="s">
        <v>1113</v>
      </c>
      <c r="O267" s="12" t="s">
        <v>2119</v>
      </c>
      <c r="P267" s="12">
        <v>137</v>
      </c>
      <c r="Q267" s="12">
        <v>36</v>
      </c>
      <c r="R267" s="12" t="s">
        <v>2458</v>
      </c>
      <c r="S267" s="12" t="s">
        <v>2468</v>
      </c>
      <c r="T267" s="12" t="s">
        <v>2120</v>
      </c>
      <c r="U267" s="12" t="s">
        <v>2121</v>
      </c>
      <c r="V267" s="12" t="s">
        <v>756</v>
      </c>
      <c r="W267" s="12" t="s">
        <v>761</v>
      </c>
      <c r="Z267" s="12" t="s">
        <v>920</v>
      </c>
      <c r="AA267" s="12">
        <v>20110120</v>
      </c>
      <c r="AB267" s="12" t="s">
        <v>637</v>
      </c>
      <c r="AC267" s="12" t="s">
        <v>733</v>
      </c>
      <c r="AE267" s="12" t="s">
        <v>1122</v>
      </c>
    </row>
    <row r="268" spans="1:31" ht="181.5">
      <c r="A268" s="26">
        <v>1267</v>
      </c>
      <c r="B268" s="26">
        <v>11119500023</v>
      </c>
      <c r="C268" s="26" t="s">
        <v>2682</v>
      </c>
      <c r="D268" s="26">
        <v>101</v>
      </c>
      <c r="E268" s="12" t="s">
        <v>1163</v>
      </c>
      <c r="F268" s="26" t="s">
        <v>1164</v>
      </c>
      <c r="G268" s="26" t="s">
        <v>1165</v>
      </c>
      <c r="H268" s="26" t="s">
        <v>1166</v>
      </c>
      <c r="I268" s="26">
        <v>266</v>
      </c>
      <c r="J268" s="26" t="s">
        <v>2122</v>
      </c>
      <c r="K268" s="26">
        <v>22</v>
      </c>
      <c r="M268" s="26" t="s">
        <v>1193</v>
      </c>
      <c r="N268" s="12" t="s">
        <v>1166</v>
      </c>
      <c r="O268" s="12" t="s">
        <v>2122</v>
      </c>
      <c r="P268" s="12">
        <v>266</v>
      </c>
      <c r="Q268" s="12">
        <v>22</v>
      </c>
      <c r="R268" s="12" t="s">
        <v>2460</v>
      </c>
      <c r="S268" s="12" t="s">
        <v>2466</v>
      </c>
      <c r="T268" s="12" t="s">
        <v>2123</v>
      </c>
      <c r="U268" s="12" t="s">
        <v>2124</v>
      </c>
      <c r="V268" s="12" t="s">
        <v>809</v>
      </c>
      <c r="W268" s="12" t="s">
        <v>565</v>
      </c>
      <c r="X268" s="12" t="s">
        <v>658</v>
      </c>
      <c r="Z268" s="12" t="s">
        <v>920</v>
      </c>
      <c r="AA268" s="12">
        <v>20110120</v>
      </c>
      <c r="AB268" s="12" t="s">
        <v>632</v>
      </c>
      <c r="AC268" s="12" t="s">
        <v>733</v>
      </c>
      <c r="AE268" s="12" t="s">
        <v>1122</v>
      </c>
    </row>
    <row r="269" spans="1:31" ht="181.5">
      <c r="A269" s="26">
        <v>1268</v>
      </c>
      <c r="B269" s="26">
        <v>11119400023</v>
      </c>
      <c r="C269" s="26" t="s">
        <v>2682</v>
      </c>
      <c r="D269" s="26">
        <v>100</v>
      </c>
      <c r="E269" s="12" t="s">
        <v>1163</v>
      </c>
      <c r="F269" s="26" t="s">
        <v>1164</v>
      </c>
      <c r="G269" s="26" t="s">
        <v>1165</v>
      </c>
      <c r="H269" s="26" t="s">
        <v>1166</v>
      </c>
      <c r="I269" s="26">
        <v>137</v>
      </c>
      <c r="J269" s="26" t="s">
        <v>2119</v>
      </c>
      <c r="K269" s="26">
        <v>42</v>
      </c>
      <c r="M269" s="26" t="s">
        <v>1193</v>
      </c>
      <c r="N269" s="12" t="s">
        <v>1166</v>
      </c>
      <c r="O269" s="12" t="s">
        <v>2119</v>
      </c>
      <c r="P269" s="12">
        <v>137</v>
      </c>
      <c r="Q269" s="12">
        <v>42</v>
      </c>
      <c r="R269" s="12" t="s">
        <v>2460</v>
      </c>
      <c r="S269" s="12" t="s">
        <v>2466</v>
      </c>
      <c r="T269" s="12" t="s">
        <v>2125</v>
      </c>
      <c r="U269" s="12" t="s">
        <v>2126</v>
      </c>
      <c r="V269" s="12" t="s">
        <v>811</v>
      </c>
      <c r="W269" s="12" t="s">
        <v>570</v>
      </c>
      <c r="X269" s="12" t="s">
        <v>658</v>
      </c>
      <c r="Z269" s="12" t="s">
        <v>920</v>
      </c>
      <c r="AA269" s="12">
        <v>20110120</v>
      </c>
      <c r="AB269" s="12" t="s">
        <v>632</v>
      </c>
      <c r="AC269" s="12" t="s">
        <v>733</v>
      </c>
      <c r="AE269" s="12">
        <v>8.01</v>
      </c>
    </row>
    <row r="270" spans="1:31" ht="181.5">
      <c r="A270" s="26">
        <v>1269</v>
      </c>
      <c r="B270" s="26">
        <v>11119300023</v>
      </c>
      <c r="C270" s="26" t="s">
        <v>2682</v>
      </c>
      <c r="D270" s="26">
        <v>99</v>
      </c>
      <c r="E270" s="12" t="s">
        <v>1163</v>
      </c>
      <c r="F270" s="26" t="s">
        <v>1164</v>
      </c>
      <c r="G270" s="26" t="s">
        <v>1165</v>
      </c>
      <c r="H270" s="26" t="s">
        <v>1113</v>
      </c>
      <c r="I270" s="26">
        <v>149</v>
      </c>
      <c r="J270" s="26" t="s">
        <v>2127</v>
      </c>
      <c r="K270" s="26">
        <v>17</v>
      </c>
      <c r="M270" s="26" t="s">
        <v>1151</v>
      </c>
      <c r="N270" s="12" t="s">
        <v>1113</v>
      </c>
      <c r="O270" s="12" t="s">
        <v>2127</v>
      </c>
      <c r="P270" s="12">
        <v>149</v>
      </c>
      <c r="Q270" s="12">
        <v>17</v>
      </c>
      <c r="R270" s="12" t="s">
        <v>2460</v>
      </c>
      <c r="S270" s="12" t="s">
        <v>2466</v>
      </c>
      <c r="T270" s="12" t="s">
        <v>2128</v>
      </c>
      <c r="U270" s="12" t="s">
        <v>2129</v>
      </c>
      <c r="V270" s="12" t="s">
        <v>807</v>
      </c>
      <c r="W270" s="12" t="s">
        <v>808</v>
      </c>
      <c r="X270" s="12" t="s">
        <v>658</v>
      </c>
      <c r="Z270" s="12" t="s">
        <v>920</v>
      </c>
      <c r="AA270" s="12">
        <v>20110120</v>
      </c>
      <c r="AB270" s="12" t="s">
        <v>632</v>
      </c>
      <c r="AC270" s="12" t="s">
        <v>733</v>
      </c>
      <c r="AE270" s="12">
        <v>8.01</v>
      </c>
    </row>
    <row r="271" spans="1:31" ht="409.5">
      <c r="A271" s="26">
        <v>1270</v>
      </c>
      <c r="B271" s="26">
        <v>11119200023</v>
      </c>
      <c r="C271" s="26" t="s">
        <v>2682</v>
      </c>
      <c r="D271" s="26">
        <v>98</v>
      </c>
      <c r="E271" s="12" t="s">
        <v>1163</v>
      </c>
      <c r="F271" s="26" t="s">
        <v>1164</v>
      </c>
      <c r="G271" s="26" t="s">
        <v>1165</v>
      </c>
      <c r="H271" s="26" t="s">
        <v>1166</v>
      </c>
      <c r="I271" s="26">
        <v>266</v>
      </c>
      <c r="J271" s="26" t="s">
        <v>2122</v>
      </c>
      <c r="K271" s="26">
        <v>16</v>
      </c>
      <c r="M271" s="26" t="s">
        <v>1193</v>
      </c>
      <c r="N271" s="12" t="s">
        <v>1166</v>
      </c>
      <c r="O271" s="12" t="s">
        <v>2122</v>
      </c>
      <c r="P271" s="12">
        <v>266</v>
      </c>
      <c r="Q271" s="12">
        <v>16</v>
      </c>
      <c r="R271" s="12" t="s">
        <v>2460</v>
      </c>
      <c r="S271" s="12" t="s">
        <v>2466</v>
      </c>
      <c r="T271" s="13" t="s">
        <v>2130</v>
      </c>
      <c r="U271" s="13" t="s">
        <v>2131</v>
      </c>
      <c r="V271" s="12" t="s">
        <v>809</v>
      </c>
      <c r="W271" s="13" t="s">
        <v>571</v>
      </c>
      <c r="X271" s="12" t="s">
        <v>658</v>
      </c>
      <c r="Z271" s="12" t="s">
        <v>920</v>
      </c>
      <c r="AA271" s="12">
        <v>20110120</v>
      </c>
      <c r="AB271" s="12" t="s">
        <v>632</v>
      </c>
      <c r="AC271" s="12" t="s">
        <v>733</v>
      </c>
      <c r="AE271" s="12" t="s">
        <v>1122</v>
      </c>
    </row>
    <row r="272" spans="1:31" ht="247.5">
      <c r="A272" s="26">
        <v>1271</v>
      </c>
      <c r="B272" s="26">
        <v>11119100023</v>
      </c>
      <c r="C272" s="26" t="s">
        <v>2682</v>
      </c>
      <c r="D272" s="26">
        <v>97</v>
      </c>
      <c r="E272" s="12" t="s">
        <v>1163</v>
      </c>
      <c r="F272" s="26" t="s">
        <v>1164</v>
      </c>
      <c r="G272" s="26" t="s">
        <v>1165</v>
      </c>
      <c r="H272" s="26" t="s">
        <v>1166</v>
      </c>
      <c r="I272" s="26">
        <v>266</v>
      </c>
      <c r="J272" s="26" t="s">
        <v>2132</v>
      </c>
      <c r="M272" s="26" t="s">
        <v>1193</v>
      </c>
      <c r="N272" s="12" t="s">
        <v>1166</v>
      </c>
      <c r="O272" s="12" t="s">
        <v>2132</v>
      </c>
      <c r="P272" s="12">
        <v>266</v>
      </c>
      <c r="R272" s="12" t="s">
        <v>2460</v>
      </c>
      <c r="S272" s="12" t="s">
        <v>2466</v>
      </c>
      <c r="T272" s="12" t="s">
        <v>2133</v>
      </c>
      <c r="U272" s="13" t="s">
        <v>2134</v>
      </c>
      <c r="V272" s="12" t="s">
        <v>811</v>
      </c>
      <c r="W272" s="13" t="s">
        <v>572</v>
      </c>
      <c r="X272" s="12" t="s">
        <v>658</v>
      </c>
      <c r="Z272" s="12" t="s">
        <v>920</v>
      </c>
      <c r="AA272" s="12">
        <v>20110120</v>
      </c>
      <c r="AB272" s="12" t="s">
        <v>632</v>
      </c>
      <c r="AC272" s="12" t="s">
        <v>733</v>
      </c>
      <c r="AE272" s="12">
        <v>8.01</v>
      </c>
    </row>
    <row r="273" spans="1:31" ht="181.5">
      <c r="A273" s="26">
        <v>1272</v>
      </c>
      <c r="B273" s="26">
        <v>11119000023</v>
      </c>
      <c r="C273" s="26" t="s">
        <v>2682</v>
      </c>
      <c r="D273" s="26">
        <v>96</v>
      </c>
      <c r="E273" s="12" t="s">
        <v>1163</v>
      </c>
      <c r="F273" s="26" t="s">
        <v>1164</v>
      </c>
      <c r="G273" s="26" t="s">
        <v>1165</v>
      </c>
      <c r="H273" s="26" t="s">
        <v>1166</v>
      </c>
      <c r="I273" s="26">
        <v>44</v>
      </c>
      <c r="J273" s="26" t="s">
        <v>1745</v>
      </c>
      <c r="K273" s="26">
        <v>56</v>
      </c>
      <c r="M273" s="26" t="s">
        <v>1151</v>
      </c>
      <c r="N273" s="12" t="s">
        <v>1166</v>
      </c>
      <c r="O273" s="12" t="s">
        <v>1745</v>
      </c>
      <c r="P273" s="12">
        <v>44</v>
      </c>
      <c r="Q273" s="12">
        <v>56</v>
      </c>
      <c r="R273" s="12" t="s">
        <v>2458</v>
      </c>
      <c r="S273" s="12" t="s">
        <v>2469</v>
      </c>
      <c r="T273" s="12" t="s">
        <v>2135</v>
      </c>
      <c r="U273" s="12" t="s">
        <v>2136</v>
      </c>
      <c r="V273" s="12" t="s">
        <v>1046</v>
      </c>
      <c r="W273" s="12" t="s">
        <v>762</v>
      </c>
      <c r="X273" s="12" t="s">
        <v>642</v>
      </c>
      <c r="Z273" s="12" t="s">
        <v>920</v>
      </c>
      <c r="AA273" s="12">
        <v>20110120</v>
      </c>
      <c r="AB273" s="12" t="s">
        <v>630</v>
      </c>
      <c r="AC273" s="12" t="s">
        <v>733</v>
      </c>
      <c r="AE273" s="12">
        <v>8.01</v>
      </c>
    </row>
    <row r="274" spans="1:31" ht="181.5">
      <c r="A274" s="26">
        <v>1273</v>
      </c>
      <c r="B274" s="26">
        <v>11118900023</v>
      </c>
      <c r="C274" s="26" t="s">
        <v>2682</v>
      </c>
      <c r="D274" s="26">
        <v>95</v>
      </c>
      <c r="E274" s="12" t="s">
        <v>1163</v>
      </c>
      <c r="F274" s="26" t="s">
        <v>1164</v>
      </c>
      <c r="G274" s="26" t="s">
        <v>1165</v>
      </c>
      <c r="H274" s="26" t="s">
        <v>1166</v>
      </c>
      <c r="I274" s="26">
        <v>44</v>
      </c>
      <c r="J274" s="26" t="s">
        <v>1745</v>
      </c>
      <c r="K274" s="26">
        <v>47</v>
      </c>
      <c r="M274" s="26" t="s">
        <v>1151</v>
      </c>
      <c r="N274" s="12" t="s">
        <v>1166</v>
      </c>
      <c r="O274" s="12" t="s">
        <v>1745</v>
      </c>
      <c r="P274" s="12">
        <v>44</v>
      </c>
      <c r="Q274" s="12">
        <v>47</v>
      </c>
      <c r="R274" s="12" t="s">
        <v>2458</v>
      </c>
      <c r="S274" s="12" t="s">
        <v>2469</v>
      </c>
      <c r="T274" s="12" t="s">
        <v>2137</v>
      </c>
      <c r="U274" s="12" t="s">
        <v>2138</v>
      </c>
      <c r="V274" s="12" t="s">
        <v>1046</v>
      </c>
      <c r="W274" s="12" t="s">
        <v>762</v>
      </c>
      <c r="X274" s="12" t="s">
        <v>642</v>
      </c>
      <c r="Z274" s="12" t="s">
        <v>920</v>
      </c>
      <c r="AA274" s="12">
        <v>20110120</v>
      </c>
      <c r="AB274" s="12" t="s">
        <v>630</v>
      </c>
      <c r="AC274" s="12" t="s">
        <v>733</v>
      </c>
      <c r="AE274" s="12">
        <v>8.01</v>
      </c>
    </row>
    <row r="275" spans="1:31" ht="114.75">
      <c r="A275" s="26">
        <v>1274</v>
      </c>
      <c r="B275" s="26">
        <v>11118800023</v>
      </c>
      <c r="C275" s="26" t="s">
        <v>2682</v>
      </c>
      <c r="D275" s="26">
        <v>94</v>
      </c>
      <c r="E275" s="12" t="s">
        <v>1163</v>
      </c>
      <c r="F275" s="26" t="s">
        <v>1164</v>
      </c>
      <c r="G275" s="26" t="s">
        <v>1165</v>
      </c>
      <c r="H275" s="26" t="s">
        <v>1166</v>
      </c>
      <c r="I275" s="26">
        <v>44</v>
      </c>
      <c r="J275" s="26" t="s">
        <v>1745</v>
      </c>
      <c r="K275" s="26">
        <v>30</v>
      </c>
      <c r="M275" s="26" t="s">
        <v>1193</v>
      </c>
      <c r="N275" s="12" t="s">
        <v>1166</v>
      </c>
      <c r="O275" s="12" t="s">
        <v>1745</v>
      </c>
      <c r="P275" s="12">
        <v>44</v>
      </c>
      <c r="Q275" s="12">
        <v>30</v>
      </c>
      <c r="R275" s="12" t="s">
        <v>763</v>
      </c>
      <c r="S275" s="12" t="s">
        <v>764</v>
      </c>
      <c r="T275" s="12" t="s">
        <v>2139</v>
      </c>
      <c r="U275" s="12" t="s">
        <v>2140</v>
      </c>
      <c r="V275" s="12" t="s">
        <v>702</v>
      </c>
      <c r="W275" s="12" t="s">
        <v>664</v>
      </c>
      <c r="X275" s="20" t="s">
        <v>526</v>
      </c>
      <c r="Z275" s="12" t="s">
        <v>920</v>
      </c>
      <c r="AA275" s="12">
        <v>20110210</v>
      </c>
      <c r="AB275" s="12" t="s">
        <v>525</v>
      </c>
      <c r="AC275" s="12" t="s">
        <v>733</v>
      </c>
      <c r="AE275" s="12">
        <v>8.03</v>
      </c>
    </row>
    <row r="276" spans="1:31" ht="181.5">
      <c r="A276" s="26">
        <v>1275</v>
      </c>
      <c r="B276" s="26">
        <v>11118700023</v>
      </c>
      <c r="C276" s="26" t="s">
        <v>2682</v>
      </c>
      <c r="D276" s="26">
        <v>93</v>
      </c>
      <c r="E276" s="12" t="s">
        <v>1163</v>
      </c>
      <c r="F276" s="26" t="s">
        <v>1164</v>
      </c>
      <c r="G276" s="26" t="s">
        <v>1165</v>
      </c>
      <c r="H276" s="26" t="s">
        <v>1113</v>
      </c>
      <c r="I276" s="26">
        <v>265</v>
      </c>
      <c r="J276" s="26" t="s">
        <v>2132</v>
      </c>
      <c r="K276" s="26">
        <v>62</v>
      </c>
      <c r="M276" s="26" t="s">
        <v>1151</v>
      </c>
      <c r="N276" s="12" t="s">
        <v>1113</v>
      </c>
      <c r="O276" s="12" t="s">
        <v>2132</v>
      </c>
      <c r="P276" s="12">
        <v>265</v>
      </c>
      <c r="Q276" s="12">
        <v>62</v>
      </c>
      <c r="R276" s="12" t="s">
        <v>2460</v>
      </c>
      <c r="S276" s="12" t="s">
        <v>2466</v>
      </c>
      <c r="T276" s="12" t="s">
        <v>2141</v>
      </c>
      <c r="U276" s="13" t="s">
        <v>2142</v>
      </c>
      <c r="V276" s="12" t="s">
        <v>809</v>
      </c>
      <c r="W276" s="13" t="s">
        <v>573</v>
      </c>
      <c r="X276" s="12" t="s">
        <v>658</v>
      </c>
      <c r="Z276" s="12" t="s">
        <v>920</v>
      </c>
      <c r="AA276" s="12">
        <v>20110120</v>
      </c>
      <c r="AB276" s="12" t="s">
        <v>632</v>
      </c>
      <c r="AC276" s="12" t="s">
        <v>733</v>
      </c>
      <c r="AE276" s="12" t="s">
        <v>1122</v>
      </c>
    </row>
    <row r="277" spans="1:31" ht="181.5">
      <c r="A277" s="26">
        <v>1276</v>
      </c>
      <c r="B277" s="26">
        <v>11118600023</v>
      </c>
      <c r="C277" s="26" t="s">
        <v>2682</v>
      </c>
      <c r="D277" s="26">
        <v>92</v>
      </c>
      <c r="E277" s="12" t="s">
        <v>1163</v>
      </c>
      <c r="F277" s="26" t="s">
        <v>1164</v>
      </c>
      <c r="G277" s="26" t="s">
        <v>1165</v>
      </c>
      <c r="H277" s="26" t="s">
        <v>1113</v>
      </c>
      <c r="I277" s="26">
        <v>265</v>
      </c>
      <c r="J277" s="26" t="s">
        <v>2132</v>
      </c>
      <c r="K277" s="26">
        <v>60</v>
      </c>
      <c r="M277" s="26" t="s">
        <v>1151</v>
      </c>
      <c r="N277" s="12" t="s">
        <v>1113</v>
      </c>
      <c r="O277" s="12" t="s">
        <v>2132</v>
      </c>
      <c r="P277" s="12">
        <v>265</v>
      </c>
      <c r="Q277" s="12">
        <v>60</v>
      </c>
      <c r="R277" s="12" t="s">
        <v>2460</v>
      </c>
      <c r="S277" s="12" t="s">
        <v>2466</v>
      </c>
      <c r="T277" s="12" t="s">
        <v>2143</v>
      </c>
      <c r="U277" s="12" t="s">
        <v>2144</v>
      </c>
      <c r="V277" s="12" t="s">
        <v>807</v>
      </c>
      <c r="W277" s="12" t="s">
        <v>808</v>
      </c>
      <c r="X277" s="12" t="s">
        <v>658</v>
      </c>
      <c r="Z277" s="12" t="s">
        <v>920</v>
      </c>
      <c r="AA277" s="12">
        <v>20110120</v>
      </c>
      <c r="AB277" s="12" t="s">
        <v>632</v>
      </c>
      <c r="AC277" s="12" t="s">
        <v>733</v>
      </c>
      <c r="AE277" s="12">
        <v>8.01</v>
      </c>
    </row>
    <row r="278" spans="1:31" ht="181.5">
      <c r="A278" s="26">
        <v>1277</v>
      </c>
      <c r="B278" s="26">
        <v>11118500023</v>
      </c>
      <c r="C278" s="26" t="s">
        <v>2682</v>
      </c>
      <c r="D278" s="26">
        <v>91</v>
      </c>
      <c r="E278" s="12" t="s">
        <v>1163</v>
      </c>
      <c r="F278" s="26" t="s">
        <v>1164</v>
      </c>
      <c r="G278" s="26" t="s">
        <v>1165</v>
      </c>
      <c r="H278" s="26" t="s">
        <v>1166</v>
      </c>
      <c r="I278" s="26">
        <v>265</v>
      </c>
      <c r="J278" s="26" t="s">
        <v>2145</v>
      </c>
      <c r="K278" s="26">
        <v>46</v>
      </c>
      <c r="M278" s="26" t="s">
        <v>1193</v>
      </c>
      <c r="N278" s="12" t="s">
        <v>1166</v>
      </c>
      <c r="O278" s="12" t="s">
        <v>2145</v>
      </c>
      <c r="P278" s="12">
        <v>265</v>
      </c>
      <c r="Q278" s="12">
        <v>46</v>
      </c>
      <c r="R278" s="12" t="s">
        <v>2460</v>
      </c>
      <c r="S278" s="12" t="s">
        <v>2466</v>
      </c>
      <c r="T278" s="12" t="s">
        <v>2146</v>
      </c>
      <c r="U278" s="13" t="s">
        <v>2595</v>
      </c>
      <c r="V278" s="12" t="s">
        <v>811</v>
      </c>
      <c r="W278" s="12" t="s">
        <v>574</v>
      </c>
      <c r="X278" s="12" t="s">
        <v>658</v>
      </c>
      <c r="Z278" s="12" t="s">
        <v>920</v>
      </c>
      <c r="AA278" s="12">
        <v>20110120</v>
      </c>
      <c r="AB278" s="12" t="s">
        <v>632</v>
      </c>
      <c r="AC278" s="12" t="s">
        <v>733</v>
      </c>
      <c r="AE278" s="12">
        <v>8.01</v>
      </c>
    </row>
    <row r="279" spans="1:31" ht="114.75">
      <c r="A279" s="26">
        <v>1278</v>
      </c>
      <c r="B279" s="26">
        <v>11118400023</v>
      </c>
      <c r="C279" s="26" t="s">
        <v>2682</v>
      </c>
      <c r="D279" s="26">
        <v>90</v>
      </c>
      <c r="E279" s="12" t="s">
        <v>1163</v>
      </c>
      <c r="F279" s="26" t="s">
        <v>1164</v>
      </c>
      <c r="G279" s="26" t="s">
        <v>1165</v>
      </c>
      <c r="H279" s="26" t="s">
        <v>1166</v>
      </c>
      <c r="I279" s="26">
        <v>265</v>
      </c>
      <c r="J279" s="26" t="s">
        <v>2145</v>
      </c>
      <c r="K279" s="26">
        <v>43</v>
      </c>
      <c r="M279" s="26" t="s">
        <v>1193</v>
      </c>
      <c r="N279" s="12" t="s">
        <v>1166</v>
      </c>
      <c r="O279" s="12" t="s">
        <v>2145</v>
      </c>
      <c r="P279" s="12">
        <v>265</v>
      </c>
      <c r="Q279" s="12">
        <v>43</v>
      </c>
      <c r="R279" s="12" t="s">
        <v>2460</v>
      </c>
      <c r="S279" s="12" t="s">
        <v>2466</v>
      </c>
      <c r="T279" s="12" t="s">
        <v>2596</v>
      </c>
      <c r="U279" s="12" t="s">
        <v>2597</v>
      </c>
      <c r="V279" s="12" t="s">
        <v>702</v>
      </c>
      <c r="W279" s="12" t="s">
        <v>664</v>
      </c>
      <c r="X279" s="20" t="s">
        <v>526</v>
      </c>
      <c r="Z279" s="12" t="s">
        <v>920</v>
      </c>
      <c r="AA279" s="12">
        <v>20110210</v>
      </c>
      <c r="AB279" s="12" t="s">
        <v>525</v>
      </c>
      <c r="AC279" s="12" t="s">
        <v>733</v>
      </c>
      <c r="AE279" s="12">
        <v>8.03</v>
      </c>
    </row>
    <row r="280" spans="1:31" ht="181.5">
      <c r="A280" s="26">
        <v>1279</v>
      </c>
      <c r="B280" s="26">
        <v>11118300023</v>
      </c>
      <c r="C280" s="26" t="s">
        <v>2682</v>
      </c>
      <c r="D280" s="26">
        <v>89</v>
      </c>
      <c r="E280" s="12" t="s">
        <v>1163</v>
      </c>
      <c r="F280" s="26" t="s">
        <v>1164</v>
      </c>
      <c r="G280" s="26" t="s">
        <v>1165</v>
      </c>
      <c r="H280" s="26" t="s">
        <v>1113</v>
      </c>
      <c r="I280" s="26">
        <v>265</v>
      </c>
      <c r="J280" s="26" t="s">
        <v>2145</v>
      </c>
      <c r="K280" s="26">
        <v>40</v>
      </c>
      <c r="M280" s="26" t="s">
        <v>1193</v>
      </c>
      <c r="N280" s="12" t="s">
        <v>1113</v>
      </c>
      <c r="O280" s="12" t="s">
        <v>2145</v>
      </c>
      <c r="P280" s="12">
        <v>265</v>
      </c>
      <c r="Q280" s="12">
        <v>40</v>
      </c>
      <c r="R280" s="12" t="s">
        <v>2460</v>
      </c>
      <c r="S280" s="12" t="s">
        <v>2466</v>
      </c>
      <c r="T280" s="12" t="s">
        <v>2598</v>
      </c>
      <c r="U280" s="12" t="s">
        <v>2599</v>
      </c>
      <c r="V280" s="12" t="s">
        <v>575</v>
      </c>
      <c r="W280" s="12" t="s">
        <v>576</v>
      </c>
      <c r="X280" s="12" t="s">
        <v>658</v>
      </c>
      <c r="Z280" s="12" t="s">
        <v>920</v>
      </c>
      <c r="AA280" s="12">
        <v>20110120</v>
      </c>
      <c r="AB280" s="12" t="s">
        <v>632</v>
      </c>
      <c r="AC280" s="12" t="s">
        <v>733</v>
      </c>
      <c r="AE280" s="12">
        <v>8.01</v>
      </c>
    </row>
    <row r="281" spans="1:31" ht="181.5">
      <c r="A281" s="26">
        <v>1280</v>
      </c>
      <c r="B281" s="26">
        <v>11118200023</v>
      </c>
      <c r="C281" s="26" t="s">
        <v>2682</v>
      </c>
      <c r="D281" s="26">
        <v>88</v>
      </c>
      <c r="E281" s="12" t="s">
        <v>1163</v>
      </c>
      <c r="F281" s="26" t="s">
        <v>1164</v>
      </c>
      <c r="G281" s="26" t="s">
        <v>1165</v>
      </c>
      <c r="H281" s="26" t="s">
        <v>1113</v>
      </c>
      <c r="I281" s="26">
        <v>266</v>
      </c>
      <c r="J281" s="26" t="s">
        <v>2122</v>
      </c>
      <c r="K281" s="26">
        <v>27</v>
      </c>
      <c r="M281" s="26" t="s">
        <v>1193</v>
      </c>
      <c r="N281" s="12" t="s">
        <v>1113</v>
      </c>
      <c r="O281" s="12" t="s">
        <v>2122</v>
      </c>
      <c r="P281" s="12">
        <v>266</v>
      </c>
      <c r="Q281" s="12">
        <v>27</v>
      </c>
      <c r="R281" s="12" t="s">
        <v>2460</v>
      </c>
      <c r="S281" s="12" t="s">
        <v>2466</v>
      </c>
      <c r="T281" s="12" t="s">
        <v>2600</v>
      </c>
      <c r="U281" s="12" t="s">
        <v>2601</v>
      </c>
      <c r="V281" s="12" t="s">
        <v>577</v>
      </c>
      <c r="W281" s="12" t="s">
        <v>578</v>
      </c>
      <c r="X281" s="12" t="s">
        <v>658</v>
      </c>
      <c r="Z281" s="12" t="s">
        <v>920</v>
      </c>
      <c r="AA281" s="12">
        <v>20110120</v>
      </c>
      <c r="AB281" s="12" t="s">
        <v>632</v>
      </c>
      <c r="AC281" s="12" t="s">
        <v>733</v>
      </c>
      <c r="AE281" s="12" t="s">
        <v>1122</v>
      </c>
    </row>
    <row r="282" spans="1:31" ht="181.5">
      <c r="A282" s="26">
        <v>1281</v>
      </c>
      <c r="B282" s="26">
        <v>11118100023</v>
      </c>
      <c r="C282" s="26" t="s">
        <v>2682</v>
      </c>
      <c r="D282" s="26">
        <v>87</v>
      </c>
      <c r="E282" s="12" t="s">
        <v>1163</v>
      </c>
      <c r="F282" s="26" t="s">
        <v>1164</v>
      </c>
      <c r="G282" s="26" t="s">
        <v>1165</v>
      </c>
      <c r="H282" s="26" t="s">
        <v>1166</v>
      </c>
      <c r="I282" s="26">
        <v>184</v>
      </c>
      <c r="J282" s="26" t="s">
        <v>2602</v>
      </c>
      <c r="K282" s="26">
        <v>22</v>
      </c>
      <c r="M282" s="26" t="s">
        <v>1193</v>
      </c>
      <c r="N282" s="12" t="s">
        <v>1166</v>
      </c>
      <c r="O282" s="12" t="s">
        <v>2602</v>
      </c>
      <c r="P282" s="12">
        <v>184</v>
      </c>
      <c r="Q282" s="12">
        <v>22</v>
      </c>
      <c r="R282" s="12" t="s">
        <v>2460</v>
      </c>
      <c r="S282" s="12" t="s">
        <v>2466</v>
      </c>
      <c r="T282" s="12" t="s">
        <v>2603</v>
      </c>
      <c r="U282" s="12" t="s">
        <v>2604</v>
      </c>
      <c r="V282" s="12" t="s">
        <v>575</v>
      </c>
      <c r="W282" s="12" t="s">
        <v>576</v>
      </c>
      <c r="X282" s="12" t="s">
        <v>658</v>
      </c>
      <c r="Z282" s="12" t="s">
        <v>920</v>
      </c>
      <c r="AA282" s="12">
        <v>20110120</v>
      </c>
      <c r="AB282" s="12" t="s">
        <v>632</v>
      </c>
      <c r="AC282" s="12" t="s">
        <v>733</v>
      </c>
      <c r="AE282" s="12">
        <v>8.01</v>
      </c>
    </row>
    <row r="283" spans="1:31" ht="181.5">
      <c r="A283" s="26">
        <v>1282</v>
      </c>
      <c r="B283" s="26">
        <v>11118000023</v>
      </c>
      <c r="C283" s="26" t="s">
        <v>2682</v>
      </c>
      <c r="D283" s="26">
        <v>86</v>
      </c>
      <c r="E283" s="12" t="s">
        <v>1163</v>
      </c>
      <c r="F283" s="26" t="s">
        <v>1164</v>
      </c>
      <c r="G283" s="26" t="s">
        <v>1165</v>
      </c>
      <c r="H283" s="26" t="s">
        <v>1166</v>
      </c>
      <c r="I283" s="26">
        <v>184</v>
      </c>
      <c r="J283" s="26" t="s">
        <v>2605</v>
      </c>
      <c r="K283" s="26">
        <v>19</v>
      </c>
      <c r="M283" s="26" t="s">
        <v>1193</v>
      </c>
      <c r="N283" s="12" t="s">
        <v>1166</v>
      </c>
      <c r="O283" s="12" t="s">
        <v>2605</v>
      </c>
      <c r="P283" s="12">
        <v>184</v>
      </c>
      <c r="Q283" s="12">
        <v>19</v>
      </c>
      <c r="R283" s="12" t="s">
        <v>2460</v>
      </c>
      <c r="S283" s="12" t="s">
        <v>2466</v>
      </c>
      <c r="T283" s="13" t="s">
        <v>2606</v>
      </c>
      <c r="U283" s="12" t="s">
        <v>2607</v>
      </c>
      <c r="V283" s="12" t="s">
        <v>577</v>
      </c>
      <c r="W283" s="12" t="s">
        <v>579</v>
      </c>
      <c r="X283" s="12" t="s">
        <v>658</v>
      </c>
      <c r="Z283" s="12" t="s">
        <v>920</v>
      </c>
      <c r="AA283" s="12">
        <v>20110120</v>
      </c>
      <c r="AB283" s="12" t="s">
        <v>632</v>
      </c>
      <c r="AC283" s="12" t="s">
        <v>733</v>
      </c>
      <c r="AE283" s="12" t="s">
        <v>1122</v>
      </c>
    </row>
    <row r="284" spans="1:31" ht="181.5">
      <c r="A284" s="26">
        <v>1283</v>
      </c>
      <c r="B284" s="26">
        <v>11117900023</v>
      </c>
      <c r="C284" s="26" t="s">
        <v>2682</v>
      </c>
      <c r="D284" s="26">
        <v>85</v>
      </c>
      <c r="E284" s="12" t="s">
        <v>1163</v>
      </c>
      <c r="F284" s="26" t="s">
        <v>1164</v>
      </c>
      <c r="G284" s="26" t="s">
        <v>1165</v>
      </c>
      <c r="H284" s="26" t="s">
        <v>1166</v>
      </c>
      <c r="I284" s="26">
        <v>26</v>
      </c>
      <c r="J284" s="26" t="s">
        <v>1586</v>
      </c>
      <c r="K284" s="26">
        <v>36</v>
      </c>
      <c r="M284" s="26" t="s">
        <v>1151</v>
      </c>
      <c r="N284" s="12" t="s">
        <v>1166</v>
      </c>
      <c r="O284" s="12" t="s">
        <v>1586</v>
      </c>
      <c r="P284" s="12">
        <v>26</v>
      </c>
      <c r="Q284" s="12">
        <v>36</v>
      </c>
      <c r="R284" s="12" t="s">
        <v>2458</v>
      </c>
      <c r="S284" s="12" t="s">
        <v>2469</v>
      </c>
      <c r="T284" s="12" t="s">
        <v>2080</v>
      </c>
      <c r="U284" s="12" t="s">
        <v>2081</v>
      </c>
      <c r="V284" s="12" t="s">
        <v>702</v>
      </c>
      <c r="W284" s="12" t="s">
        <v>770</v>
      </c>
      <c r="X284" s="12" t="s">
        <v>642</v>
      </c>
      <c r="Z284" s="12" t="s">
        <v>920</v>
      </c>
      <c r="AA284" s="12">
        <v>20110120</v>
      </c>
      <c r="AB284" s="12" t="s">
        <v>630</v>
      </c>
      <c r="AC284" s="12" t="s">
        <v>733</v>
      </c>
      <c r="AE284" s="12">
        <v>8.01</v>
      </c>
    </row>
    <row r="285" spans="1:31" ht="181.5">
      <c r="A285" s="26">
        <v>1284</v>
      </c>
      <c r="B285" s="26">
        <v>11117800023</v>
      </c>
      <c r="C285" s="26" t="s">
        <v>2682</v>
      </c>
      <c r="D285" s="26">
        <v>84</v>
      </c>
      <c r="E285" s="12" t="s">
        <v>1163</v>
      </c>
      <c r="F285" s="26" t="s">
        <v>1164</v>
      </c>
      <c r="G285" s="26" t="s">
        <v>1165</v>
      </c>
      <c r="H285" s="26" t="s">
        <v>1166</v>
      </c>
      <c r="I285" s="26">
        <v>121</v>
      </c>
      <c r="J285" s="26">
        <v>9.22</v>
      </c>
      <c r="K285" s="26">
        <v>22</v>
      </c>
      <c r="M285" s="26" t="s">
        <v>1151</v>
      </c>
      <c r="N285" s="12" t="s">
        <v>1166</v>
      </c>
      <c r="O285" s="12">
        <v>9.22</v>
      </c>
      <c r="P285" s="12">
        <v>121</v>
      </c>
      <c r="Q285" s="12">
        <v>22</v>
      </c>
      <c r="R285" s="12" t="s">
        <v>2458</v>
      </c>
      <c r="S285" s="12" t="s">
        <v>2469</v>
      </c>
      <c r="T285" s="12" t="s">
        <v>2082</v>
      </c>
      <c r="U285" s="12" t="s">
        <v>2083</v>
      </c>
      <c r="V285" s="12" t="s">
        <v>702</v>
      </c>
      <c r="W285" s="12" t="s">
        <v>771</v>
      </c>
      <c r="X285" s="12" t="s">
        <v>642</v>
      </c>
      <c r="Z285" s="12" t="s">
        <v>920</v>
      </c>
      <c r="AA285" s="12">
        <v>20110120</v>
      </c>
      <c r="AB285" s="12" t="s">
        <v>630</v>
      </c>
      <c r="AC285" s="12" t="s">
        <v>733</v>
      </c>
      <c r="AE285" s="12">
        <v>8.01</v>
      </c>
    </row>
    <row r="286" spans="1:31" ht="198">
      <c r="A286" s="26">
        <v>1285</v>
      </c>
      <c r="B286" s="26">
        <v>11117700023</v>
      </c>
      <c r="C286" s="26" t="s">
        <v>2682</v>
      </c>
      <c r="D286" s="26">
        <v>83</v>
      </c>
      <c r="E286" s="12" t="s">
        <v>1163</v>
      </c>
      <c r="F286" s="26" t="s">
        <v>1164</v>
      </c>
      <c r="G286" s="26" t="s">
        <v>1165</v>
      </c>
      <c r="H286" s="26" t="s">
        <v>1113</v>
      </c>
      <c r="I286" s="26">
        <v>22</v>
      </c>
      <c r="J286" s="26" t="s">
        <v>1595</v>
      </c>
      <c r="M286" s="26" t="s">
        <v>1151</v>
      </c>
      <c r="N286" s="12" t="s">
        <v>1113</v>
      </c>
      <c r="O286" s="12" t="s">
        <v>1595</v>
      </c>
      <c r="P286" s="12">
        <v>22</v>
      </c>
      <c r="R286" s="12" t="s">
        <v>2458</v>
      </c>
      <c r="S286" s="12" t="s">
        <v>2469</v>
      </c>
      <c r="T286" s="12" t="s">
        <v>2084</v>
      </c>
      <c r="U286" s="12" t="s">
        <v>2085</v>
      </c>
      <c r="V286" s="12" t="s">
        <v>697</v>
      </c>
      <c r="W286" s="12" t="s">
        <v>643</v>
      </c>
      <c r="X286" s="12" t="s">
        <v>642</v>
      </c>
      <c r="Z286" s="12" t="s">
        <v>920</v>
      </c>
      <c r="AA286" s="12">
        <v>20110120</v>
      </c>
      <c r="AB286" s="12" t="s">
        <v>630</v>
      </c>
      <c r="AC286" s="12" t="s">
        <v>733</v>
      </c>
      <c r="AE286" s="12">
        <v>8.01</v>
      </c>
    </row>
    <row r="287" spans="1:31" ht="114.75">
      <c r="A287" s="26">
        <v>1286</v>
      </c>
      <c r="B287" s="26">
        <v>11117600023</v>
      </c>
      <c r="C287" s="26" t="s">
        <v>2682</v>
      </c>
      <c r="D287" s="26">
        <v>82</v>
      </c>
      <c r="E287" s="12" t="s">
        <v>1163</v>
      </c>
      <c r="F287" s="26" t="s">
        <v>1164</v>
      </c>
      <c r="G287" s="26" t="s">
        <v>1165</v>
      </c>
      <c r="H287" s="26" t="s">
        <v>1166</v>
      </c>
      <c r="I287" s="26">
        <v>9</v>
      </c>
      <c r="J287" s="26" t="s">
        <v>1794</v>
      </c>
      <c r="K287" s="26">
        <v>16</v>
      </c>
      <c r="M287" s="26" t="s">
        <v>1193</v>
      </c>
      <c r="N287" s="12" t="s">
        <v>1166</v>
      </c>
      <c r="O287" s="12" t="s">
        <v>1794</v>
      </c>
      <c r="P287" s="12">
        <v>9</v>
      </c>
      <c r="Q287" s="12">
        <v>16</v>
      </c>
      <c r="R287" s="12" t="s">
        <v>1924</v>
      </c>
      <c r="S287" s="12" t="s">
        <v>2471</v>
      </c>
      <c r="T287" s="12" t="s">
        <v>2086</v>
      </c>
      <c r="U287" s="12" t="s">
        <v>2702</v>
      </c>
      <c r="V287" s="12" t="s">
        <v>702</v>
      </c>
      <c r="W287" s="12" t="s">
        <v>540</v>
      </c>
      <c r="X287" s="20" t="s">
        <v>541</v>
      </c>
      <c r="Z287" s="12" t="s">
        <v>920</v>
      </c>
      <c r="AA287" s="12">
        <v>20110210</v>
      </c>
      <c r="AB287" s="12" t="s">
        <v>542</v>
      </c>
      <c r="AC287" s="12" t="s">
        <v>733</v>
      </c>
      <c r="AE287" s="12">
        <v>8.03</v>
      </c>
    </row>
    <row r="288" spans="1:31" ht="114.75">
      <c r="A288" s="26">
        <v>1287</v>
      </c>
      <c r="B288" s="26">
        <v>11092800023</v>
      </c>
      <c r="C288" s="26" t="s">
        <v>2087</v>
      </c>
      <c r="D288" s="26">
        <v>81</v>
      </c>
      <c r="E288" s="12" t="s">
        <v>1461</v>
      </c>
      <c r="F288" s="26" t="s">
        <v>1042</v>
      </c>
      <c r="G288" s="26" t="s">
        <v>2088</v>
      </c>
      <c r="H288" s="26" t="s">
        <v>1113</v>
      </c>
      <c r="I288" s="26">
        <v>325</v>
      </c>
      <c r="J288" s="26" t="s">
        <v>1463</v>
      </c>
      <c r="K288" s="26">
        <v>36</v>
      </c>
      <c r="M288" s="26" t="s">
        <v>1151</v>
      </c>
      <c r="N288" s="12" t="s">
        <v>1113</v>
      </c>
      <c r="O288" s="12" t="s">
        <v>1463</v>
      </c>
      <c r="P288" s="12">
        <v>325</v>
      </c>
      <c r="Q288" s="12">
        <v>36</v>
      </c>
      <c r="R288" s="12" t="s">
        <v>1924</v>
      </c>
      <c r="S288" s="12" t="s">
        <v>2484</v>
      </c>
      <c r="T288" s="12" t="s">
        <v>1679</v>
      </c>
      <c r="U288" s="12" t="s">
        <v>2089</v>
      </c>
      <c r="V288" s="12" t="s">
        <v>702</v>
      </c>
      <c r="W288" s="12" t="s">
        <v>693</v>
      </c>
      <c r="X288" s="20" t="s">
        <v>538</v>
      </c>
      <c r="Z288" s="12" t="s">
        <v>920</v>
      </c>
      <c r="AA288" s="12">
        <v>20110210</v>
      </c>
      <c r="AB288" s="12" t="s">
        <v>539</v>
      </c>
      <c r="AC288" s="12" t="s">
        <v>733</v>
      </c>
      <c r="AE288" s="12">
        <v>8.03</v>
      </c>
    </row>
    <row r="289" spans="1:31" ht="181.5">
      <c r="A289" s="26">
        <v>1288</v>
      </c>
      <c r="B289" s="26">
        <v>11092700023</v>
      </c>
      <c r="C289" s="26" t="s">
        <v>2087</v>
      </c>
      <c r="D289" s="26">
        <v>80</v>
      </c>
      <c r="E289" s="12" t="s">
        <v>1461</v>
      </c>
      <c r="F289" s="26" t="s">
        <v>1042</v>
      </c>
      <c r="G289" s="26" t="s">
        <v>2088</v>
      </c>
      <c r="H289" s="26" t="s">
        <v>1166</v>
      </c>
      <c r="I289" s="26">
        <v>290</v>
      </c>
      <c r="J289" s="26" t="s">
        <v>2565</v>
      </c>
      <c r="K289" s="26">
        <v>10</v>
      </c>
      <c r="M289" s="26" t="s">
        <v>1151</v>
      </c>
      <c r="N289" s="12" t="s">
        <v>1166</v>
      </c>
      <c r="O289" s="12" t="s">
        <v>2565</v>
      </c>
      <c r="P289" s="12">
        <v>290</v>
      </c>
      <c r="Q289" s="12">
        <v>10</v>
      </c>
      <c r="R289" s="12" t="s">
        <v>2458</v>
      </c>
      <c r="S289" s="12" t="s">
        <v>2470</v>
      </c>
      <c r="T289" s="12" t="s">
        <v>2090</v>
      </c>
      <c r="U289" s="12" t="s">
        <v>2091</v>
      </c>
      <c r="V289" s="12" t="s">
        <v>1048</v>
      </c>
      <c r="W289" s="12" t="s">
        <v>605</v>
      </c>
      <c r="X289" s="12" t="s">
        <v>635</v>
      </c>
      <c r="Z289" s="12" t="s">
        <v>920</v>
      </c>
      <c r="AA289" s="12">
        <v>20110120</v>
      </c>
      <c r="AB289" s="12" t="s">
        <v>636</v>
      </c>
      <c r="AC289" s="12" t="s">
        <v>733</v>
      </c>
      <c r="AE289" s="12">
        <v>8.01</v>
      </c>
    </row>
    <row r="290" spans="1:31" ht="198">
      <c r="A290" s="26">
        <v>1289</v>
      </c>
      <c r="B290" s="26">
        <v>11092600023</v>
      </c>
      <c r="C290" s="26" t="s">
        <v>2087</v>
      </c>
      <c r="D290" s="26">
        <v>79</v>
      </c>
      <c r="E290" s="12" t="s">
        <v>1461</v>
      </c>
      <c r="F290" s="26" t="s">
        <v>1042</v>
      </c>
      <c r="G290" s="26" t="s">
        <v>2088</v>
      </c>
      <c r="H290" s="26" t="s">
        <v>1166</v>
      </c>
      <c r="I290" s="26">
        <v>288</v>
      </c>
      <c r="J290" s="26" t="s">
        <v>2092</v>
      </c>
      <c r="K290" s="26">
        <v>46</v>
      </c>
      <c r="M290" s="26" t="s">
        <v>1151</v>
      </c>
      <c r="N290" s="12" t="s">
        <v>1166</v>
      </c>
      <c r="O290" s="12" t="s">
        <v>2092</v>
      </c>
      <c r="P290" s="12">
        <v>288</v>
      </c>
      <c r="Q290" s="12">
        <v>46</v>
      </c>
      <c r="R290" s="12" t="s">
        <v>1924</v>
      </c>
      <c r="S290" s="12" t="s">
        <v>2480</v>
      </c>
      <c r="T290" s="12" t="s">
        <v>2093</v>
      </c>
      <c r="U290" s="12" t="s">
        <v>2094</v>
      </c>
      <c r="V290" s="12" t="s">
        <v>1062</v>
      </c>
      <c r="W290" s="12" t="s">
        <v>602</v>
      </c>
      <c r="X290" s="12" t="s">
        <v>638</v>
      </c>
      <c r="Z290" s="12" t="s">
        <v>920</v>
      </c>
      <c r="AA290" s="12">
        <v>20110120</v>
      </c>
      <c r="AB290" s="12" t="s">
        <v>639</v>
      </c>
      <c r="AC290" s="12" t="s">
        <v>733</v>
      </c>
      <c r="AE290" s="12" t="s">
        <v>1122</v>
      </c>
    </row>
    <row r="291" spans="1:31" ht="148.5">
      <c r="A291" s="26">
        <v>1290</v>
      </c>
      <c r="B291" s="26">
        <v>11092500023</v>
      </c>
      <c r="C291" s="26" t="s">
        <v>2087</v>
      </c>
      <c r="D291" s="26">
        <v>78</v>
      </c>
      <c r="E291" s="12" t="s">
        <v>1461</v>
      </c>
      <c r="F291" s="26" t="s">
        <v>1042</v>
      </c>
      <c r="G291" s="26" t="s">
        <v>2088</v>
      </c>
      <c r="H291" s="26" t="s">
        <v>1166</v>
      </c>
      <c r="I291" s="26">
        <v>281</v>
      </c>
      <c r="J291" s="26" t="s">
        <v>2095</v>
      </c>
      <c r="K291" s="26">
        <v>2</v>
      </c>
      <c r="M291" s="26" t="s">
        <v>1151</v>
      </c>
      <c r="N291" s="12" t="s">
        <v>1166</v>
      </c>
      <c r="O291" s="12" t="s">
        <v>2095</v>
      </c>
      <c r="P291" s="12">
        <v>281</v>
      </c>
      <c r="Q291" s="12">
        <v>2</v>
      </c>
      <c r="R291" s="12" t="s">
        <v>2460</v>
      </c>
      <c r="S291" s="12" t="s">
        <v>2472</v>
      </c>
      <c r="T291" s="13" t="s">
        <v>2096</v>
      </c>
      <c r="U291" s="12" t="s">
        <v>2097</v>
      </c>
      <c r="V291" s="12" t="s">
        <v>1048</v>
      </c>
      <c r="W291" s="12" t="s">
        <v>773</v>
      </c>
      <c r="X291" s="20" t="s">
        <v>659</v>
      </c>
      <c r="Z291" s="12" t="s">
        <v>920</v>
      </c>
      <c r="AA291" s="12">
        <v>20110120</v>
      </c>
      <c r="AB291" s="70" t="s">
        <v>631</v>
      </c>
      <c r="AC291" s="12" t="s">
        <v>733</v>
      </c>
      <c r="AE291" s="12">
        <v>8.01</v>
      </c>
    </row>
    <row r="292" spans="1:31" ht="148.5">
      <c r="A292" s="26">
        <v>1291</v>
      </c>
      <c r="B292" s="26">
        <v>11092400023</v>
      </c>
      <c r="C292" s="26" t="s">
        <v>2087</v>
      </c>
      <c r="D292" s="26">
        <v>77</v>
      </c>
      <c r="E292" s="12" t="s">
        <v>1461</v>
      </c>
      <c r="F292" s="26" t="s">
        <v>1042</v>
      </c>
      <c r="G292" s="26" t="s">
        <v>2088</v>
      </c>
      <c r="H292" s="26" t="s">
        <v>1113</v>
      </c>
      <c r="I292" s="26">
        <v>280</v>
      </c>
      <c r="J292" s="26" t="s">
        <v>2098</v>
      </c>
      <c r="K292" s="26">
        <v>35</v>
      </c>
      <c r="M292" s="26" t="s">
        <v>1151</v>
      </c>
      <c r="N292" s="12" t="s">
        <v>1113</v>
      </c>
      <c r="O292" s="12" t="s">
        <v>2098</v>
      </c>
      <c r="P292" s="12">
        <v>280</v>
      </c>
      <c r="Q292" s="12">
        <v>35</v>
      </c>
      <c r="R292" s="12" t="s">
        <v>2460</v>
      </c>
      <c r="S292" s="12" t="s">
        <v>2472</v>
      </c>
      <c r="T292" s="13" t="s">
        <v>2099</v>
      </c>
      <c r="U292" s="12" t="s">
        <v>1682</v>
      </c>
      <c r="V292" s="12" t="s">
        <v>697</v>
      </c>
      <c r="X292" s="20" t="s">
        <v>659</v>
      </c>
      <c r="Z292" s="12" t="s">
        <v>920</v>
      </c>
      <c r="AA292" s="12">
        <v>20110120</v>
      </c>
      <c r="AB292" s="70" t="s">
        <v>631</v>
      </c>
      <c r="AC292" s="12" t="s">
        <v>733</v>
      </c>
      <c r="AE292" s="12">
        <v>8.01</v>
      </c>
    </row>
    <row r="293" spans="1:31" ht="127.5">
      <c r="A293" s="26">
        <v>1292</v>
      </c>
      <c r="B293" s="26">
        <v>11092300023</v>
      </c>
      <c r="C293" s="26" t="s">
        <v>2087</v>
      </c>
      <c r="D293" s="26">
        <v>76</v>
      </c>
      <c r="E293" s="12" t="s">
        <v>1461</v>
      </c>
      <c r="F293" s="26" t="s">
        <v>1042</v>
      </c>
      <c r="G293" s="26" t="s">
        <v>2088</v>
      </c>
      <c r="H293" s="26" t="s">
        <v>1113</v>
      </c>
      <c r="I293" s="26">
        <v>279</v>
      </c>
      <c r="J293" s="26" t="s">
        <v>2100</v>
      </c>
      <c r="K293" s="26">
        <v>59</v>
      </c>
      <c r="M293" s="26" t="s">
        <v>1151</v>
      </c>
      <c r="N293" s="12" t="s">
        <v>1113</v>
      </c>
      <c r="O293" s="12" t="s">
        <v>2100</v>
      </c>
      <c r="P293" s="12">
        <v>279</v>
      </c>
      <c r="Q293" s="12">
        <v>59</v>
      </c>
      <c r="R293" s="12" t="s">
        <v>2460</v>
      </c>
      <c r="S293" s="12" t="s">
        <v>2472</v>
      </c>
      <c r="T293" s="12" t="s">
        <v>2101</v>
      </c>
      <c r="U293" s="12" t="s">
        <v>1682</v>
      </c>
      <c r="V293" s="12" t="s">
        <v>697</v>
      </c>
      <c r="X293" s="20" t="s">
        <v>659</v>
      </c>
      <c r="Z293" s="12" t="s">
        <v>920</v>
      </c>
      <c r="AA293" s="12">
        <v>20110120</v>
      </c>
      <c r="AB293" s="70" t="s">
        <v>631</v>
      </c>
      <c r="AC293" s="12" t="s">
        <v>733</v>
      </c>
      <c r="AE293" s="12">
        <v>8.01</v>
      </c>
    </row>
    <row r="294" spans="1:31" ht="132">
      <c r="A294" s="26">
        <v>1293</v>
      </c>
      <c r="B294" s="26">
        <v>11092200023</v>
      </c>
      <c r="C294" s="26" t="s">
        <v>2087</v>
      </c>
      <c r="D294" s="26">
        <v>75</v>
      </c>
      <c r="E294" s="12" t="s">
        <v>1461</v>
      </c>
      <c r="F294" s="26" t="s">
        <v>1042</v>
      </c>
      <c r="G294" s="26" t="s">
        <v>2088</v>
      </c>
      <c r="H294" s="26" t="s">
        <v>1113</v>
      </c>
      <c r="I294" s="26">
        <v>279</v>
      </c>
      <c r="J294" s="26" t="s">
        <v>2102</v>
      </c>
      <c r="K294" s="26">
        <v>10</v>
      </c>
      <c r="M294" s="26" t="s">
        <v>1151</v>
      </c>
      <c r="N294" s="12" t="s">
        <v>1113</v>
      </c>
      <c r="O294" s="12" t="s">
        <v>2102</v>
      </c>
      <c r="P294" s="12">
        <v>279</v>
      </c>
      <c r="Q294" s="12">
        <v>10</v>
      </c>
      <c r="R294" s="12" t="s">
        <v>2460</v>
      </c>
      <c r="S294" s="12" t="s">
        <v>2472</v>
      </c>
      <c r="T294" s="12" t="s">
        <v>2609</v>
      </c>
      <c r="U294" s="12" t="s">
        <v>1682</v>
      </c>
      <c r="V294" s="12" t="s">
        <v>1048</v>
      </c>
      <c r="W294" s="12" t="s">
        <v>774</v>
      </c>
      <c r="X294" s="20" t="s">
        <v>659</v>
      </c>
      <c r="Z294" s="12" t="s">
        <v>920</v>
      </c>
      <c r="AA294" s="12">
        <v>20110120</v>
      </c>
      <c r="AB294" s="70" t="s">
        <v>631</v>
      </c>
      <c r="AC294" s="12" t="s">
        <v>733</v>
      </c>
      <c r="AE294" s="12">
        <v>8.01</v>
      </c>
    </row>
    <row r="295" spans="1:31" ht="297">
      <c r="A295" s="26">
        <v>1294</v>
      </c>
      <c r="B295" s="26">
        <v>11092100023</v>
      </c>
      <c r="C295" s="26" t="s">
        <v>2087</v>
      </c>
      <c r="D295" s="26">
        <v>74</v>
      </c>
      <c r="E295" s="12" t="s">
        <v>1461</v>
      </c>
      <c r="F295" s="26" t="s">
        <v>1042</v>
      </c>
      <c r="G295" s="26" t="s">
        <v>2088</v>
      </c>
      <c r="H295" s="26" t="s">
        <v>1113</v>
      </c>
      <c r="I295" s="26">
        <v>278</v>
      </c>
      <c r="J295" s="26" t="s">
        <v>2610</v>
      </c>
      <c r="K295" s="26">
        <v>28</v>
      </c>
      <c r="M295" s="26" t="s">
        <v>1151</v>
      </c>
      <c r="N295" s="12" t="s">
        <v>1113</v>
      </c>
      <c r="O295" s="12" t="s">
        <v>2610</v>
      </c>
      <c r="P295" s="12">
        <v>278</v>
      </c>
      <c r="Q295" s="12">
        <v>28</v>
      </c>
      <c r="R295" s="12" t="s">
        <v>2460</v>
      </c>
      <c r="S295" s="12" t="s">
        <v>2472</v>
      </c>
      <c r="T295" s="13" t="s">
        <v>2611</v>
      </c>
      <c r="U295" s="12" t="s">
        <v>2612</v>
      </c>
      <c r="V295" s="12" t="s">
        <v>1048</v>
      </c>
      <c r="W295" s="12" t="s">
        <v>775</v>
      </c>
      <c r="X295" s="20" t="s">
        <v>659</v>
      </c>
      <c r="Z295" s="12" t="s">
        <v>920</v>
      </c>
      <c r="AA295" s="12">
        <v>20110120</v>
      </c>
      <c r="AB295" s="70" t="s">
        <v>631</v>
      </c>
      <c r="AC295" s="12" t="s">
        <v>733</v>
      </c>
      <c r="AE295" s="12">
        <v>8.01</v>
      </c>
    </row>
    <row r="296" spans="1:31" ht="127.5">
      <c r="A296" s="26">
        <v>1295</v>
      </c>
      <c r="B296" s="26">
        <v>11092000023</v>
      </c>
      <c r="C296" s="26" t="s">
        <v>2087</v>
      </c>
      <c r="D296" s="26">
        <v>73</v>
      </c>
      <c r="E296" s="12" t="s">
        <v>1461</v>
      </c>
      <c r="F296" s="26" t="s">
        <v>1042</v>
      </c>
      <c r="G296" s="26" t="s">
        <v>2088</v>
      </c>
      <c r="H296" s="26" t="s">
        <v>1113</v>
      </c>
      <c r="I296" s="26">
        <v>278</v>
      </c>
      <c r="J296" s="26" t="s">
        <v>2613</v>
      </c>
      <c r="K296" s="26">
        <v>24</v>
      </c>
      <c r="M296" s="26" t="s">
        <v>1151</v>
      </c>
      <c r="N296" s="12" t="s">
        <v>1113</v>
      </c>
      <c r="O296" s="12" t="s">
        <v>2613</v>
      </c>
      <c r="P296" s="12">
        <v>278</v>
      </c>
      <c r="Q296" s="12">
        <v>24</v>
      </c>
      <c r="R296" s="12" t="s">
        <v>2460</v>
      </c>
      <c r="S296" s="12" t="s">
        <v>2472</v>
      </c>
      <c r="T296" s="12" t="s">
        <v>2614</v>
      </c>
      <c r="U296" s="12" t="s">
        <v>2612</v>
      </c>
      <c r="V296" s="12" t="s">
        <v>1048</v>
      </c>
      <c r="W296" s="12" t="s">
        <v>776</v>
      </c>
      <c r="X296" s="20" t="s">
        <v>659</v>
      </c>
      <c r="Z296" s="12" t="s">
        <v>920</v>
      </c>
      <c r="AA296" s="12">
        <v>20110120</v>
      </c>
      <c r="AB296" s="70" t="s">
        <v>631</v>
      </c>
      <c r="AC296" s="12" t="s">
        <v>733</v>
      </c>
      <c r="AE296" s="12">
        <v>8.01</v>
      </c>
    </row>
    <row r="297" spans="1:31" ht="127.5">
      <c r="A297" s="26">
        <v>1296</v>
      </c>
      <c r="B297" s="26">
        <v>11091900023</v>
      </c>
      <c r="C297" s="26" t="s">
        <v>2087</v>
      </c>
      <c r="D297" s="26">
        <v>72</v>
      </c>
      <c r="E297" s="12" t="s">
        <v>1461</v>
      </c>
      <c r="F297" s="26" t="s">
        <v>1042</v>
      </c>
      <c r="G297" s="26" t="s">
        <v>2088</v>
      </c>
      <c r="H297" s="26" t="s">
        <v>1113</v>
      </c>
      <c r="I297" s="26">
        <v>278</v>
      </c>
      <c r="J297" s="26" t="s">
        <v>2613</v>
      </c>
      <c r="K297" s="26">
        <v>11</v>
      </c>
      <c r="M297" s="26" t="s">
        <v>1151</v>
      </c>
      <c r="N297" s="12" t="s">
        <v>1113</v>
      </c>
      <c r="O297" s="12" t="s">
        <v>2613</v>
      </c>
      <c r="P297" s="12">
        <v>278</v>
      </c>
      <c r="Q297" s="12">
        <v>11</v>
      </c>
      <c r="R297" s="12" t="s">
        <v>2460</v>
      </c>
      <c r="S297" s="12" t="s">
        <v>2472</v>
      </c>
      <c r="T297" s="12" t="s">
        <v>2615</v>
      </c>
      <c r="U297" s="12" t="s">
        <v>1682</v>
      </c>
      <c r="V297" s="12" t="s">
        <v>697</v>
      </c>
      <c r="X297" s="20" t="s">
        <v>659</v>
      </c>
      <c r="Z297" s="12" t="s">
        <v>920</v>
      </c>
      <c r="AA297" s="12">
        <v>20110120</v>
      </c>
      <c r="AB297" s="70" t="s">
        <v>631</v>
      </c>
      <c r="AC297" s="12" t="s">
        <v>733</v>
      </c>
      <c r="AE297" s="12">
        <v>8.01</v>
      </c>
    </row>
    <row r="298" spans="1:31" ht="165">
      <c r="A298" s="26">
        <v>1297</v>
      </c>
      <c r="B298" s="26">
        <v>11091800023</v>
      </c>
      <c r="C298" s="26" t="s">
        <v>2087</v>
      </c>
      <c r="D298" s="26">
        <v>71</v>
      </c>
      <c r="E298" s="12" t="s">
        <v>1461</v>
      </c>
      <c r="F298" s="26" t="s">
        <v>1042</v>
      </c>
      <c r="G298" s="26" t="s">
        <v>2088</v>
      </c>
      <c r="H298" s="26" t="s">
        <v>1113</v>
      </c>
      <c r="I298" s="26">
        <v>278</v>
      </c>
      <c r="J298" s="26" t="s">
        <v>2613</v>
      </c>
      <c r="K298" s="26">
        <v>1</v>
      </c>
      <c r="M298" s="26" t="s">
        <v>1151</v>
      </c>
      <c r="N298" s="12" t="s">
        <v>1113</v>
      </c>
      <c r="O298" s="12" t="s">
        <v>2613</v>
      </c>
      <c r="P298" s="12">
        <v>278</v>
      </c>
      <c r="Q298" s="12">
        <v>1</v>
      </c>
      <c r="R298" s="12" t="s">
        <v>2460</v>
      </c>
      <c r="S298" s="12" t="s">
        <v>2472</v>
      </c>
      <c r="T298" s="13" t="s">
        <v>2616</v>
      </c>
      <c r="U298" s="12" t="s">
        <v>2617</v>
      </c>
      <c r="V298" s="12" t="s">
        <v>704</v>
      </c>
      <c r="W298" s="12" t="s">
        <v>777</v>
      </c>
      <c r="X298" s="20" t="s">
        <v>659</v>
      </c>
      <c r="Z298" s="12" t="s">
        <v>920</v>
      </c>
      <c r="AA298" s="12">
        <v>20110120</v>
      </c>
      <c r="AB298" s="70" t="s">
        <v>631</v>
      </c>
      <c r="AC298" s="12" t="s">
        <v>733</v>
      </c>
      <c r="AE298" s="12" t="s">
        <v>1122</v>
      </c>
    </row>
    <row r="299" spans="1:31" ht="127.5">
      <c r="A299" s="26">
        <v>1298</v>
      </c>
      <c r="B299" s="26">
        <v>11091700023</v>
      </c>
      <c r="C299" s="26" t="s">
        <v>2087</v>
      </c>
      <c r="D299" s="26">
        <v>70</v>
      </c>
      <c r="E299" s="12" t="s">
        <v>1461</v>
      </c>
      <c r="F299" s="26" t="s">
        <v>1042</v>
      </c>
      <c r="G299" s="26" t="s">
        <v>2088</v>
      </c>
      <c r="H299" s="26" t="s">
        <v>1166</v>
      </c>
      <c r="I299" s="26">
        <v>277</v>
      </c>
      <c r="J299" s="26" t="s">
        <v>2618</v>
      </c>
      <c r="K299" s="26">
        <v>58</v>
      </c>
      <c r="M299" s="26" t="s">
        <v>1151</v>
      </c>
      <c r="N299" s="12" t="s">
        <v>1166</v>
      </c>
      <c r="O299" s="12" t="s">
        <v>2618</v>
      </c>
      <c r="P299" s="12">
        <v>277</v>
      </c>
      <c r="Q299" s="12">
        <v>58</v>
      </c>
      <c r="R299" s="12" t="s">
        <v>2460</v>
      </c>
      <c r="S299" s="12" t="s">
        <v>2472</v>
      </c>
      <c r="T299" s="12" t="s">
        <v>2619</v>
      </c>
      <c r="U299" s="12" t="s">
        <v>1017</v>
      </c>
      <c r="V299" s="12" t="s">
        <v>1048</v>
      </c>
      <c r="W299" s="12" t="s">
        <v>778</v>
      </c>
      <c r="X299" s="20" t="s">
        <v>659</v>
      </c>
      <c r="Z299" s="12" t="s">
        <v>920</v>
      </c>
      <c r="AA299" s="12">
        <v>20110120</v>
      </c>
      <c r="AB299" s="70" t="s">
        <v>631</v>
      </c>
      <c r="AC299" s="12" t="s">
        <v>733</v>
      </c>
      <c r="AE299" s="12">
        <v>8.01</v>
      </c>
    </row>
    <row r="300" spans="1:31" ht="127.5">
      <c r="A300" s="26">
        <v>1299</v>
      </c>
      <c r="B300" s="26">
        <v>11091600023</v>
      </c>
      <c r="C300" s="26" t="s">
        <v>2087</v>
      </c>
      <c r="D300" s="26">
        <v>69</v>
      </c>
      <c r="E300" s="12" t="s">
        <v>1461</v>
      </c>
      <c r="F300" s="26" t="s">
        <v>1042</v>
      </c>
      <c r="G300" s="26" t="s">
        <v>2088</v>
      </c>
      <c r="H300" s="26" t="s">
        <v>1113</v>
      </c>
      <c r="I300" s="26">
        <v>277</v>
      </c>
      <c r="J300" s="26" t="s">
        <v>2620</v>
      </c>
      <c r="K300" s="26">
        <v>27</v>
      </c>
      <c r="M300" s="26" t="s">
        <v>1151</v>
      </c>
      <c r="N300" s="12" t="s">
        <v>1113</v>
      </c>
      <c r="O300" s="12" t="s">
        <v>2620</v>
      </c>
      <c r="P300" s="12">
        <v>277</v>
      </c>
      <c r="Q300" s="12">
        <v>27</v>
      </c>
      <c r="R300" s="12" t="s">
        <v>2460</v>
      </c>
      <c r="S300" s="12" t="s">
        <v>2472</v>
      </c>
      <c r="T300" s="12" t="s">
        <v>2621</v>
      </c>
      <c r="U300" s="12" t="s">
        <v>1682</v>
      </c>
      <c r="V300" s="12" t="s">
        <v>697</v>
      </c>
      <c r="X300" s="20" t="s">
        <v>659</v>
      </c>
      <c r="Z300" s="12" t="s">
        <v>920</v>
      </c>
      <c r="AA300" s="12">
        <v>20110120</v>
      </c>
      <c r="AB300" s="70" t="s">
        <v>631</v>
      </c>
      <c r="AC300" s="12" t="s">
        <v>733</v>
      </c>
      <c r="AE300" s="12">
        <v>8.01</v>
      </c>
    </row>
    <row r="301" spans="1:31" ht="231">
      <c r="A301" s="26">
        <v>1300</v>
      </c>
      <c r="B301" s="26">
        <v>11091500023</v>
      </c>
      <c r="C301" s="26" t="s">
        <v>2087</v>
      </c>
      <c r="D301" s="26">
        <v>68</v>
      </c>
      <c r="E301" s="12" t="s">
        <v>1461</v>
      </c>
      <c r="F301" s="26" t="s">
        <v>1042</v>
      </c>
      <c r="G301" s="26" t="s">
        <v>2088</v>
      </c>
      <c r="H301" s="26" t="s">
        <v>1113</v>
      </c>
      <c r="I301" s="26">
        <v>276</v>
      </c>
      <c r="J301" s="26" t="s">
        <v>2622</v>
      </c>
      <c r="K301" s="26">
        <v>59</v>
      </c>
      <c r="M301" s="26" t="s">
        <v>1151</v>
      </c>
      <c r="N301" s="12" t="s">
        <v>1113</v>
      </c>
      <c r="O301" s="12" t="s">
        <v>2622</v>
      </c>
      <c r="P301" s="12">
        <v>276</v>
      </c>
      <c r="Q301" s="12">
        <v>59</v>
      </c>
      <c r="R301" s="12" t="s">
        <v>2460</v>
      </c>
      <c r="S301" s="12" t="s">
        <v>2472</v>
      </c>
      <c r="T301" s="12" t="s">
        <v>2623</v>
      </c>
      <c r="U301" s="12" t="s">
        <v>1017</v>
      </c>
      <c r="V301" s="12" t="s">
        <v>1048</v>
      </c>
      <c r="W301" s="12" t="s">
        <v>779</v>
      </c>
      <c r="X301" s="20" t="s">
        <v>659</v>
      </c>
      <c r="Z301" s="12" t="s">
        <v>920</v>
      </c>
      <c r="AA301" s="12">
        <v>20110120</v>
      </c>
      <c r="AB301" s="70" t="s">
        <v>631</v>
      </c>
      <c r="AC301" s="12" t="s">
        <v>733</v>
      </c>
      <c r="AE301" s="12">
        <v>8.01</v>
      </c>
    </row>
    <row r="302" spans="1:31" ht="127.5">
      <c r="A302" s="26">
        <v>1301</v>
      </c>
      <c r="B302" s="26">
        <v>11091400023</v>
      </c>
      <c r="C302" s="26" t="s">
        <v>2087</v>
      </c>
      <c r="D302" s="26">
        <v>67</v>
      </c>
      <c r="E302" s="12" t="s">
        <v>1461</v>
      </c>
      <c r="F302" s="26" t="s">
        <v>1042</v>
      </c>
      <c r="G302" s="26" t="s">
        <v>2088</v>
      </c>
      <c r="H302" s="26" t="s">
        <v>1113</v>
      </c>
      <c r="I302" s="26">
        <v>276</v>
      </c>
      <c r="J302" s="26" t="s">
        <v>2624</v>
      </c>
      <c r="K302" s="26">
        <v>37</v>
      </c>
      <c r="M302" s="26" t="s">
        <v>1151</v>
      </c>
      <c r="N302" s="12" t="s">
        <v>1113</v>
      </c>
      <c r="O302" s="12" t="s">
        <v>2624</v>
      </c>
      <c r="P302" s="12">
        <v>276</v>
      </c>
      <c r="Q302" s="12">
        <v>37</v>
      </c>
      <c r="R302" s="12" t="s">
        <v>2460</v>
      </c>
      <c r="S302" s="12" t="s">
        <v>2472</v>
      </c>
      <c r="T302" s="12" t="s">
        <v>2625</v>
      </c>
      <c r="U302" s="12" t="s">
        <v>2626</v>
      </c>
      <c r="V302" s="12" t="s">
        <v>1048</v>
      </c>
      <c r="W302" s="12" t="s">
        <v>618</v>
      </c>
      <c r="X302" s="20" t="s">
        <v>659</v>
      </c>
      <c r="Z302" s="12" t="s">
        <v>920</v>
      </c>
      <c r="AA302" s="12">
        <v>20110120</v>
      </c>
      <c r="AB302" s="70" t="s">
        <v>631</v>
      </c>
      <c r="AC302" s="12" t="s">
        <v>733</v>
      </c>
      <c r="AE302" s="12">
        <v>8.01</v>
      </c>
    </row>
    <row r="303" spans="1:31" ht="127.5">
      <c r="A303" s="26">
        <v>1302</v>
      </c>
      <c r="B303" s="26">
        <v>11091300023</v>
      </c>
      <c r="C303" s="26" t="s">
        <v>2087</v>
      </c>
      <c r="D303" s="26">
        <v>66</v>
      </c>
      <c r="E303" s="12" t="s">
        <v>1461</v>
      </c>
      <c r="F303" s="26" t="s">
        <v>1042</v>
      </c>
      <c r="G303" s="26" t="s">
        <v>2088</v>
      </c>
      <c r="H303" s="26" t="s">
        <v>1113</v>
      </c>
      <c r="I303" s="26">
        <v>276</v>
      </c>
      <c r="J303" s="26" t="s">
        <v>2624</v>
      </c>
      <c r="K303" s="26">
        <v>34</v>
      </c>
      <c r="M303" s="26" t="s">
        <v>1151</v>
      </c>
      <c r="N303" s="12" t="s">
        <v>1113</v>
      </c>
      <c r="O303" s="12" t="s">
        <v>2624</v>
      </c>
      <c r="P303" s="12">
        <v>276</v>
      </c>
      <c r="Q303" s="12">
        <v>34</v>
      </c>
      <c r="R303" s="12" t="s">
        <v>2460</v>
      </c>
      <c r="S303" s="12" t="s">
        <v>2472</v>
      </c>
      <c r="T303" s="12" t="s">
        <v>2627</v>
      </c>
      <c r="U303" s="12" t="s">
        <v>2628</v>
      </c>
      <c r="V303" s="12" t="s">
        <v>1048</v>
      </c>
      <c r="W303" s="12" t="s">
        <v>780</v>
      </c>
      <c r="X303" s="20" t="s">
        <v>659</v>
      </c>
      <c r="Z303" s="12" t="s">
        <v>920</v>
      </c>
      <c r="AA303" s="12">
        <v>20110120</v>
      </c>
      <c r="AB303" s="70" t="s">
        <v>631</v>
      </c>
      <c r="AC303" s="12" t="s">
        <v>733</v>
      </c>
      <c r="AE303" s="12">
        <v>8.01</v>
      </c>
    </row>
    <row r="304" spans="1:31" ht="127.5">
      <c r="A304" s="26">
        <v>1303</v>
      </c>
      <c r="B304" s="26">
        <v>11091200023</v>
      </c>
      <c r="C304" s="26" t="s">
        <v>2087</v>
      </c>
      <c r="D304" s="26">
        <v>65</v>
      </c>
      <c r="E304" s="12" t="s">
        <v>1461</v>
      </c>
      <c r="F304" s="26" t="s">
        <v>1042</v>
      </c>
      <c r="G304" s="26" t="s">
        <v>2088</v>
      </c>
      <c r="H304" s="26" t="s">
        <v>1113</v>
      </c>
      <c r="I304" s="26">
        <v>276</v>
      </c>
      <c r="J304" s="26" t="s">
        <v>2624</v>
      </c>
      <c r="K304" s="26">
        <v>9</v>
      </c>
      <c r="M304" s="26" t="s">
        <v>1151</v>
      </c>
      <c r="N304" s="12" t="s">
        <v>1113</v>
      </c>
      <c r="O304" s="12" t="s">
        <v>2624</v>
      </c>
      <c r="P304" s="12">
        <v>276</v>
      </c>
      <c r="Q304" s="12">
        <v>9</v>
      </c>
      <c r="R304" s="12" t="s">
        <v>2460</v>
      </c>
      <c r="S304" s="12" t="s">
        <v>2472</v>
      </c>
      <c r="T304" s="12" t="s">
        <v>2629</v>
      </c>
      <c r="U304" s="12" t="s">
        <v>2630</v>
      </c>
      <c r="V304" s="12" t="s">
        <v>1048</v>
      </c>
      <c r="W304" s="12" t="s">
        <v>619</v>
      </c>
      <c r="X304" s="20" t="s">
        <v>659</v>
      </c>
      <c r="Z304" s="12" t="s">
        <v>920</v>
      </c>
      <c r="AA304" s="12">
        <v>20110120</v>
      </c>
      <c r="AB304" s="70" t="s">
        <v>631</v>
      </c>
      <c r="AC304" s="12" t="s">
        <v>733</v>
      </c>
      <c r="AE304" s="12">
        <v>8.01</v>
      </c>
    </row>
    <row r="305" spans="1:31" ht="127.5">
      <c r="A305" s="26">
        <v>1304</v>
      </c>
      <c r="B305" s="26">
        <v>11091100023</v>
      </c>
      <c r="C305" s="26" t="s">
        <v>2087</v>
      </c>
      <c r="D305" s="26">
        <v>64</v>
      </c>
      <c r="E305" s="12" t="s">
        <v>1461</v>
      </c>
      <c r="F305" s="26" t="s">
        <v>1042</v>
      </c>
      <c r="G305" s="26" t="s">
        <v>2088</v>
      </c>
      <c r="H305" s="26" t="s">
        <v>1113</v>
      </c>
      <c r="I305" s="26">
        <v>275</v>
      </c>
      <c r="J305" s="26" t="s">
        <v>2544</v>
      </c>
      <c r="K305" s="26">
        <v>60</v>
      </c>
      <c r="M305" s="26" t="s">
        <v>1151</v>
      </c>
      <c r="N305" s="12" t="s">
        <v>1113</v>
      </c>
      <c r="O305" s="12" t="s">
        <v>2544</v>
      </c>
      <c r="P305" s="12">
        <v>275</v>
      </c>
      <c r="Q305" s="12">
        <v>60</v>
      </c>
      <c r="R305" s="12" t="s">
        <v>2460</v>
      </c>
      <c r="S305" s="12" t="s">
        <v>2472</v>
      </c>
      <c r="T305" s="12" t="s">
        <v>2631</v>
      </c>
      <c r="U305" s="12" t="s">
        <v>2632</v>
      </c>
      <c r="V305" s="12" t="s">
        <v>697</v>
      </c>
      <c r="X305" s="20" t="s">
        <v>659</v>
      </c>
      <c r="Z305" s="12" t="s">
        <v>920</v>
      </c>
      <c r="AA305" s="12">
        <v>20110120</v>
      </c>
      <c r="AB305" s="70" t="s">
        <v>631</v>
      </c>
      <c r="AC305" s="12" t="s">
        <v>733</v>
      </c>
      <c r="AE305" s="12">
        <v>8.01</v>
      </c>
    </row>
    <row r="306" spans="1:31" ht="127.5">
      <c r="A306" s="26">
        <v>1305</v>
      </c>
      <c r="B306" s="26">
        <v>11091000023</v>
      </c>
      <c r="C306" s="26" t="s">
        <v>2087</v>
      </c>
      <c r="D306" s="26">
        <v>63</v>
      </c>
      <c r="E306" s="12" t="s">
        <v>1461</v>
      </c>
      <c r="F306" s="26" t="s">
        <v>1042</v>
      </c>
      <c r="G306" s="26" t="s">
        <v>2088</v>
      </c>
      <c r="H306" s="26" t="s">
        <v>1113</v>
      </c>
      <c r="I306" s="26">
        <v>275</v>
      </c>
      <c r="J306" s="26" t="s">
        <v>2633</v>
      </c>
      <c r="K306" s="26">
        <v>54</v>
      </c>
      <c r="M306" s="26" t="s">
        <v>1151</v>
      </c>
      <c r="N306" s="12" t="s">
        <v>1113</v>
      </c>
      <c r="O306" s="12" t="s">
        <v>2633</v>
      </c>
      <c r="P306" s="12">
        <v>275</v>
      </c>
      <c r="Q306" s="12">
        <v>54</v>
      </c>
      <c r="R306" s="12" t="s">
        <v>2460</v>
      </c>
      <c r="S306" s="12" t="s">
        <v>2472</v>
      </c>
      <c r="T306" s="12" t="s">
        <v>2634</v>
      </c>
      <c r="U306" s="12" t="s">
        <v>2635</v>
      </c>
      <c r="V306" s="12" t="s">
        <v>1048</v>
      </c>
      <c r="W306" s="12" t="s">
        <v>781</v>
      </c>
      <c r="X306" s="20" t="s">
        <v>659</v>
      </c>
      <c r="Z306" s="12" t="s">
        <v>920</v>
      </c>
      <c r="AA306" s="12">
        <v>20110120</v>
      </c>
      <c r="AB306" s="70" t="s">
        <v>631</v>
      </c>
      <c r="AC306" s="12" t="s">
        <v>733</v>
      </c>
      <c r="AE306" s="12">
        <v>8.01</v>
      </c>
    </row>
    <row r="307" spans="1:31" ht="132">
      <c r="A307" s="26">
        <v>1306</v>
      </c>
      <c r="B307" s="26">
        <v>11090900023</v>
      </c>
      <c r="C307" s="26" t="s">
        <v>2087</v>
      </c>
      <c r="D307" s="26">
        <v>62</v>
      </c>
      <c r="E307" s="12" t="s">
        <v>1461</v>
      </c>
      <c r="F307" s="26" t="s">
        <v>1042</v>
      </c>
      <c r="G307" s="26" t="s">
        <v>2088</v>
      </c>
      <c r="H307" s="26" t="s">
        <v>1113</v>
      </c>
      <c r="I307" s="26">
        <v>275</v>
      </c>
      <c r="J307" s="26" t="s">
        <v>2636</v>
      </c>
      <c r="K307" s="26">
        <v>36</v>
      </c>
      <c r="M307" s="26" t="s">
        <v>1151</v>
      </c>
      <c r="N307" s="12" t="s">
        <v>1113</v>
      </c>
      <c r="O307" s="12" t="s">
        <v>2636</v>
      </c>
      <c r="P307" s="12">
        <v>275</v>
      </c>
      <c r="Q307" s="12">
        <v>36</v>
      </c>
      <c r="R307" s="12" t="s">
        <v>2460</v>
      </c>
      <c r="S307" s="12" t="s">
        <v>2472</v>
      </c>
      <c r="T307" s="12" t="s">
        <v>2637</v>
      </c>
      <c r="U307" s="12" t="s">
        <v>2626</v>
      </c>
      <c r="V307" s="12" t="s">
        <v>1048</v>
      </c>
      <c r="W307" s="12" t="s">
        <v>782</v>
      </c>
      <c r="X307" s="20" t="s">
        <v>659</v>
      </c>
      <c r="Z307" s="12" t="s">
        <v>920</v>
      </c>
      <c r="AA307" s="12">
        <v>20110120</v>
      </c>
      <c r="AB307" s="70" t="s">
        <v>631</v>
      </c>
      <c r="AC307" s="12" t="s">
        <v>733</v>
      </c>
      <c r="AE307" s="12">
        <v>8.01</v>
      </c>
    </row>
    <row r="308" spans="1:31" ht="313.5">
      <c r="A308" s="26">
        <v>1307</v>
      </c>
      <c r="B308" s="26">
        <v>11090800023</v>
      </c>
      <c r="C308" s="26" t="s">
        <v>2087</v>
      </c>
      <c r="D308" s="26">
        <v>61</v>
      </c>
      <c r="E308" s="12" t="s">
        <v>1461</v>
      </c>
      <c r="F308" s="26" t="s">
        <v>1042</v>
      </c>
      <c r="G308" s="26" t="s">
        <v>2088</v>
      </c>
      <c r="H308" s="26" t="s">
        <v>1113</v>
      </c>
      <c r="I308" s="26">
        <v>274</v>
      </c>
      <c r="J308" s="26" t="s">
        <v>2638</v>
      </c>
      <c r="K308" s="26">
        <v>48</v>
      </c>
      <c r="M308" s="26" t="s">
        <v>1151</v>
      </c>
      <c r="N308" s="12" t="s">
        <v>1113</v>
      </c>
      <c r="O308" s="12" t="s">
        <v>2638</v>
      </c>
      <c r="P308" s="12">
        <v>274</v>
      </c>
      <c r="Q308" s="12">
        <v>48</v>
      </c>
      <c r="R308" s="12" t="s">
        <v>2460</v>
      </c>
      <c r="S308" s="12" t="s">
        <v>2472</v>
      </c>
      <c r="T308" s="13" t="s">
        <v>2639</v>
      </c>
      <c r="U308" s="12" t="s">
        <v>2640</v>
      </c>
      <c r="V308" s="12" t="s">
        <v>1048</v>
      </c>
      <c r="W308" s="12" t="s">
        <v>783</v>
      </c>
      <c r="X308" s="20" t="s">
        <v>659</v>
      </c>
      <c r="Z308" s="12" t="s">
        <v>920</v>
      </c>
      <c r="AA308" s="12">
        <v>20110120</v>
      </c>
      <c r="AB308" s="70" t="s">
        <v>631</v>
      </c>
      <c r="AC308" s="12" t="s">
        <v>733</v>
      </c>
      <c r="AE308" s="12">
        <v>8.01</v>
      </c>
    </row>
    <row r="309" spans="1:31" ht="127.5">
      <c r="A309" s="26">
        <v>1308</v>
      </c>
      <c r="B309" s="26">
        <v>11090700023</v>
      </c>
      <c r="C309" s="26" t="s">
        <v>2087</v>
      </c>
      <c r="D309" s="26">
        <v>60</v>
      </c>
      <c r="E309" s="12" t="s">
        <v>1461</v>
      </c>
      <c r="F309" s="26" t="s">
        <v>1042</v>
      </c>
      <c r="G309" s="26" t="s">
        <v>2088</v>
      </c>
      <c r="H309" s="26" t="s">
        <v>1113</v>
      </c>
      <c r="I309" s="26">
        <v>274</v>
      </c>
      <c r="J309" s="26" t="s">
        <v>2638</v>
      </c>
      <c r="K309" s="26">
        <v>43</v>
      </c>
      <c r="M309" s="26" t="s">
        <v>1151</v>
      </c>
      <c r="N309" s="12" t="s">
        <v>1113</v>
      </c>
      <c r="O309" s="12" t="s">
        <v>2638</v>
      </c>
      <c r="P309" s="12">
        <v>274</v>
      </c>
      <c r="Q309" s="12">
        <v>43</v>
      </c>
      <c r="R309" s="12" t="s">
        <v>2460</v>
      </c>
      <c r="S309" s="12" t="s">
        <v>2472</v>
      </c>
      <c r="T309" s="12" t="s">
        <v>2641</v>
      </c>
      <c r="U309" s="12" t="s">
        <v>2642</v>
      </c>
      <c r="V309" s="12" t="s">
        <v>1048</v>
      </c>
      <c r="W309" s="12" t="s">
        <v>784</v>
      </c>
      <c r="X309" s="20" t="s">
        <v>659</v>
      </c>
      <c r="Z309" s="12" t="s">
        <v>920</v>
      </c>
      <c r="AA309" s="12">
        <v>20110120</v>
      </c>
      <c r="AB309" s="70" t="s">
        <v>631</v>
      </c>
      <c r="AC309" s="12" t="s">
        <v>733</v>
      </c>
      <c r="AE309" s="12">
        <v>8.01</v>
      </c>
    </row>
    <row r="310" spans="1:31" ht="165">
      <c r="A310" s="26">
        <v>1309</v>
      </c>
      <c r="B310" s="26">
        <v>11090600023</v>
      </c>
      <c r="C310" s="26" t="s">
        <v>2087</v>
      </c>
      <c r="D310" s="26">
        <v>59</v>
      </c>
      <c r="E310" s="12" t="s">
        <v>1461</v>
      </c>
      <c r="F310" s="26" t="s">
        <v>1042</v>
      </c>
      <c r="G310" s="26" t="s">
        <v>2088</v>
      </c>
      <c r="H310" s="26" t="s">
        <v>1113</v>
      </c>
      <c r="I310" s="26">
        <v>273</v>
      </c>
      <c r="J310" s="26" t="s">
        <v>2643</v>
      </c>
      <c r="K310" s="26">
        <v>49</v>
      </c>
      <c r="M310" s="26" t="s">
        <v>1151</v>
      </c>
      <c r="N310" s="12" t="s">
        <v>1113</v>
      </c>
      <c r="O310" s="12" t="s">
        <v>2643</v>
      </c>
      <c r="P310" s="12">
        <v>273</v>
      </c>
      <c r="Q310" s="12">
        <v>49</v>
      </c>
      <c r="R310" s="12" t="s">
        <v>2460</v>
      </c>
      <c r="S310" s="12" t="s">
        <v>2472</v>
      </c>
      <c r="T310" s="12" t="s">
        <v>2644</v>
      </c>
      <c r="U310" s="13" t="s">
        <v>2645</v>
      </c>
      <c r="V310" s="12" t="s">
        <v>1048</v>
      </c>
      <c r="W310" s="12" t="s">
        <v>785</v>
      </c>
      <c r="X310" s="20" t="s">
        <v>659</v>
      </c>
      <c r="Z310" s="12" t="s">
        <v>920</v>
      </c>
      <c r="AA310" s="12">
        <v>20110120</v>
      </c>
      <c r="AB310" s="70" t="s">
        <v>631</v>
      </c>
      <c r="AC310" s="12" t="s">
        <v>733</v>
      </c>
      <c r="AE310" s="12">
        <v>8.01</v>
      </c>
    </row>
    <row r="311" spans="1:31" ht="127.5">
      <c r="A311" s="26">
        <v>1310</v>
      </c>
      <c r="B311" s="26">
        <v>11090500023</v>
      </c>
      <c r="C311" s="26" t="s">
        <v>2087</v>
      </c>
      <c r="D311" s="26">
        <v>58</v>
      </c>
      <c r="E311" s="12" t="s">
        <v>1461</v>
      </c>
      <c r="F311" s="26" t="s">
        <v>1042</v>
      </c>
      <c r="G311" s="26" t="s">
        <v>2088</v>
      </c>
      <c r="H311" s="26" t="s">
        <v>1113</v>
      </c>
      <c r="I311" s="26">
        <v>273</v>
      </c>
      <c r="J311" s="26" t="s">
        <v>2643</v>
      </c>
      <c r="K311" s="26">
        <v>41</v>
      </c>
      <c r="M311" s="26" t="s">
        <v>1151</v>
      </c>
      <c r="N311" s="12" t="s">
        <v>1113</v>
      </c>
      <c r="O311" s="12" t="s">
        <v>2643</v>
      </c>
      <c r="P311" s="12">
        <v>273</v>
      </c>
      <c r="Q311" s="12">
        <v>41</v>
      </c>
      <c r="R311" s="12" t="s">
        <v>2460</v>
      </c>
      <c r="S311" s="12" t="s">
        <v>2472</v>
      </c>
      <c r="T311" s="12" t="s">
        <v>2646</v>
      </c>
      <c r="U311" s="12" t="s">
        <v>2647</v>
      </c>
      <c r="V311" s="12" t="s">
        <v>697</v>
      </c>
      <c r="X311" s="20" t="s">
        <v>659</v>
      </c>
      <c r="Z311" s="12" t="s">
        <v>920</v>
      </c>
      <c r="AA311" s="12">
        <v>20110120</v>
      </c>
      <c r="AB311" s="70" t="s">
        <v>631</v>
      </c>
      <c r="AC311" s="12" t="s">
        <v>733</v>
      </c>
      <c r="AE311" s="12">
        <v>8.01</v>
      </c>
    </row>
    <row r="312" spans="1:31" ht="127.5">
      <c r="A312" s="26">
        <v>1311</v>
      </c>
      <c r="B312" s="26">
        <v>11090400023</v>
      </c>
      <c r="C312" s="26" t="s">
        <v>2087</v>
      </c>
      <c r="D312" s="26">
        <v>57</v>
      </c>
      <c r="E312" s="12" t="s">
        <v>1461</v>
      </c>
      <c r="F312" s="26" t="s">
        <v>1042</v>
      </c>
      <c r="G312" s="26" t="s">
        <v>2088</v>
      </c>
      <c r="H312" s="26" t="s">
        <v>1113</v>
      </c>
      <c r="I312" s="26">
        <v>273</v>
      </c>
      <c r="J312" s="26" t="s">
        <v>1693</v>
      </c>
      <c r="K312" s="26">
        <v>19</v>
      </c>
      <c r="M312" s="26" t="s">
        <v>1151</v>
      </c>
      <c r="N312" s="12" t="s">
        <v>1113</v>
      </c>
      <c r="O312" s="12" t="s">
        <v>1693</v>
      </c>
      <c r="P312" s="12">
        <v>273</v>
      </c>
      <c r="Q312" s="12">
        <v>19</v>
      </c>
      <c r="R312" s="12" t="s">
        <v>2460</v>
      </c>
      <c r="S312" s="12" t="s">
        <v>2472</v>
      </c>
      <c r="T312" s="12" t="s">
        <v>2648</v>
      </c>
      <c r="U312" s="12" t="s">
        <v>1682</v>
      </c>
      <c r="V312" s="12" t="s">
        <v>1048</v>
      </c>
      <c r="W312" s="12" t="s">
        <v>786</v>
      </c>
      <c r="X312" s="20" t="s">
        <v>659</v>
      </c>
      <c r="Z312" s="12" t="s">
        <v>920</v>
      </c>
      <c r="AA312" s="12">
        <v>20110120</v>
      </c>
      <c r="AB312" s="70" t="s">
        <v>631</v>
      </c>
      <c r="AC312" s="12" t="s">
        <v>733</v>
      </c>
      <c r="AE312" s="12">
        <v>8.01</v>
      </c>
    </row>
    <row r="313" spans="1:31" ht="247.5">
      <c r="A313" s="26">
        <v>1312</v>
      </c>
      <c r="B313" s="26">
        <v>11090300023</v>
      </c>
      <c r="C313" s="26" t="s">
        <v>2087</v>
      </c>
      <c r="D313" s="26">
        <v>56</v>
      </c>
      <c r="E313" s="12" t="s">
        <v>1461</v>
      </c>
      <c r="F313" s="26" t="s">
        <v>1042</v>
      </c>
      <c r="G313" s="26" t="s">
        <v>2088</v>
      </c>
      <c r="H313" s="26" t="s">
        <v>1166</v>
      </c>
      <c r="I313" s="26">
        <v>270</v>
      </c>
      <c r="J313" s="26" t="s">
        <v>2402</v>
      </c>
      <c r="K313" s="26">
        <v>17</v>
      </c>
      <c r="M313" s="26" t="s">
        <v>1151</v>
      </c>
      <c r="N313" s="12" t="s">
        <v>1166</v>
      </c>
      <c r="O313" s="12" t="s">
        <v>2402</v>
      </c>
      <c r="P313" s="12">
        <v>270</v>
      </c>
      <c r="Q313" s="12">
        <v>17</v>
      </c>
      <c r="R313" s="12" t="s">
        <v>2460</v>
      </c>
      <c r="S313" s="12" t="s">
        <v>2466</v>
      </c>
      <c r="T313" s="13" t="s">
        <v>2219</v>
      </c>
      <c r="U313" s="13" t="s">
        <v>2220</v>
      </c>
      <c r="V313" s="12" t="s">
        <v>1048</v>
      </c>
      <c r="W313" s="12" t="s">
        <v>580</v>
      </c>
      <c r="X313" s="12" t="s">
        <v>658</v>
      </c>
      <c r="Z313" s="12" t="s">
        <v>920</v>
      </c>
      <c r="AA313" s="12">
        <v>20110120</v>
      </c>
      <c r="AB313" s="12" t="s">
        <v>632</v>
      </c>
      <c r="AC313" s="12" t="s">
        <v>733</v>
      </c>
      <c r="AE313" s="12">
        <v>8.01</v>
      </c>
    </row>
    <row r="314" spans="1:31" ht="214.5">
      <c r="A314" s="26">
        <v>1313</v>
      </c>
      <c r="B314" s="26">
        <v>11090200023</v>
      </c>
      <c r="C314" s="26" t="s">
        <v>2087</v>
      </c>
      <c r="D314" s="26">
        <v>55</v>
      </c>
      <c r="E314" s="12" t="s">
        <v>1461</v>
      </c>
      <c r="F314" s="26" t="s">
        <v>1042</v>
      </c>
      <c r="G314" s="26" t="s">
        <v>2088</v>
      </c>
      <c r="H314" s="26" t="s">
        <v>1113</v>
      </c>
      <c r="I314" s="26">
        <v>266</v>
      </c>
      <c r="J314" s="26" t="s">
        <v>2132</v>
      </c>
      <c r="K314" s="26">
        <v>5</v>
      </c>
      <c r="M314" s="26" t="s">
        <v>1151</v>
      </c>
      <c r="N314" s="12" t="s">
        <v>1113</v>
      </c>
      <c r="O314" s="12" t="s">
        <v>2132</v>
      </c>
      <c r="P314" s="12">
        <v>266</v>
      </c>
      <c r="Q314" s="12">
        <v>5</v>
      </c>
      <c r="R314" s="12" t="s">
        <v>2460</v>
      </c>
      <c r="S314" s="12" t="s">
        <v>2466</v>
      </c>
      <c r="T314" s="12" t="s">
        <v>2221</v>
      </c>
      <c r="U314" s="13" t="s">
        <v>2222</v>
      </c>
      <c r="V314" s="12" t="s">
        <v>702</v>
      </c>
      <c r="W314" s="12" t="s">
        <v>664</v>
      </c>
      <c r="X314" s="20" t="s">
        <v>526</v>
      </c>
      <c r="Z314" s="12" t="s">
        <v>920</v>
      </c>
      <c r="AA314" s="12">
        <v>20110210</v>
      </c>
      <c r="AB314" s="12" t="s">
        <v>525</v>
      </c>
      <c r="AC314" s="12" t="s">
        <v>733</v>
      </c>
      <c r="AE314" s="12">
        <v>8.03</v>
      </c>
    </row>
    <row r="315" spans="1:31" ht="264">
      <c r="A315" s="26">
        <v>1314</v>
      </c>
      <c r="B315" s="26">
        <v>11090100023</v>
      </c>
      <c r="C315" s="26" t="s">
        <v>2087</v>
      </c>
      <c r="D315" s="26">
        <v>54</v>
      </c>
      <c r="E315" s="12" t="s">
        <v>1461</v>
      </c>
      <c r="F315" s="26" t="s">
        <v>1042</v>
      </c>
      <c r="G315" s="26" t="s">
        <v>2088</v>
      </c>
      <c r="H315" s="26" t="s">
        <v>1166</v>
      </c>
      <c r="I315" s="26">
        <v>264</v>
      </c>
      <c r="J315" s="26" t="s">
        <v>1700</v>
      </c>
      <c r="K315" s="26">
        <v>54</v>
      </c>
      <c r="M315" s="26" t="s">
        <v>1151</v>
      </c>
      <c r="N315" s="12" t="s">
        <v>1166</v>
      </c>
      <c r="O315" s="12" t="s">
        <v>1700</v>
      </c>
      <c r="P315" s="12">
        <v>264</v>
      </c>
      <c r="Q315" s="12">
        <v>54</v>
      </c>
      <c r="R315" s="12" t="s">
        <v>2460</v>
      </c>
      <c r="S315" s="12" t="s">
        <v>2467</v>
      </c>
      <c r="T315" s="12" t="s">
        <v>2223</v>
      </c>
      <c r="U315" s="12" t="s">
        <v>1682</v>
      </c>
      <c r="V315" s="12" t="s">
        <v>1062</v>
      </c>
      <c r="W315" s="12" t="s">
        <v>623</v>
      </c>
      <c r="X315" s="12" t="s">
        <v>649</v>
      </c>
      <c r="Z315" s="12" t="s">
        <v>920</v>
      </c>
      <c r="AA315" s="12">
        <v>20110120</v>
      </c>
      <c r="AB315" s="12" t="s">
        <v>648</v>
      </c>
      <c r="AC315" s="12" t="s">
        <v>733</v>
      </c>
      <c r="AE315" s="12" t="s">
        <v>1122</v>
      </c>
    </row>
    <row r="316" spans="1:31" ht="114.75">
      <c r="A316" s="26">
        <v>1315</v>
      </c>
      <c r="B316" s="26">
        <v>11090000023</v>
      </c>
      <c r="C316" s="26" t="s">
        <v>2087</v>
      </c>
      <c r="D316" s="26">
        <v>53</v>
      </c>
      <c r="E316" s="12" t="s">
        <v>1461</v>
      </c>
      <c r="F316" s="26" t="s">
        <v>1042</v>
      </c>
      <c r="G316" s="26" t="s">
        <v>2088</v>
      </c>
      <c r="H316" s="26" t="s">
        <v>1113</v>
      </c>
      <c r="I316" s="26">
        <v>260</v>
      </c>
      <c r="J316" s="26" t="s">
        <v>1021</v>
      </c>
      <c r="K316" s="26">
        <v>54</v>
      </c>
      <c r="M316" s="26" t="s">
        <v>1151</v>
      </c>
      <c r="N316" s="12" t="s">
        <v>1113</v>
      </c>
      <c r="O316" s="12" t="s">
        <v>1021</v>
      </c>
      <c r="P316" s="12">
        <v>260</v>
      </c>
      <c r="Q316" s="12">
        <v>54</v>
      </c>
      <c r="R316" s="12" t="s">
        <v>1924</v>
      </c>
      <c r="S316" s="12" t="s">
        <v>2485</v>
      </c>
      <c r="T316" s="12" t="s">
        <v>2224</v>
      </c>
      <c r="U316" s="12" t="s">
        <v>1682</v>
      </c>
      <c r="V316" s="12" t="s">
        <v>702</v>
      </c>
      <c r="W316" s="12" t="s">
        <v>667</v>
      </c>
      <c r="X316" s="20" t="s">
        <v>533</v>
      </c>
      <c r="Z316" s="12" t="s">
        <v>920</v>
      </c>
      <c r="AA316" s="12">
        <v>20110210</v>
      </c>
      <c r="AB316" s="12" t="s">
        <v>534</v>
      </c>
      <c r="AC316" s="12" t="s">
        <v>733</v>
      </c>
      <c r="AE316" s="12">
        <v>8.03</v>
      </c>
    </row>
    <row r="317" spans="1:31" ht="231">
      <c r="A317" s="26">
        <v>1316</v>
      </c>
      <c r="B317" s="26">
        <v>11089900023</v>
      </c>
      <c r="C317" s="26" t="s">
        <v>2087</v>
      </c>
      <c r="D317" s="26">
        <v>52</v>
      </c>
      <c r="E317" s="12" t="s">
        <v>1461</v>
      </c>
      <c r="F317" s="26" t="s">
        <v>1042</v>
      </c>
      <c r="G317" s="26" t="s">
        <v>2088</v>
      </c>
      <c r="H317" s="26" t="s">
        <v>1113</v>
      </c>
      <c r="I317" s="26">
        <v>260</v>
      </c>
      <c r="J317" s="26" t="s">
        <v>1023</v>
      </c>
      <c r="K317" s="26">
        <v>50</v>
      </c>
      <c r="M317" s="26" t="s">
        <v>1151</v>
      </c>
      <c r="N317" s="12" t="s">
        <v>1113</v>
      </c>
      <c r="O317" s="12" t="s">
        <v>1023</v>
      </c>
      <c r="P317" s="12">
        <v>260</v>
      </c>
      <c r="Q317" s="12">
        <v>50</v>
      </c>
      <c r="R317" s="12" t="s">
        <v>1924</v>
      </c>
      <c r="S317" s="12" t="s">
        <v>2486</v>
      </c>
      <c r="T317" s="12" t="s">
        <v>1024</v>
      </c>
      <c r="U317" s="13" t="s">
        <v>2281</v>
      </c>
      <c r="V317" s="12" t="s">
        <v>702</v>
      </c>
      <c r="W317" s="12" t="s">
        <v>668</v>
      </c>
      <c r="X317" s="20" t="s">
        <v>533</v>
      </c>
      <c r="Z317" s="12" t="s">
        <v>920</v>
      </c>
      <c r="AA317" s="12">
        <v>20110210</v>
      </c>
      <c r="AB317" s="12" t="s">
        <v>534</v>
      </c>
      <c r="AC317" s="12" t="s">
        <v>733</v>
      </c>
      <c r="AE317" s="12">
        <v>8.03</v>
      </c>
    </row>
    <row r="318" spans="1:31" ht="114.75">
      <c r="A318" s="26">
        <v>1317</v>
      </c>
      <c r="B318" s="26">
        <v>11089800023</v>
      </c>
      <c r="C318" s="26" t="s">
        <v>2087</v>
      </c>
      <c r="D318" s="26">
        <v>51</v>
      </c>
      <c r="E318" s="12" t="s">
        <v>1461</v>
      </c>
      <c r="F318" s="26" t="s">
        <v>1042</v>
      </c>
      <c r="G318" s="26" t="s">
        <v>2088</v>
      </c>
      <c r="H318" s="26" t="s">
        <v>1113</v>
      </c>
      <c r="I318" s="26">
        <v>260</v>
      </c>
      <c r="J318" s="26" t="s">
        <v>1023</v>
      </c>
      <c r="K318" s="26">
        <v>31</v>
      </c>
      <c r="M318" s="26" t="s">
        <v>1151</v>
      </c>
      <c r="N318" s="12" t="s">
        <v>1113</v>
      </c>
      <c r="O318" s="12" t="s">
        <v>1023</v>
      </c>
      <c r="P318" s="12">
        <v>260</v>
      </c>
      <c r="Q318" s="12">
        <v>31</v>
      </c>
      <c r="R318" s="12" t="s">
        <v>1924</v>
      </c>
      <c r="S318" s="12" t="s">
        <v>2486</v>
      </c>
      <c r="T318" s="12" t="s">
        <v>1181</v>
      </c>
      <c r="U318" s="12" t="s">
        <v>1182</v>
      </c>
      <c r="V318" s="12" t="s">
        <v>702</v>
      </c>
      <c r="W318" s="12" t="s">
        <v>667</v>
      </c>
      <c r="X318" s="20" t="s">
        <v>533</v>
      </c>
      <c r="Z318" s="12" t="s">
        <v>920</v>
      </c>
      <c r="AA318" s="12">
        <v>20110210</v>
      </c>
      <c r="AB318" s="12" t="s">
        <v>534</v>
      </c>
      <c r="AC318" s="12" t="s">
        <v>733</v>
      </c>
      <c r="AE318" s="12">
        <v>8.03</v>
      </c>
    </row>
    <row r="319" spans="1:31" ht="148.5">
      <c r="A319" s="26">
        <v>1318</v>
      </c>
      <c r="B319" s="26">
        <v>11089700023</v>
      </c>
      <c r="C319" s="26" t="s">
        <v>2087</v>
      </c>
      <c r="D319" s="26">
        <v>50</v>
      </c>
      <c r="E319" s="12" t="s">
        <v>1461</v>
      </c>
      <c r="F319" s="26" t="s">
        <v>1042</v>
      </c>
      <c r="G319" s="26" t="s">
        <v>2088</v>
      </c>
      <c r="H319" s="26" t="s">
        <v>1113</v>
      </c>
      <c r="I319" s="26">
        <v>260</v>
      </c>
      <c r="J319" s="26" t="s">
        <v>1308</v>
      </c>
      <c r="K319" s="26">
        <v>14</v>
      </c>
      <c r="M319" s="26" t="s">
        <v>1151</v>
      </c>
      <c r="N319" s="12" t="s">
        <v>1113</v>
      </c>
      <c r="O319" s="12" t="s">
        <v>1308</v>
      </c>
      <c r="P319" s="12">
        <v>260</v>
      </c>
      <c r="Q319" s="12">
        <v>14</v>
      </c>
      <c r="R319" s="12" t="s">
        <v>1924</v>
      </c>
      <c r="S319" s="12" t="s">
        <v>2486</v>
      </c>
      <c r="T319" s="13" t="s">
        <v>2282</v>
      </c>
      <c r="U319" s="12" t="s">
        <v>1184</v>
      </c>
      <c r="V319" s="12" t="s">
        <v>702</v>
      </c>
      <c r="W319" s="12" t="s">
        <v>667</v>
      </c>
      <c r="X319" s="20" t="s">
        <v>533</v>
      </c>
      <c r="Z319" s="12" t="s">
        <v>920</v>
      </c>
      <c r="AA319" s="12">
        <v>20110210</v>
      </c>
      <c r="AB319" s="12" t="s">
        <v>534</v>
      </c>
      <c r="AC319" s="12" t="s">
        <v>733</v>
      </c>
      <c r="AE319" s="12">
        <v>8.03</v>
      </c>
    </row>
    <row r="320" spans="1:31" ht="313.5">
      <c r="A320" s="26">
        <v>1319</v>
      </c>
      <c r="B320" s="26">
        <v>11089600023</v>
      </c>
      <c r="C320" s="26" t="s">
        <v>2087</v>
      </c>
      <c r="D320" s="26">
        <v>49</v>
      </c>
      <c r="E320" s="12" t="s">
        <v>1461</v>
      </c>
      <c r="F320" s="26" t="s">
        <v>1042</v>
      </c>
      <c r="G320" s="26" t="s">
        <v>2088</v>
      </c>
      <c r="H320" s="26" t="s">
        <v>1166</v>
      </c>
      <c r="I320" s="26">
        <v>225</v>
      </c>
      <c r="J320" s="26" t="s">
        <v>1228</v>
      </c>
      <c r="K320" s="26">
        <v>1</v>
      </c>
      <c r="M320" s="26" t="s">
        <v>1151</v>
      </c>
      <c r="N320" s="12" t="s">
        <v>1166</v>
      </c>
      <c r="O320" s="12" t="s">
        <v>1228</v>
      </c>
      <c r="P320" s="12">
        <v>225</v>
      </c>
      <c r="Q320" s="12">
        <v>1</v>
      </c>
      <c r="R320" s="12" t="s">
        <v>1924</v>
      </c>
      <c r="S320" s="12" t="s">
        <v>2487</v>
      </c>
      <c r="T320" s="13" t="s">
        <v>2283</v>
      </c>
      <c r="U320" s="12" t="s">
        <v>2284</v>
      </c>
      <c r="V320" s="12" t="s">
        <v>1048</v>
      </c>
      <c r="W320" s="12" t="s">
        <v>603</v>
      </c>
      <c r="X320" s="12" t="s">
        <v>638</v>
      </c>
      <c r="Z320" s="12" t="s">
        <v>920</v>
      </c>
      <c r="AA320" s="12">
        <v>20110120</v>
      </c>
      <c r="AB320" s="12" t="s">
        <v>639</v>
      </c>
      <c r="AC320" s="12" t="s">
        <v>733</v>
      </c>
      <c r="AE320" s="12">
        <v>8.01</v>
      </c>
    </row>
    <row r="321" spans="1:31" ht="198">
      <c r="A321" s="26">
        <v>1320</v>
      </c>
      <c r="B321" s="26">
        <v>11089500023</v>
      </c>
      <c r="C321" s="26" t="s">
        <v>2087</v>
      </c>
      <c r="D321" s="26">
        <v>48</v>
      </c>
      <c r="E321" s="12" t="s">
        <v>1461</v>
      </c>
      <c r="F321" s="26" t="s">
        <v>1042</v>
      </c>
      <c r="G321" s="26" t="s">
        <v>2088</v>
      </c>
      <c r="H321" s="26" t="s">
        <v>1166</v>
      </c>
      <c r="I321" s="26">
        <v>224</v>
      </c>
      <c r="J321" s="26" t="s">
        <v>1704</v>
      </c>
      <c r="K321" s="26">
        <v>55</v>
      </c>
      <c r="M321" s="26" t="s">
        <v>1151</v>
      </c>
      <c r="N321" s="12" t="s">
        <v>1166</v>
      </c>
      <c r="O321" s="12" t="s">
        <v>1704</v>
      </c>
      <c r="P321" s="12">
        <v>224</v>
      </c>
      <c r="Q321" s="12">
        <v>55</v>
      </c>
      <c r="R321" s="12" t="s">
        <v>1924</v>
      </c>
      <c r="S321" s="12" t="s">
        <v>2488</v>
      </c>
      <c r="T321" s="12" t="s">
        <v>2285</v>
      </c>
      <c r="U321" s="12" t="s">
        <v>2286</v>
      </c>
      <c r="V321" s="12" t="s">
        <v>1062</v>
      </c>
      <c r="W321" s="12" t="s">
        <v>604</v>
      </c>
      <c r="X321" s="12" t="s">
        <v>638</v>
      </c>
      <c r="Z321" s="12" t="s">
        <v>920</v>
      </c>
      <c r="AA321" s="12">
        <v>20110120</v>
      </c>
      <c r="AB321" s="12" t="s">
        <v>639</v>
      </c>
      <c r="AC321" s="12" t="s">
        <v>733</v>
      </c>
      <c r="AE321" s="12" t="s">
        <v>1122</v>
      </c>
    </row>
    <row r="322" spans="1:31" ht="231">
      <c r="A322" s="26">
        <v>1321</v>
      </c>
      <c r="B322" s="26">
        <v>11089400023</v>
      </c>
      <c r="C322" s="26" t="s">
        <v>2087</v>
      </c>
      <c r="D322" s="26">
        <v>47</v>
      </c>
      <c r="E322" s="12" t="s">
        <v>1461</v>
      </c>
      <c r="F322" s="26" t="s">
        <v>1042</v>
      </c>
      <c r="G322" s="26" t="s">
        <v>2088</v>
      </c>
      <c r="H322" s="26" t="s">
        <v>1166</v>
      </c>
      <c r="I322" s="26">
        <v>185</v>
      </c>
      <c r="J322" s="26">
        <v>11.3</v>
      </c>
      <c r="K322" s="26">
        <v>36</v>
      </c>
      <c r="M322" s="26" t="s">
        <v>1151</v>
      </c>
      <c r="N322" s="12" t="s">
        <v>1166</v>
      </c>
      <c r="O322" s="12">
        <v>11.3</v>
      </c>
      <c r="P322" s="12">
        <v>185</v>
      </c>
      <c r="Q322" s="12">
        <v>36</v>
      </c>
      <c r="R322" s="12" t="s">
        <v>2458</v>
      </c>
      <c r="S322" s="12" t="s">
        <v>2473</v>
      </c>
      <c r="T322" s="13" t="s">
        <v>2287</v>
      </c>
      <c r="U322" s="13" t="s">
        <v>2225</v>
      </c>
      <c r="V322" s="12" t="s">
        <v>702</v>
      </c>
      <c r="W322" s="12" t="s">
        <v>662</v>
      </c>
      <c r="Z322" s="12" t="s">
        <v>920</v>
      </c>
      <c r="AA322" s="12">
        <v>20110210</v>
      </c>
      <c r="AB322" s="12" t="s">
        <v>542</v>
      </c>
      <c r="AC322" s="12" t="s">
        <v>733</v>
      </c>
      <c r="AE322" s="12">
        <v>8.03</v>
      </c>
    </row>
    <row r="323" spans="1:31" ht="181.5">
      <c r="A323" s="26">
        <v>1322</v>
      </c>
      <c r="B323" s="26">
        <v>11089300023</v>
      </c>
      <c r="C323" s="26" t="s">
        <v>2087</v>
      </c>
      <c r="D323" s="26">
        <v>46</v>
      </c>
      <c r="E323" s="12" t="s">
        <v>1461</v>
      </c>
      <c r="F323" s="26" t="s">
        <v>1042</v>
      </c>
      <c r="G323" s="26" t="s">
        <v>2088</v>
      </c>
      <c r="H323" s="26" t="s">
        <v>1166</v>
      </c>
      <c r="I323" s="26">
        <v>171</v>
      </c>
      <c r="J323" s="26" t="s">
        <v>2226</v>
      </c>
      <c r="K323" s="26">
        <v>29</v>
      </c>
      <c r="M323" s="26" t="s">
        <v>1151</v>
      </c>
      <c r="N323" s="12" t="s">
        <v>1166</v>
      </c>
      <c r="O323" s="12" t="s">
        <v>2226</v>
      </c>
      <c r="P323" s="12">
        <v>171</v>
      </c>
      <c r="Q323" s="12">
        <v>29</v>
      </c>
      <c r="R323" s="12" t="s">
        <v>1924</v>
      </c>
      <c r="S323" s="12" t="s">
        <v>2474</v>
      </c>
      <c r="T323" s="12" t="s">
        <v>2227</v>
      </c>
      <c r="U323" s="12" t="s">
        <v>2228</v>
      </c>
      <c r="V323" s="12" t="s">
        <v>702</v>
      </c>
      <c r="W323" s="12" t="s">
        <v>627</v>
      </c>
      <c r="X323" s="12" t="s">
        <v>645</v>
      </c>
      <c r="Z323" s="12" t="s">
        <v>920</v>
      </c>
      <c r="AA323" s="12">
        <v>20110120</v>
      </c>
      <c r="AB323" s="12" t="s">
        <v>644</v>
      </c>
      <c r="AC323" s="12" t="s">
        <v>733</v>
      </c>
      <c r="AE323" s="12">
        <v>8.01</v>
      </c>
    </row>
    <row r="324" spans="1:31" ht="181.5">
      <c r="A324" s="26">
        <v>1323</v>
      </c>
      <c r="B324" s="26">
        <v>11089200023</v>
      </c>
      <c r="C324" s="26" t="s">
        <v>2087</v>
      </c>
      <c r="D324" s="26">
        <v>45</v>
      </c>
      <c r="E324" s="12" t="s">
        <v>1461</v>
      </c>
      <c r="F324" s="26" t="s">
        <v>1042</v>
      </c>
      <c r="G324" s="26" t="s">
        <v>2088</v>
      </c>
      <c r="H324" s="26" t="s">
        <v>1166</v>
      </c>
      <c r="I324" s="26">
        <v>163</v>
      </c>
      <c r="J324" s="26" t="s">
        <v>2229</v>
      </c>
      <c r="K324" s="26">
        <v>24</v>
      </c>
      <c r="M324" s="26" t="s">
        <v>1151</v>
      </c>
      <c r="N324" s="12" t="s">
        <v>1166</v>
      </c>
      <c r="O324" s="12" t="s">
        <v>2229</v>
      </c>
      <c r="P324" s="12">
        <v>163</v>
      </c>
      <c r="Q324" s="12">
        <v>24</v>
      </c>
      <c r="R324" s="12" t="s">
        <v>2460</v>
      </c>
      <c r="S324" s="12" t="s">
        <v>2461</v>
      </c>
      <c r="T324" s="12" t="s">
        <v>2230</v>
      </c>
      <c r="U324" s="12" t="s">
        <v>2231</v>
      </c>
      <c r="V324" s="12" t="s">
        <v>704</v>
      </c>
      <c r="W324" s="12" t="s">
        <v>615</v>
      </c>
      <c r="X324" s="12" t="s">
        <v>629</v>
      </c>
      <c r="Z324" s="12" t="s">
        <v>920</v>
      </c>
      <c r="AA324" s="12">
        <v>20110120</v>
      </c>
      <c r="AB324" s="12" t="s">
        <v>628</v>
      </c>
      <c r="AC324" s="12" t="s">
        <v>733</v>
      </c>
      <c r="AE324" s="12" t="s">
        <v>1122</v>
      </c>
    </row>
    <row r="325" spans="1:31" ht="181.5">
      <c r="A325" s="26">
        <v>1324</v>
      </c>
      <c r="B325" s="26">
        <v>11089100023</v>
      </c>
      <c r="C325" s="26" t="s">
        <v>2087</v>
      </c>
      <c r="D325" s="26">
        <v>44</v>
      </c>
      <c r="E325" s="12" t="s">
        <v>1461</v>
      </c>
      <c r="F325" s="26" t="s">
        <v>1042</v>
      </c>
      <c r="G325" s="26" t="s">
        <v>2088</v>
      </c>
      <c r="H325" s="26" t="s">
        <v>1166</v>
      </c>
      <c r="I325" s="26">
        <v>159</v>
      </c>
      <c r="J325" s="26" t="s">
        <v>2232</v>
      </c>
      <c r="K325" s="26">
        <v>42</v>
      </c>
      <c r="M325" s="26" t="s">
        <v>1151</v>
      </c>
      <c r="N325" s="12" t="s">
        <v>1166</v>
      </c>
      <c r="O325" s="12" t="s">
        <v>2232</v>
      </c>
      <c r="P325" s="12">
        <v>159</v>
      </c>
      <c r="Q325" s="12">
        <v>42</v>
      </c>
      <c r="R325" s="12" t="s">
        <v>2460</v>
      </c>
      <c r="S325" s="12" t="s">
        <v>2461</v>
      </c>
      <c r="T325" s="12" t="s">
        <v>2233</v>
      </c>
      <c r="U325" s="12" t="s">
        <v>2231</v>
      </c>
      <c r="V325" s="12" t="s">
        <v>697</v>
      </c>
      <c r="X325" s="12" t="s">
        <v>629</v>
      </c>
      <c r="Z325" s="12" t="s">
        <v>920</v>
      </c>
      <c r="AA325" s="12">
        <v>20110120</v>
      </c>
      <c r="AB325" s="12" t="s">
        <v>628</v>
      </c>
      <c r="AC325" s="12" t="s">
        <v>733</v>
      </c>
      <c r="AE325" s="12">
        <v>8.01</v>
      </c>
    </row>
    <row r="326" spans="1:31" ht="181.5">
      <c r="A326" s="26">
        <v>1325</v>
      </c>
      <c r="B326" s="26">
        <v>11089000023</v>
      </c>
      <c r="C326" s="26" t="s">
        <v>2087</v>
      </c>
      <c r="D326" s="26">
        <v>43</v>
      </c>
      <c r="E326" s="12" t="s">
        <v>1461</v>
      </c>
      <c r="F326" s="26" t="s">
        <v>1042</v>
      </c>
      <c r="G326" s="26" t="s">
        <v>2088</v>
      </c>
      <c r="H326" s="26" t="s">
        <v>1166</v>
      </c>
      <c r="I326" s="26">
        <v>153</v>
      </c>
      <c r="J326" s="26" t="s">
        <v>2234</v>
      </c>
      <c r="K326" s="26">
        <v>51</v>
      </c>
      <c r="M326" s="26" t="s">
        <v>1151</v>
      </c>
      <c r="N326" s="12" t="s">
        <v>1166</v>
      </c>
      <c r="O326" s="12" t="s">
        <v>2234</v>
      </c>
      <c r="P326" s="12">
        <v>153</v>
      </c>
      <c r="Q326" s="12">
        <v>51</v>
      </c>
      <c r="R326" s="12" t="s">
        <v>2460</v>
      </c>
      <c r="S326" s="12" t="s">
        <v>2466</v>
      </c>
      <c r="T326" s="12" t="s">
        <v>2235</v>
      </c>
      <c r="U326" s="12" t="s">
        <v>2236</v>
      </c>
      <c r="V326" s="12" t="s">
        <v>575</v>
      </c>
      <c r="W326" s="12" t="s">
        <v>581</v>
      </c>
      <c r="X326" s="12" t="s">
        <v>658</v>
      </c>
      <c r="Z326" s="12" t="s">
        <v>920</v>
      </c>
      <c r="AA326" s="12">
        <v>20110120</v>
      </c>
      <c r="AB326" s="12" t="s">
        <v>632</v>
      </c>
      <c r="AC326" s="12" t="s">
        <v>733</v>
      </c>
      <c r="AE326" s="12">
        <v>8.01</v>
      </c>
    </row>
    <row r="327" spans="1:31" ht="198">
      <c r="A327" s="26">
        <v>1326</v>
      </c>
      <c r="B327" s="26">
        <v>11088900023</v>
      </c>
      <c r="C327" s="26" t="s">
        <v>2087</v>
      </c>
      <c r="D327" s="26">
        <v>42</v>
      </c>
      <c r="E327" s="12" t="s">
        <v>1461</v>
      </c>
      <c r="F327" s="26" t="s">
        <v>1042</v>
      </c>
      <c r="G327" s="26" t="s">
        <v>2088</v>
      </c>
      <c r="H327" s="26" t="s">
        <v>1166</v>
      </c>
      <c r="I327" s="26">
        <v>145</v>
      </c>
      <c r="J327" s="26" t="s">
        <v>2237</v>
      </c>
      <c r="K327" s="26">
        <v>20</v>
      </c>
      <c r="M327" s="26" t="s">
        <v>1151</v>
      </c>
      <c r="N327" s="12" t="s">
        <v>1166</v>
      </c>
      <c r="O327" s="12" t="s">
        <v>2237</v>
      </c>
      <c r="P327" s="12">
        <v>145</v>
      </c>
      <c r="Q327" s="12">
        <v>20</v>
      </c>
      <c r="R327" s="12" t="s">
        <v>2462</v>
      </c>
      <c r="S327" s="12" t="s">
        <v>2465</v>
      </c>
      <c r="T327" s="12" t="s">
        <v>2238</v>
      </c>
      <c r="U327" s="12" t="s">
        <v>2231</v>
      </c>
      <c r="V327" s="12" t="s">
        <v>1046</v>
      </c>
      <c r="W327" s="12" t="s">
        <v>595</v>
      </c>
      <c r="X327" s="12" t="s">
        <v>640</v>
      </c>
      <c r="Z327" s="12" t="s">
        <v>920</v>
      </c>
      <c r="AA327" s="12">
        <v>20110120</v>
      </c>
      <c r="AB327" s="12" t="s">
        <v>641</v>
      </c>
      <c r="AC327" s="12" t="s">
        <v>733</v>
      </c>
      <c r="AE327" s="12">
        <v>8.01</v>
      </c>
    </row>
    <row r="328" spans="1:31" ht="132">
      <c r="A328" s="26">
        <v>1327</v>
      </c>
      <c r="B328" s="26">
        <v>11088800023</v>
      </c>
      <c r="C328" s="26" t="s">
        <v>2087</v>
      </c>
      <c r="D328" s="26">
        <v>41</v>
      </c>
      <c r="E328" s="12" t="s">
        <v>1461</v>
      </c>
      <c r="F328" s="26" t="s">
        <v>1042</v>
      </c>
      <c r="G328" s="26" t="s">
        <v>2088</v>
      </c>
      <c r="H328" s="26" t="s">
        <v>1113</v>
      </c>
      <c r="I328" s="26">
        <v>128</v>
      </c>
      <c r="J328" s="26" t="s">
        <v>1299</v>
      </c>
      <c r="K328" s="26">
        <v>27</v>
      </c>
      <c r="M328" s="26" t="s">
        <v>1151</v>
      </c>
      <c r="N328" s="12" t="s">
        <v>1113</v>
      </c>
      <c r="O328" s="12" t="s">
        <v>1299</v>
      </c>
      <c r="P328" s="12">
        <v>128</v>
      </c>
      <c r="Q328" s="12">
        <v>27</v>
      </c>
      <c r="R328" s="12" t="s">
        <v>1924</v>
      </c>
      <c r="S328" s="12" t="s">
        <v>2475</v>
      </c>
      <c r="T328" s="12" t="s">
        <v>1300</v>
      </c>
      <c r="U328" s="12" t="s">
        <v>1730</v>
      </c>
      <c r="V328" s="12" t="s">
        <v>697</v>
      </c>
      <c r="W328" s="12" t="s">
        <v>669</v>
      </c>
      <c r="X328" s="20" t="s">
        <v>533</v>
      </c>
      <c r="Z328" s="12" t="s">
        <v>920</v>
      </c>
      <c r="AA328" s="12">
        <v>20110210</v>
      </c>
      <c r="AB328" s="12" t="s">
        <v>534</v>
      </c>
      <c r="AC328" s="12" t="s">
        <v>733</v>
      </c>
      <c r="AE328" s="12">
        <v>8.03</v>
      </c>
    </row>
    <row r="329" spans="1:31" ht="114.75">
      <c r="A329" s="26">
        <v>1328</v>
      </c>
      <c r="B329" s="26">
        <v>11088700023</v>
      </c>
      <c r="C329" s="26" t="s">
        <v>2087</v>
      </c>
      <c r="D329" s="26">
        <v>40</v>
      </c>
      <c r="E329" s="12" t="s">
        <v>1461</v>
      </c>
      <c r="F329" s="26" t="s">
        <v>1042</v>
      </c>
      <c r="G329" s="26" t="s">
        <v>2088</v>
      </c>
      <c r="H329" s="26" t="s">
        <v>1113</v>
      </c>
      <c r="I329" s="26">
        <v>127</v>
      </c>
      <c r="J329" s="26" t="s">
        <v>2239</v>
      </c>
      <c r="K329" s="26">
        <v>31</v>
      </c>
      <c r="M329" s="26" t="s">
        <v>1151</v>
      </c>
      <c r="N329" s="12" t="s">
        <v>1113</v>
      </c>
      <c r="O329" s="12" t="s">
        <v>2239</v>
      </c>
      <c r="P329" s="12">
        <v>127</v>
      </c>
      <c r="Q329" s="12">
        <v>31</v>
      </c>
      <c r="R329" s="12" t="s">
        <v>1924</v>
      </c>
      <c r="S329" s="12" t="s">
        <v>2475</v>
      </c>
      <c r="T329" s="12" t="s">
        <v>2240</v>
      </c>
      <c r="U329" s="12" t="s">
        <v>2241</v>
      </c>
      <c r="V329" s="12" t="s">
        <v>702</v>
      </c>
      <c r="W329" s="12" t="s">
        <v>670</v>
      </c>
      <c r="X329" s="20" t="s">
        <v>533</v>
      </c>
      <c r="Z329" s="12" t="s">
        <v>920</v>
      </c>
      <c r="AA329" s="12">
        <v>20110210</v>
      </c>
      <c r="AB329" s="12" t="s">
        <v>534</v>
      </c>
      <c r="AC329" s="12" t="s">
        <v>733</v>
      </c>
      <c r="AE329" s="12">
        <v>8.03</v>
      </c>
    </row>
    <row r="330" spans="1:31" ht="115.5">
      <c r="A330" s="26">
        <v>1329</v>
      </c>
      <c r="B330" s="26">
        <v>11088600023</v>
      </c>
      <c r="C330" s="26" t="s">
        <v>2087</v>
      </c>
      <c r="D330" s="26">
        <v>39</v>
      </c>
      <c r="E330" s="12" t="s">
        <v>1461</v>
      </c>
      <c r="F330" s="26" t="s">
        <v>1042</v>
      </c>
      <c r="G330" s="26" t="s">
        <v>2088</v>
      </c>
      <c r="H330" s="26" t="s">
        <v>1113</v>
      </c>
      <c r="I330" s="26">
        <v>127</v>
      </c>
      <c r="J330" s="26" t="s">
        <v>2239</v>
      </c>
      <c r="K330" s="26">
        <v>26</v>
      </c>
      <c r="M330" s="26" t="s">
        <v>1151</v>
      </c>
      <c r="N330" s="12" t="s">
        <v>1113</v>
      </c>
      <c r="O330" s="12" t="s">
        <v>2239</v>
      </c>
      <c r="P330" s="12">
        <v>127</v>
      </c>
      <c r="Q330" s="12">
        <v>26</v>
      </c>
      <c r="R330" s="12" t="s">
        <v>1924</v>
      </c>
      <c r="S330" s="12" t="s">
        <v>2475</v>
      </c>
      <c r="T330" s="12" t="s">
        <v>2242</v>
      </c>
      <c r="U330" s="12" t="s">
        <v>1682</v>
      </c>
      <c r="V330" s="12" t="s">
        <v>702</v>
      </c>
      <c r="W330" s="12" t="s">
        <v>671</v>
      </c>
      <c r="X330" s="20" t="s">
        <v>533</v>
      </c>
      <c r="Z330" s="12" t="s">
        <v>920</v>
      </c>
      <c r="AA330" s="12">
        <v>20110210</v>
      </c>
      <c r="AB330" s="12" t="s">
        <v>534</v>
      </c>
      <c r="AC330" s="12" t="s">
        <v>733</v>
      </c>
      <c r="AE330" s="12">
        <v>8.03</v>
      </c>
    </row>
    <row r="331" spans="1:31" ht="132">
      <c r="A331" s="26">
        <v>1330</v>
      </c>
      <c r="B331" s="26">
        <v>11088500023</v>
      </c>
      <c r="C331" s="26" t="s">
        <v>2087</v>
      </c>
      <c r="D331" s="26">
        <v>38</v>
      </c>
      <c r="E331" s="12" t="s">
        <v>1461</v>
      </c>
      <c r="F331" s="26" t="s">
        <v>1042</v>
      </c>
      <c r="G331" s="26" t="s">
        <v>2088</v>
      </c>
      <c r="H331" s="26" t="s">
        <v>1113</v>
      </c>
      <c r="I331" s="26">
        <v>126</v>
      </c>
      <c r="J331" s="26" t="s">
        <v>1250</v>
      </c>
      <c r="K331" s="26">
        <v>40</v>
      </c>
      <c r="M331" s="26" t="s">
        <v>1151</v>
      </c>
      <c r="N331" s="12" t="s">
        <v>1113</v>
      </c>
      <c r="O331" s="12" t="s">
        <v>1250</v>
      </c>
      <c r="P331" s="12">
        <v>126</v>
      </c>
      <c r="Q331" s="12">
        <v>40</v>
      </c>
      <c r="R331" s="12" t="s">
        <v>1924</v>
      </c>
      <c r="S331" s="12" t="s">
        <v>2475</v>
      </c>
      <c r="T331" s="12" t="s">
        <v>2243</v>
      </c>
      <c r="U331" s="12" t="s">
        <v>2244</v>
      </c>
      <c r="V331" s="12" t="s">
        <v>702</v>
      </c>
      <c r="W331" s="12" t="s">
        <v>672</v>
      </c>
      <c r="X331" s="20" t="s">
        <v>533</v>
      </c>
      <c r="Z331" s="12" t="s">
        <v>920</v>
      </c>
      <c r="AA331" s="12">
        <v>20110210</v>
      </c>
      <c r="AB331" s="12" t="s">
        <v>534</v>
      </c>
      <c r="AC331" s="12" t="s">
        <v>733</v>
      </c>
      <c r="AE331" s="12">
        <v>8.03</v>
      </c>
    </row>
    <row r="332" spans="1:31" ht="114.75">
      <c r="A332" s="26">
        <v>1331</v>
      </c>
      <c r="B332" s="26">
        <v>11088400023</v>
      </c>
      <c r="C332" s="26" t="s">
        <v>2087</v>
      </c>
      <c r="D332" s="26">
        <v>37</v>
      </c>
      <c r="E332" s="12" t="s">
        <v>1461</v>
      </c>
      <c r="F332" s="26" t="s">
        <v>1042</v>
      </c>
      <c r="G332" s="26" t="s">
        <v>2088</v>
      </c>
      <c r="H332" s="26" t="s">
        <v>1113</v>
      </c>
      <c r="I332" s="26">
        <v>126</v>
      </c>
      <c r="J332" s="26" t="s">
        <v>1263</v>
      </c>
      <c r="K332" s="26">
        <v>16</v>
      </c>
      <c r="M332" s="26" t="s">
        <v>1151</v>
      </c>
      <c r="N332" s="12" t="s">
        <v>1113</v>
      </c>
      <c r="O332" s="12" t="s">
        <v>1263</v>
      </c>
      <c r="P332" s="12">
        <v>126</v>
      </c>
      <c r="Q332" s="12">
        <v>16</v>
      </c>
      <c r="R332" s="12" t="s">
        <v>1924</v>
      </c>
      <c r="S332" s="12" t="s">
        <v>2475</v>
      </c>
      <c r="T332" s="12" t="s">
        <v>2245</v>
      </c>
      <c r="U332" s="12" t="s">
        <v>1682</v>
      </c>
      <c r="V332" s="12" t="s">
        <v>697</v>
      </c>
      <c r="W332" s="12" t="s">
        <v>673</v>
      </c>
      <c r="X332" s="20" t="s">
        <v>533</v>
      </c>
      <c r="Z332" s="12" t="s">
        <v>920</v>
      </c>
      <c r="AA332" s="12">
        <v>20110210</v>
      </c>
      <c r="AB332" s="12" t="s">
        <v>534</v>
      </c>
      <c r="AC332" s="12" t="s">
        <v>733</v>
      </c>
      <c r="AE332" s="12">
        <v>8.03</v>
      </c>
    </row>
    <row r="333" spans="1:31" ht="396">
      <c r="A333" s="26">
        <v>1332</v>
      </c>
      <c r="B333" s="26">
        <v>11088300023</v>
      </c>
      <c r="C333" s="26" t="s">
        <v>2087</v>
      </c>
      <c r="D333" s="26">
        <v>36</v>
      </c>
      <c r="E333" s="12" t="s">
        <v>1461</v>
      </c>
      <c r="F333" s="26" t="s">
        <v>1042</v>
      </c>
      <c r="G333" s="26" t="s">
        <v>2088</v>
      </c>
      <c r="H333" s="26" t="s">
        <v>1113</v>
      </c>
      <c r="I333" s="26">
        <v>126</v>
      </c>
      <c r="J333" s="26" t="s">
        <v>1263</v>
      </c>
      <c r="K333" s="26">
        <v>1</v>
      </c>
      <c r="M333" s="26" t="s">
        <v>1151</v>
      </c>
      <c r="N333" s="12" t="s">
        <v>1113</v>
      </c>
      <c r="O333" s="12" t="s">
        <v>1263</v>
      </c>
      <c r="P333" s="12">
        <v>126</v>
      </c>
      <c r="Q333" s="12">
        <v>1</v>
      </c>
      <c r="R333" s="12" t="s">
        <v>1924</v>
      </c>
      <c r="S333" s="12" t="s">
        <v>2475</v>
      </c>
      <c r="T333" s="13" t="s">
        <v>2246</v>
      </c>
      <c r="U333" s="12" t="s">
        <v>1682</v>
      </c>
      <c r="V333" s="12" t="s">
        <v>702</v>
      </c>
      <c r="W333" s="12" t="s">
        <v>674</v>
      </c>
      <c r="X333" s="20" t="s">
        <v>533</v>
      </c>
      <c r="Z333" s="12" t="s">
        <v>920</v>
      </c>
      <c r="AA333" s="12">
        <v>20110210</v>
      </c>
      <c r="AB333" s="12" t="s">
        <v>534</v>
      </c>
      <c r="AC333" s="12" t="s">
        <v>733</v>
      </c>
      <c r="AE333" s="12">
        <v>8.03</v>
      </c>
    </row>
    <row r="334" spans="1:31" ht="115.5">
      <c r="A334" s="26">
        <v>1333</v>
      </c>
      <c r="B334" s="26">
        <v>11088200023</v>
      </c>
      <c r="C334" s="26" t="s">
        <v>2087</v>
      </c>
      <c r="D334" s="26">
        <v>35</v>
      </c>
      <c r="E334" s="12" t="s">
        <v>1461</v>
      </c>
      <c r="F334" s="26" t="s">
        <v>1042</v>
      </c>
      <c r="G334" s="26" t="s">
        <v>2088</v>
      </c>
      <c r="H334" s="26" t="s">
        <v>1113</v>
      </c>
      <c r="I334" s="26">
        <v>125</v>
      </c>
      <c r="J334" s="26" t="s">
        <v>1263</v>
      </c>
      <c r="K334" s="26">
        <v>49</v>
      </c>
      <c r="M334" s="26" t="s">
        <v>1151</v>
      </c>
      <c r="N334" s="12" t="s">
        <v>1113</v>
      </c>
      <c r="O334" s="12" t="s">
        <v>1263</v>
      </c>
      <c r="P334" s="12">
        <v>125</v>
      </c>
      <c r="Q334" s="12">
        <v>49</v>
      </c>
      <c r="R334" s="12" t="s">
        <v>1924</v>
      </c>
      <c r="S334" s="12" t="s">
        <v>2475</v>
      </c>
      <c r="T334" s="12" t="s">
        <v>2247</v>
      </c>
      <c r="U334" s="12" t="s">
        <v>1682</v>
      </c>
      <c r="V334" s="12" t="s">
        <v>702</v>
      </c>
      <c r="W334" s="12" t="s">
        <v>671</v>
      </c>
      <c r="X334" s="20" t="s">
        <v>533</v>
      </c>
      <c r="Z334" s="12" t="s">
        <v>920</v>
      </c>
      <c r="AA334" s="12">
        <v>20110210</v>
      </c>
      <c r="AB334" s="12" t="s">
        <v>534</v>
      </c>
      <c r="AC334" s="12" t="s">
        <v>733</v>
      </c>
      <c r="AE334" s="12">
        <v>8.03</v>
      </c>
    </row>
    <row r="335" spans="1:31" ht="114.75">
      <c r="A335" s="26">
        <v>1334</v>
      </c>
      <c r="B335" s="26">
        <v>11088100023</v>
      </c>
      <c r="C335" s="26" t="s">
        <v>2087</v>
      </c>
      <c r="D335" s="26">
        <v>34</v>
      </c>
      <c r="E335" s="12" t="s">
        <v>1461</v>
      </c>
      <c r="F335" s="26" t="s">
        <v>1042</v>
      </c>
      <c r="G335" s="26" t="s">
        <v>2088</v>
      </c>
      <c r="H335" s="26" t="s">
        <v>1113</v>
      </c>
      <c r="I335" s="26">
        <v>125</v>
      </c>
      <c r="J335" s="26" t="s">
        <v>1268</v>
      </c>
      <c r="K335" s="26">
        <v>31</v>
      </c>
      <c r="M335" s="26" t="s">
        <v>1151</v>
      </c>
      <c r="N335" s="12" t="s">
        <v>1113</v>
      </c>
      <c r="O335" s="12" t="s">
        <v>1268</v>
      </c>
      <c r="P335" s="12">
        <v>125</v>
      </c>
      <c r="Q335" s="12">
        <v>31</v>
      </c>
      <c r="R335" s="12" t="s">
        <v>1924</v>
      </c>
      <c r="S335" s="12" t="s">
        <v>2475</v>
      </c>
      <c r="T335" s="12" t="s">
        <v>2248</v>
      </c>
      <c r="U335" s="12" t="s">
        <v>1682</v>
      </c>
      <c r="V335" s="12" t="s">
        <v>702</v>
      </c>
      <c r="W335" s="12" t="s">
        <v>675</v>
      </c>
      <c r="X335" s="20" t="s">
        <v>533</v>
      </c>
      <c r="Z335" s="12" t="s">
        <v>920</v>
      </c>
      <c r="AA335" s="12">
        <v>20110210</v>
      </c>
      <c r="AB335" s="12" t="s">
        <v>534</v>
      </c>
      <c r="AC335" s="12" t="s">
        <v>733</v>
      </c>
      <c r="AE335" s="12">
        <v>8.03</v>
      </c>
    </row>
    <row r="336" spans="1:31" ht="115.5">
      <c r="A336" s="26">
        <v>1335</v>
      </c>
      <c r="B336" s="26">
        <v>11088000023</v>
      </c>
      <c r="C336" s="26" t="s">
        <v>2087</v>
      </c>
      <c r="D336" s="26">
        <v>33</v>
      </c>
      <c r="E336" s="12" t="s">
        <v>1461</v>
      </c>
      <c r="F336" s="26" t="s">
        <v>1042</v>
      </c>
      <c r="G336" s="26" t="s">
        <v>2088</v>
      </c>
      <c r="H336" s="26" t="s">
        <v>1113</v>
      </c>
      <c r="I336" s="26">
        <v>125</v>
      </c>
      <c r="J336" s="26" t="s">
        <v>1268</v>
      </c>
      <c r="K336" s="26">
        <v>23</v>
      </c>
      <c r="M336" s="26" t="s">
        <v>1151</v>
      </c>
      <c r="N336" s="12" t="s">
        <v>1113</v>
      </c>
      <c r="O336" s="12" t="s">
        <v>1268</v>
      </c>
      <c r="P336" s="12">
        <v>125</v>
      </c>
      <c r="Q336" s="12">
        <v>23</v>
      </c>
      <c r="R336" s="12" t="s">
        <v>1924</v>
      </c>
      <c r="S336" s="12" t="s">
        <v>2475</v>
      </c>
      <c r="T336" s="12" t="s">
        <v>2249</v>
      </c>
      <c r="U336" s="12" t="s">
        <v>1682</v>
      </c>
      <c r="V336" s="12" t="s">
        <v>702</v>
      </c>
      <c r="W336" s="12" t="s">
        <v>676</v>
      </c>
      <c r="X336" s="20" t="s">
        <v>533</v>
      </c>
      <c r="Z336" s="12" t="s">
        <v>920</v>
      </c>
      <c r="AA336" s="12">
        <v>20110210</v>
      </c>
      <c r="AB336" s="12" t="s">
        <v>534</v>
      </c>
      <c r="AC336" s="12" t="s">
        <v>733</v>
      </c>
      <c r="AE336" s="12">
        <v>8.03</v>
      </c>
    </row>
    <row r="337" spans="1:31" ht="132">
      <c r="A337" s="26">
        <v>1336</v>
      </c>
      <c r="B337" s="26">
        <v>11087900023</v>
      </c>
      <c r="C337" s="26" t="s">
        <v>2087</v>
      </c>
      <c r="D337" s="26">
        <v>32</v>
      </c>
      <c r="E337" s="12" t="s">
        <v>1461</v>
      </c>
      <c r="F337" s="26" t="s">
        <v>1042</v>
      </c>
      <c r="G337" s="26" t="s">
        <v>2088</v>
      </c>
      <c r="H337" s="26" t="s">
        <v>1113</v>
      </c>
      <c r="I337" s="26">
        <v>125</v>
      </c>
      <c r="J337" s="26" t="s">
        <v>1268</v>
      </c>
      <c r="K337" s="26">
        <v>9</v>
      </c>
      <c r="M337" s="26" t="s">
        <v>1151</v>
      </c>
      <c r="N337" s="12" t="s">
        <v>1113</v>
      </c>
      <c r="O337" s="12" t="s">
        <v>1268</v>
      </c>
      <c r="P337" s="12">
        <v>125</v>
      </c>
      <c r="Q337" s="12">
        <v>9</v>
      </c>
      <c r="R337" s="12" t="s">
        <v>1924</v>
      </c>
      <c r="S337" s="12" t="s">
        <v>2475</v>
      </c>
      <c r="T337" s="12" t="s">
        <v>2250</v>
      </c>
      <c r="U337" s="12" t="s">
        <v>2251</v>
      </c>
      <c r="V337" s="12" t="s">
        <v>704</v>
      </c>
      <c r="W337" s="12" t="s">
        <v>677</v>
      </c>
      <c r="X337" s="20" t="s">
        <v>533</v>
      </c>
      <c r="Z337" s="12" t="s">
        <v>920</v>
      </c>
      <c r="AA337" s="12">
        <v>20110210</v>
      </c>
      <c r="AB337" s="12" t="s">
        <v>534</v>
      </c>
      <c r="AC337" s="12" t="s">
        <v>733</v>
      </c>
      <c r="AE337" s="12" t="s">
        <v>1316</v>
      </c>
    </row>
    <row r="338" spans="1:31" ht="114.75">
      <c r="A338" s="26">
        <v>1337</v>
      </c>
      <c r="B338" s="26">
        <v>11087800023</v>
      </c>
      <c r="C338" s="26" t="s">
        <v>2087</v>
      </c>
      <c r="D338" s="26">
        <v>31</v>
      </c>
      <c r="E338" s="12" t="s">
        <v>1461</v>
      </c>
      <c r="F338" s="26" t="s">
        <v>1042</v>
      </c>
      <c r="G338" s="26" t="s">
        <v>2088</v>
      </c>
      <c r="H338" s="26" t="s">
        <v>1113</v>
      </c>
      <c r="I338" s="26">
        <v>124</v>
      </c>
      <c r="J338" s="26" t="s">
        <v>1268</v>
      </c>
      <c r="K338" s="26">
        <v>61</v>
      </c>
      <c r="M338" s="26" t="s">
        <v>1151</v>
      </c>
      <c r="N338" s="12" t="s">
        <v>1113</v>
      </c>
      <c r="O338" s="12" t="s">
        <v>1268</v>
      </c>
      <c r="P338" s="12">
        <v>124</v>
      </c>
      <c r="Q338" s="12">
        <v>61</v>
      </c>
      <c r="R338" s="12" t="s">
        <v>1924</v>
      </c>
      <c r="S338" s="12" t="s">
        <v>2475</v>
      </c>
      <c r="T338" s="12" t="s">
        <v>2252</v>
      </c>
      <c r="U338" s="12" t="s">
        <v>1682</v>
      </c>
      <c r="V338" s="12" t="s">
        <v>697</v>
      </c>
      <c r="W338" s="12" t="s">
        <v>678</v>
      </c>
      <c r="X338" s="20" t="s">
        <v>533</v>
      </c>
      <c r="Z338" s="12" t="s">
        <v>920</v>
      </c>
      <c r="AA338" s="12">
        <v>20110210</v>
      </c>
      <c r="AB338" s="12" t="s">
        <v>534</v>
      </c>
      <c r="AC338" s="12" t="s">
        <v>733</v>
      </c>
      <c r="AE338" s="12">
        <v>8.03</v>
      </c>
    </row>
    <row r="339" spans="1:31" ht="132">
      <c r="A339" s="26">
        <v>1338</v>
      </c>
      <c r="B339" s="26">
        <v>11087700023</v>
      </c>
      <c r="C339" s="26" t="s">
        <v>2087</v>
      </c>
      <c r="D339" s="26">
        <v>30</v>
      </c>
      <c r="E339" s="12" t="s">
        <v>1461</v>
      </c>
      <c r="F339" s="26" t="s">
        <v>1042</v>
      </c>
      <c r="G339" s="26" t="s">
        <v>2088</v>
      </c>
      <c r="H339" s="26" t="s">
        <v>1113</v>
      </c>
      <c r="I339" s="26">
        <v>124</v>
      </c>
      <c r="J339" s="26" t="s">
        <v>1268</v>
      </c>
      <c r="K339" s="26">
        <v>42</v>
      </c>
      <c r="M339" s="26" t="s">
        <v>1151</v>
      </c>
      <c r="N339" s="12" t="s">
        <v>1113</v>
      </c>
      <c r="O339" s="12" t="s">
        <v>1268</v>
      </c>
      <c r="P339" s="12">
        <v>124</v>
      </c>
      <c r="Q339" s="12">
        <v>42</v>
      </c>
      <c r="R339" s="12" t="s">
        <v>1924</v>
      </c>
      <c r="S339" s="12" t="s">
        <v>2475</v>
      </c>
      <c r="T339" s="12" t="s">
        <v>2250</v>
      </c>
      <c r="U339" s="12" t="s">
        <v>2251</v>
      </c>
      <c r="V339" s="12" t="s">
        <v>704</v>
      </c>
      <c r="W339" s="12" t="s">
        <v>677</v>
      </c>
      <c r="X339" s="20" t="s">
        <v>533</v>
      </c>
      <c r="Z339" s="12" t="s">
        <v>920</v>
      </c>
      <c r="AA339" s="12">
        <v>20110210</v>
      </c>
      <c r="AB339" s="12" t="s">
        <v>534</v>
      </c>
      <c r="AC339" s="12" t="s">
        <v>733</v>
      </c>
      <c r="AE339" s="12" t="s">
        <v>1316</v>
      </c>
    </row>
    <row r="340" spans="1:31" ht="409.5">
      <c r="A340" s="26">
        <v>1339</v>
      </c>
      <c r="B340" s="26">
        <v>11087600023</v>
      </c>
      <c r="C340" s="26" t="s">
        <v>2087</v>
      </c>
      <c r="D340" s="26">
        <v>29</v>
      </c>
      <c r="E340" s="12" t="s">
        <v>1461</v>
      </c>
      <c r="F340" s="26" t="s">
        <v>1042</v>
      </c>
      <c r="G340" s="26" t="s">
        <v>2088</v>
      </c>
      <c r="H340" s="26" t="s">
        <v>1113</v>
      </c>
      <c r="I340" s="26">
        <v>124</v>
      </c>
      <c r="J340" s="26" t="s">
        <v>1268</v>
      </c>
      <c r="K340" s="26">
        <v>40</v>
      </c>
      <c r="M340" s="26" t="s">
        <v>1151</v>
      </c>
      <c r="N340" s="12" t="s">
        <v>1113</v>
      </c>
      <c r="O340" s="12" t="s">
        <v>1268</v>
      </c>
      <c r="P340" s="12">
        <v>124</v>
      </c>
      <c r="Q340" s="12">
        <v>40</v>
      </c>
      <c r="R340" s="12" t="s">
        <v>1924</v>
      </c>
      <c r="S340" s="12" t="s">
        <v>2475</v>
      </c>
      <c r="T340" s="12" t="s">
        <v>2253</v>
      </c>
      <c r="U340" s="13" t="s">
        <v>2254</v>
      </c>
      <c r="V340" s="12" t="s">
        <v>702</v>
      </c>
      <c r="W340" s="71" t="s">
        <v>679</v>
      </c>
      <c r="X340" s="20" t="s">
        <v>533</v>
      </c>
      <c r="Z340" s="12" t="s">
        <v>920</v>
      </c>
      <c r="AA340" s="12">
        <v>20110210</v>
      </c>
      <c r="AB340" s="12" t="s">
        <v>534</v>
      </c>
      <c r="AC340" s="12" t="s">
        <v>733</v>
      </c>
      <c r="AE340" s="12">
        <v>8.03</v>
      </c>
    </row>
    <row r="341" spans="1:31" ht="409.5">
      <c r="A341" s="26">
        <v>1340</v>
      </c>
      <c r="B341" s="26">
        <v>11087500023</v>
      </c>
      <c r="C341" s="26" t="s">
        <v>2087</v>
      </c>
      <c r="D341" s="26">
        <v>28</v>
      </c>
      <c r="E341" s="12" t="s">
        <v>1461</v>
      </c>
      <c r="F341" s="26" t="s">
        <v>1042</v>
      </c>
      <c r="G341" s="26" t="s">
        <v>2088</v>
      </c>
      <c r="H341" s="26" t="s">
        <v>1166</v>
      </c>
      <c r="I341" s="26">
        <v>124</v>
      </c>
      <c r="J341" s="26" t="s">
        <v>1268</v>
      </c>
      <c r="K341" s="26">
        <v>21</v>
      </c>
      <c r="M341" s="26" t="s">
        <v>1151</v>
      </c>
      <c r="N341" s="12" t="s">
        <v>1166</v>
      </c>
      <c r="O341" s="12" t="s">
        <v>1268</v>
      </c>
      <c r="P341" s="12">
        <v>124</v>
      </c>
      <c r="Q341" s="12">
        <v>21</v>
      </c>
      <c r="R341" s="12" t="s">
        <v>1924</v>
      </c>
      <c r="S341" s="12" t="s">
        <v>2475</v>
      </c>
      <c r="T341" s="13" t="s">
        <v>2255</v>
      </c>
      <c r="U341" s="13" t="s">
        <v>2256</v>
      </c>
      <c r="V341" s="12" t="s">
        <v>704</v>
      </c>
      <c r="W341" s="12" t="s">
        <v>680</v>
      </c>
      <c r="X341" s="20" t="s">
        <v>533</v>
      </c>
      <c r="Z341" s="12" t="s">
        <v>920</v>
      </c>
      <c r="AA341" s="12">
        <v>20110210</v>
      </c>
      <c r="AB341" s="12" t="s">
        <v>534</v>
      </c>
      <c r="AC341" s="12" t="s">
        <v>733</v>
      </c>
      <c r="AE341" s="12">
        <v>8.03</v>
      </c>
    </row>
    <row r="342" spans="1:31" ht="409.5">
      <c r="A342" s="26">
        <v>1341</v>
      </c>
      <c r="B342" s="26">
        <v>11087400023</v>
      </c>
      <c r="C342" s="26" t="s">
        <v>2087</v>
      </c>
      <c r="D342" s="26">
        <v>27</v>
      </c>
      <c r="E342" s="12" t="s">
        <v>1461</v>
      </c>
      <c r="F342" s="26" t="s">
        <v>1042</v>
      </c>
      <c r="G342" s="26" t="s">
        <v>2088</v>
      </c>
      <c r="H342" s="26" t="s">
        <v>1113</v>
      </c>
      <c r="I342" s="26">
        <v>123</v>
      </c>
      <c r="J342" s="26" t="s">
        <v>1261</v>
      </c>
      <c r="K342" s="26">
        <v>42</v>
      </c>
      <c r="M342" s="26" t="s">
        <v>1151</v>
      </c>
      <c r="N342" s="12" t="s">
        <v>1113</v>
      </c>
      <c r="O342" s="12" t="s">
        <v>1261</v>
      </c>
      <c r="P342" s="12">
        <v>123</v>
      </c>
      <c r="Q342" s="12">
        <v>42</v>
      </c>
      <c r="R342" s="12" t="s">
        <v>1924</v>
      </c>
      <c r="S342" s="12" t="s">
        <v>2475</v>
      </c>
      <c r="T342" s="13" t="s">
        <v>2257</v>
      </c>
      <c r="U342" s="12" t="s">
        <v>1682</v>
      </c>
      <c r="V342" s="12" t="s">
        <v>702</v>
      </c>
      <c r="W342" s="12" t="s">
        <v>681</v>
      </c>
      <c r="X342" s="20" t="s">
        <v>533</v>
      </c>
      <c r="Z342" s="12" t="s">
        <v>920</v>
      </c>
      <c r="AA342" s="12">
        <v>20110210</v>
      </c>
      <c r="AB342" s="12" t="s">
        <v>534</v>
      </c>
      <c r="AC342" s="12" t="s">
        <v>733</v>
      </c>
      <c r="AE342" s="12">
        <v>8.03</v>
      </c>
    </row>
    <row r="343" spans="1:31" ht="132">
      <c r="A343" s="26">
        <v>1342</v>
      </c>
      <c r="B343" s="26">
        <v>11087300023</v>
      </c>
      <c r="C343" s="26" t="s">
        <v>2087</v>
      </c>
      <c r="D343" s="26">
        <v>26</v>
      </c>
      <c r="E343" s="12" t="s">
        <v>1461</v>
      </c>
      <c r="F343" s="26" t="s">
        <v>1042</v>
      </c>
      <c r="G343" s="26" t="s">
        <v>2088</v>
      </c>
      <c r="H343" s="26" t="s">
        <v>1113</v>
      </c>
      <c r="I343" s="26">
        <v>123</v>
      </c>
      <c r="J343" s="26" t="s">
        <v>1261</v>
      </c>
      <c r="K343" s="26">
        <v>34</v>
      </c>
      <c r="M343" s="26" t="s">
        <v>1151</v>
      </c>
      <c r="N343" s="12" t="s">
        <v>1113</v>
      </c>
      <c r="O343" s="12" t="s">
        <v>1261</v>
      </c>
      <c r="P343" s="12">
        <v>123</v>
      </c>
      <c r="Q343" s="12">
        <v>34</v>
      </c>
      <c r="R343" s="12" t="s">
        <v>1924</v>
      </c>
      <c r="S343" s="12" t="s">
        <v>2475</v>
      </c>
      <c r="T343" s="13" t="s">
        <v>2258</v>
      </c>
      <c r="U343" s="12" t="s">
        <v>2259</v>
      </c>
      <c r="V343" s="12" t="s">
        <v>702</v>
      </c>
      <c r="W343" s="12" t="s">
        <v>682</v>
      </c>
      <c r="X343" s="20" t="s">
        <v>533</v>
      </c>
      <c r="Z343" s="12" t="s">
        <v>920</v>
      </c>
      <c r="AA343" s="12">
        <v>20110210</v>
      </c>
      <c r="AB343" s="12" t="s">
        <v>534</v>
      </c>
      <c r="AC343" s="12" t="s">
        <v>733</v>
      </c>
      <c r="AE343" s="12">
        <v>8.03</v>
      </c>
    </row>
    <row r="344" spans="1:31" ht="115.5">
      <c r="A344" s="26">
        <v>1343</v>
      </c>
      <c r="B344" s="26">
        <v>11087200023</v>
      </c>
      <c r="C344" s="26" t="s">
        <v>2087</v>
      </c>
      <c r="D344" s="26">
        <v>25</v>
      </c>
      <c r="E344" s="12" t="s">
        <v>1461</v>
      </c>
      <c r="F344" s="26" t="s">
        <v>1042</v>
      </c>
      <c r="G344" s="26" t="s">
        <v>2088</v>
      </c>
      <c r="H344" s="26" t="s">
        <v>1113</v>
      </c>
      <c r="I344" s="26">
        <v>123</v>
      </c>
      <c r="J344" s="26" t="s">
        <v>1261</v>
      </c>
      <c r="K344" s="26">
        <v>29</v>
      </c>
      <c r="M344" s="26" t="s">
        <v>1151</v>
      </c>
      <c r="N344" s="12" t="s">
        <v>1113</v>
      </c>
      <c r="O344" s="12" t="s">
        <v>1261</v>
      </c>
      <c r="P344" s="12">
        <v>123</v>
      </c>
      <c r="Q344" s="12">
        <v>29</v>
      </c>
      <c r="R344" s="12" t="s">
        <v>1924</v>
      </c>
      <c r="S344" s="12" t="s">
        <v>2475</v>
      </c>
      <c r="T344" s="12" t="s">
        <v>2260</v>
      </c>
      <c r="U344" s="12" t="s">
        <v>1682</v>
      </c>
      <c r="V344" s="12" t="s">
        <v>702</v>
      </c>
      <c r="W344" s="12" t="s">
        <v>671</v>
      </c>
      <c r="X344" s="20" t="s">
        <v>533</v>
      </c>
      <c r="Z344" s="12" t="s">
        <v>920</v>
      </c>
      <c r="AA344" s="12">
        <v>20110210</v>
      </c>
      <c r="AB344" s="12" t="s">
        <v>534</v>
      </c>
      <c r="AC344" s="12" t="s">
        <v>733</v>
      </c>
      <c r="AE344" s="12">
        <v>8.03</v>
      </c>
    </row>
    <row r="345" spans="1:31" ht="214.5">
      <c r="A345" s="26">
        <v>1344</v>
      </c>
      <c r="B345" s="26">
        <v>11087100023</v>
      </c>
      <c r="C345" s="26" t="s">
        <v>2087</v>
      </c>
      <c r="D345" s="26">
        <v>24</v>
      </c>
      <c r="E345" s="12" t="s">
        <v>1461</v>
      </c>
      <c r="F345" s="26" t="s">
        <v>1042</v>
      </c>
      <c r="G345" s="26" t="s">
        <v>2088</v>
      </c>
      <c r="H345" s="26" t="s">
        <v>1166</v>
      </c>
      <c r="I345" s="26">
        <v>123</v>
      </c>
      <c r="J345" s="26" t="s">
        <v>1261</v>
      </c>
      <c r="K345" s="26">
        <v>26</v>
      </c>
      <c r="M345" s="26" t="s">
        <v>1151</v>
      </c>
      <c r="N345" s="12" t="s">
        <v>1166</v>
      </c>
      <c r="O345" s="12" t="s">
        <v>1261</v>
      </c>
      <c r="P345" s="12">
        <v>123</v>
      </c>
      <c r="Q345" s="12">
        <v>26</v>
      </c>
      <c r="R345" s="12" t="s">
        <v>1924</v>
      </c>
      <c r="S345" s="12" t="s">
        <v>2475</v>
      </c>
      <c r="T345" s="12" t="s">
        <v>2413</v>
      </c>
      <c r="U345" s="12" t="s">
        <v>2414</v>
      </c>
      <c r="V345" s="12" t="s">
        <v>704</v>
      </c>
      <c r="W345" s="12" t="s">
        <v>683</v>
      </c>
      <c r="X345" s="20" t="s">
        <v>533</v>
      </c>
      <c r="Z345" s="12" t="s">
        <v>920</v>
      </c>
      <c r="AA345" s="12">
        <v>20110210</v>
      </c>
      <c r="AB345" s="12" t="s">
        <v>534</v>
      </c>
      <c r="AC345" s="12" t="s">
        <v>733</v>
      </c>
      <c r="AE345" s="12">
        <v>8.03</v>
      </c>
    </row>
    <row r="346" spans="1:31" ht="115.5">
      <c r="A346" s="26">
        <v>1345</v>
      </c>
      <c r="B346" s="26">
        <v>11087000023</v>
      </c>
      <c r="C346" s="26" t="s">
        <v>2087</v>
      </c>
      <c r="D346" s="26">
        <v>23</v>
      </c>
      <c r="E346" s="12" t="s">
        <v>1461</v>
      </c>
      <c r="F346" s="26" t="s">
        <v>1042</v>
      </c>
      <c r="G346" s="26" t="s">
        <v>2088</v>
      </c>
      <c r="H346" s="26" t="s">
        <v>1113</v>
      </c>
      <c r="I346" s="26">
        <v>122</v>
      </c>
      <c r="J346" s="26" t="s">
        <v>1279</v>
      </c>
      <c r="K346" s="26">
        <v>47</v>
      </c>
      <c r="M346" s="26" t="s">
        <v>1151</v>
      </c>
      <c r="N346" s="12" t="s">
        <v>1113</v>
      </c>
      <c r="O346" s="12" t="s">
        <v>1279</v>
      </c>
      <c r="P346" s="12">
        <v>122</v>
      </c>
      <c r="Q346" s="12">
        <v>47</v>
      </c>
      <c r="R346" s="12" t="s">
        <v>1924</v>
      </c>
      <c r="S346" s="12" t="s">
        <v>2475</v>
      </c>
      <c r="T346" s="12" t="s">
        <v>2415</v>
      </c>
      <c r="U346" s="12" t="s">
        <v>1682</v>
      </c>
      <c r="V346" s="12" t="s">
        <v>702</v>
      </c>
      <c r="W346" s="12" t="s">
        <v>684</v>
      </c>
      <c r="X346" s="20" t="s">
        <v>533</v>
      </c>
      <c r="Z346" s="12" t="s">
        <v>920</v>
      </c>
      <c r="AA346" s="12">
        <v>20110210</v>
      </c>
      <c r="AB346" s="12" t="s">
        <v>534</v>
      </c>
      <c r="AC346" s="12" t="s">
        <v>733</v>
      </c>
      <c r="AE346" s="12">
        <v>8.03</v>
      </c>
    </row>
    <row r="347" spans="1:31" ht="264">
      <c r="A347" s="26">
        <v>1346</v>
      </c>
      <c r="B347" s="26">
        <v>11086900023</v>
      </c>
      <c r="C347" s="26" t="s">
        <v>2087</v>
      </c>
      <c r="D347" s="26">
        <v>22</v>
      </c>
      <c r="E347" s="12" t="s">
        <v>1461</v>
      </c>
      <c r="F347" s="26" t="s">
        <v>1042</v>
      </c>
      <c r="G347" s="26" t="s">
        <v>2088</v>
      </c>
      <c r="H347" s="26" t="s">
        <v>1113</v>
      </c>
      <c r="I347" s="26">
        <v>122</v>
      </c>
      <c r="J347" s="26" t="s">
        <v>1279</v>
      </c>
      <c r="K347" s="26">
        <v>41</v>
      </c>
      <c r="M347" s="26" t="s">
        <v>1151</v>
      </c>
      <c r="N347" s="12" t="s">
        <v>1113</v>
      </c>
      <c r="O347" s="12" t="s">
        <v>1279</v>
      </c>
      <c r="P347" s="12">
        <v>122</v>
      </c>
      <c r="Q347" s="12">
        <v>41</v>
      </c>
      <c r="R347" s="12" t="s">
        <v>1924</v>
      </c>
      <c r="S347" s="12" t="s">
        <v>2475</v>
      </c>
      <c r="T347" s="12" t="s">
        <v>2416</v>
      </c>
      <c r="U347" s="12" t="s">
        <v>1682</v>
      </c>
      <c r="V347" s="12" t="s">
        <v>704</v>
      </c>
      <c r="W347" s="12" t="s">
        <v>685</v>
      </c>
      <c r="X347" s="20" t="s">
        <v>533</v>
      </c>
      <c r="Z347" s="12" t="s">
        <v>920</v>
      </c>
      <c r="AA347" s="12">
        <v>20110210</v>
      </c>
      <c r="AB347" s="12" t="s">
        <v>534</v>
      </c>
      <c r="AC347" s="12" t="s">
        <v>733</v>
      </c>
      <c r="AE347" s="12" t="s">
        <v>1316</v>
      </c>
    </row>
    <row r="348" spans="1:31" ht="132">
      <c r="A348" s="26">
        <v>1347</v>
      </c>
      <c r="B348" s="26">
        <v>11086800023</v>
      </c>
      <c r="C348" s="26" t="s">
        <v>2087</v>
      </c>
      <c r="D348" s="26">
        <v>21</v>
      </c>
      <c r="E348" s="12" t="s">
        <v>1461</v>
      </c>
      <c r="F348" s="26" t="s">
        <v>1042</v>
      </c>
      <c r="G348" s="26" t="s">
        <v>2088</v>
      </c>
      <c r="H348" s="26" t="s">
        <v>1113</v>
      </c>
      <c r="I348" s="26">
        <v>122</v>
      </c>
      <c r="J348" s="26" t="s">
        <v>1279</v>
      </c>
      <c r="K348" s="26">
        <v>34</v>
      </c>
      <c r="M348" s="26" t="s">
        <v>1151</v>
      </c>
      <c r="N348" s="12" t="s">
        <v>1113</v>
      </c>
      <c r="O348" s="12" t="s">
        <v>1279</v>
      </c>
      <c r="P348" s="12">
        <v>122</v>
      </c>
      <c r="Q348" s="12">
        <v>34</v>
      </c>
      <c r="R348" s="12" t="s">
        <v>1924</v>
      </c>
      <c r="S348" s="12" t="s">
        <v>2475</v>
      </c>
      <c r="T348" s="12" t="s">
        <v>2416</v>
      </c>
      <c r="U348" s="12" t="s">
        <v>1682</v>
      </c>
      <c r="V348" s="12" t="s">
        <v>704</v>
      </c>
      <c r="W348" s="12" t="s">
        <v>686</v>
      </c>
      <c r="X348" s="20" t="s">
        <v>533</v>
      </c>
      <c r="Z348" s="12" t="s">
        <v>920</v>
      </c>
      <c r="AA348" s="12">
        <v>20110210</v>
      </c>
      <c r="AB348" s="12" t="s">
        <v>534</v>
      </c>
      <c r="AC348" s="12" t="s">
        <v>733</v>
      </c>
      <c r="AE348" s="12">
        <v>8.03</v>
      </c>
    </row>
    <row r="349" spans="1:31" ht="114.75">
      <c r="A349" s="26">
        <v>1348</v>
      </c>
      <c r="B349" s="26">
        <v>11086700023</v>
      </c>
      <c r="C349" s="26" t="s">
        <v>2087</v>
      </c>
      <c r="D349" s="26">
        <v>20</v>
      </c>
      <c r="E349" s="12" t="s">
        <v>1461</v>
      </c>
      <c r="F349" s="26" t="s">
        <v>1042</v>
      </c>
      <c r="G349" s="26" t="s">
        <v>2088</v>
      </c>
      <c r="H349" s="26" t="s">
        <v>1044</v>
      </c>
      <c r="M349" s="26" t="s">
        <v>1151</v>
      </c>
      <c r="N349" s="12" t="s">
        <v>1044</v>
      </c>
      <c r="R349" s="12" t="s">
        <v>1924</v>
      </c>
      <c r="S349" s="12" t="s">
        <v>2475</v>
      </c>
      <c r="T349" s="12" t="s">
        <v>2417</v>
      </c>
      <c r="U349" s="12" t="s">
        <v>1682</v>
      </c>
      <c r="V349" s="12" t="s">
        <v>702</v>
      </c>
      <c r="W349" s="12" t="s">
        <v>687</v>
      </c>
      <c r="X349" s="20" t="s">
        <v>533</v>
      </c>
      <c r="Z349" s="12" t="s">
        <v>920</v>
      </c>
      <c r="AA349" s="12">
        <v>20110210</v>
      </c>
      <c r="AB349" s="12" t="s">
        <v>534</v>
      </c>
      <c r="AC349" s="12" t="s">
        <v>733</v>
      </c>
      <c r="AE349" s="12">
        <v>8.03</v>
      </c>
    </row>
    <row r="350" spans="1:31" ht="214.5">
      <c r="A350" s="26">
        <v>1349</v>
      </c>
      <c r="B350" s="26">
        <v>11086600023</v>
      </c>
      <c r="C350" s="26" t="s">
        <v>2087</v>
      </c>
      <c r="D350" s="26">
        <v>19</v>
      </c>
      <c r="E350" s="12" t="s">
        <v>1461</v>
      </c>
      <c r="F350" s="26" t="s">
        <v>1042</v>
      </c>
      <c r="G350" s="26" t="s">
        <v>2088</v>
      </c>
      <c r="H350" s="26" t="s">
        <v>1113</v>
      </c>
      <c r="I350" s="26">
        <v>121</v>
      </c>
      <c r="J350" s="26" t="s">
        <v>1279</v>
      </c>
      <c r="K350" s="26">
        <v>60</v>
      </c>
      <c r="M350" s="26" t="s">
        <v>1151</v>
      </c>
      <c r="N350" s="12" t="s">
        <v>1113</v>
      </c>
      <c r="O350" s="12" t="s">
        <v>1279</v>
      </c>
      <c r="P350" s="12">
        <v>121</v>
      </c>
      <c r="Q350" s="12">
        <v>60</v>
      </c>
      <c r="R350" s="12" t="s">
        <v>1924</v>
      </c>
      <c r="S350" s="12" t="s">
        <v>2475</v>
      </c>
      <c r="T350" s="12" t="s">
        <v>2418</v>
      </c>
      <c r="U350" s="12" t="s">
        <v>2419</v>
      </c>
      <c r="V350" s="12" t="s">
        <v>702</v>
      </c>
      <c r="W350" s="12" t="s">
        <v>688</v>
      </c>
      <c r="X350" s="20" t="s">
        <v>533</v>
      </c>
      <c r="Z350" s="12" t="s">
        <v>920</v>
      </c>
      <c r="AA350" s="12">
        <v>20110210</v>
      </c>
      <c r="AB350" s="12" t="s">
        <v>534</v>
      </c>
      <c r="AC350" s="12" t="s">
        <v>733</v>
      </c>
      <c r="AE350" s="12">
        <v>8.03</v>
      </c>
    </row>
    <row r="351" spans="1:31" ht="114.75">
      <c r="A351" s="26">
        <v>1350</v>
      </c>
      <c r="B351" s="26">
        <v>11086500023</v>
      </c>
      <c r="C351" s="26" t="s">
        <v>2087</v>
      </c>
      <c r="D351" s="26">
        <v>18</v>
      </c>
      <c r="E351" s="12" t="s">
        <v>1461</v>
      </c>
      <c r="F351" s="26" t="s">
        <v>1042</v>
      </c>
      <c r="G351" s="26" t="s">
        <v>2088</v>
      </c>
      <c r="H351" s="26" t="s">
        <v>1166</v>
      </c>
      <c r="I351" s="26">
        <v>121</v>
      </c>
      <c r="J351" s="26" t="s">
        <v>1279</v>
      </c>
      <c r="K351" s="26">
        <v>58</v>
      </c>
      <c r="M351" s="26" t="s">
        <v>1151</v>
      </c>
      <c r="N351" s="12" t="s">
        <v>1166</v>
      </c>
      <c r="O351" s="12" t="s">
        <v>1279</v>
      </c>
      <c r="P351" s="12">
        <v>121</v>
      </c>
      <c r="Q351" s="12">
        <v>58</v>
      </c>
      <c r="R351" s="12" t="s">
        <v>1924</v>
      </c>
      <c r="S351" s="12" t="s">
        <v>2475</v>
      </c>
      <c r="T351" s="12" t="s">
        <v>2420</v>
      </c>
      <c r="U351" s="12" t="s">
        <v>1682</v>
      </c>
      <c r="V351" s="12" t="s">
        <v>702</v>
      </c>
      <c r="W351" s="12" t="s">
        <v>689</v>
      </c>
      <c r="X351" s="20" t="s">
        <v>533</v>
      </c>
      <c r="Z351" s="12" t="s">
        <v>920</v>
      </c>
      <c r="AA351" s="12">
        <v>20110210</v>
      </c>
      <c r="AB351" s="12" t="s">
        <v>534</v>
      </c>
      <c r="AC351" s="12" t="s">
        <v>733</v>
      </c>
      <c r="AE351" s="12">
        <v>8.03</v>
      </c>
    </row>
    <row r="352" spans="1:31" ht="231">
      <c r="A352" s="26">
        <v>1351</v>
      </c>
      <c r="B352" s="26">
        <v>11086400023</v>
      </c>
      <c r="C352" s="26" t="s">
        <v>2087</v>
      </c>
      <c r="D352" s="26">
        <v>17</v>
      </c>
      <c r="E352" s="12" t="s">
        <v>1461</v>
      </c>
      <c r="F352" s="26" t="s">
        <v>1042</v>
      </c>
      <c r="G352" s="26" t="s">
        <v>2088</v>
      </c>
      <c r="H352" s="26" t="s">
        <v>1113</v>
      </c>
      <c r="I352" s="26">
        <v>121</v>
      </c>
      <c r="J352" s="26" t="s">
        <v>1279</v>
      </c>
      <c r="K352" s="26">
        <v>56</v>
      </c>
      <c r="M352" s="26" t="s">
        <v>1151</v>
      </c>
      <c r="N352" s="12" t="s">
        <v>1113</v>
      </c>
      <c r="O352" s="12" t="s">
        <v>1279</v>
      </c>
      <c r="P352" s="12">
        <v>121</v>
      </c>
      <c r="Q352" s="12">
        <v>56</v>
      </c>
      <c r="R352" s="12" t="s">
        <v>1924</v>
      </c>
      <c r="S352" s="12" t="s">
        <v>2475</v>
      </c>
      <c r="T352" s="13" t="s">
        <v>2421</v>
      </c>
      <c r="U352" s="12" t="s">
        <v>1682</v>
      </c>
      <c r="V352" s="12" t="s">
        <v>702</v>
      </c>
      <c r="W352" s="12" t="s">
        <v>690</v>
      </c>
      <c r="X352" s="20" t="s">
        <v>533</v>
      </c>
      <c r="Z352" s="12" t="s">
        <v>920</v>
      </c>
      <c r="AA352" s="12">
        <v>20110210</v>
      </c>
      <c r="AB352" s="12" t="s">
        <v>534</v>
      </c>
      <c r="AC352" s="12" t="s">
        <v>733</v>
      </c>
      <c r="AE352" s="12">
        <v>8.03</v>
      </c>
    </row>
    <row r="353" spans="1:31" ht="115.5">
      <c r="A353" s="26">
        <v>1352</v>
      </c>
      <c r="B353" s="26">
        <v>11086300023</v>
      </c>
      <c r="C353" s="26" t="s">
        <v>2087</v>
      </c>
      <c r="D353" s="26">
        <v>16</v>
      </c>
      <c r="E353" s="12" t="s">
        <v>1461</v>
      </c>
      <c r="F353" s="26" t="s">
        <v>1042</v>
      </c>
      <c r="G353" s="26" t="s">
        <v>2088</v>
      </c>
      <c r="H353" s="26" t="s">
        <v>1113</v>
      </c>
      <c r="I353" s="26">
        <v>121</v>
      </c>
      <c r="J353" s="26" t="s">
        <v>1279</v>
      </c>
      <c r="K353" s="26">
        <v>44</v>
      </c>
      <c r="M353" s="26" t="s">
        <v>1151</v>
      </c>
      <c r="N353" s="12" t="s">
        <v>1113</v>
      </c>
      <c r="O353" s="12" t="s">
        <v>1279</v>
      </c>
      <c r="P353" s="12">
        <v>121</v>
      </c>
      <c r="Q353" s="12">
        <v>44</v>
      </c>
      <c r="R353" s="12" t="s">
        <v>1924</v>
      </c>
      <c r="S353" s="12" t="s">
        <v>2475</v>
      </c>
      <c r="T353" s="12" t="s">
        <v>2422</v>
      </c>
      <c r="U353" s="12" t="s">
        <v>1682</v>
      </c>
      <c r="V353" s="12" t="s">
        <v>702</v>
      </c>
      <c r="W353" s="12" t="s">
        <v>691</v>
      </c>
      <c r="X353" s="20" t="s">
        <v>533</v>
      </c>
      <c r="Z353" s="12" t="s">
        <v>920</v>
      </c>
      <c r="AA353" s="12">
        <v>20110210</v>
      </c>
      <c r="AB353" s="12" t="s">
        <v>534</v>
      </c>
      <c r="AC353" s="12" t="s">
        <v>733</v>
      </c>
      <c r="AE353" s="12">
        <v>8.03</v>
      </c>
    </row>
    <row r="354" spans="1:31" ht="198">
      <c r="A354" s="26">
        <v>1353</v>
      </c>
      <c r="B354" s="26">
        <v>11086200023</v>
      </c>
      <c r="C354" s="26" t="s">
        <v>2087</v>
      </c>
      <c r="D354" s="26">
        <v>15</v>
      </c>
      <c r="E354" s="12" t="s">
        <v>1461</v>
      </c>
      <c r="F354" s="26" t="s">
        <v>1042</v>
      </c>
      <c r="G354" s="26" t="s">
        <v>2088</v>
      </c>
      <c r="H354" s="26" t="s">
        <v>1113</v>
      </c>
      <c r="I354" s="26">
        <v>121</v>
      </c>
      <c r="J354" s="26" t="s">
        <v>1624</v>
      </c>
      <c r="K354" s="26">
        <v>27</v>
      </c>
      <c r="M354" s="26" t="s">
        <v>1151</v>
      </c>
      <c r="N354" s="12" t="s">
        <v>1113</v>
      </c>
      <c r="O354" s="12" t="s">
        <v>1624</v>
      </c>
      <c r="P354" s="12">
        <v>121</v>
      </c>
      <c r="Q354" s="12">
        <v>27</v>
      </c>
      <c r="R354" s="12" t="s">
        <v>1924</v>
      </c>
      <c r="S354" s="12" t="s">
        <v>2475</v>
      </c>
      <c r="T354" s="13" t="s">
        <v>2423</v>
      </c>
      <c r="U354" s="12" t="s">
        <v>1682</v>
      </c>
      <c r="V354" s="12" t="s">
        <v>702</v>
      </c>
      <c r="W354" s="12" t="s">
        <v>692</v>
      </c>
      <c r="X354" s="20" t="s">
        <v>533</v>
      </c>
      <c r="Z354" s="12" t="s">
        <v>920</v>
      </c>
      <c r="AA354" s="12">
        <v>20110210</v>
      </c>
      <c r="AB354" s="12" t="s">
        <v>534</v>
      </c>
      <c r="AC354" s="12" t="s">
        <v>733</v>
      </c>
      <c r="AE354" s="12">
        <v>8.03</v>
      </c>
    </row>
    <row r="355" spans="1:31" ht="165">
      <c r="A355" s="26">
        <v>1354</v>
      </c>
      <c r="B355" s="26">
        <v>11086100023</v>
      </c>
      <c r="C355" s="26" t="s">
        <v>2087</v>
      </c>
      <c r="D355" s="26">
        <v>14</v>
      </c>
      <c r="E355" s="12" t="s">
        <v>1461</v>
      </c>
      <c r="F355" s="26" t="s">
        <v>1042</v>
      </c>
      <c r="G355" s="26" t="s">
        <v>2088</v>
      </c>
      <c r="H355" s="26" t="s">
        <v>1166</v>
      </c>
      <c r="I355" s="26">
        <v>111</v>
      </c>
      <c r="J355" s="26" t="s">
        <v>1135</v>
      </c>
      <c r="K355" s="26">
        <v>37</v>
      </c>
      <c r="M355" s="26" t="s">
        <v>1151</v>
      </c>
      <c r="N355" s="12" t="s">
        <v>1166</v>
      </c>
      <c r="O355" s="12" t="s">
        <v>1135</v>
      </c>
      <c r="P355" s="12">
        <v>111</v>
      </c>
      <c r="Q355" s="12">
        <v>37</v>
      </c>
      <c r="R355" s="12" t="s">
        <v>2460</v>
      </c>
      <c r="S355" s="12" t="s">
        <v>2476</v>
      </c>
      <c r="T355" s="13" t="s">
        <v>1136</v>
      </c>
      <c r="U355" s="13" t="s">
        <v>1137</v>
      </c>
      <c r="V355" s="12" t="s">
        <v>704</v>
      </c>
      <c r="W355" s="12" t="s">
        <v>661</v>
      </c>
      <c r="Z355" s="12" t="s">
        <v>920</v>
      </c>
      <c r="AA355" s="12">
        <v>20110210</v>
      </c>
      <c r="AB355" s="12" t="s">
        <v>542</v>
      </c>
      <c r="AC355" s="12" t="s">
        <v>733</v>
      </c>
      <c r="AE355" s="12" t="s">
        <v>1316</v>
      </c>
    </row>
    <row r="356" spans="1:31" ht="181.5">
      <c r="A356" s="26">
        <v>1355</v>
      </c>
      <c r="B356" s="26">
        <v>11086000023</v>
      </c>
      <c r="C356" s="26" t="s">
        <v>2087</v>
      </c>
      <c r="D356" s="26">
        <v>13</v>
      </c>
      <c r="E356" s="12" t="s">
        <v>1461</v>
      </c>
      <c r="F356" s="26" t="s">
        <v>1042</v>
      </c>
      <c r="G356" s="26" t="s">
        <v>2088</v>
      </c>
      <c r="H356" s="26" t="s">
        <v>1166</v>
      </c>
      <c r="I356" s="26">
        <v>52</v>
      </c>
      <c r="J356" s="26" t="s">
        <v>2366</v>
      </c>
      <c r="K356" s="26">
        <v>12</v>
      </c>
      <c r="M356" s="26" t="s">
        <v>1151</v>
      </c>
      <c r="N356" s="12" t="s">
        <v>1166</v>
      </c>
      <c r="O356" s="12" t="s">
        <v>2366</v>
      </c>
      <c r="P356" s="12">
        <v>52</v>
      </c>
      <c r="Q356" s="12">
        <v>12</v>
      </c>
      <c r="R356" s="12" t="s">
        <v>2460</v>
      </c>
      <c r="S356" s="12" t="s">
        <v>2466</v>
      </c>
      <c r="T356" s="13" t="s">
        <v>2424</v>
      </c>
      <c r="U356" s="13" t="s">
        <v>2425</v>
      </c>
      <c r="V356" s="12" t="s">
        <v>702</v>
      </c>
      <c r="W356" s="12" t="s">
        <v>664</v>
      </c>
      <c r="X356" s="20" t="s">
        <v>526</v>
      </c>
      <c r="Z356" s="12" t="s">
        <v>920</v>
      </c>
      <c r="AA356" s="12">
        <v>20110210</v>
      </c>
      <c r="AB356" s="12" t="s">
        <v>525</v>
      </c>
      <c r="AC356" s="12" t="s">
        <v>733</v>
      </c>
      <c r="AE356" s="12">
        <v>8.03</v>
      </c>
    </row>
    <row r="357" spans="1:31" ht="181.5">
      <c r="A357" s="26">
        <v>1356</v>
      </c>
      <c r="B357" s="26">
        <v>11085900023</v>
      </c>
      <c r="C357" s="26" t="s">
        <v>2087</v>
      </c>
      <c r="D357" s="26">
        <v>12</v>
      </c>
      <c r="E357" s="12" t="s">
        <v>1461</v>
      </c>
      <c r="F357" s="26" t="s">
        <v>1042</v>
      </c>
      <c r="G357" s="26" t="s">
        <v>2088</v>
      </c>
      <c r="H357" s="26" t="s">
        <v>1166</v>
      </c>
      <c r="I357" s="26">
        <v>43</v>
      </c>
      <c r="J357" s="26" t="s">
        <v>1755</v>
      </c>
      <c r="K357" s="26">
        <v>17</v>
      </c>
      <c r="M357" s="26" t="s">
        <v>1151</v>
      </c>
      <c r="N357" s="12" t="s">
        <v>1166</v>
      </c>
      <c r="O357" s="12" t="s">
        <v>1755</v>
      </c>
      <c r="P357" s="12">
        <v>43</v>
      </c>
      <c r="Q357" s="12">
        <v>17</v>
      </c>
      <c r="R357" s="12" t="s">
        <v>2458</v>
      </c>
      <c r="S357" s="12" t="s">
        <v>2469</v>
      </c>
      <c r="T357" s="13" t="s">
        <v>1756</v>
      </c>
      <c r="U357" s="12" t="s">
        <v>1787</v>
      </c>
      <c r="V357" s="12" t="s">
        <v>702</v>
      </c>
      <c r="W357" s="12" t="s">
        <v>770</v>
      </c>
      <c r="X357" s="12" t="s">
        <v>642</v>
      </c>
      <c r="Z357" s="12" t="s">
        <v>920</v>
      </c>
      <c r="AA357" s="12">
        <v>20110120</v>
      </c>
      <c r="AB357" s="12" t="s">
        <v>630</v>
      </c>
      <c r="AC357" s="12" t="s">
        <v>733</v>
      </c>
      <c r="AE357" s="12">
        <v>8.01</v>
      </c>
    </row>
    <row r="358" spans="1:31" ht="181.5">
      <c r="A358" s="26">
        <v>1357</v>
      </c>
      <c r="B358" s="26">
        <v>11085800023</v>
      </c>
      <c r="C358" s="26" t="s">
        <v>2087</v>
      </c>
      <c r="D358" s="26">
        <v>11</v>
      </c>
      <c r="E358" s="12" t="s">
        <v>1461</v>
      </c>
      <c r="F358" s="26" t="s">
        <v>1042</v>
      </c>
      <c r="G358" s="26" t="s">
        <v>2088</v>
      </c>
      <c r="H358" s="26" t="s">
        <v>1166</v>
      </c>
      <c r="I358" s="26">
        <v>26</v>
      </c>
      <c r="J358" s="26" t="s">
        <v>1586</v>
      </c>
      <c r="K358" s="26">
        <v>36</v>
      </c>
      <c r="M358" s="26" t="s">
        <v>1151</v>
      </c>
      <c r="N358" s="12" t="s">
        <v>1166</v>
      </c>
      <c r="O358" s="12" t="s">
        <v>1586</v>
      </c>
      <c r="P358" s="12">
        <v>26</v>
      </c>
      <c r="Q358" s="12">
        <v>36</v>
      </c>
      <c r="R358" s="12" t="s">
        <v>2458</v>
      </c>
      <c r="S358" s="12" t="s">
        <v>2469</v>
      </c>
      <c r="T358" s="12" t="s">
        <v>2426</v>
      </c>
      <c r="U358" s="12" t="s">
        <v>2427</v>
      </c>
      <c r="V358" s="12" t="s">
        <v>702</v>
      </c>
      <c r="W358" s="12" t="s">
        <v>771</v>
      </c>
      <c r="X358" s="12" t="s">
        <v>642</v>
      </c>
      <c r="Z358" s="12" t="s">
        <v>920</v>
      </c>
      <c r="AA358" s="12">
        <v>20110120</v>
      </c>
      <c r="AB358" s="12" t="s">
        <v>630</v>
      </c>
      <c r="AC358" s="12" t="s">
        <v>733</v>
      </c>
      <c r="AE358" s="12">
        <v>8.01</v>
      </c>
    </row>
    <row r="359" spans="1:31" ht="99">
      <c r="A359" s="26">
        <v>1358</v>
      </c>
      <c r="B359" s="26">
        <v>11085700023</v>
      </c>
      <c r="C359" s="26" t="s">
        <v>2087</v>
      </c>
      <c r="D359" s="26">
        <v>10</v>
      </c>
      <c r="E359" s="12" t="s">
        <v>1461</v>
      </c>
      <c r="F359" s="26" t="s">
        <v>1042</v>
      </c>
      <c r="G359" s="26" t="s">
        <v>2088</v>
      </c>
      <c r="H359" s="26" t="s">
        <v>1166</v>
      </c>
      <c r="I359" s="26">
        <v>10</v>
      </c>
      <c r="J359" s="26" t="s">
        <v>1791</v>
      </c>
      <c r="K359" s="26">
        <v>47</v>
      </c>
      <c r="M359" s="26" t="s">
        <v>1151</v>
      </c>
      <c r="N359" s="12" t="s">
        <v>1166</v>
      </c>
      <c r="O359" s="12" t="s">
        <v>1791</v>
      </c>
      <c r="P359" s="12">
        <v>10</v>
      </c>
      <c r="Q359" s="12">
        <v>47</v>
      </c>
      <c r="R359" s="12" t="s">
        <v>2462</v>
      </c>
      <c r="S359" s="12" t="s">
        <v>2464</v>
      </c>
      <c r="T359" s="12" t="s">
        <v>2428</v>
      </c>
      <c r="U359" s="12" t="s">
        <v>1793</v>
      </c>
      <c r="V359" s="12" t="s">
        <v>704</v>
      </c>
      <c r="W359" s="12" t="s">
        <v>523</v>
      </c>
      <c r="Y359" s="73"/>
      <c r="Z359" s="12" t="s">
        <v>920</v>
      </c>
      <c r="AA359" s="12">
        <v>20110210</v>
      </c>
      <c r="AB359" s="12" t="s">
        <v>529</v>
      </c>
      <c r="AC359" s="12" t="s">
        <v>528</v>
      </c>
      <c r="AE359" s="12" t="s">
        <v>1316</v>
      </c>
    </row>
    <row r="360" spans="1:31" ht="165">
      <c r="A360" s="26">
        <v>1359</v>
      </c>
      <c r="B360" s="26">
        <v>11085600023</v>
      </c>
      <c r="C360" s="26" t="s">
        <v>2087</v>
      </c>
      <c r="D360" s="26">
        <v>9</v>
      </c>
      <c r="E360" s="12" t="s">
        <v>1461</v>
      </c>
      <c r="F360" s="26" t="s">
        <v>1042</v>
      </c>
      <c r="G360" s="26" t="s">
        <v>2088</v>
      </c>
      <c r="H360" s="26" t="s">
        <v>1113</v>
      </c>
      <c r="I360" s="26">
        <v>4</v>
      </c>
      <c r="J360" s="26">
        <v>3.1</v>
      </c>
      <c r="K360" s="26">
        <v>8</v>
      </c>
      <c r="M360" s="26" t="s">
        <v>1151</v>
      </c>
      <c r="N360" s="12" t="s">
        <v>1113</v>
      </c>
      <c r="O360" s="12">
        <v>3.1</v>
      </c>
      <c r="P360" s="12">
        <v>4</v>
      </c>
      <c r="Q360" s="12">
        <v>8</v>
      </c>
      <c r="R360" s="12" t="s">
        <v>765</v>
      </c>
      <c r="S360" s="12" t="s">
        <v>766</v>
      </c>
      <c r="T360" s="13" t="s">
        <v>2429</v>
      </c>
      <c r="U360" s="12" t="s">
        <v>2430</v>
      </c>
      <c r="V360" s="12" t="s">
        <v>697</v>
      </c>
      <c r="Z360" s="12" t="s">
        <v>920</v>
      </c>
      <c r="AA360" s="12">
        <v>20110210</v>
      </c>
      <c r="AB360" s="12" t="s">
        <v>542</v>
      </c>
      <c r="AC360" s="12" t="s">
        <v>733</v>
      </c>
      <c r="AE360" s="12">
        <v>8.03</v>
      </c>
    </row>
    <row r="361" spans="1:31" ht="127.5">
      <c r="A361" s="26">
        <v>1360</v>
      </c>
      <c r="B361" s="26">
        <v>11085500023</v>
      </c>
      <c r="C361" s="26" t="s">
        <v>2087</v>
      </c>
      <c r="D361" s="26">
        <v>8</v>
      </c>
      <c r="E361" s="12" t="s">
        <v>1461</v>
      </c>
      <c r="F361" s="26" t="s">
        <v>1042</v>
      </c>
      <c r="G361" s="26" t="s">
        <v>2088</v>
      </c>
      <c r="H361" s="26" t="s">
        <v>1113</v>
      </c>
      <c r="I361" s="26">
        <v>3</v>
      </c>
      <c r="J361" s="26">
        <v>3.1</v>
      </c>
      <c r="K361" s="26">
        <v>33</v>
      </c>
      <c r="M361" s="26" t="s">
        <v>1151</v>
      </c>
      <c r="N361" s="12" t="s">
        <v>1113</v>
      </c>
      <c r="O361" s="12">
        <v>3.1</v>
      </c>
      <c r="P361" s="12">
        <v>3</v>
      </c>
      <c r="Q361" s="12">
        <v>33</v>
      </c>
      <c r="R361" s="12" t="s">
        <v>2460</v>
      </c>
      <c r="S361" s="12" t="s">
        <v>2472</v>
      </c>
      <c r="T361" s="12" t="s">
        <v>2431</v>
      </c>
      <c r="U361" s="12" t="s">
        <v>2432</v>
      </c>
      <c r="V361" s="12" t="s">
        <v>697</v>
      </c>
      <c r="X361" s="20" t="s">
        <v>659</v>
      </c>
      <c r="Z361" s="12" t="s">
        <v>920</v>
      </c>
      <c r="AA361" s="12">
        <v>20110120</v>
      </c>
      <c r="AB361" s="70" t="s">
        <v>631</v>
      </c>
      <c r="AC361" s="12" t="s">
        <v>733</v>
      </c>
      <c r="AE361" s="12">
        <v>8.01</v>
      </c>
    </row>
    <row r="362" spans="1:31" ht="127.5">
      <c r="A362" s="26">
        <v>1361</v>
      </c>
      <c r="B362" s="26">
        <v>11085400023</v>
      </c>
      <c r="C362" s="26" t="s">
        <v>2087</v>
      </c>
      <c r="D362" s="26">
        <v>7</v>
      </c>
      <c r="E362" s="12" t="s">
        <v>1461</v>
      </c>
      <c r="F362" s="26" t="s">
        <v>1042</v>
      </c>
      <c r="G362" s="26" t="s">
        <v>2088</v>
      </c>
      <c r="H362" s="26" t="s">
        <v>1113</v>
      </c>
      <c r="I362" s="26">
        <v>3</v>
      </c>
      <c r="J362" s="26">
        <v>3.1</v>
      </c>
      <c r="K362" s="26">
        <v>21</v>
      </c>
      <c r="M362" s="26" t="s">
        <v>1151</v>
      </c>
      <c r="N362" s="12" t="s">
        <v>1113</v>
      </c>
      <c r="O362" s="12">
        <v>3.1</v>
      </c>
      <c r="P362" s="12">
        <v>3</v>
      </c>
      <c r="Q362" s="12">
        <v>21</v>
      </c>
      <c r="R362" s="12" t="s">
        <v>2460</v>
      </c>
      <c r="S362" s="12" t="s">
        <v>2472</v>
      </c>
      <c r="T362" s="12" t="s">
        <v>2433</v>
      </c>
      <c r="U362" s="12" t="s">
        <v>2434</v>
      </c>
      <c r="V362" s="12" t="s">
        <v>697</v>
      </c>
      <c r="X362" s="20" t="s">
        <v>659</v>
      </c>
      <c r="Z362" s="12" t="s">
        <v>920</v>
      </c>
      <c r="AA362" s="12">
        <v>20110120</v>
      </c>
      <c r="AB362" s="70" t="s">
        <v>631</v>
      </c>
      <c r="AC362" s="12" t="s">
        <v>733</v>
      </c>
      <c r="AE362" s="12">
        <v>8.01</v>
      </c>
    </row>
    <row r="363" spans="1:31" ht="127.5">
      <c r="A363" s="26">
        <v>1362</v>
      </c>
      <c r="B363" s="26">
        <v>11085300023</v>
      </c>
      <c r="C363" s="26" t="s">
        <v>2087</v>
      </c>
      <c r="D363" s="26">
        <v>6</v>
      </c>
      <c r="E363" s="12" t="s">
        <v>1461</v>
      </c>
      <c r="F363" s="26" t="s">
        <v>1042</v>
      </c>
      <c r="G363" s="26" t="s">
        <v>2088</v>
      </c>
      <c r="H363" s="26" t="s">
        <v>1113</v>
      </c>
      <c r="I363" s="26">
        <v>3</v>
      </c>
      <c r="J363" s="26">
        <v>3.1</v>
      </c>
      <c r="K363" s="26">
        <v>13</v>
      </c>
      <c r="M363" s="26" t="s">
        <v>1151</v>
      </c>
      <c r="N363" s="12" t="s">
        <v>1113</v>
      </c>
      <c r="O363" s="12">
        <v>3.1</v>
      </c>
      <c r="P363" s="12">
        <v>3</v>
      </c>
      <c r="Q363" s="12">
        <v>13</v>
      </c>
      <c r="R363" s="12" t="s">
        <v>2460</v>
      </c>
      <c r="S363" s="12" t="s">
        <v>2472</v>
      </c>
      <c r="T363" s="12" t="s">
        <v>2435</v>
      </c>
      <c r="U363" s="12" t="s">
        <v>2436</v>
      </c>
      <c r="V363" s="12" t="s">
        <v>697</v>
      </c>
      <c r="X363" s="20" t="s">
        <v>659</v>
      </c>
      <c r="Z363" s="12" t="s">
        <v>920</v>
      </c>
      <c r="AA363" s="12">
        <v>20110120</v>
      </c>
      <c r="AB363" s="70" t="s">
        <v>631</v>
      </c>
      <c r="AC363" s="12" t="s">
        <v>733</v>
      </c>
      <c r="AE363" s="12">
        <v>8.01</v>
      </c>
    </row>
    <row r="364" spans="1:31" ht="33">
      <c r="A364" s="26">
        <v>1363</v>
      </c>
      <c r="B364" s="26">
        <v>11085200023</v>
      </c>
      <c r="C364" s="26" t="s">
        <v>2087</v>
      </c>
      <c r="D364" s="26">
        <v>5</v>
      </c>
      <c r="E364" s="12" t="s">
        <v>1461</v>
      </c>
      <c r="F364" s="26" t="s">
        <v>1042</v>
      </c>
      <c r="G364" s="26" t="s">
        <v>2088</v>
      </c>
      <c r="H364" s="26" t="s">
        <v>1113</v>
      </c>
      <c r="I364" s="26">
        <v>4</v>
      </c>
      <c r="J364" s="26" t="s">
        <v>2437</v>
      </c>
      <c r="K364" s="26">
        <v>35</v>
      </c>
      <c r="M364" s="26" t="s">
        <v>1151</v>
      </c>
      <c r="N364" s="12" t="s">
        <v>1113</v>
      </c>
      <c r="O364" s="12" t="s">
        <v>2437</v>
      </c>
      <c r="P364" s="12">
        <v>4</v>
      </c>
      <c r="Q364" s="12">
        <v>35</v>
      </c>
      <c r="R364" s="12" t="s">
        <v>2458</v>
      </c>
      <c r="S364" s="12" t="s">
        <v>2459</v>
      </c>
      <c r="T364" s="12" t="s">
        <v>2438</v>
      </c>
      <c r="U364" s="12" t="s">
        <v>2439</v>
      </c>
      <c r="V364" s="12" t="s">
        <v>755</v>
      </c>
      <c r="Z364" s="12" t="s">
        <v>920</v>
      </c>
      <c r="AA364" s="12">
        <v>20110120</v>
      </c>
      <c r="AB364" s="12" t="s">
        <v>637</v>
      </c>
      <c r="AC364" s="12" t="s">
        <v>733</v>
      </c>
      <c r="AE364" s="12">
        <v>8.01</v>
      </c>
    </row>
    <row r="365" spans="1:31" ht="363">
      <c r="A365" s="26">
        <v>1364</v>
      </c>
      <c r="B365" s="26">
        <v>10990500023</v>
      </c>
      <c r="C365" s="26" t="s">
        <v>2440</v>
      </c>
      <c r="D365" s="26">
        <v>4</v>
      </c>
      <c r="E365" s="12" t="s">
        <v>1289</v>
      </c>
      <c r="F365" s="26" t="s">
        <v>1042</v>
      </c>
      <c r="G365" s="26" t="s">
        <v>1453</v>
      </c>
      <c r="H365" s="26" t="s">
        <v>1166</v>
      </c>
      <c r="I365" s="26">
        <v>42</v>
      </c>
      <c r="J365" s="26" t="s">
        <v>1093</v>
      </c>
      <c r="K365" s="26">
        <v>1</v>
      </c>
      <c r="M365" s="26" t="s">
        <v>1151</v>
      </c>
      <c r="N365" s="12" t="s">
        <v>1166</v>
      </c>
      <c r="O365" s="12" t="s">
        <v>1093</v>
      </c>
      <c r="P365" s="12">
        <v>42</v>
      </c>
      <c r="Q365" s="12">
        <v>1</v>
      </c>
      <c r="R365" s="12" t="s">
        <v>2458</v>
      </c>
      <c r="S365" s="12" t="s">
        <v>2477</v>
      </c>
      <c r="T365" s="12" t="s">
        <v>2441</v>
      </c>
      <c r="U365" s="13" t="s">
        <v>2442</v>
      </c>
      <c r="V365" s="12" t="s">
        <v>697</v>
      </c>
      <c r="W365" s="12" t="s">
        <v>620</v>
      </c>
      <c r="X365" s="12" t="s">
        <v>633</v>
      </c>
      <c r="Z365" s="12" t="s">
        <v>920</v>
      </c>
      <c r="AA365" s="12">
        <v>20110120</v>
      </c>
      <c r="AB365" s="12" t="s">
        <v>634</v>
      </c>
      <c r="AC365" s="12" t="s">
        <v>733</v>
      </c>
      <c r="AE365" s="12">
        <v>8.01</v>
      </c>
    </row>
    <row r="366" spans="1:31" ht="165">
      <c r="A366" s="26">
        <v>1365</v>
      </c>
      <c r="B366" s="26">
        <v>10990400023</v>
      </c>
      <c r="C366" s="26" t="s">
        <v>2440</v>
      </c>
      <c r="D366" s="26">
        <v>3</v>
      </c>
      <c r="E366" s="12" t="s">
        <v>1289</v>
      </c>
      <c r="F366" s="26" t="s">
        <v>1042</v>
      </c>
      <c r="G366" s="26" t="s">
        <v>1453</v>
      </c>
      <c r="H366" s="26" t="s">
        <v>1166</v>
      </c>
      <c r="I366" s="26">
        <v>190</v>
      </c>
      <c r="J366" s="26" t="s">
        <v>1454</v>
      </c>
      <c r="K366" s="26">
        <v>66</v>
      </c>
      <c r="M366" s="26" t="s">
        <v>1151</v>
      </c>
      <c r="N366" s="12" t="s">
        <v>1166</v>
      </c>
      <c r="O366" s="12" t="s">
        <v>1454</v>
      </c>
      <c r="P366" s="12">
        <v>190</v>
      </c>
      <c r="Q366" s="12">
        <v>66</v>
      </c>
      <c r="R366" s="12" t="s">
        <v>2458</v>
      </c>
      <c r="S366" s="12" t="s">
        <v>2477</v>
      </c>
      <c r="T366" s="12" t="s">
        <v>2443</v>
      </c>
      <c r="U366" s="12" t="s">
        <v>2444</v>
      </c>
      <c r="V366" s="12" t="s">
        <v>697</v>
      </c>
      <c r="W366" s="12" t="s">
        <v>621</v>
      </c>
      <c r="X366" s="12" t="s">
        <v>633</v>
      </c>
      <c r="Z366" s="12" t="s">
        <v>920</v>
      </c>
      <c r="AA366" s="12">
        <v>20110120</v>
      </c>
      <c r="AB366" s="12" t="s">
        <v>634</v>
      </c>
      <c r="AC366" s="12" t="s">
        <v>733</v>
      </c>
      <c r="AE366" s="12">
        <v>8.01</v>
      </c>
    </row>
    <row r="367" spans="1:31" ht="165">
      <c r="A367" s="26">
        <v>1366</v>
      </c>
      <c r="B367" s="26">
        <v>10990300023</v>
      </c>
      <c r="C367" s="26" t="s">
        <v>2440</v>
      </c>
      <c r="D367" s="26">
        <v>2</v>
      </c>
      <c r="E367" s="12" t="s">
        <v>1289</v>
      </c>
      <c r="F367" s="26" t="s">
        <v>1042</v>
      </c>
      <c r="G367" s="26" t="s">
        <v>1453</v>
      </c>
      <c r="H367" s="26" t="s">
        <v>1166</v>
      </c>
      <c r="I367" s="26">
        <v>320</v>
      </c>
      <c r="J367" s="26" t="s">
        <v>2445</v>
      </c>
      <c r="K367" s="26">
        <v>57</v>
      </c>
      <c r="M367" s="26" t="s">
        <v>1151</v>
      </c>
      <c r="N367" s="12" t="s">
        <v>1166</v>
      </c>
      <c r="O367" s="12" t="s">
        <v>2445</v>
      </c>
      <c r="P367" s="12">
        <v>320</v>
      </c>
      <c r="Q367" s="12">
        <v>57</v>
      </c>
      <c r="R367" s="12" t="s">
        <v>2458</v>
      </c>
      <c r="S367" s="12" t="s">
        <v>2477</v>
      </c>
      <c r="T367" s="12" t="s">
        <v>2446</v>
      </c>
      <c r="U367" s="13" t="s">
        <v>2447</v>
      </c>
      <c r="V367" s="12" t="s">
        <v>702</v>
      </c>
      <c r="W367" s="12" t="s">
        <v>622</v>
      </c>
      <c r="X367" s="12" t="s">
        <v>633</v>
      </c>
      <c r="Z367" s="12" t="s">
        <v>920</v>
      </c>
      <c r="AA367" s="12">
        <v>20110120</v>
      </c>
      <c r="AB367" s="12" t="s">
        <v>634</v>
      </c>
      <c r="AC367" s="12" t="s">
        <v>733</v>
      </c>
      <c r="AE367" s="12">
        <v>8.01</v>
      </c>
    </row>
    <row r="368" spans="1:31" ht="280.5">
      <c r="A368" s="26">
        <v>1367</v>
      </c>
      <c r="B368" s="26">
        <v>10990200023</v>
      </c>
      <c r="C368" s="26" t="s">
        <v>2440</v>
      </c>
      <c r="D368" s="26">
        <v>1</v>
      </c>
      <c r="E368" s="12" t="s">
        <v>1289</v>
      </c>
      <c r="F368" s="26" t="s">
        <v>1042</v>
      </c>
      <c r="G368" s="26" t="s">
        <v>1453</v>
      </c>
      <c r="H368" s="26" t="s">
        <v>1166</v>
      </c>
      <c r="I368" s="26">
        <v>12</v>
      </c>
      <c r="J368" s="26" t="s">
        <v>1096</v>
      </c>
      <c r="K368" s="26">
        <v>49</v>
      </c>
      <c r="M368" s="26" t="s">
        <v>1151</v>
      </c>
      <c r="N368" s="12" t="s">
        <v>1166</v>
      </c>
      <c r="O368" s="12" t="s">
        <v>1096</v>
      </c>
      <c r="P368" s="12">
        <v>12</v>
      </c>
      <c r="Q368" s="12">
        <v>49</v>
      </c>
      <c r="R368" s="12" t="s">
        <v>2458</v>
      </c>
      <c r="S368" s="12" t="s">
        <v>2477</v>
      </c>
      <c r="T368" s="12" t="s">
        <v>2441</v>
      </c>
      <c r="U368" s="13" t="s">
        <v>2448</v>
      </c>
      <c r="V368" s="12" t="s">
        <v>697</v>
      </c>
      <c r="X368" s="12" t="s">
        <v>633</v>
      </c>
      <c r="Z368" s="12" t="s">
        <v>920</v>
      </c>
      <c r="AA368" s="12">
        <v>20110120</v>
      </c>
      <c r="AB368" s="12" t="s">
        <v>634</v>
      </c>
      <c r="AC368" s="12" t="s">
        <v>733</v>
      </c>
      <c r="AE368" s="12">
        <v>8.01</v>
      </c>
    </row>
  </sheetData>
  <sheetProtection/>
  <autoFilter ref="A1:AE368"/>
  <hyperlinks>
    <hyperlink ref="X201" r:id="rId1" display="https://mentor.ieee.org/802.11/dcn/11/11-11-0220-02-000s-m-bs-comment-resolution-text.doc"/>
    <hyperlink ref="X202" r:id="rId2" display="https://mentor.ieee.org/802.11/dcn/11/11-11-0220-02-000s-m-bs-comment-resolution-text.doc"/>
    <hyperlink ref="X205" r:id="rId3" display="https://mentor.ieee.org/802.11/dcn/11/11-11-0220-02-000s-m-bs-comment-resolution-text.doc"/>
    <hyperlink ref="X209" r:id="rId4" display="https://mentor.ieee.org/802.11/dcn/11/11-11-0220-02-000s-m-bs-comment-resolution-text.doc"/>
    <hyperlink ref="X255" r:id="rId5" display="https://mentor.ieee.org/802.11/dcn/11/11-11-0220-02-000s-m-bs-comment-resolution-text.doc"/>
    <hyperlink ref="X260" r:id="rId6" display="https://mentor.ieee.org/802.11/dcn/11/11-11-0101-04-000s-m-bs-comment-resolution-overview.ppt"/>
    <hyperlink ref="X275" r:id="rId7" display="https://mentor.ieee.org/802.11/dcn/11/11-11-0220-02-000s-m-bs-comment-resolution-text.doc"/>
    <hyperlink ref="X279" r:id="rId8" display="https://mentor.ieee.org/802.11/dcn/11/11-11-0220-02-000s-m-bs-comment-resolution-text.doc"/>
    <hyperlink ref="X314" r:id="rId9" display="https://mentor.ieee.org/802.11/dcn/11/11-11-0220-02-000s-m-bs-comment-resolution-text.doc"/>
    <hyperlink ref="X356" r:id="rId10" display="https://mentor.ieee.org/802.11/dcn/11/11-11-0220-02-000s-m-bs-comment-resolution-text.doc"/>
    <hyperlink ref="X83"/>
    <hyperlink ref="X86"/>
    <hyperlink ref="X87"/>
    <hyperlink ref="X88"/>
    <hyperlink ref="X89"/>
    <hyperlink ref="X90"/>
    <hyperlink ref="X92"/>
    <hyperlink ref="X93"/>
    <hyperlink ref="X94"/>
    <hyperlink ref="X96"/>
    <hyperlink ref="X97"/>
    <hyperlink ref="X98"/>
    <hyperlink ref="X100"/>
    <hyperlink ref="X108"/>
    <hyperlink ref="X110"/>
    <hyperlink ref="X316" r:id="rId11" display="https://mentor.ieee.org/802.11/dcn/11/11-11-0229-02-000s-rfi-forwarding-resolutions.doc"/>
    <hyperlink ref="X317" r:id="rId12" display="https://mentor.ieee.org/802.11/dcn/11/11-11-0229-02-000s-rfi-forwarding-resolutions.doc"/>
    <hyperlink ref="X318" r:id="rId13" display="https://mentor.ieee.org/802.11/dcn/11/11-11-0229-02-000s-rfi-forwarding-resolutions.doc"/>
    <hyperlink ref="X319" r:id="rId14" display="https://mentor.ieee.org/802.11/dcn/11/11-11-0229-02-000s-rfi-forwarding-resolutions.doc"/>
    <hyperlink ref="X328" r:id="rId15" display="https://mentor.ieee.org/802.11/dcn/11/11-11-0229-02-000s-rfi-forwarding-resolutions.doc"/>
    <hyperlink ref="X329" r:id="rId16" display="https://mentor.ieee.org/802.11/dcn/11/11-11-0229-02-000s-rfi-forwarding-resolutions.doc"/>
    <hyperlink ref="X330" r:id="rId17" display="https://mentor.ieee.org/802.11/dcn/11/11-11-0229-02-000s-rfi-forwarding-resolutions.doc"/>
    <hyperlink ref="X331" r:id="rId18" display="https://mentor.ieee.org/802.11/dcn/11/11-11-0229-02-000s-rfi-forwarding-resolutions.doc"/>
    <hyperlink ref="X332" r:id="rId19" display="https://mentor.ieee.org/802.11/dcn/11/11-11-0229-02-000s-rfi-forwarding-resolutions.doc"/>
    <hyperlink ref="X333" r:id="rId20" display="https://mentor.ieee.org/802.11/dcn/11/11-11-0229-02-000s-rfi-forwarding-resolutions.doc"/>
    <hyperlink ref="X334" r:id="rId21" display="https://mentor.ieee.org/802.11/dcn/11/11-11-0229-02-000s-rfi-forwarding-resolutions.doc"/>
    <hyperlink ref="X335" r:id="rId22" display="https://mentor.ieee.org/802.11/dcn/11/11-11-0229-02-000s-rfi-forwarding-resolutions.doc"/>
    <hyperlink ref="X336" r:id="rId23" display="https://mentor.ieee.org/802.11/dcn/11/11-11-0229-02-000s-rfi-forwarding-resolutions.doc"/>
    <hyperlink ref="X337" r:id="rId24" display="https://mentor.ieee.org/802.11/dcn/11/11-11-0229-02-000s-rfi-forwarding-resolutions.doc"/>
    <hyperlink ref="X338" r:id="rId25" display="https://mentor.ieee.org/802.11/dcn/11/11-11-0229-02-000s-rfi-forwarding-resolutions.doc"/>
    <hyperlink ref="X339" r:id="rId26" display="https://mentor.ieee.org/802.11/dcn/11/11-11-0229-02-000s-rfi-forwarding-resolutions.doc"/>
    <hyperlink ref="X340" r:id="rId27" display="https://mentor.ieee.org/802.11/dcn/11/11-11-0229-02-000s-rfi-forwarding-resolutions.doc"/>
    <hyperlink ref="X341" r:id="rId28" display="https://mentor.ieee.org/802.11/dcn/11/11-11-0229-02-000s-rfi-forwarding-resolutions.doc"/>
    <hyperlink ref="X342" r:id="rId29" display="https://mentor.ieee.org/802.11/dcn/11/11-11-0229-02-000s-rfi-forwarding-resolutions.doc"/>
    <hyperlink ref="X343" r:id="rId30" display="https://mentor.ieee.org/802.11/dcn/11/11-11-0229-02-000s-rfi-forwarding-resolutions.doc"/>
    <hyperlink ref="X344" r:id="rId31" display="https://mentor.ieee.org/802.11/dcn/11/11-11-0229-02-000s-rfi-forwarding-resolutions.doc"/>
    <hyperlink ref="X345" r:id="rId32" display="https://mentor.ieee.org/802.11/dcn/11/11-11-0229-02-000s-rfi-forwarding-resolutions.doc"/>
    <hyperlink ref="X346" r:id="rId33" display="https://mentor.ieee.org/802.11/dcn/11/11-11-0229-02-000s-rfi-forwarding-resolutions.doc"/>
    <hyperlink ref="X347" r:id="rId34" display="https://mentor.ieee.org/802.11/dcn/11/11-11-0229-02-000s-rfi-forwarding-resolutions.doc"/>
    <hyperlink ref="X348" r:id="rId35" display="https://mentor.ieee.org/802.11/dcn/11/11-11-0229-02-000s-rfi-forwarding-resolutions.doc"/>
    <hyperlink ref="X349" r:id="rId36" display="https://mentor.ieee.org/802.11/dcn/11/11-11-0229-02-000s-rfi-forwarding-resolutions.doc"/>
    <hyperlink ref="X350" r:id="rId37" display="https://mentor.ieee.org/802.11/dcn/11/11-11-0229-02-000s-rfi-forwarding-resolutions.doc"/>
    <hyperlink ref="X351" r:id="rId38" display="https://mentor.ieee.org/802.11/dcn/11/11-11-0229-02-000s-rfi-forwarding-resolutions.doc"/>
    <hyperlink ref="X352" r:id="rId39" display="https://mentor.ieee.org/802.11/dcn/11/11-11-0229-02-000s-rfi-forwarding-resolutions.doc"/>
    <hyperlink ref="X353" r:id="rId40" display="https://mentor.ieee.org/802.11/dcn/11/11-11-0229-02-000s-rfi-forwarding-resolutions.doc"/>
    <hyperlink ref="X354" r:id="rId41" display="https://mentor.ieee.org/802.11/dcn/11/11-11-0229-02-000s-rfi-forwarding-resolutions.doc"/>
    <hyperlink ref="X46" r:id="rId42" display="https://mentor.ieee.org/802.11/dcn/11/11-11-0230-01-000s-rfi-comment-resolution-eindhoven-feb-11.xls"/>
    <hyperlink ref="X47" r:id="rId43" display="https://mentor.ieee.org/802.11/dcn/11/11-11-0230-01-000s-rfi-comment-resolution-eindhoven-feb-11.xls"/>
    <hyperlink ref="X48" r:id="rId44" display="https://mentor.ieee.org/802.11/dcn/11/11-11-0230-01-000s-rfi-comment-resolution-eindhoven-feb-11.xls"/>
    <hyperlink ref="X49" r:id="rId45" display="https://mentor.ieee.org/802.11/dcn/11/11-11-0230-01-000s-rfi-comment-resolution-eindhoven-feb-11.xls"/>
    <hyperlink ref="X114" r:id="rId46" display="https://mentor.ieee.org/802.11/dcn/11/11-11-0230-01-000s-rfi-comment-resolution-eindhoven-feb-11.xls"/>
    <hyperlink ref="X55" r:id="rId47" display="https://mentor.ieee.org/802.11/dcn/11/11-11-0230-01-000s-rfi-comment-resolution-eindhoven-feb-11.xls"/>
    <hyperlink ref="X60" r:id="rId48" display="https://mentor.ieee.org/802.11/dcn/11/11-11-0230-01-000s-rfi-comment-resolution-eindhoven-feb-11.xls"/>
    <hyperlink ref="X68" r:id="rId49" display="https://mentor.ieee.org/802.11/dcn/11/11-11-0230-01-000s-rfi-comment-resolution-eindhoven-feb-11.xls"/>
    <hyperlink ref="X81" r:id="rId50" display="https://mentor.ieee.org/802.11/dcn/11/11-11-0230-01-000s-rfi-comment-resolution-eindhoven-feb-11.xls"/>
    <hyperlink ref="X288" r:id="rId51" display="https://mentor.ieee.org/802.11/dcn/11/11-11-0233-00-000s-informative-annex-for-rann.doc"/>
    <hyperlink ref="X287" r:id="rId52" display="https://mentor.ieee.org/802.11/dcn/11/11-11-0232-00-000s-resolution-to-cid-1286.doc"/>
    <hyperlink ref="X5" r:id="rId53" display="https://mentor.ieee.org/802.11/dcn/11/11-11-0228-02-000s-addition-security-comment-resolution.doc"/>
  </hyperlinks>
  <printOptions/>
  <pageMargins left="0.787401575" right="0.787401575" top="0.984251969" bottom="0.984251969" header="0.512" footer="0.512"/>
  <pageSetup horizontalDpi="1200" verticalDpi="1200" orientation="portrait" paperSize="9" r:id="rId54"/>
</worksheet>
</file>

<file path=xl/worksheets/sheet8.xml><?xml version="1.0" encoding="utf-8"?>
<worksheet xmlns="http://schemas.openxmlformats.org/spreadsheetml/2006/main" xmlns:r="http://schemas.openxmlformats.org/officeDocument/2006/relationships">
  <dimension ref="A1:I55"/>
  <sheetViews>
    <sheetView zoomScalePageLayoutView="0" workbookViewId="0" topLeftCell="A1">
      <selection activeCell="J15" sqref="J15"/>
    </sheetView>
  </sheetViews>
  <sheetFormatPr defaultColWidth="10.00390625" defaultRowHeight="13.5"/>
  <cols>
    <col min="1" max="1" width="2.375" style="26" customWidth="1"/>
    <col min="2" max="2" width="10.25390625" style="26" customWidth="1"/>
    <col min="3" max="3" width="24.25390625" style="26" bestFit="1" customWidth="1"/>
    <col min="4" max="6" width="10.00390625" style="26" customWidth="1"/>
    <col min="7" max="7" width="13.125" style="26" customWidth="1"/>
    <col min="8" max="16384" width="10.00390625" style="26" customWidth="1"/>
  </cols>
  <sheetData>
    <row r="1" s="23" customFormat="1" ht="27">
      <c r="A1" s="23" t="s">
        <v>1581</v>
      </c>
    </row>
    <row r="3" spans="1:9" s="24" customFormat="1" ht="20.25">
      <c r="A3" s="24" t="s">
        <v>1044</v>
      </c>
      <c r="D3" s="25" t="s">
        <v>1492</v>
      </c>
      <c r="E3" s="25" t="s">
        <v>1493</v>
      </c>
      <c r="F3" s="25" t="s">
        <v>1494</v>
      </c>
      <c r="G3" s="24" t="s">
        <v>1495</v>
      </c>
      <c r="H3" s="24" t="s">
        <v>1496</v>
      </c>
      <c r="I3" s="24" t="s">
        <v>1497</v>
      </c>
    </row>
    <row r="4" spans="2:9" ht="16.5">
      <c r="B4" s="26" t="s">
        <v>1498</v>
      </c>
      <c r="C4" s="26" t="s">
        <v>1499</v>
      </c>
      <c r="D4" s="27">
        <f>COUNTIF(SB1_comments!$S$2:$S$368,$B4)</f>
        <v>1</v>
      </c>
      <c r="E4" s="28">
        <f>SUMPRODUCT((SB1_comments!$S$2:$S$368=$B4)*(SB1_comments!$Z$2:$Z$368="Closed"))</f>
        <v>1</v>
      </c>
      <c r="F4" s="26">
        <f>D4-E4</f>
        <v>0</v>
      </c>
      <c r="H4" s="28">
        <f>SUMPRODUCT((SB1_comments!$S$2:$S$368=$B4)*((SB1_comments!$V$2:$V$368="Agree")+(SB1_comments!$V$2:$V$368="Principle")+(SB1_comments!$V$2:$V$368="Disagree")+(SB1_comments!$V$2:$V$368="Scope")+(SB1_comments!$V$2:$V$368="Unresolvable")))</f>
        <v>1</v>
      </c>
      <c r="I4" s="26">
        <f>D4-H4</f>
        <v>0</v>
      </c>
    </row>
    <row r="5" spans="2:9" ht="16.5">
      <c r="B5" s="26" t="s">
        <v>1500</v>
      </c>
      <c r="C5" s="26" t="s">
        <v>1501</v>
      </c>
      <c r="D5" s="27">
        <f>COUNTIF(SB1_comments!$S$2:$S$368,$B5)</f>
        <v>0</v>
      </c>
      <c r="E5" s="28">
        <f>SUMPRODUCT((SB1_comments!$S$2:$S$368=$B5)*(SB1_comments!$Z$2:$Z$368="Closed"))</f>
        <v>0</v>
      </c>
      <c r="F5" s="26">
        <f aca="true" t="shared" si="0" ref="F5:F13">D5-E5</f>
        <v>0</v>
      </c>
      <c r="H5" s="28">
        <f>SUMPRODUCT((SB1_comments!$S$2:$S$368=$B5)*((SB1_comments!$V$2:$V$368="Agree")+(SB1_comments!$V$2:$V$368="Principle")+(SB1_comments!$V$2:$V$368="Disagree")+(SB1_comments!$V$2:$V$368="Scope")+(SB1_comments!$V$2:$V$368="Unresolvable")))</f>
        <v>0</v>
      </c>
      <c r="I5" s="26">
        <f aca="true" t="shared" si="1" ref="I5:I13">D5-H5</f>
        <v>0</v>
      </c>
    </row>
    <row r="6" spans="2:9" ht="16.5">
      <c r="B6" s="26" t="s">
        <v>1502</v>
      </c>
      <c r="D6" s="27">
        <f>COUNTIF(SB1_comments!$S$2:$S$368,$B6)</f>
        <v>1</v>
      </c>
      <c r="E6" s="28">
        <f>SUMPRODUCT((SB1_comments!$S$2:$S$368=$B6)*(SB1_comments!$Z$2:$Z$368="Closed"))</f>
        <v>1</v>
      </c>
      <c r="F6" s="26">
        <f t="shared" si="0"/>
        <v>0</v>
      </c>
      <c r="H6" s="28">
        <f>SUMPRODUCT((SB1_comments!$S$2:$S$368=$B6)*((SB1_comments!$V$2:$V$368="Agree")+(SB1_comments!$V$2:$V$368="Principle")+(SB1_comments!$V$2:$V$368="Disagree")+(SB1_comments!$V$2:$V$368="Scope")+(SB1_comments!$V$2:$V$368="Unresolvable")))</f>
        <v>1</v>
      </c>
      <c r="I6" s="26">
        <f t="shared" si="1"/>
        <v>0</v>
      </c>
    </row>
    <row r="7" spans="2:9" ht="16.5">
      <c r="B7" s="26" t="s">
        <v>1503</v>
      </c>
      <c r="C7" s="26" t="s">
        <v>2489</v>
      </c>
      <c r="D7" s="27">
        <f>COUNTIF(SB1_comments!$S$2:$S$368,$B7)</f>
        <v>31</v>
      </c>
      <c r="E7" s="28">
        <f>SUMPRODUCT((SB1_comments!$S$2:$S$368=$B7)*(SB1_comments!$Z$2:$Z$368="Closed"))</f>
        <v>31</v>
      </c>
      <c r="F7" s="26">
        <f t="shared" si="0"/>
        <v>0</v>
      </c>
      <c r="G7" s="26" t="s">
        <v>1051</v>
      </c>
      <c r="H7" s="28">
        <f>SUMPRODUCT((SB1_comments!$S$2:$S$368=$B7)*((SB1_comments!$V$2:$V$368="Agree")+(SB1_comments!$V$2:$V$368="Principle")+(SB1_comments!$V$2:$V$368="Disagree")+(SB1_comments!$V$2:$V$368="Scope")+(SB1_comments!$V$2:$V$368="Unresolvable")))</f>
        <v>31</v>
      </c>
      <c r="I7" s="26">
        <f t="shared" si="1"/>
        <v>0</v>
      </c>
    </row>
    <row r="8" spans="2:9" ht="16.5">
      <c r="B8" s="26" t="s">
        <v>1505</v>
      </c>
      <c r="C8" s="26" t="s">
        <v>1506</v>
      </c>
      <c r="D8" s="27">
        <f>COUNTIF(SB1_comments!$S$2:$S$368,$B8)</f>
        <v>7</v>
      </c>
      <c r="E8" s="28">
        <f>SUMPRODUCT((SB1_comments!$S$2:$S$368=$B8)*(SB1_comments!$Z$2:$Z$368="Closed"))</f>
        <v>7</v>
      </c>
      <c r="F8" s="26">
        <f t="shared" si="0"/>
        <v>0</v>
      </c>
      <c r="G8" s="26" t="s">
        <v>696</v>
      </c>
      <c r="H8" s="28">
        <f>SUMPRODUCT((SB1_comments!$S$2:$S$368=$B8)*((SB1_comments!$V$2:$V$368="Agree")+(SB1_comments!$V$2:$V$368="Principle")+(SB1_comments!$V$2:$V$368="Disagree")+(SB1_comments!$V$2:$V$368="Scope")+(SB1_comments!$V$2:$V$368="Unresolvable")))</f>
        <v>7</v>
      </c>
      <c r="I8" s="26">
        <f t="shared" si="1"/>
        <v>0</v>
      </c>
    </row>
    <row r="9" spans="2:9" ht="16.5">
      <c r="B9" s="26" t="s">
        <v>1507</v>
      </c>
      <c r="D9" s="27">
        <f>COUNTIF(SB1_comments!$S$2:$S$368,$B9)</f>
        <v>1</v>
      </c>
      <c r="E9" s="28">
        <f>SUMPRODUCT((SB1_comments!$S$2:$S$368=$B9)*(SB1_comments!$Z$2:$Z$368="Closed"))</f>
        <v>1</v>
      </c>
      <c r="F9" s="26">
        <f t="shared" si="0"/>
        <v>0</v>
      </c>
      <c r="H9" s="28">
        <f>SUMPRODUCT((SB1_comments!$S$2:$S$368=$B9)*((SB1_comments!$V$2:$V$368="Agree")+(SB1_comments!$V$2:$V$368="Principle")+(SB1_comments!$V$2:$V$368="Disagree")+(SB1_comments!$V$2:$V$368="Scope")+(SB1_comments!$V$2:$V$368="Unresolvable")))</f>
        <v>1</v>
      </c>
      <c r="I9" s="26">
        <f t="shared" si="1"/>
        <v>0</v>
      </c>
    </row>
    <row r="10" spans="2:9" ht="16.5">
      <c r="B10" s="26" t="s">
        <v>1508</v>
      </c>
      <c r="C10" s="26" t="s">
        <v>1509</v>
      </c>
      <c r="D10" s="27">
        <f>COUNTIF(SB1_comments!$S$2:$S$368,$B10)</f>
        <v>4</v>
      </c>
      <c r="E10" s="28">
        <f>SUMPRODUCT((SB1_comments!$S$2:$S$368=$B10)*(SB1_comments!$Z$2:$Z$368="Closed"))</f>
        <v>4</v>
      </c>
      <c r="F10" s="26">
        <f t="shared" si="0"/>
        <v>0</v>
      </c>
      <c r="H10" s="28">
        <f>SUMPRODUCT((SB1_comments!$S$2:$S$368=$B10)*((SB1_comments!$V$2:$V$368="Agree")+(SB1_comments!$V$2:$V$368="Principle")+(SB1_comments!$V$2:$V$368="Disagree")+(SB1_comments!$V$2:$V$368="Scope")+(SB1_comments!$V$2:$V$368="Unresolvable")))</f>
        <v>4</v>
      </c>
      <c r="I10" s="26">
        <f t="shared" si="1"/>
        <v>0</v>
      </c>
    </row>
    <row r="11" spans="2:9" ht="16.5">
      <c r="B11" s="26" t="s">
        <v>1168</v>
      </c>
      <c r="C11" s="26" t="s">
        <v>1639</v>
      </c>
      <c r="D11" s="27">
        <f>COUNTIF(SB1_comments!$S$2:$S$368,$B11)</f>
        <v>0</v>
      </c>
      <c r="E11" s="28">
        <f>SUMPRODUCT((SB1_comments!$S$2:$S$368=$B11)*(SB1_comments!$Z$2:$Z$368="Closed"))</f>
        <v>0</v>
      </c>
      <c r="F11" s="26">
        <f t="shared" si="0"/>
        <v>0</v>
      </c>
      <c r="H11" s="28">
        <f>SUMPRODUCT((SB1_comments!$S$2:$S$368=$B11)*((SB1_comments!$V$2:$V$368="Agree")+(SB1_comments!$V$2:$V$368="Principle")+(SB1_comments!$V$2:$V$368="Disagree")+(SB1_comments!$V$2:$V$368="Scope")+(SB1_comments!$V$2:$V$368="Unresolvable")))</f>
        <v>0</v>
      </c>
      <c r="I11" s="26">
        <f t="shared" si="1"/>
        <v>0</v>
      </c>
    </row>
    <row r="12" spans="2:9" ht="16.5">
      <c r="B12" s="26" t="s">
        <v>1510</v>
      </c>
      <c r="D12" s="27">
        <f>COUNTIF(SB1_comments!$S$2:$S$368,$B12)</f>
        <v>1</v>
      </c>
      <c r="E12" s="28">
        <f>SUMPRODUCT((SB1_comments!$S$2:$S$368=$B12)*(SB1_comments!$Z$2:$Z$368="Closed"))</f>
        <v>1</v>
      </c>
      <c r="F12" s="26">
        <f t="shared" si="0"/>
        <v>0</v>
      </c>
      <c r="H12" s="28">
        <f>SUMPRODUCT((SB1_comments!$S$2:$S$368=$B12)*((SB1_comments!$V$2:$V$368="Agree")+(SB1_comments!$V$2:$V$368="Principle")+(SB1_comments!$V$2:$V$368="Disagree")+(SB1_comments!$V$2:$V$368="Scope")+(SB1_comments!$V$2:$V$368="Unresolvable")))</f>
        <v>1</v>
      </c>
      <c r="I12" s="26">
        <f t="shared" si="1"/>
        <v>0</v>
      </c>
    </row>
    <row r="13" spans="2:9" ht="16.5">
      <c r="B13" s="26" t="s">
        <v>1511</v>
      </c>
      <c r="D13" s="27">
        <f>COUNTIF(SB1_comments!$S$2:$S$368,$B13)</f>
        <v>0</v>
      </c>
      <c r="E13" s="28">
        <f>SUMPRODUCT((SB1_comments!$S$2:$S$368=$B13)*(SB1_comments!$Z$2:$Z$368="Closed"))</f>
        <v>0</v>
      </c>
      <c r="F13" s="26">
        <f t="shared" si="0"/>
        <v>0</v>
      </c>
      <c r="H13" s="28">
        <f>SUMPRODUCT((SB1_comments!$S$2:$S$368=$B13)*((SB1_comments!$V$2:$V$368="Agree")+(SB1_comments!$V$2:$V$368="Principle")+(SB1_comments!$V$2:$V$368="Disagree")+(SB1_comments!$V$2:$V$368="Scope")+(SB1_comments!$V$2:$V$368="Unresolvable")))</f>
        <v>0</v>
      </c>
      <c r="I13" s="26">
        <f t="shared" si="1"/>
        <v>0</v>
      </c>
    </row>
    <row r="14" spans="4:9" ht="16.5">
      <c r="D14" s="26">
        <f>SUM(D4:D13)</f>
        <v>46</v>
      </c>
      <c r="E14" s="26">
        <f>SUM(E4:E13)</f>
        <v>46</v>
      </c>
      <c r="F14" s="26">
        <f>SUM(F4:F13)</f>
        <v>0</v>
      </c>
      <c r="H14" s="26">
        <f>SUM(H4:H13)</f>
        <v>46</v>
      </c>
      <c r="I14" s="26">
        <f>SUM(I4:I13)</f>
        <v>0</v>
      </c>
    </row>
    <row r="15" s="24" customFormat="1" ht="20.25">
      <c r="A15" s="24" t="s">
        <v>1512</v>
      </c>
    </row>
    <row r="16" spans="2:9" ht="16.5">
      <c r="B16" s="26" t="s">
        <v>1513</v>
      </c>
      <c r="C16" s="26" t="s">
        <v>1514</v>
      </c>
      <c r="D16" s="27">
        <f>COUNTIF(SB1_comments!$S$2:$S$368,$B16)</f>
        <v>166</v>
      </c>
      <c r="E16" s="28">
        <f>SUMPRODUCT((SB1_comments!$S$2:$S$368=$B16)*(SB1_comments!$Z$2:$Z$368="Closed"))</f>
        <v>166</v>
      </c>
      <c r="F16" s="26">
        <f aca="true" t="shared" si="2" ref="F16:F23">D16-E16</f>
        <v>0</v>
      </c>
      <c r="G16" s="26" t="s">
        <v>767</v>
      </c>
      <c r="H16" s="28">
        <f>SUMPRODUCT((SB1_comments!$S$2:$S$368=$B16)*((SB1_comments!$V$2:$V$368="Agree")+(SB1_comments!$V$2:$V$368="Principle")+(SB1_comments!$V$2:$V$368="Disagree")+(SB1_comments!$V$2:$V$368="Scope")+(SB1_comments!$V$2:$V$368="Unresolvable")))</f>
        <v>166</v>
      </c>
      <c r="I16" s="26">
        <f aca="true" t="shared" si="3" ref="I16:I23">D16-H16</f>
        <v>0</v>
      </c>
    </row>
    <row r="17" spans="2:9" ht="16.5">
      <c r="B17" s="26" t="s">
        <v>1515</v>
      </c>
      <c r="C17" s="26" t="s">
        <v>1516</v>
      </c>
      <c r="D17" s="27">
        <f>COUNTIF(SB1_comments!$S$2:$S$368,$B17)</f>
        <v>2</v>
      </c>
      <c r="E17" s="28">
        <f>SUMPRODUCT((SB1_comments!$S$2:$S$368=$B17)*(SB1_comments!$Z$2:$Z$368="Closed"))</f>
        <v>2</v>
      </c>
      <c r="F17" s="26">
        <f t="shared" si="2"/>
        <v>0</v>
      </c>
      <c r="H17" s="28">
        <f>SUMPRODUCT((SB1_comments!$S$2:$S$368=$B17)*((SB1_comments!$V$2:$V$368="Agree")+(SB1_comments!$V$2:$V$368="Principle")+(SB1_comments!$V$2:$V$368="Disagree")+(SB1_comments!$V$2:$V$368="Scope")+(SB1_comments!$V$2:$V$368="Unresolvable")))</f>
        <v>2</v>
      </c>
      <c r="I17" s="26">
        <f t="shared" si="3"/>
        <v>0</v>
      </c>
    </row>
    <row r="18" spans="2:9" ht="16.5">
      <c r="B18" s="26" t="s">
        <v>1517</v>
      </c>
      <c r="C18" s="26" t="s">
        <v>1518</v>
      </c>
      <c r="D18" s="27">
        <f>COUNTIF(SB1_comments!$S$2:$S$368,$B18)</f>
        <v>0</v>
      </c>
      <c r="E18" s="28">
        <f>SUMPRODUCT((SB1_comments!$S$2:$S$368=$B18)*(SB1_comments!$Z$2:$Z$368="Closed"))</f>
        <v>0</v>
      </c>
      <c r="F18" s="26">
        <f t="shared" si="2"/>
        <v>0</v>
      </c>
      <c r="H18" s="28">
        <f>SUMPRODUCT((SB1_comments!$S$2:$S$368=$B18)*((SB1_comments!$V$2:$V$368="Agree")+(SB1_comments!$V$2:$V$368="Principle")+(SB1_comments!$V$2:$V$368="Disagree")+(SB1_comments!$V$2:$V$368="Scope")+(SB1_comments!$V$2:$V$368="Unresolvable")))</f>
        <v>0</v>
      </c>
      <c r="I18" s="26">
        <f t="shared" si="3"/>
        <v>0</v>
      </c>
    </row>
    <row r="19" spans="2:9" ht="16.5">
      <c r="B19" s="26" t="s">
        <v>1519</v>
      </c>
      <c r="D19" s="27">
        <f>COUNTIF(SB1_comments!$S$2:$S$368,$B19)</f>
        <v>1</v>
      </c>
      <c r="E19" s="28">
        <f>SUMPRODUCT((SB1_comments!$S$2:$S$368=$B19)*(SB1_comments!$Z$2:$Z$368="Closed"))</f>
        <v>1</v>
      </c>
      <c r="F19" s="26">
        <f t="shared" si="2"/>
        <v>0</v>
      </c>
      <c r="H19" s="28">
        <f>SUMPRODUCT((SB1_comments!$S$2:$S$368=$B19)*((SB1_comments!$V$2:$V$368="Agree")+(SB1_comments!$V$2:$V$368="Principle")+(SB1_comments!$V$2:$V$368="Disagree")+(SB1_comments!$V$2:$V$368="Scope")+(SB1_comments!$V$2:$V$368="Unresolvable")))</f>
        <v>1</v>
      </c>
      <c r="I19" s="26">
        <f t="shared" si="3"/>
        <v>0</v>
      </c>
    </row>
    <row r="20" spans="2:9" ht="16.5">
      <c r="B20" s="26" t="s">
        <v>1520</v>
      </c>
      <c r="C20" s="26" t="s">
        <v>1521</v>
      </c>
      <c r="D20" s="27">
        <f>COUNTIF(SB1_comments!$S$2:$S$368,$B20)</f>
        <v>40</v>
      </c>
      <c r="E20" s="28">
        <f>SUMPRODUCT((SB1_comments!$S$2:$S$368=$B20)*(SB1_comments!$Z$2:$Z$368="Closed"))</f>
        <v>40</v>
      </c>
      <c r="F20" s="26">
        <f t="shared" si="2"/>
        <v>0</v>
      </c>
      <c r="G20" s="26" t="s">
        <v>768</v>
      </c>
      <c r="H20" s="28">
        <f>SUMPRODUCT((SB1_comments!$S$2:$S$368=$B20)*((SB1_comments!$V$2:$V$368="Agree")+(SB1_comments!$V$2:$V$368="Principle")+(SB1_comments!$V$2:$V$368="Disagree")+(SB1_comments!$V$2:$V$368="Scope")+(SB1_comments!$V$2:$V$368="Unresolvable")))</f>
        <v>40</v>
      </c>
      <c r="I20" s="26">
        <f t="shared" si="3"/>
        <v>0</v>
      </c>
    </row>
    <row r="21" spans="2:9" ht="16.5">
      <c r="B21" s="26" t="s">
        <v>1522</v>
      </c>
      <c r="C21" s="26" t="s">
        <v>1523</v>
      </c>
      <c r="D21" s="27">
        <f>COUNTIF(SB1_comments!$S$2:$S$368,$B21)</f>
        <v>27</v>
      </c>
      <c r="E21" s="28">
        <f>SUMPRODUCT((SB1_comments!$S$2:$S$368=$B21)*(SB1_comments!$Z$2:$Z$368="Closed"))</f>
        <v>27</v>
      </c>
      <c r="F21" s="26">
        <f t="shared" si="2"/>
        <v>0</v>
      </c>
      <c r="G21" s="26" t="s">
        <v>1056</v>
      </c>
      <c r="H21" s="28">
        <f>SUMPRODUCT((SB1_comments!$S$2:$S$368=$B21)*((SB1_comments!$V$2:$V$368="Agree")+(SB1_comments!$V$2:$V$368="Principle")+(SB1_comments!$V$2:$V$368="Disagree")+(SB1_comments!$V$2:$V$368="Scope")+(SB1_comments!$V$2:$V$368="Unresolvable")))</f>
        <v>27</v>
      </c>
      <c r="I21" s="26">
        <f t="shared" si="3"/>
        <v>0</v>
      </c>
    </row>
    <row r="22" spans="2:9" ht="16.5">
      <c r="B22" s="26" t="s">
        <v>1524</v>
      </c>
      <c r="C22" s="26" t="s">
        <v>1525</v>
      </c>
      <c r="D22" s="27">
        <f>COUNTIF(SB1_comments!$S$2:$S$368,$B22)</f>
        <v>0</v>
      </c>
      <c r="E22" s="28">
        <f>SUMPRODUCT((SB1_comments!$S$2:$S$368=$B22)*(SB1_comments!$Z$2:$Z$368="Closed"))</f>
        <v>0</v>
      </c>
      <c r="F22" s="26">
        <f t="shared" si="2"/>
        <v>0</v>
      </c>
      <c r="H22" s="28">
        <f>SUMPRODUCT((SB1_comments!$S$2:$S$368=$B22)*((SB1_comments!$V$2:$V$368="Agree")+(SB1_comments!$V$2:$V$368="Principle")+(SB1_comments!$V$2:$V$368="Disagree")+(SB1_comments!$V$2:$V$368="Scope")+(SB1_comments!$V$2:$V$368="Unresolvable")))</f>
        <v>0</v>
      </c>
      <c r="I22" s="26">
        <f t="shared" si="3"/>
        <v>0</v>
      </c>
    </row>
    <row r="23" spans="2:9" ht="16.5">
      <c r="B23" s="26" t="s">
        <v>1526</v>
      </c>
      <c r="C23" s="26" t="s">
        <v>1527</v>
      </c>
      <c r="D23" s="27">
        <f>COUNTIF(SB1_comments!$S$2:$S$368,$B23)</f>
        <v>0</v>
      </c>
      <c r="E23" s="28">
        <f>SUMPRODUCT((SB1_comments!$S$2:$S$368=$B23)*(SB1_comments!$Z$2:$Z$368="Closed"))</f>
        <v>0</v>
      </c>
      <c r="F23" s="26">
        <f t="shared" si="2"/>
        <v>0</v>
      </c>
      <c r="H23" s="28">
        <f>SUMPRODUCT((SB1_comments!$S$2:$S$368=$B23)*((SB1_comments!$V$2:$V$368="Agree")+(SB1_comments!$V$2:$V$368="Principle")+(SB1_comments!$V$2:$V$368="Disagree")+(SB1_comments!$V$2:$V$368="Scope")+(SB1_comments!$V$2:$V$368="Unresolvable")))</f>
        <v>0</v>
      </c>
      <c r="I23" s="26">
        <f t="shared" si="3"/>
        <v>0</v>
      </c>
    </row>
    <row r="24" spans="4:9" ht="16.5">
      <c r="D24" s="26">
        <f>SUM(D16:D23)</f>
        <v>236</v>
      </c>
      <c r="E24" s="26">
        <f>SUM(E16:E23)</f>
        <v>236</v>
      </c>
      <c r="F24" s="26">
        <f>SUM(F16:F23)</f>
        <v>0</v>
      </c>
      <c r="H24" s="26">
        <f>SUM(H16:H23)</f>
        <v>236</v>
      </c>
      <c r="I24" s="26">
        <f>SUM(I16:I23)</f>
        <v>0</v>
      </c>
    </row>
    <row r="25" s="24" customFormat="1" ht="20.25">
      <c r="A25" s="24" t="s">
        <v>1528</v>
      </c>
    </row>
    <row r="26" spans="2:9" ht="16.5">
      <c r="B26" s="26" t="s">
        <v>1529</v>
      </c>
      <c r="C26" s="26" t="s">
        <v>1530</v>
      </c>
      <c r="D26" s="27">
        <f>COUNTIF(SB1_comments!$S$2:$S$368,$B26)</f>
        <v>4</v>
      </c>
      <c r="E26" s="28">
        <f>SUMPRODUCT((SB1_comments!$S$2:$S$368=$B26)*(SB1_comments!$Z$2:$Z$368="Closed"))</f>
        <v>4</v>
      </c>
      <c r="F26" s="26">
        <f aca="true" t="shared" si="4" ref="F26:F31">D26-E26</f>
        <v>0</v>
      </c>
      <c r="G26" s="26" t="s">
        <v>769</v>
      </c>
      <c r="H26" s="28">
        <f>SUMPRODUCT((SB1_comments!$S$2:$S$368=$B26)*((SB1_comments!$V$2:$V$368="Agree")+(SB1_comments!$V$2:$V$368="Principle")+(SB1_comments!$V$2:$V$368="Disagree")+(SB1_comments!$V$2:$V$368="Scope")+(SB1_comments!$V$2:$V$368="Unresolvable")))</f>
        <v>4</v>
      </c>
      <c r="I26" s="26">
        <f aca="true" t="shared" si="5" ref="I26:I31">D26-H26</f>
        <v>0</v>
      </c>
    </row>
    <row r="27" spans="2:9" ht="16.5">
      <c r="B27" s="26" t="s">
        <v>1531</v>
      </c>
      <c r="C27" s="26" t="s">
        <v>1532</v>
      </c>
      <c r="D27" s="27">
        <f>COUNTIF(SB1_comments!$S$2:$S$368,$B27)</f>
        <v>28</v>
      </c>
      <c r="E27" s="28">
        <f>SUMPRODUCT((SB1_comments!$S$2:$S$368=$B27)*(SB1_comments!$Z$2:$Z$368="Closed"))</f>
        <v>28</v>
      </c>
      <c r="F27" s="26">
        <f t="shared" si="4"/>
        <v>0</v>
      </c>
      <c r="G27" s="26" t="s">
        <v>769</v>
      </c>
      <c r="H27" s="28">
        <f>SUMPRODUCT((SB1_comments!$S$2:$S$368=$B27)*((SB1_comments!$V$2:$V$368="Agree")+(SB1_comments!$V$2:$V$368="Principle")+(SB1_comments!$V$2:$V$368="Disagree")+(SB1_comments!$V$2:$V$368="Scope")+(SB1_comments!$V$2:$V$368="Unresolvable")))</f>
        <v>28</v>
      </c>
      <c r="I27" s="26">
        <f t="shared" si="5"/>
        <v>0</v>
      </c>
    </row>
    <row r="28" spans="2:9" ht="16.5">
      <c r="B28" s="26" t="s">
        <v>1533</v>
      </c>
      <c r="D28" s="27">
        <f>COUNTIF(SB1_comments!$S$2:$S$368,$B28)</f>
        <v>0</v>
      </c>
      <c r="E28" s="28">
        <f>SUMPRODUCT((SB1_comments!$S$2:$S$368=$B28)*(SB1_comments!$Z$2:$Z$368="Closed"))</f>
        <v>0</v>
      </c>
      <c r="F28" s="26">
        <f t="shared" si="4"/>
        <v>0</v>
      </c>
      <c r="G28" s="26" t="s">
        <v>769</v>
      </c>
      <c r="H28" s="28">
        <f>SUMPRODUCT((SB1_comments!$S$2:$S$368=$B28)*((SB1_comments!$V$2:$V$368="Agree")+(SB1_comments!$V$2:$V$368="Principle")+(SB1_comments!$V$2:$V$368="Disagree")+(SB1_comments!$V$2:$V$368="Scope")+(SB1_comments!$V$2:$V$368="Unresolvable")))</f>
        <v>0</v>
      </c>
      <c r="I28" s="26">
        <f t="shared" si="5"/>
        <v>0</v>
      </c>
    </row>
    <row r="29" spans="2:9" ht="16.5">
      <c r="B29" s="26" t="s">
        <v>1534</v>
      </c>
      <c r="D29" s="27">
        <f>COUNTIF(SB1_comments!$S$2:$S$368,$B29)</f>
        <v>6</v>
      </c>
      <c r="E29" s="28">
        <f>SUMPRODUCT((SB1_comments!$S$2:$S$368=$B29)*(SB1_comments!$Z$2:$Z$368="Closed"))</f>
        <v>6</v>
      </c>
      <c r="F29" s="26">
        <f t="shared" si="4"/>
        <v>0</v>
      </c>
      <c r="G29" s="26" t="s">
        <v>769</v>
      </c>
      <c r="H29" s="28">
        <f>SUMPRODUCT((SB1_comments!$S$2:$S$368=$B29)*((SB1_comments!$V$2:$V$368="Agree")+(SB1_comments!$V$2:$V$368="Principle")+(SB1_comments!$V$2:$V$368="Disagree")+(SB1_comments!$V$2:$V$368="Scope")+(SB1_comments!$V$2:$V$368="Unresolvable")))</f>
        <v>6</v>
      </c>
      <c r="I29" s="26">
        <f t="shared" si="5"/>
        <v>0</v>
      </c>
    </row>
    <row r="30" spans="2:9" ht="16.5">
      <c r="B30" s="26" t="s">
        <v>1535</v>
      </c>
      <c r="D30" s="27">
        <f>COUNTIF(SB1_comments!$S$2:$S$368,$B30)</f>
        <v>5</v>
      </c>
      <c r="E30" s="28">
        <f>SUMPRODUCT((SB1_comments!$S$2:$S$368=$B30)*(SB1_comments!$Z$2:$Z$368="Closed"))</f>
        <v>5</v>
      </c>
      <c r="F30" s="26">
        <f t="shared" si="4"/>
        <v>0</v>
      </c>
      <c r="G30" s="26" t="s">
        <v>769</v>
      </c>
      <c r="H30" s="28">
        <f>SUMPRODUCT((SB1_comments!$S$2:$S$368=$B30)*((SB1_comments!$V$2:$V$368="Agree")+(SB1_comments!$V$2:$V$368="Principle")+(SB1_comments!$V$2:$V$368="Disagree")+(SB1_comments!$V$2:$V$368="Scope")+(SB1_comments!$V$2:$V$368="Unresolvable")))</f>
        <v>5</v>
      </c>
      <c r="I30" s="26">
        <f t="shared" si="5"/>
        <v>0</v>
      </c>
    </row>
    <row r="31" spans="2:9" ht="16.5">
      <c r="B31" s="26" t="s">
        <v>1536</v>
      </c>
      <c r="D31" s="27">
        <f>COUNTIF(SB1_comments!$S$2:$S$368,$B31)</f>
        <v>11</v>
      </c>
      <c r="E31" s="28">
        <f>SUMPRODUCT((SB1_comments!$S$2:$S$368=$B31)*(SB1_comments!$Z$2:$Z$368="Closed"))</f>
        <v>11</v>
      </c>
      <c r="F31" s="26">
        <f t="shared" si="4"/>
        <v>0</v>
      </c>
      <c r="G31" s="26" t="s">
        <v>769</v>
      </c>
      <c r="H31" s="28">
        <f>SUMPRODUCT((SB1_comments!$S$2:$S$368=$B31)*((SB1_comments!$V$2:$V$368="Agree")+(SB1_comments!$V$2:$V$368="Principle")+(SB1_comments!$V$2:$V$368="Disagree")+(SB1_comments!$V$2:$V$368="Scope")+(SB1_comments!$V$2:$V$368="Unresolvable")))</f>
        <v>11</v>
      </c>
      <c r="I31" s="26">
        <f t="shared" si="5"/>
        <v>0</v>
      </c>
    </row>
    <row r="32" spans="4:9" ht="16.5">
      <c r="D32" s="26">
        <f>SUM(D26:D31)</f>
        <v>54</v>
      </c>
      <c r="E32" s="26">
        <f>SUM(E26:E31)</f>
        <v>54</v>
      </c>
      <c r="F32" s="26">
        <f>SUM(F26:F31)</f>
        <v>0</v>
      </c>
      <c r="H32" s="26">
        <f>SUM(H26:H31)</f>
        <v>54</v>
      </c>
      <c r="I32" s="26">
        <f>SUM(I26:I31)</f>
        <v>0</v>
      </c>
    </row>
    <row r="33" s="24" customFormat="1" ht="20.25">
      <c r="A33" s="24" t="s">
        <v>1483</v>
      </c>
    </row>
    <row r="34" spans="2:9" ht="16.5">
      <c r="B34" s="26" t="s">
        <v>1537</v>
      </c>
      <c r="D34" s="27">
        <f>COUNTIF(SB1_comments!$S$2:$S$368,$B34)</f>
        <v>3</v>
      </c>
      <c r="E34" s="28">
        <f>SUMPRODUCT((SB1_comments!$S$2:$S$368=$B34)*(SB1_comments!$Z$2:$Z$368="Closed"))</f>
        <v>3</v>
      </c>
      <c r="F34" s="26">
        <f>D34-E34</f>
        <v>0</v>
      </c>
      <c r="G34" s="26" t="s">
        <v>1059</v>
      </c>
      <c r="H34" s="28">
        <f>SUMPRODUCT((SB1_comments!$S$2:$S$368=$B34)*((SB1_comments!$V$2:$V$368="Agree")+(SB1_comments!$V$2:$V$368="Principle")+(SB1_comments!$V$2:$V$368="Disagree")+(SB1_comments!$V$2:$V$368="Scope")+(SB1_comments!$V$2:$V$368="Unresolvable")))</f>
        <v>3</v>
      </c>
      <c r="I34" s="26">
        <f>D34-H34</f>
        <v>0</v>
      </c>
    </row>
    <row r="35" spans="2:9" ht="16.5">
      <c r="B35" s="26" t="s">
        <v>1641</v>
      </c>
      <c r="C35" s="26" t="s">
        <v>1642</v>
      </c>
      <c r="D35" s="27">
        <f>COUNTIF(SB1_comments!$S$2:$S$368,$B35)</f>
        <v>0</v>
      </c>
      <c r="E35" s="28">
        <f>SUMPRODUCT((SB1_comments!$S$2:$S$368=$B35)*(SB1_comments!$Z$2:$Z$368="Closed"))</f>
        <v>0</v>
      </c>
      <c r="F35" s="26">
        <f>D35-E35</f>
        <v>0</v>
      </c>
      <c r="G35" s="26" t="s">
        <v>1059</v>
      </c>
      <c r="H35" s="28">
        <f>SUMPRODUCT((SB1_comments!$S$2:$S$368=$B35)*((SB1_comments!$V$2:$V$368="Agree")+(SB1_comments!$V$2:$V$368="Principle")+(SB1_comments!$V$2:$V$368="Disagree")+(SB1_comments!$V$2:$V$368="Scope")+(SB1_comments!$V$2:$V$368="Unresolvable")))</f>
        <v>0</v>
      </c>
      <c r="I35" s="26">
        <f>D35-H35</f>
        <v>0</v>
      </c>
    </row>
    <row r="36" spans="2:9" ht="16.5">
      <c r="B36" s="26" t="s">
        <v>1538</v>
      </c>
      <c r="D36" s="27">
        <f>COUNTIF(SB1_comments!$S$2:$S$368,$B36)</f>
        <v>0</v>
      </c>
      <c r="E36" s="28">
        <f>SUMPRODUCT((SB1_comments!$S$2:$S$368=$B36)*(SB1_comments!$Z$2:$Z$368="Closed"))</f>
        <v>0</v>
      </c>
      <c r="F36" s="26">
        <f>D36-E36</f>
        <v>0</v>
      </c>
      <c r="G36" s="26" t="s">
        <v>1059</v>
      </c>
      <c r="H36" s="28">
        <f>SUMPRODUCT((SB1_comments!$S$2:$S$368=$B36)*((SB1_comments!$V$2:$V$368="Agree")+(SB1_comments!$V$2:$V$368="Principle")+(SB1_comments!$V$2:$V$368="Disagree")+(SB1_comments!$V$2:$V$368="Scope")+(SB1_comments!$V$2:$V$368="Unresolvable")))</f>
        <v>0</v>
      </c>
      <c r="I36" s="26">
        <f>D36-H36</f>
        <v>0</v>
      </c>
    </row>
    <row r="37" spans="2:9" ht="16.5">
      <c r="B37" s="26" t="s">
        <v>1485</v>
      </c>
      <c r="C37" s="26" t="s">
        <v>1640</v>
      </c>
      <c r="D37" s="27">
        <f>COUNTIF(SB1_comments!$S$2:$S$368,$B37)</f>
        <v>2</v>
      </c>
      <c r="E37" s="28">
        <f>SUMPRODUCT((SB1_comments!$S$2:$S$368=$B37)*(SB1_comments!$Z$2:$Z$368="Closed"))</f>
        <v>2</v>
      </c>
      <c r="F37" s="26">
        <f>D37-E37</f>
        <v>0</v>
      </c>
      <c r="G37" s="26" t="s">
        <v>1059</v>
      </c>
      <c r="H37" s="28">
        <f>SUMPRODUCT((SB1_comments!$S$2:$S$368=$B37)*((SB1_comments!$V$2:$V$368="Agree")+(SB1_comments!$V$2:$V$368="Principle")+(SB1_comments!$V$2:$V$368="Disagree")+(SB1_comments!$V$2:$V$368="Scope")+(SB1_comments!$V$2:$V$368="Unresolvable")))</f>
        <v>2</v>
      </c>
      <c r="I37" s="26">
        <f>D37-H37</f>
        <v>0</v>
      </c>
    </row>
    <row r="38" spans="2:9" ht="16.5">
      <c r="B38" s="26" t="s">
        <v>1539</v>
      </c>
      <c r="C38" s="26" t="s">
        <v>1540</v>
      </c>
      <c r="D38" s="27">
        <f>COUNTIF(SB1_comments!$S$2:$S$368,$B38)</f>
        <v>26</v>
      </c>
      <c r="E38" s="28">
        <f>SUMPRODUCT((SB1_comments!$S$2:$S$368=$B38)*(SB1_comments!$Z$2:$Z$368="Closed"))</f>
        <v>26</v>
      </c>
      <c r="F38" s="26">
        <f>D38-E38</f>
        <v>0</v>
      </c>
      <c r="G38" s="26" t="s">
        <v>1059</v>
      </c>
      <c r="H38" s="28">
        <f>SUMPRODUCT((SB1_comments!$S$2:$S$368=$B38)*((SB1_comments!$V$2:$V$368="Agree")+(SB1_comments!$V$2:$V$368="Principle")+(SB1_comments!$V$2:$V$368="Disagree")+(SB1_comments!$V$2:$V$368="Scope")+(SB1_comments!$V$2:$V$368="Unresolvable")))</f>
        <v>26</v>
      </c>
      <c r="I38" s="26">
        <f>D38-H38</f>
        <v>0</v>
      </c>
    </row>
    <row r="39" spans="4:9" ht="16.5">
      <c r="D39" s="26">
        <f>SUM(D34:D38)</f>
        <v>31</v>
      </c>
      <c r="E39" s="26">
        <f>SUM(E34:E38)</f>
        <v>31</v>
      </c>
      <c r="F39" s="26">
        <f>SUM(F34:F38)</f>
        <v>0</v>
      </c>
      <c r="H39" s="26">
        <f>SUM(H34:H38)</f>
        <v>31</v>
      </c>
      <c r="I39" s="26">
        <f>SUM(I34:I38)</f>
        <v>0</v>
      </c>
    </row>
    <row r="43" s="23" customFormat="1" ht="27">
      <c r="A43" s="23" t="s">
        <v>861</v>
      </c>
    </row>
    <row r="44" ht="17.25" thickBot="1"/>
    <row r="45" spans="3:8" ht="18" thickBot="1" thickTop="1">
      <c r="C45" s="29" t="s">
        <v>1541</v>
      </c>
      <c r="D45" s="30" t="s">
        <v>1542</v>
      </c>
      <c r="E45" s="30" t="s">
        <v>1476</v>
      </c>
      <c r="F45" s="30" t="s">
        <v>1543</v>
      </c>
      <c r="G45" s="31" t="s">
        <v>1544</v>
      </c>
      <c r="H45" s="32" t="s">
        <v>862</v>
      </c>
    </row>
    <row r="46" spans="3:8" ht="17.25" thickTop="1">
      <c r="C46" s="33" t="s">
        <v>1545</v>
      </c>
      <c r="D46" s="27">
        <f>D47+D48+D49</f>
        <v>367</v>
      </c>
      <c r="E46" s="27">
        <f>E47+E48+E49</f>
        <v>0</v>
      </c>
      <c r="F46" s="27">
        <f>F47+F48+F49</f>
        <v>367</v>
      </c>
      <c r="G46" s="34">
        <f>F46/D46</f>
        <v>1</v>
      </c>
      <c r="H46" s="35">
        <f>COUNTIF(SB1_comments!$AC$2:$AC$368,"I")+COUNTIF(SB1_comments!$AC$2:$AC$368,"IR")+COUNTIF(SB1_comments!$AC$2:$AC$368,"M")+COUNTIF(SB1_comments!$AC$2:$AC$368,"MR")+COUNTIF(SB1_comments!$AC$2:$AC$368,"R")</f>
        <v>367</v>
      </c>
    </row>
    <row r="47" spans="3:7" ht="16.5">
      <c r="C47" s="33" t="s">
        <v>863</v>
      </c>
      <c r="D47" s="27">
        <f>COUNTIF(SB1_comments!$N$2:$N$368,C47)</f>
        <v>2</v>
      </c>
      <c r="E47" s="35">
        <f>SUMPRODUCT((SB1_comments!$N$2:$N$368=C47)*(SB1_comments!$Z$2:$Z$368="Open"))</f>
        <v>0</v>
      </c>
      <c r="F47" s="35">
        <f>SUMPRODUCT((SB1_comments!$N$2:$N$368=C47)*(SB1_comments!$Z$2:$Z$368="Closed"))</f>
        <v>2</v>
      </c>
      <c r="G47" s="34">
        <f>F47/D47</f>
        <v>1</v>
      </c>
    </row>
    <row r="48" spans="3:7" ht="16.5">
      <c r="C48" s="33" t="s">
        <v>864</v>
      </c>
      <c r="D48" s="27">
        <f>COUNTIF(SB1_comments!$N$2:$N$368,C48)</f>
        <v>184</v>
      </c>
      <c r="E48" s="35">
        <f>SUMPRODUCT((SB1_comments!$N$2:$N$368=C48)*(SB1_comments!$Z$2:$Z$368="Open"))</f>
        <v>0</v>
      </c>
      <c r="F48" s="35">
        <f>SUMPRODUCT((SB1_comments!$N$2:$N$368=C48)*(SB1_comments!$Z$2:$Z$368="Closed"))</f>
        <v>184</v>
      </c>
      <c r="G48" s="34">
        <f aca="true" t="shared" si="6" ref="G48:G54">F48/D48</f>
        <v>1</v>
      </c>
    </row>
    <row r="49" spans="3:7" ht="17.25" thickBot="1">
      <c r="C49" s="36" t="s">
        <v>865</v>
      </c>
      <c r="D49" s="27">
        <f>COUNTIF(SB1_comments!$N$2:$N$368,C49)</f>
        <v>181</v>
      </c>
      <c r="E49" s="35">
        <f>SUMPRODUCT((SB1_comments!$N$2:$N$368=C49)*(SB1_comments!$Z$2:$Z$368="Open"))</f>
        <v>0</v>
      </c>
      <c r="F49" s="35">
        <f>SUMPRODUCT((SB1_comments!$N$2:$N$368=C49)*(SB1_comments!$Z$2:$Z$368="Closed"))</f>
        <v>181</v>
      </c>
      <c r="G49" s="37">
        <f t="shared" si="6"/>
        <v>1</v>
      </c>
    </row>
    <row r="50" spans="3:7" ht="17.25" thickTop="1">
      <c r="C50" s="33" t="s">
        <v>1545</v>
      </c>
      <c r="D50" s="38">
        <f>SUM(D51:D54)</f>
        <v>367</v>
      </c>
      <c r="E50" s="38">
        <f>SUM(E51:E54)</f>
        <v>0</v>
      </c>
      <c r="F50" s="38">
        <f>SUM(F51:F54)</f>
        <v>367</v>
      </c>
      <c r="G50" s="39">
        <f>F50/D50</f>
        <v>1</v>
      </c>
    </row>
    <row r="51" spans="3:7" ht="16.5">
      <c r="C51" s="40" t="s">
        <v>863</v>
      </c>
      <c r="D51" s="27">
        <f>COUNTIF(SB1_comments!$R$2:$R$368,C51)</f>
        <v>46</v>
      </c>
      <c r="E51" s="35">
        <f>SUMPRODUCT((SB1_comments!$R$2:$R$368=$C51)*(SB1_comments!$Z$2:$Z$368="Open"))</f>
        <v>0</v>
      </c>
      <c r="F51" s="35">
        <f>SUMPRODUCT((SB1_comments!$R$2:$R$368=$C51)*(SB1_comments!$Z$2:$Z$368="Closed"))</f>
        <v>46</v>
      </c>
      <c r="G51" s="34">
        <f t="shared" si="6"/>
        <v>1</v>
      </c>
    </row>
    <row r="52" spans="3:7" ht="16.5">
      <c r="C52" s="40" t="s">
        <v>866</v>
      </c>
      <c r="D52" s="27">
        <f>COUNTIF(SB1_comments!$R$2:$R$368,C52)</f>
        <v>236</v>
      </c>
      <c r="E52" s="35">
        <f>SUMPRODUCT((SB1_comments!$R$2:$R$368=$C52)*(SB1_comments!$Z$2:$Z$368="Open"))</f>
        <v>0</v>
      </c>
      <c r="F52" s="35">
        <f>SUMPRODUCT((SB1_comments!$R$2:$R$368=$C52)*(SB1_comments!$Z$2:$Z$368="Closed"))</f>
        <v>236</v>
      </c>
      <c r="G52" s="34">
        <f t="shared" si="6"/>
        <v>1</v>
      </c>
    </row>
    <row r="53" spans="3:7" ht="16.5">
      <c r="C53" s="40" t="s">
        <v>867</v>
      </c>
      <c r="D53" s="27">
        <f>COUNTIF(SB1_comments!$R$2:$R$368,C53)</f>
        <v>54</v>
      </c>
      <c r="E53" s="35">
        <f>SUMPRODUCT((SB1_comments!$R$2:$R$368=$C53)*(SB1_comments!$Z$2:$Z$368="Open"))</f>
        <v>0</v>
      </c>
      <c r="F53" s="35">
        <f>SUMPRODUCT((SB1_comments!$R$2:$R$368=$C53)*(SB1_comments!$Z$2:$Z$368="Closed"))</f>
        <v>54</v>
      </c>
      <c r="G53" s="34">
        <f t="shared" si="6"/>
        <v>1</v>
      </c>
    </row>
    <row r="54" spans="3:7" ht="17.25" thickBot="1">
      <c r="C54" s="41" t="s">
        <v>868</v>
      </c>
      <c r="D54" s="27">
        <f>COUNTIF(SB1_comments!$R$2:$R$368,C54)</f>
        <v>31</v>
      </c>
      <c r="E54" s="35">
        <f>SUMPRODUCT((SB1_comments!$R$2:$R$368=$C54)*(SB1_comments!$Z$2:$Z$368="Open"))</f>
        <v>0</v>
      </c>
      <c r="F54" s="35">
        <f>SUMPRODUCT((SB1_comments!$R$2:$R$368=$C54)*(SB1_comments!$Z$2:$Z$368="Closed"))</f>
        <v>31</v>
      </c>
      <c r="G54" s="37">
        <f t="shared" si="6"/>
        <v>1</v>
      </c>
    </row>
    <row r="55" spans="4:6" ht="17.25" thickTop="1">
      <c r="D55" s="38"/>
      <c r="E55" s="38"/>
      <c r="F55" s="38"/>
    </row>
  </sheetData>
  <sheetProtection/>
  <printOptions/>
  <pageMargins left="0.787401575" right="0.787401575" top="0.984251969" bottom="0.984251969"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AE308"/>
  <sheetViews>
    <sheetView zoomScale="75" zoomScaleNormal="75" zoomScalePageLayoutView="0" workbookViewId="0" topLeftCell="A1">
      <pane xSplit="13" ySplit="1" topLeftCell="N5" activePane="bottomRight" state="frozen"/>
      <selection pane="topLeft" activeCell="A1" sqref="A1"/>
      <selection pane="topRight" activeCell="N1" sqref="N1"/>
      <selection pane="bottomLeft" activeCell="A2" sqref="A2"/>
      <selection pane="bottomRight" activeCell="U2" sqref="U2"/>
    </sheetView>
  </sheetViews>
  <sheetFormatPr defaultColWidth="9.00390625" defaultRowHeight="13.5"/>
  <cols>
    <col min="1" max="1" width="4.75390625" style="12" customWidth="1"/>
    <col min="2" max="2" width="13.75390625" style="12" hidden="1" customWidth="1"/>
    <col min="3" max="3" width="9.00390625" style="12" hidden="1" customWidth="1"/>
    <col min="4" max="4" width="9.125" style="12" hidden="1" customWidth="1"/>
    <col min="5" max="5" width="9.875" style="12" customWidth="1"/>
    <col min="6" max="8" width="0" style="12" hidden="1" customWidth="1"/>
    <col min="9" max="11" width="9.125" style="12" hidden="1" customWidth="1"/>
    <col min="12" max="12" width="0" style="12" hidden="1" customWidth="1"/>
    <col min="13" max="13" width="7.625" style="12" customWidth="1"/>
    <col min="14" max="14" width="7.875" style="12" customWidth="1"/>
    <col min="15" max="15" width="9.125" style="12" bestFit="1" customWidth="1"/>
    <col min="16" max="16" width="5.00390625" style="12" customWidth="1"/>
    <col min="17" max="17" width="4.50390625" style="12" customWidth="1"/>
    <col min="18" max="18" width="6.375" style="12" customWidth="1"/>
    <col min="19" max="19" width="7.00390625" style="12" customWidth="1"/>
    <col min="20" max="20" width="35.50390625" style="12" customWidth="1"/>
    <col min="21" max="21" width="32.50390625" style="12" customWidth="1"/>
    <col min="22" max="22" width="9.00390625" style="12" customWidth="1"/>
    <col min="23" max="23" width="30.875" style="12" customWidth="1"/>
    <col min="24" max="26" width="9.00390625" style="12" customWidth="1"/>
    <col min="27" max="27" width="9.875" style="12" customWidth="1"/>
    <col min="28" max="28" width="6.125" style="12" customWidth="1"/>
    <col min="29" max="29" width="9.00390625" style="12" customWidth="1"/>
    <col min="30" max="30" width="20.125" style="12" customWidth="1"/>
    <col min="31" max="16384" width="9.00390625" style="12" customWidth="1"/>
  </cols>
  <sheetData>
    <row r="1" spans="1:31" ht="34.5" customHeight="1">
      <c r="A1" s="12" t="s">
        <v>1468</v>
      </c>
      <c r="B1" s="12" t="s">
        <v>1025</v>
      </c>
      <c r="C1" s="12" t="s">
        <v>1026</v>
      </c>
      <c r="D1" s="12" t="s">
        <v>1027</v>
      </c>
      <c r="E1" s="12" t="s">
        <v>1028</v>
      </c>
      <c r="F1" s="12" t="s">
        <v>1029</v>
      </c>
      <c r="G1" s="12" t="s">
        <v>1030</v>
      </c>
      <c r="H1" s="12" t="s">
        <v>1469</v>
      </c>
      <c r="I1" s="12" t="s">
        <v>1470</v>
      </c>
      <c r="J1" s="12" t="s">
        <v>1471</v>
      </c>
      <c r="K1" s="12" t="s">
        <v>1472</v>
      </c>
      <c r="L1" s="12" t="s">
        <v>1036</v>
      </c>
      <c r="M1" s="12" t="s">
        <v>1037</v>
      </c>
      <c r="N1" s="12" t="s">
        <v>1031</v>
      </c>
      <c r="O1" s="12" t="s">
        <v>1033</v>
      </c>
      <c r="P1" s="12" t="s">
        <v>1032</v>
      </c>
      <c r="Q1" s="12" t="s">
        <v>1034</v>
      </c>
      <c r="R1" s="12" t="s">
        <v>1473</v>
      </c>
      <c r="S1" s="12" t="s">
        <v>1646</v>
      </c>
      <c r="T1" s="12" t="s">
        <v>1035</v>
      </c>
      <c r="U1" s="12" t="s">
        <v>1038</v>
      </c>
      <c r="V1" s="12" t="s">
        <v>724</v>
      </c>
      <c r="W1" s="12" t="s">
        <v>1039</v>
      </c>
      <c r="X1" s="12" t="s">
        <v>1474</v>
      </c>
      <c r="Y1" s="12" t="s">
        <v>1478</v>
      </c>
      <c r="Z1" s="12" t="s">
        <v>1477</v>
      </c>
      <c r="AA1" s="12" t="s">
        <v>1475</v>
      </c>
      <c r="AB1" s="12" t="s">
        <v>938</v>
      </c>
      <c r="AC1" s="12" t="s">
        <v>1479</v>
      </c>
      <c r="AD1" s="12" t="s">
        <v>1480</v>
      </c>
      <c r="AE1" s="12" t="s">
        <v>1481</v>
      </c>
    </row>
    <row r="2" spans="1:31" ht="127.5">
      <c r="A2" s="12">
        <v>1</v>
      </c>
      <c r="B2" s="12">
        <v>10585200023</v>
      </c>
      <c r="C2" s="12" t="s">
        <v>1040</v>
      </c>
      <c r="D2" s="12">
        <v>307</v>
      </c>
      <c r="E2" s="12" t="s">
        <v>1925</v>
      </c>
      <c r="F2" s="12" t="s">
        <v>1042</v>
      </c>
      <c r="G2" s="12" t="s">
        <v>1043</v>
      </c>
      <c r="H2" s="12" t="s">
        <v>1044</v>
      </c>
      <c r="I2" s="12">
        <v>194</v>
      </c>
      <c r="J2" s="12" t="s">
        <v>1149</v>
      </c>
      <c r="K2" s="12">
        <v>62</v>
      </c>
      <c r="M2" s="12" t="s">
        <v>1151</v>
      </c>
      <c r="N2" s="12" t="s">
        <v>1044</v>
      </c>
      <c r="O2" s="12" t="s">
        <v>1149</v>
      </c>
      <c r="P2" s="12">
        <v>194</v>
      </c>
      <c r="Q2" s="12">
        <v>62</v>
      </c>
      <c r="R2" s="12" t="s">
        <v>1484</v>
      </c>
      <c r="S2" s="12" t="s">
        <v>1485</v>
      </c>
      <c r="T2" s="12" t="s">
        <v>1150</v>
      </c>
      <c r="U2" s="12" t="s">
        <v>1726</v>
      </c>
      <c r="V2" s="12" t="s">
        <v>1397</v>
      </c>
      <c r="W2" s="12" t="s">
        <v>1859</v>
      </c>
      <c r="X2" s="20" t="s">
        <v>1898</v>
      </c>
      <c r="Z2" s="12" t="s">
        <v>920</v>
      </c>
      <c r="AA2" s="12">
        <v>20101209</v>
      </c>
      <c r="AB2" s="12" t="s">
        <v>1882</v>
      </c>
      <c r="AC2" s="12" t="s">
        <v>743</v>
      </c>
      <c r="AE2" s="12">
        <v>7.04</v>
      </c>
    </row>
    <row r="3" spans="1:31" ht="127.5">
      <c r="A3" s="12">
        <v>2</v>
      </c>
      <c r="B3" s="12">
        <v>10585100023</v>
      </c>
      <c r="C3" s="12" t="s">
        <v>1727</v>
      </c>
      <c r="D3" s="12">
        <v>306</v>
      </c>
      <c r="E3" s="12" t="s">
        <v>1041</v>
      </c>
      <c r="F3" s="12" t="s">
        <v>1042</v>
      </c>
      <c r="G3" s="12" t="s">
        <v>1043</v>
      </c>
      <c r="H3" s="12" t="s">
        <v>1044</v>
      </c>
      <c r="I3" s="12">
        <v>194</v>
      </c>
      <c r="J3" s="12" t="s">
        <v>1728</v>
      </c>
      <c r="K3" s="12">
        <v>45</v>
      </c>
      <c r="M3" s="12" t="s">
        <v>1151</v>
      </c>
      <c r="N3" s="12" t="s">
        <v>1044</v>
      </c>
      <c r="O3" s="12" t="s">
        <v>1728</v>
      </c>
      <c r="P3" s="12">
        <v>194</v>
      </c>
      <c r="Q3" s="12">
        <v>45</v>
      </c>
      <c r="R3" s="12" t="s">
        <v>1484</v>
      </c>
      <c r="S3" s="12" t="s">
        <v>1485</v>
      </c>
      <c r="T3" s="12" t="s">
        <v>1729</v>
      </c>
      <c r="U3" s="12" t="s">
        <v>1551</v>
      </c>
      <c r="V3" s="12" t="s">
        <v>1397</v>
      </c>
      <c r="W3" s="12" t="s">
        <v>1859</v>
      </c>
      <c r="X3" s="20" t="s">
        <v>1898</v>
      </c>
      <c r="Z3" s="12" t="s">
        <v>920</v>
      </c>
      <c r="AA3" s="12">
        <v>20101209</v>
      </c>
      <c r="AB3" s="12" t="s">
        <v>1882</v>
      </c>
      <c r="AC3" s="12" t="s">
        <v>743</v>
      </c>
      <c r="AE3" s="12">
        <v>7.04</v>
      </c>
    </row>
    <row r="4" spans="1:31" ht="127.5">
      <c r="A4" s="12">
        <v>3</v>
      </c>
      <c r="B4" s="12">
        <v>10585000023</v>
      </c>
      <c r="C4" s="12" t="s">
        <v>1552</v>
      </c>
      <c r="D4" s="12">
        <v>305</v>
      </c>
      <c r="E4" s="12" t="s">
        <v>1041</v>
      </c>
      <c r="F4" s="12" t="s">
        <v>1042</v>
      </c>
      <c r="G4" s="12" t="s">
        <v>1043</v>
      </c>
      <c r="H4" s="12" t="s">
        <v>1044</v>
      </c>
      <c r="I4" s="12">
        <v>194</v>
      </c>
      <c r="J4" s="12" t="s">
        <v>1728</v>
      </c>
      <c r="K4" s="12">
        <v>35</v>
      </c>
      <c r="M4" s="12" t="s">
        <v>1151</v>
      </c>
      <c r="N4" s="12" t="s">
        <v>1044</v>
      </c>
      <c r="O4" s="12" t="s">
        <v>1728</v>
      </c>
      <c r="P4" s="12">
        <v>194</v>
      </c>
      <c r="Q4" s="12">
        <v>35</v>
      </c>
      <c r="R4" s="12" t="s">
        <v>1484</v>
      </c>
      <c r="S4" s="12" t="s">
        <v>1485</v>
      </c>
      <c r="T4" s="12" t="s">
        <v>1482</v>
      </c>
      <c r="U4" s="12" t="s">
        <v>1553</v>
      </c>
      <c r="V4" s="12" t="s">
        <v>1397</v>
      </c>
      <c r="W4" s="12" t="s">
        <v>1859</v>
      </c>
      <c r="X4" s="20" t="s">
        <v>1898</v>
      </c>
      <c r="Z4" s="12" t="s">
        <v>920</v>
      </c>
      <c r="AA4" s="12">
        <v>20101209</v>
      </c>
      <c r="AB4" s="12" t="s">
        <v>1882</v>
      </c>
      <c r="AC4" s="12" t="s">
        <v>743</v>
      </c>
      <c r="AE4" s="12">
        <v>7.04</v>
      </c>
    </row>
    <row r="5" spans="1:31" ht="127.5">
      <c r="A5" s="12">
        <v>4</v>
      </c>
      <c r="B5" s="12">
        <v>10584900023</v>
      </c>
      <c r="C5" s="12" t="s">
        <v>1554</v>
      </c>
      <c r="D5" s="12">
        <v>304</v>
      </c>
      <c r="E5" s="12" t="s">
        <v>1041</v>
      </c>
      <c r="F5" s="12" t="s">
        <v>1042</v>
      </c>
      <c r="G5" s="12" t="s">
        <v>1043</v>
      </c>
      <c r="H5" s="12" t="s">
        <v>1044</v>
      </c>
      <c r="I5" s="12">
        <v>194</v>
      </c>
      <c r="J5" s="12" t="s">
        <v>1728</v>
      </c>
      <c r="K5" s="12">
        <v>29</v>
      </c>
      <c r="M5" s="12" t="s">
        <v>1151</v>
      </c>
      <c r="N5" s="12" t="s">
        <v>1044</v>
      </c>
      <c r="O5" s="12" t="s">
        <v>1728</v>
      </c>
      <c r="P5" s="12">
        <v>194</v>
      </c>
      <c r="Q5" s="12">
        <v>29</v>
      </c>
      <c r="R5" s="12" t="s">
        <v>1484</v>
      </c>
      <c r="S5" s="12" t="s">
        <v>1485</v>
      </c>
      <c r="T5" s="12" t="s">
        <v>1555</v>
      </c>
      <c r="U5" s="12" t="s">
        <v>1556</v>
      </c>
      <c r="V5" s="12" t="s">
        <v>1397</v>
      </c>
      <c r="W5" s="12" t="s">
        <v>1859</v>
      </c>
      <c r="X5" s="20" t="s">
        <v>1898</v>
      </c>
      <c r="Z5" s="12" t="s">
        <v>920</v>
      </c>
      <c r="AA5" s="12">
        <v>20101209</v>
      </c>
      <c r="AB5" s="12" t="s">
        <v>1882</v>
      </c>
      <c r="AC5" s="12" t="s">
        <v>743</v>
      </c>
      <c r="AE5" s="12">
        <v>7.04</v>
      </c>
    </row>
    <row r="6" spans="1:31" ht="127.5">
      <c r="A6" s="12">
        <v>5</v>
      </c>
      <c r="B6" s="12">
        <v>10584800023</v>
      </c>
      <c r="C6" s="12" t="s">
        <v>1557</v>
      </c>
      <c r="D6" s="12">
        <v>303</v>
      </c>
      <c r="E6" s="12" t="s">
        <v>1041</v>
      </c>
      <c r="F6" s="12" t="s">
        <v>1042</v>
      </c>
      <c r="G6" s="12" t="s">
        <v>1043</v>
      </c>
      <c r="H6" s="12" t="s">
        <v>1044</v>
      </c>
      <c r="I6" s="12">
        <v>190</v>
      </c>
      <c r="J6" s="12" t="s">
        <v>1558</v>
      </c>
      <c r="K6" s="12">
        <v>43</v>
      </c>
      <c r="M6" s="12" t="s">
        <v>1151</v>
      </c>
      <c r="N6" s="12" t="s">
        <v>1044</v>
      </c>
      <c r="O6" s="12" t="s">
        <v>1558</v>
      </c>
      <c r="P6" s="12">
        <v>190</v>
      </c>
      <c r="Q6" s="12">
        <v>43</v>
      </c>
      <c r="R6" s="12" t="s">
        <v>1484</v>
      </c>
      <c r="S6" s="12" t="s">
        <v>1485</v>
      </c>
      <c r="T6" s="12" t="s">
        <v>1152</v>
      </c>
      <c r="U6" s="12" t="s">
        <v>1153</v>
      </c>
      <c r="V6" s="12" t="s">
        <v>1397</v>
      </c>
      <c r="W6" s="12" t="s">
        <v>1859</v>
      </c>
      <c r="X6" s="20" t="s">
        <v>1898</v>
      </c>
      <c r="Z6" s="12" t="s">
        <v>920</v>
      </c>
      <c r="AA6" s="12">
        <v>20101209</v>
      </c>
      <c r="AB6" s="12" t="s">
        <v>1882</v>
      </c>
      <c r="AC6" s="12" t="s">
        <v>743</v>
      </c>
      <c r="AE6" s="12">
        <v>7.04</v>
      </c>
    </row>
    <row r="7" spans="1:31" ht="127.5">
      <c r="A7" s="12">
        <v>6</v>
      </c>
      <c r="B7" s="12">
        <v>10584700023</v>
      </c>
      <c r="C7" s="12" t="s">
        <v>1154</v>
      </c>
      <c r="D7" s="12">
        <v>302</v>
      </c>
      <c r="E7" s="12" t="s">
        <v>1041</v>
      </c>
      <c r="F7" s="12" t="s">
        <v>1042</v>
      </c>
      <c r="G7" s="12" t="s">
        <v>1043</v>
      </c>
      <c r="H7" s="12" t="s">
        <v>1044</v>
      </c>
      <c r="I7" s="12">
        <v>194</v>
      </c>
      <c r="J7" s="12" t="s">
        <v>1155</v>
      </c>
      <c r="K7" s="12">
        <v>21</v>
      </c>
      <c r="M7" s="12" t="s">
        <v>1151</v>
      </c>
      <c r="N7" s="12" t="s">
        <v>1044</v>
      </c>
      <c r="O7" s="12" t="s">
        <v>1155</v>
      </c>
      <c r="P7" s="12">
        <v>194</v>
      </c>
      <c r="Q7" s="12">
        <v>21</v>
      </c>
      <c r="R7" s="12" t="s">
        <v>1484</v>
      </c>
      <c r="S7" s="12" t="s">
        <v>1485</v>
      </c>
      <c r="T7" s="12" t="s">
        <v>1156</v>
      </c>
      <c r="U7" s="12" t="s">
        <v>1157</v>
      </c>
      <c r="V7" s="12" t="s">
        <v>1397</v>
      </c>
      <c r="W7" s="12" t="s">
        <v>1859</v>
      </c>
      <c r="X7" s="20" t="s">
        <v>1898</v>
      </c>
      <c r="Z7" s="12" t="s">
        <v>920</v>
      </c>
      <c r="AA7" s="12">
        <v>20101209</v>
      </c>
      <c r="AB7" s="12" t="s">
        <v>1882</v>
      </c>
      <c r="AC7" s="12" t="s">
        <v>743</v>
      </c>
      <c r="AE7" s="12">
        <v>7.04</v>
      </c>
    </row>
    <row r="8" spans="1:31" ht="181.5">
      <c r="A8" s="12">
        <v>7</v>
      </c>
      <c r="B8" s="12">
        <v>10584600023</v>
      </c>
      <c r="C8" s="12" t="s">
        <v>1158</v>
      </c>
      <c r="D8" s="12">
        <v>301</v>
      </c>
      <c r="E8" s="12" t="s">
        <v>1041</v>
      </c>
      <c r="F8" s="12" t="s">
        <v>1042</v>
      </c>
      <c r="G8" s="12" t="s">
        <v>1043</v>
      </c>
      <c r="H8" s="12" t="s">
        <v>1044</v>
      </c>
      <c r="J8" s="12" t="s">
        <v>1159</v>
      </c>
      <c r="M8" s="12" t="s">
        <v>1151</v>
      </c>
      <c r="N8" s="12" t="s">
        <v>1044</v>
      </c>
      <c r="O8" s="12" t="s">
        <v>1159</v>
      </c>
      <c r="R8" s="12" t="s">
        <v>1484</v>
      </c>
      <c r="S8" s="12" t="s">
        <v>1486</v>
      </c>
      <c r="T8" s="13" t="s">
        <v>1160</v>
      </c>
      <c r="U8" s="12" t="s">
        <v>1161</v>
      </c>
      <c r="V8" s="12" t="s">
        <v>1200</v>
      </c>
      <c r="W8" s="12" t="s">
        <v>1894</v>
      </c>
      <c r="Z8" s="12" t="s">
        <v>920</v>
      </c>
      <c r="AA8" s="12">
        <v>20101209</v>
      </c>
      <c r="AB8" s="12" t="s">
        <v>1881</v>
      </c>
      <c r="AC8" s="12" t="s">
        <v>743</v>
      </c>
      <c r="AE8" s="12" t="s">
        <v>1122</v>
      </c>
    </row>
    <row r="9" spans="1:31" ht="115.5">
      <c r="A9" s="12">
        <v>8</v>
      </c>
      <c r="B9" s="12">
        <v>10584400023</v>
      </c>
      <c r="C9" s="12" t="s">
        <v>1162</v>
      </c>
      <c r="D9" s="12">
        <v>300</v>
      </c>
      <c r="E9" s="12" t="s">
        <v>1928</v>
      </c>
      <c r="F9" s="12" t="s">
        <v>1164</v>
      </c>
      <c r="G9" s="12" t="s">
        <v>1165</v>
      </c>
      <c r="H9" s="12" t="s">
        <v>1166</v>
      </c>
      <c r="I9" s="12">
        <v>309</v>
      </c>
      <c r="J9" s="12" t="s">
        <v>1167</v>
      </c>
      <c r="K9" s="12">
        <v>8</v>
      </c>
      <c r="M9" s="12" t="s">
        <v>1193</v>
      </c>
      <c r="N9" s="12" t="s">
        <v>1166</v>
      </c>
      <c r="O9" s="12" t="s">
        <v>1167</v>
      </c>
      <c r="P9" s="12">
        <v>309</v>
      </c>
      <c r="Q9" s="12">
        <v>8</v>
      </c>
      <c r="R9" s="12" t="s">
        <v>1487</v>
      </c>
      <c r="S9" s="12" t="s">
        <v>1168</v>
      </c>
      <c r="T9" s="13" t="s">
        <v>1192</v>
      </c>
      <c r="U9" s="12" t="s">
        <v>1194</v>
      </c>
      <c r="V9" s="12" t="s">
        <v>923</v>
      </c>
      <c r="W9" s="12" t="s">
        <v>924</v>
      </c>
      <c r="Z9" s="12" t="s">
        <v>920</v>
      </c>
      <c r="AA9" s="12">
        <v>20101111</v>
      </c>
      <c r="AB9" s="12" t="s">
        <v>703</v>
      </c>
      <c r="AC9" s="12" t="s">
        <v>743</v>
      </c>
      <c r="AE9" s="12" t="s">
        <v>1123</v>
      </c>
    </row>
    <row r="10" spans="1:31" ht="115.5">
      <c r="A10" s="12">
        <v>9</v>
      </c>
      <c r="B10" s="12">
        <v>10584300023</v>
      </c>
      <c r="C10" s="12" t="s">
        <v>1162</v>
      </c>
      <c r="D10" s="12">
        <v>299</v>
      </c>
      <c r="E10" s="12" t="s">
        <v>1163</v>
      </c>
      <c r="F10" s="12" t="s">
        <v>1164</v>
      </c>
      <c r="G10" s="12" t="s">
        <v>1165</v>
      </c>
      <c r="H10" s="12" t="s">
        <v>1166</v>
      </c>
      <c r="I10" s="12">
        <v>81</v>
      </c>
      <c r="J10" s="12" t="s">
        <v>1195</v>
      </c>
      <c r="K10" s="12">
        <v>7</v>
      </c>
      <c r="M10" s="12" t="s">
        <v>1193</v>
      </c>
      <c r="N10" s="12" t="s">
        <v>1166</v>
      </c>
      <c r="O10" s="12" t="s">
        <v>1195</v>
      </c>
      <c r="P10" s="12">
        <v>81</v>
      </c>
      <c r="Q10" s="12">
        <v>7</v>
      </c>
      <c r="R10" s="12" t="s">
        <v>1487</v>
      </c>
      <c r="S10" s="12" t="s">
        <v>1168</v>
      </c>
      <c r="T10" s="13" t="s">
        <v>1092</v>
      </c>
      <c r="U10" s="12" t="s">
        <v>1194</v>
      </c>
      <c r="V10" s="12" t="s">
        <v>923</v>
      </c>
      <c r="W10" s="12" t="s">
        <v>924</v>
      </c>
      <c r="Z10" s="12" t="s">
        <v>920</v>
      </c>
      <c r="AA10" s="12">
        <v>20101111</v>
      </c>
      <c r="AB10" s="12" t="s">
        <v>703</v>
      </c>
      <c r="AC10" s="12" t="s">
        <v>743</v>
      </c>
      <c r="AE10" s="12" t="s">
        <v>1231</v>
      </c>
    </row>
    <row r="11" spans="1:31" ht="132">
      <c r="A11" s="12">
        <v>10</v>
      </c>
      <c r="B11" s="12">
        <v>10584200023</v>
      </c>
      <c r="C11" s="12" t="s">
        <v>1162</v>
      </c>
      <c r="D11" s="12">
        <v>298</v>
      </c>
      <c r="E11" s="12" t="s">
        <v>1163</v>
      </c>
      <c r="F11" s="12" t="s">
        <v>1164</v>
      </c>
      <c r="G11" s="12" t="s">
        <v>1165</v>
      </c>
      <c r="H11" s="12" t="s">
        <v>1166</v>
      </c>
      <c r="I11" s="12">
        <v>39</v>
      </c>
      <c r="J11" s="12" t="s">
        <v>1093</v>
      </c>
      <c r="K11" s="12">
        <v>44</v>
      </c>
      <c r="M11" s="12" t="s">
        <v>1193</v>
      </c>
      <c r="N11" s="12" t="s">
        <v>1166</v>
      </c>
      <c r="O11" s="12" t="s">
        <v>1093</v>
      </c>
      <c r="P11" s="12">
        <v>39</v>
      </c>
      <c r="Q11" s="12">
        <v>44</v>
      </c>
      <c r="R11" s="12" t="s">
        <v>1487</v>
      </c>
      <c r="S11" s="12" t="s">
        <v>1168</v>
      </c>
      <c r="T11" s="13" t="s">
        <v>1094</v>
      </c>
      <c r="U11" s="12" t="s">
        <v>1095</v>
      </c>
      <c r="V11" s="12" t="s">
        <v>923</v>
      </c>
      <c r="W11" s="12" t="s">
        <v>924</v>
      </c>
      <c r="Z11" s="12" t="s">
        <v>920</v>
      </c>
      <c r="AA11" s="12">
        <v>20101111</v>
      </c>
      <c r="AB11" s="12" t="s">
        <v>703</v>
      </c>
      <c r="AC11" s="12" t="s">
        <v>743</v>
      </c>
      <c r="AE11" s="12" t="s">
        <v>1231</v>
      </c>
    </row>
    <row r="12" spans="1:31" ht="115.5">
      <c r="A12" s="12">
        <v>11</v>
      </c>
      <c r="B12" s="12">
        <v>10584100023</v>
      </c>
      <c r="C12" s="12" t="s">
        <v>1162</v>
      </c>
      <c r="D12" s="12">
        <v>297</v>
      </c>
      <c r="E12" s="12" t="s">
        <v>1163</v>
      </c>
      <c r="F12" s="12" t="s">
        <v>1164</v>
      </c>
      <c r="G12" s="12" t="s">
        <v>1165</v>
      </c>
      <c r="H12" s="12" t="s">
        <v>1166</v>
      </c>
      <c r="I12" s="12">
        <v>12</v>
      </c>
      <c r="J12" s="12" t="s">
        <v>1096</v>
      </c>
      <c r="K12" s="12">
        <v>28</v>
      </c>
      <c r="M12" s="12" t="s">
        <v>1193</v>
      </c>
      <c r="N12" s="12" t="s">
        <v>1166</v>
      </c>
      <c r="O12" s="12" t="s">
        <v>1096</v>
      </c>
      <c r="P12" s="12">
        <v>12</v>
      </c>
      <c r="Q12" s="12">
        <v>28</v>
      </c>
      <c r="R12" s="12" t="s">
        <v>1487</v>
      </c>
      <c r="S12" s="12" t="s">
        <v>1168</v>
      </c>
      <c r="T12" s="13" t="s">
        <v>1097</v>
      </c>
      <c r="U12" s="12" t="s">
        <v>1194</v>
      </c>
      <c r="V12" s="12" t="s">
        <v>923</v>
      </c>
      <c r="W12" s="12" t="s">
        <v>924</v>
      </c>
      <c r="Z12" s="12" t="s">
        <v>920</v>
      </c>
      <c r="AA12" s="12">
        <v>20101111</v>
      </c>
      <c r="AB12" s="12" t="s">
        <v>703</v>
      </c>
      <c r="AC12" s="12" t="s">
        <v>743</v>
      </c>
      <c r="AE12" s="12" t="s">
        <v>1231</v>
      </c>
    </row>
    <row r="13" spans="1:31" ht="115.5">
      <c r="A13" s="12">
        <v>12</v>
      </c>
      <c r="B13" s="12">
        <v>10584000023</v>
      </c>
      <c r="C13" s="12" t="s">
        <v>1162</v>
      </c>
      <c r="D13" s="12">
        <v>296</v>
      </c>
      <c r="E13" s="12" t="s">
        <v>1163</v>
      </c>
      <c r="F13" s="12" t="s">
        <v>1164</v>
      </c>
      <c r="G13" s="12" t="s">
        <v>1165</v>
      </c>
      <c r="H13" s="12" t="s">
        <v>1166</v>
      </c>
      <c r="I13" s="12">
        <v>133</v>
      </c>
      <c r="J13" s="12" t="s">
        <v>1098</v>
      </c>
      <c r="K13" s="12">
        <v>18</v>
      </c>
      <c r="M13" s="12" t="s">
        <v>1151</v>
      </c>
      <c r="N13" s="12" t="s">
        <v>1166</v>
      </c>
      <c r="O13" s="12" t="s">
        <v>1098</v>
      </c>
      <c r="P13" s="12">
        <v>133</v>
      </c>
      <c r="Q13" s="12">
        <v>18</v>
      </c>
      <c r="R13" s="12" t="s">
        <v>1487</v>
      </c>
      <c r="S13" s="12" t="s">
        <v>1168</v>
      </c>
      <c r="T13" s="12" t="s">
        <v>1099</v>
      </c>
      <c r="U13" s="12" t="s">
        <v>1104</v>
      </c>
      <c r="V13" s="12" t="s">
        <v>923</v>
      </c>
      <c r="W13" s="12" t="s">
        <v>924</v>
      </c>
      <c r="Z13" s="12" t="s">
        <v>920</v>
      </c>
      <c r="AA13" s="12">
        <v>20101111</v>
      </c>
      <c r="AB13" s="12" t="s">
        <v>703</v>
      </c>
      <c r="AC13" s="12" t="s">
        <v>743</v>
      </c>
      <c r="AE13" s="12" t="s">
        <v>1231</v>
      </c>
    </row>
    <row r="14" spans="1:31" ht="115.5">
      <c r="A14" s="12">
        <v>13</v>
      </c>
      <c r="B14" s="12">
        <v>10583900023</v>
      </c>
      <c r="C14" s="12" t="s">
        <v>1162</v>
      </c>
      <c r="D14" s="12">
        <v>295</v>
      </c>
      <c r="E14" s="12" t="s">
        <v>1163</v>
      </c>
      <c r="F14" s="12" t="s">
        <v>1164</v>
      </c>
      <c r="G14" s="12" t="s">
        <v>1165</v>
      </c>
      <c r="H14" s="12" t="s">
        <v>1166</v>
      </c>
      <c r="I14" s="12">
        <v>130</v>
      </c>
      <c r="J14" s="12" t="s">
        <v>1105</v>
      </c>
      <c r="K14" s="12">
        <v>40</v>
      </c>
      <c r="M14" s="12" t="s">
        <v>1151</v>
      </c>
      <c r="N14" s="12" t="s">
        <v>1166</v>
      </c>
      <c r="O14" s="12" t="s">
        <v>1105</v>
      </c>
      <c r="P14" s="12">
        <v>130</v>
      </c>
      <c r="Q14" s="12">
        <v>40</v>
      </c>
      <c r="R14" s="12" t="s">
        <v>1487</v>
      </c>
      <c r="S14" s="12" t="s">
        <v>1168</v>
      </c>
      <c r="T14" s="12" t="s">
        <v>1106</v>
      </c>
      <c r="U14" s="12" t="s">
        <v>1104</v>
      </c>
      <c r="V14" s="12" t="s">
        <v>923</v>
      </c>
      <c r="W14" s="12" t="s">
        <v>924</v>
      </c>
      <c r="Z14" s="12" t="s">
        <v>920</v>
      </c>
      <c r="AA14" s="12">
        <v>20101111</v>
      </c>
      <c r="AB14" s="12" t="s">
        <v>703</v>
      </c>
      <c r="AC14" s="12" t="s">
        <v>743</v>
      </c>
      <c r="AE14" s="12" t="s">
        <v>1231</v>
      </c>
    </row>
    <row r="15" spans="1:31" ht="115.5">
      <c r="A15" s="12">
        <v>14</v>
      </c>
      <c r="B15" s="12">
        <v>10583800023</v>
      </c>
      <c r="C15" s="12" t="s">
        <v>1162</v>
      </c>
      <c r="D15" s="12">
        <v>294</v>
      </c>
      <c r="E15" s="12" t="s">
        <v>1163</v>
      </c>
      <c r="F15" s="12" t="s">
        <v>1164</v>
      </c>
      <c r="G15" s="12" t="s">
        <v>1165</v>
      </c>
      <c r="H15" s="12" t="s">
        <v>1166</v>
      </c>
      <c r="I15" s="12">
        <v>65</v>
      </c>
      <c r="J15" s="12" t="s">
        <v>1107</v>
      </c>
      <c r="K15" s="12">
        <v>27</v>
      </c>
      <c r="M15" s="12" t="s">
        <v>1151</v>
      </c>
      <c r="N15" s="12" t="s">
        <v>1166</v>
      </c>
      <c r="O15" s="12" t="s">
        <v>1107</v>
      </c>
      <c r="P15" s="12">
        <v>65</v>
      </c>
      <c r="Q15" s="12">
        <v>27</v>
      </c>
      <c r="R15" s="12" t="s">
        <v>1487</v>
      </c>
      <c r="S15" s="12" t="s">
        <v>1168</v>
      </c>
      <c r="T15" s="12" t="s">
        <v>1108</v>
      </c>
      <c r="U15" s="12" t="s">
        <v>1104</v>
      </c>
      <c r="V15" s="12" t="s">
        <v>923</v>
      </c>
      <c r="W15" s="12" t="s">
        <v>924</v>
      </c>
      <c r="Z15" s="12" t="s">
        <v>920</v>
      </c>
      <c r="AA15" s="12">
        <v>20101111</v>
      </c>
      <c r="AB15" s="12" t="s">
        <v>703</v>
      </c>
      <c r="AC15" s="12" t="s">
        <v>743</v>
      </c>
      <c r="AE15" s="12" t="s">
        <v>1231</v>
      </c>
    </row>
    <row r="16" spans="1:31" ht="115.5">
      <c r="A16" s="12">
        <v>15</v>
      </c>
      <c r="B16" s="12">
        <v>10583700023</v>
      </c>
      <c r="C16" s="12" t="s">
        <v>1162</v>
      </c>
      <c r="D16" s="12">
        <v>293</v>
      </c>
      <c r="E16" s="12" t="s">
        <v>1163</v>
      </c>
      <c r="F16" s="12" t="s">
        <v>1164</v>
      </c>
      <c r="G16" s="12" t="s">
        <v>1165</v>
      </c>
      <c r="H16" s="12" t="s">
        <v>1166</v>
      </c>
      <c r="I16" s="12">
        <v>47</v>
      </c>
      <c r="J16" s="12" t="s">
        <v>1109</v>
      </c>
      <c r="K16" s="12">
        <v>1</v>
      </c>
      <c r="M16" s="12" t="s">
        <v>1151</v>
      </c>
      <c r="N16" s="12" t="s">
        <v>1166</v>
      </c>
      <c r="O16" s="12" t="s">
        <v>1109</v>
      </c>
      <c r="P16" s="12">
        <v>47</v>
      </c>
      <c r="Q16" s="12">
        <v>1</v>
      </c>
      <c r="R16" s="12" t="s">
        <v>1487</v>
      </c>
      <c r="S16" s="12" t="s">
        <v>1168</v>
      </c>
      <c r="T16" s="12" t="s">
        <v>1110</v>
      </c>
      <c r="U16" s="12" t="s">
        <v>1104</v>
      </c>
      <c r="V16" s="12" t="s">
        <v>923</v>
      </c>
      <c r="W16" s="12" t="s">
        <v>924</v>
      </c>
      <c r="Z16" s="12" t="s">
        <v>920</v>
      </c>
      <c r="AA16" s="12">
        <v>20101111</v>
      </c>
      <c r="AB16" s="12" t="s">
        <v>703</v>
      </c>
      <c r="AC16" s="12" t="s">
        <v>743</v>
      </c>
      <c r="AE16" s="12" t="s">
        <v>1231</v>
      </c>
    </row>
    <row r="17" spans="1:31" ht="115.5">
      <c r="A17" s="12">
        <v>16</v>
      </c>
      <c r="B17" s="12">
        <v>10583600023</v>
      </c>
      <c r="C17" s="12" t="s">
        <v>1162</v>
      </c>
      <c r="D17" s="12">
        <v>292</v>
      </c>
      <c r="E17" s="12" t="s">
        <v>1163</v>
      </c>
      <c r="F17" s="12" t="s">
        <v>1164</v>
      </c>
      <c r="G17" s="12" t="s">
        <v>1165</v>
      </c>
      <c r="H17" s="12" t="s">
        <v>1166</v>
      </c>
      <c r="I17" s="12">
        <v>38</v>
      </c>
      <c r="J17" s="12" t="s">
        <v>1111</v>
      </c>
      <c r="K17" s="12">
        <v>51</v>
      </c>
      <c r="M17" s="12" t="s">
        <v>1151</v>
      </c>
      <c r="N17" s="12" t="s">
        <v>1166</v>
      </c>
      <c r="O17" s="12" t="s">
        <v>1111</v>
      </c>
      <c r="P17" s="12">
        <v>38</v>
      </c>
      <c r="Q17" s="12">
        <v>51</v>
      </c>
      <c r="R17" s="12" t="s">
        <v>1487</v>
      </c>
      <c r="S17" s="12" t="s">
        <v>1168</v>
      </c>
      <c r="T17" s="12" t="s">
        <v>1112</v>
      </c>
      <c r="U17" s="12" t="s">
        <v>1104</v>
      </c>
      <c r="V17" s="12" t="s">
        <v>923</v>
      </c>
      <c r="W17" s="12" t="s">
        <v>924</v>
      </c>
      <c r="Z17" s="12" t="s">
        <v>920</v>
      </c>
      <c r="AA17" s="12">
        <v>20101111</v>
      </c>
      <c r="AB17" s="12" t="s">
        <v>703</v>
      </c>
      <c r="AC17" s="12" t="s">
        <v>743</v>
      </c>
      <c r="AE17" s="12" t="s">
        <v>1231</v>
      </c>
    </row>
    <row r="18" spans="1:31" ht="99">
      <c r="A18" s="12">
        <v>17</v>
      </c>
      <c r="B18" s="12">
        <v>10583500023</v>
      </c>
      <c r="C18" s="12" t="s">
        <v>1162</v>
      </c>
      <c r="D18" s="12">
        <v>291</v>
      </c>
      <c r="E18" s="12" t="s">
        <v>1163</v>
      </c>
      <c r="F18" s="12" t="s">
        <v>1164</v>
      </c>
      <c r="G18" s="12" t="s">
        <v>1165</v>
      </c>
      <c r="H18" s="12" t="s">
        <v>1113</v>
      </c>
      <c r="I18" s="12">
        <v>37</v>
      </c>
      <c r="J18" s="12" t="s">
        <v>1114</v>
      </c>
      <c r="K18" s="12">
        <v>45</v>
      </c>
      <c r="M18" s="12" t="s">
        <v>1151</v>
      </c>
      <c r="N18" s="12" t="s">
        <v>1113</v>
      </c>
      <c r="O18" s="12" t="s">
        <v>1114</v>
      </c>
      <c r="P18" s="12">
        <v>37</v>
      </c>
      <c r="Q18" s="12">
        <v>45</v>
      </c>
      <c r="R18" s="12" t="s">
        <v>1487</v>
      </c>
      <c r="S18" s="12" t="s">
        <v>1169</v>
      </c>
      <c r="T18" s="12" t="s">
        <v>1115</v>
      </c>
      <c r="U18" s="12" t="s">
        <v>1116</v>
      </c>
      <c r="V18" s="12" t="s">
        <v>1200</v>
      </c>
      <c r="W18" s="12" t="s">
        <v>1896</v>
      </c>
      <c r="Z18" s="12" t="s">
        <v>920</v>
      </c>
      <c r="AA18" s="12">
        <v>20101209</v>
      </c>
      <c r="AB18" s="12" t="s">
        <v>1897</v>
      </c>
      <c r="AC18" s="12" t="s">
        <v>743</v>
      </c>
      <c r="AE18" s="12" t="s">
        <v>1122</v>
      </c>
    </row>
    <row r="19" spans="1:31" ht="115.5">
      <c r="A19" s="12">
        <v>18</v>
      </c>
      <c r="B19" s="12">
        <v>10583400023</v>
      </c>
      <c r="C19" s="12" t="s">
        <v>1162</v>
      </c>
      <c r="D19" s="12">
        <v>290</v>
      </c>
      <c r="E19" s="12" t="s">
        <v>1163</v>
      </c>
      <c r="F19" s="12" t="s">
        <v>1164</v>
      </c>
      <c r="G19" s="12" t="s">
        <v>1165</v>
      </c>
      <c r="H19" s="12" t="s">
        <v>1166</v>
      </c>
      <c r="I19" s="12">
        <v>37</v>
      </c>
      <c r="J19" s="12" t="s">
        <v>1114</v>
      </c>
      <c r="K19" s="12">
        <v>45</v>
      </c>
      <c r="M19" s="12" t="s">
        <v>1151</v>
      </c>
      <c r="N19" s="12" t="s">
        <v>1166</v>
      </c>
      <c r="O19" s="12" t="s">
        <v>1114</v>
      </c>
      <c r="P19" s="12">
        <v>37</v>
      </c>
      <c r="Q19" s="12">
        <v>45</v>
      </c>
      <c r="R19" s="12" t="s">
        <v>1487</v>
      </c>
      <c r="S19" s="12" t="s">
        <v>1168</v>
      </c>
      <c r="T19" s="12" t="s">
        <v>1117</v>
      </c>
      <c r="U19" s="12" t="s">
        <v>1104</v>
      </c>
      <c r="V19" s="12" t="s">
        <v>923</v>
      </c>
      <c r="W19" s="12" t="s">
        <v>924</v>
      </c>
      <c r="Z19" s="12" t="s">
        <v>920</v>
      </c>
      <c r="AA19" s="12">
        <v>20101111</v>
      </c>
      <c r="AB19" s="12" t="s">
        <v>703</v>
      </c>
      <c r="AC19" s="12" t="s">
        <v>743</v>
      </c>
      <c r="AE19" s="12" t="s">
        <v>1316</v>
      </c>
    </row>
    <row r="20" spans="1:31" ht="115.5">
      <c r="A20" s="12">
        <v>19</v>
      </c>
      <c r="B20" s="12">
        <v>10583300023</v>
      </c>
      <c r="C20" s="12" t="s">
        <v>1162</v>
      </c>
      <c r="D20" s="12">
        <v>289</v>
      </c>
      <c r="E20" s="12" t="s">
        <v>1163</v>
      </c>
      <c r="F20" s="12" t="s">
        <v>1164</v>
      </c>
      <c r="G20" s="12" t="s">
        <v>1165</v>
      </c>
      <c r="H20" s="12" t="s">
        <v>1166</v>
      </c>
      <c r="I20" s="12">
        <v>37</v>
      </c>
      <c r="J20" s="12" t="s">
        <v>1118</v>
      </c>
      <c r="K20" s="12">
        <v>18</v>
      </c>
      <c r="M20" s="12" t="s">
        <v>1151</v>
      </c>
      <c r="N20" s="12" t="s">
        <v>1166</v>
      </c>
      <c r="O20" s="12" t="s">
        <v>1118</v>
      </c>
      <c r="P20" s="12">
        <v>37</v>
      </c>
      <c r="Q20" s="12">
        <v>18</v>
      </c>
      <c r="R20" s="12" t="s">
        <v>1487</v>
      </c>
      <c r="S20" s="12" t="s">
        <v>1168</v>
      </c>
      <c r="T20" s="12" t="s">
        <v>1119</v>
      </c>
      <c r="U20" s="12" t="s">
        <v>1104</v>
      </c>
      <c r="V20" s="12" t="s">
        <v>923</v>
      </c>
      <c r="W20" s="12" t="s">
        <v>924</v>
      </c>
      <c r="Z20" s="12" t="s">
        <v>920</v>
      </c>
      <c r="AA20" s="12">
        <v>20101111</v>
      </c>
      <c r="AB20" s="12" t="s">
        <v>703</v>
      </c>
      <c r="AC20" s="12" t="s">
        <v>743</v>
      </c>
      <c r="AE20" s="12" t="s">
        <v>1231</v>
      </c>
    </row>
    <row r="21" spans="1:31" ht="247.5">
      <c r="A21" s="12">
        <v>20</v>
      </c>
      <c r="B21" s="12">
        <v>10583200023</v>
      </c>
      <c r="C21" s="12" t="s">
        <v>1162</v>
      </c>
      <c r="D21" s="12">
        <v>288</v>
      </c>
      <c r="E21" s="12" t="s">
        <v>1163</v>
      </c>
      <c r="F21" s="12" t="s">
        <v>1164</v>
      </c>
      <c r="G21" s="12" t="s">
        <v>1165</v>
      </c>
      <c r="H21" s="12" t="s">
        <v>1166</v>
      </c>
      <c r="I21" s="12">
        <v>64</v>
      </c>
      <c r="J21" s="12" t="s">
        <v>1120</v>
      </c>
      <c r="K21" s="12">
        <v>26</v>
      </c>
      <c r="M21" s="12" t="s">
        <v>1193</v>
      </c>
      <c r="N21" s="12" t="s">
        <v>1166</v>
      </c>
      <c r="O21" s="12" t="s">
        <v>1120</v>
      </c>
      <c r="P21" s="12">
        <v>64</v>
      </c>
      <c r="Q21" s="12">
        <v>26</v>
      </c>
      <c r="R21" s="12" t="s">
        <v>1487</v>
      </c>
      <c r="S21" s="12" t="s">
        <v>1488</v>
      </c>
      <c r="T21" s="13" t="s">
        <v>1121</v>
      </c>
      <c r="U21" s="12" t="s">
        <v>1836</v>
      </c>
      <c r="V21" s="12" t="s">
        <v>1046</v>
      </c>
      <c r="Z21" s="12" t="s">
        <v>920</v>
      </c>
      <c r="AA21" s="12">
        <v>20101111</v>
      </c>
      <c r="AB21" s="12" t="s">
        <v>921</v>
      </c>
      <c r="AC21" s="12" t="s">
        <v>743</v>
      </c>
      <c r="AE21" s="12" t="s">
        <v>1230</v>
      </c>
    </row>
    <row r="22" spans="1:31" ht="198">
      <c r="A22" s="12">
        <v>21</v>
      </c>
      <c r="B22" s="12">
        <v>10583100023</v>
      </c>
      <c r="C22" s="12" t="s">
        <v>1162</v>
      </c>
      <c r="D22" s="12">
        <v>287</v>
      </c>
      <c r="E22" s="12" t="s">
        <v>1163</v>
      </c>
      <c r="F22" s="12" t="s">
        <v>1164</v>
      </c>
      <c r="G22" s="12" t="s">
        <v>1165</v>
      </c>
      <c r="H22" s="12" t="s">
        <v>1166</v>
      </c>
      <c r="I22" s="12">
        <v>7</v>
      </c>
      <c r="J22" s="12" t="s">
        <v>1837</v>
      </c>
      <c r="K22" s="12">
        <v>43</v>
      </c>
      <c r="M22" s="12" t="s">
        <v>1151</v>
      </c>
      <c r="N22" s="12" t="s">
        <v>1166</v>
      </c>
      <c r="O22" s="12" t="s">
        <v>1837</v>
      </c>
      <c r="P22" s="12">
        <v>7</v>
      </c>
      <c r="Q22" s="12">
        <v>43</v>
      </c>
      <c r="R22" s="12" t="s">
        <v>1487</v>
      </c>
      <c r="S22" s="12" t="s">
        <v>1168</v>
      </c>
      <c r="T22" s="13" t="s">
        <v>1838</v>
      </c>
      <c r="U22" s="12" t="s">
        <v>1839</v>
      </c>
      <c r="V22" s="12" t="s">
        <v>923</v>
      </c>
      <c r="W22" s="12" t="s">
        <v>924</v>
      </c>
      <c r="Z22" s="12" t="s">
        <v>920</v>
      </c>
      <c r="AA22" s="12">
        <v>20101111</v>
      </c>
      <c r="AB22" s="12" t="s">
        <v>703</v>
      </c>
      <c r="AC22" s="12" t="s">
        <v>743</v>
      </c>
      <c r="AE22" s="12" t="s">
        <v>1316</v>
      </c>
    </row>
    <row r="23" spans="1:31" ht="49.5">
      <c r="A23" s="12">
        <v>22</v>
      </c>
      <c r="B23" s="12">
        <v>10583000023</v>
      </c>
      <c r="C23" s="12" t="s">
        <v>1162</v>
      </c>
      <c r="D23" s="12">
        <v>286</v>
      </c>
      <c r="E23" s="12" t="s">
        <v>1163</v>
      </c>
      <c r="F23" s="12" t="s">
        <v>1164</v>
      </c>
      <c r="G23" s="12" t="s">
        <v>1165</v>
      </c>
      <c r="H23" s="12" t="s">
        <v>1166</v>
      </c>
      <c r="I23" s="12">
        <v>279</v>
      </c>
      <c r="J23" s="12" t="s">
        <v>1840</v>
      </c>
      <c r="K23" s="12">
        <v>1</v>
      </c>
      <c r="M23" s="12" t="s">
        <v>1151</v>
      </c>
      <c r="N23" s="12" t="s">
        <v>1166</v>
      </c>
      <c r="O23" s="12" t="s">
        <v>1840</v>
      </c>
      <c r="P23" s="12">
        <v>279</v>
      </c>
      <c r="Q23" s="12">
        <v>1</v>
      </c>
      <c r="R23" s="12" t="s">
        <v>1487</v>
      </c>
      <c r="S23" s="12" t="s">
        <v>1168</v>
      </c>
      <c r="T23" s="12" t="s">
        <v>1757</v>
      </c>
      <c r="U23" s="12" t="s">
        <v>1758</v>
      </c>
      <c r="V23" s="12" t="s">
        <v>923</v>
      </c>
      <c r="W23" s="12" t="s">
        <v>924</v>
      </c>
      <c r="Z23" s="12" t="s">
        <v>920</v>
      </c>
      <c r="AA23" s="12">
        <v>20101111</v>
      </c>
      <c r="AB23" s="12" t="s">
        <v>703</v>
      </c>
      <c r="AC23" s="12" t="s">
        <v>743</v>
      </c>
      <c r="AE23" s="12" t="s">
        <v>1123</v>
      </c>
    </row>
    <row r="24" spans="1:31" ht="49.5">
      <c r="A24" s="12">
        <v>23</v>
      </c>
      <c r="B24" s="12">
        <v>10582900023</v>
      </c>
      <c r="C24" s="12" t="s">
        <v>1162</v>
      </c>
      <c r="D24" s="12">
        <v>285</v>
      </c>
      <c r="E24" s="12" t="s">
        <v>1163</v>
      </c>
      <c r="F24" s="12" t="s">
        <v>1164</v>
      </c>
      <c r="G24" s="12" t="s">
        <v>1165</v>
      </c>
      <c r="H24" s="12" t="s">
        <v>1166</v>
      </c>
      <c r="I24" s="12">
        <v>271</v>
      </c>
      <c r="J24" s="12" t="s">
        <v>1759</v>
      </c>
      <c r="K24" s="12">
        <v>1</v>
      </c>
      <c r="M24" s="12" t="s">
        <v>1151</v>
      </c>
      <c r="N24" s="12" t="s">
        <v>1166</v>
      </c>
      <c r="O24" s="12" t="s">
        <v>1759</v>
      </c>
      <c r="P24" s="12">
        <v>271</v>
      </c>
      <c r="Q24" s="12">
        <v>1</v>
      </c>
      <c r="R24" s="12" t="s">
        <v>1487</v>
      </c>
      <c r="S24" s="12" t="s">
        <v>1168</v>
      </c>
      <c r="T24" s="12" t="s">
        <v>1760</v>
      </c>
      <c r="U24" s="12" t="s">
        <v>1758</v>
      </c>
      <c r="V24" s="12" t="s">
        <v>923</v>
      </c>
      <c r="W24" s="12" t="s">
        <v>924</v>
      </c>
      <c r="Z24" s="12" t="s">
        <v>920</v>
      </c>
      <c r="AA24" s="12">
        <v>20101111</v>
      </c>
      <c r="AB24" s="12" t="s">
        <v>703</v>
      </c>
      <c r="AC24" s="12" t="s">
        <v>743</v>
      </c>
      <c r="AE24" s="12" t="s">
        <v>1123</v>
      </c>
    </row>
    <row r="25" spans="1:31" ht="132">
      <c r="A25" s="12">
        <v>24</v>
      </c>
      <c r="B25" s="12">
        <v>10582800023</v>
      </c>
      <c r="C25" s="12" t="s">
        <v>1162</v>
      </c>
      <c r="D25" s="12">
        <v>284</v>
      </c>
      <c r="E25" s="12" t="s">
        <v>1163</v>
      </c>
      <c r="F25" s="12" t="s">
        <v>1164</v>
      </c>
      <c r="G25" s="12" t="s">
        <v>1165</v>
      </c>
      <c r="H25" s="12" t="s">
        <v>1166</v>
      </c>
      <c r="I25" s="12">
        <v>262</v>
      </c>
      <c r="J25" s="12" t="s">
        <v>1761</v>
      </c>
      <c r="K25" s="12">
        <v>51</v>
      </c>
      <c r="M25" s="12" t="s">
        <v>1193</v>
      </c>
      <c r="N25" s="12" t="s">
        <v>1166</v>
      </c>
      <c r="O25" s="12" t="s">
        <v>1761</v>
      </c>
      <c r="P25" s="12">
        <v>262</v>
      </c>
      <c r="Q25" s="12">
        <v>51</v>
      </c>
      <c r="R25" s="12" t="s">
        <v>1487</v>
      </c>
      <c r="S25" s="12" t="s">
        <v>1168</v>
      </c>
      <c r="T25" s="13" t="s">
        <v>1762</v>
      </c>
      <c r="U25" s="13" t="s">
        <v>1763</v>
      </c>
      <c r="V25" s="12" t="s">
        <v>923</v>
      </c>
      <c r="W25" s="12" t="s">
        <v>924</v>
      </c>
      <c r="Z25" s="12" t="s">
        <v>920</v>
      </c>
      <c r="AA25" s="12">
        <v>20101111</v>
      </c>
      <c r="AB25" s="12" t="s">
        <v>703</v>
      </c>
      <c r="AC25" s="12" t="s">
        <v>743</v>
      </c>
      <c r="AE25" s="12" t="s">
        <v>1122</v>
      </c>
    </row>
    <row r="26" spans="1:31" ht="82.5">
      <c r="A26" s="12">
        <v>25</v>
      </c>
      <c r="B26" s="12">
        <v>10582700023</v>
      </c>
      <c r="C26" s="12" t="s">
        <v>1162</v>
      </c>
      <c r="D26" s="12">
        <v>283</v>
      </c>
      <c r="E26" s="12" t="s">
        <v>1163</v>
      </c>
      <c r="F26" s="12" t="s">
        <v>1164</v>
      </c>
      <c r="G26" s="12" t="s">
        <v>1165</v>
      </c>
      <c r="H26" s="12" t="s">
        <v>1166</v>
      </c>
      <c r="I26" s="12">
        <v>258</v>
      </c>
      <c r="J26" s="12" t="s">
        <v>1764</v>
      </c>
      <c r="K26" s="12">
        <v>14</v>
      </c>
      <c r="M26" s="12" t="s">
        <v>1193</v>
      </c>
      <c r="N26" s="12" t="s">
        <v>1166</v>
      </c>
      <c r="O26" s="12" t="s">
        <v>1764</v>
      </c>
      <c r="P26" s="12">
        <v>258</v>
      </c>
      <c r="Q26" s="12">
        <v>14</v>
      </c>
      <c r="R26" s="12" t="s">
        <v>1487</v>
      </c>
      <c r="S26" s="12" t="s">
        <v>1168</v>
      </c>
      <c r="T26" s="12" t="s">
        <v>1765</v>
      </c>
      <c r="U26" s="12" t="s">
        <v>1766</v>
      </c>
      <c r="V26" s="12" t="s">
        <v>923</v>
      </c>
      <c r="W26" s="12" t="s">
        <v>924</v>
      </c>
      <c r="Z26" s="12" t="s">
        <v>920</v>
      </c>
      <c r="AA26" s="12">
        <v>20101111</v>
      </c>
      <c r="AB26" s="12" t="s">
        <v>703</v>
      </c>
      <c r="AC26" s="12" t="s">
        <v>743</v>
      </c>
      <c r="AE26" s="12" t="s">
        <v>1231</v>
      </c>
    </row>
    <row r="27" spans="1:31" ht="247.5">
      <c r="A27" s="12">
        <v>26</v>
      </c>
      <c r="B27" s="12">
        <v>10582600023</v>
      </c>
      <c r="C27" s="12" t="s">
        <v>1162</v>
      </c>
      <c r="D27" s="12">
        <v>282</v>
      </c>
      <c r="E27" s="12" t="s">
        <v>1163</v>
      </c>
      <c r="F27" s="12" t="s">
        <v>1164</v>
      </c>
      <c r="G27" s="12" t="s">
        <v>1165</v>
      </c>
      <c r="H27" s="12" t="s">
        <v>1166</v>
      </c>
      <c r="I27" s="12">
        <v>258</v>
      </c>
      <c r="J27" s="12" t="s">
        <v>1764</v>
      </c>
      <c r="K27" s="12">
        <v>14</v>
      </c>
      <c r="M27" s="12" t="s">
        <v>1193</v>
      </c>
      <c r="N27" s="12" t="s">
        <v>1166</v>
      </c>
      <c r="O27" s="12" t="s">
        <v>1764</v>
      </c>
      <c r="P27" s="12">
        <v>258</v>
      </c>
      <c r="Q27" s="12">
        <v>14</v>
      </c>
      <c r="R27" s="12" t="s">
        <v>1170</v>
      </c>
      <c r="S27" s="12" t="s">
        <v>1171</v>
      </c>
      <c r="T27" s="12" t="s">
        <v>1767</v>
      </c>
      <c r="U27" s="12" t="s">
        <v>1768</v>
      </c>
      <c r="V27" s="12" t="s">
        <v>1062</v>
      </c>
      <c r="W27" s="12" t="s">
        <v>1063</v>
      </c>
      <c r="Z27" s="12" t="s">
        <v>920</v>
      </c>
      <c r="AA27" s="12">
        <v>20101111</v>
      </c>
      <c r="AB27" s="12" t="s">
        <v>700</v>
      </c>
      <c r="AC27" s="12" t="s">
        <v>743</v>
      </c>
      <c r="AE27" s="12" t="s">
        <v>1231</v>
      </c>
    </row>
    <row r="28" spans="1:31" ht="165">
      <c r="A28" s="12">
        <v>27</v>
      </c>
      <c r="B28" s="12">
        <v>10582500023</v>
      </c>
      <c r="C28" s="12" t="s">
        <v>1162</v>
      </c>
      <c r="D28" s="12">
        <v>281</v>
      </c>
      <c r="E28" s="12" t="s">
        <v>1163</v>
      </c>
      <c r="F28" s="12" t="s">
        <v>1164</v>
      </c>
      <c r="G28" s="12" t="s">
        <v>1165</v>
      </c>
      <c r="H28" s="12" t="s">
        <v>1166</v>
      </c>
      <c r="I28" s="12">
        <v>255</v>
      </c>
      <c r="J28" s="12" t="s">
        <v>1769</v>
      </c>
      <c r="K28" s="12">
        <v>32</v>
      </c>
      <c r="M28" s="12" t="s">
        <v>1193</v>
      </c>
      <c r="N28" s="12" t="s">
        <v>1166</v>
      </c>
      <c r="O28" s="12" t="s">
        <v>1769</v>
      </c>
      <c r="P28" s="12">
        <v>255</v>
      </c>
      <c r="Q28" s="12">
        <v>32</v>
      </c>
      <c r="R28" s="12" t="s">
        <v>1487</v>
      </c>
      <c r="S28" s="12" t="s">
        <v>1168</v>
      </c>
      <c r="T28" s="13" t="s">
        <v>1770</v>
      </c>
      <c r="U28" s="13" t="s">
        <v>1771</v>
      </c>
      <c r="V28" s="12" t="s">
        <v>923</v>
      </c>
      <c r="W28" s="12" t="s">
        <v>924</v>
      </c>
      <c r="Z28" s="12" t="s">
        <v>920</v>
      </c>
      <c r="AA28" s="12">
        <v>20101111</v>
      </c>
      <c r="AB28" s="12" t="s">
        <v>703</v>
      </c>
      <c r="AC28" s="12" t="s">
        <v>743</v>
      </c>
      <c r="AE28" s="12" t="s">
        <v>1316</v>
      </c>
    </row>
    <row r="29" spans="1:31" ht="153">
      <c r="A29" s="12">
        <v>28</v>
      </c>
      <c r="B29" s="12">
        <v>10582400023</v>
      </c>
      <c r="C29" s="12" t="s">
        <v>1162</v>
      </c>
      <c r="D29" s="12">
        <v>280</v>
      </c>
      <c r="E29" s="12" t="s">
        <v>1163</v>
      </c>
      <c r="F29" s="12" t="s">
        <v>1164</v>
      </c>
      <c r="G29" s="12" t="s">
        <v>1165</v>
      </c>
      <c r="H29" s="12" t="s">
        <v>1166</v>
      </c>
      <c r="I29" s="12">
        <v>254</v>
      </c>
      <c r="J29" s="12" t="s">
        <v>1772</v>
      </c>
      <c r="K29" s="12">
        <v>51</v>
      </c>
      <c r="M29" s="12" t="s">
        <v>1193</v>
      </c>
      <c r="N29" s="12" t="s">
        <v>1166</v>
      </c>
      <c r="O29" s="12" t="s">
        <v>1772</v>
      </c>
      <c r="P29" s="12">
        <v>254</v>
      </c>
      <c r="Q29" s="12">
        <v>51</v>
      </c>
      <c r="R29" s="12" t="s">
        <v>1170</v>
      </c>
      <c r="S29" s="12" t="s">
        <v>1172</v>
      </c>
      <c r="T29" s="13" t="s">
        <v>1306</v>
      </c>
      <c r="U29" s="13" t="s">
        <v>1307</v>
      </c>
      <c r="V29" s="12" t="s">
        <v>1397</v>
      </c>
      <c r="W29" s="12" t="s">
        <v>1873</v>
      </c>
      <c r="X29" s="20" t="s">
        <v>1913</v>
      </c>
      <c r="Z29" s="12" t="s">
        <v>920</v>
      </c>
      <c r="AA29" s="12">
        <v>20101209</v>
      </c>
      <c r="AB29" s="12" t="s">
        <v>1893</v>
      </c>
      <c r="AC29" s="12" t="s">
        <v>743</v>
      </c>
      <c r="AE29" s="12">
        <v>7.04</v>
      </c>
    </row>
    <row r="30" spans="1:31" ht="181.5">
      <c r="A30" s="12">
        <v>29</v>
      </c>
      <c r="B30" s="12">
        <v>10582300023</v>
      </c>
      <c r="C30" s="12" t="s">
        <v>1162</v>
      </c>
      <c r="D30" s="12">
        <v>279</v>
      </c>
      <c r="E30" s="12" t="s">
        <v>1163</v>
      </c>
      <c r="F30" s="12" t="s">
        <v>1164</v>
      </c>
      <c r="G30" s="12" t="s">
        <v>1165</v>
      </c>
      <c r="H30" s="12" t="s">
        <v>1166</v>
      </c>
      <c r="I30" s="12">
        <v>250</v>
      </c>
      <c r="J30" s="12" t="s">
        <v>1308</v>
      </c>
      <c r="K30" s="12">
        <v>50</v>
      </c>
      <c r="M30" s="12" t="s">
        <v>1193</v>
      </c>
      <c r="N30" s="12" t="s">
        <v>1166</v>
      </c>
      <c r="O30" s="12" t="s">
        <v>1308</v>
      </c>
      <c r="P30" s="12">
        <v>250</v>
      </c>
      <c r="Q30" s="12">
        <v>50</v>
      </c>
      <c r="R30" s="12" t="s">
        <v>1173</v>
      </c>
      <c r="S30" s="12" t="s">
        <v>1174</v>
      </c>
      <c r="T30" s="13" t="s">
        <v>1309</v>
      </c>
      <c r="U30" s="12" t="s">
        <v>1310</v>
      </c>
      <c r="V30" s="12" t="s">
        <v>1200</v>
      </c>
      <c r="W30" s="12" t="s">
        <v>1877</v>
      </c>
      <c r="Z30" s="12" t="s">
        <v>920</v>
      </c>
      <c r="AA30" s="12">
        <v>20101209</v>
      </c>
      <c r="AB30" s="12" t="s">
        <v>1899</v>
      </c>
      <c r="AC30" s="12" t="s">
        <v>743</v>
      </c>
      <c r="AE30" s="12" t="s">
        <v>1122</v>
      </c>
    </row>
    <row r="31" spans="1:31" ht="99">
      <c r="A31" s="12">
        <v>30</v>
      </c>
      <c r="B31" s="12">
        <v>10582200023</v>
      </c>
      <c r="C31" s="12" t="s">
        <v>1162</v>
      </c>
      <c r="D31" s="12">
        <v>278</v>
      </c>
      <c r="E31" s="12" t="s">
        <v>1163</v>
      </c>
      <c r="F31" s="12" t="s">
        <v>1164</v>
      </c>
      <c r="G31" s="12" t="s">
        <v>1165</v>
      </c>
      <c r="H31" s="12" t="s">
        <v>1166</v>
      </c>
      <c r="I31" s="12">
        <v>248</v>
      </c>
      <c r="J31" s="12" t="s">
        <v>1311</v>
      </c>
      <c r="K31" s="12">
        <v>51</v>
      </c>
      <c r="M31" s="12" t="s">
        <v>1193</v>
      </c>
      <c r="N31" s="12" t="s">
        <v>1166</v>
      </c>
      <c r="O31" s="12" t="s">
        <v>1311</v>
      </c>
      <c r="P31" s="12">
        <v>248</v>
      </c>
      <c r="Q31" s="12">
        <v>51</v>
      </c>
      <c r="R31" s="12" t="s">
        <v>1173</v>
      </c>
      <c r="S31" s="12" t="s">
        <v>1175</v>
      </c>
      <c r="T31" s="12" t="s">
        <v>1312</v>
      </c>
      <c r="U31" s="12" t="s">
        <v>1313</v>
      </c>
      <c r="V31" s="12" t="s">
        <v>923</v>
      </c>
      <c r="W31" s="12" t="s">
        <v>924</v>
      </c>
      <c r="Z31" s="12" t="s">
        <v>920</v>
      </c>
      <c r="AA31" s="12">
        <v>20101111</v>
      </c>
      <c r="AB31" s="12" t="s">
        <v>703</v>
      </c>
      <c r="AC31" s="12" t="s">
        <v>743</v>
      </c>
      <c r="AE31" s="12" t="s">
        <v>1316</v>
      </c>
    </row>
    <row r="32" spans="1:31" ht="181.5">
      <c r="A32" s="12">
        <v>31</v>
      </c>
      <c r="B32" s="12">
        <v>10582100023</v>
      </c>
      <c r="C32" s="12" t="s">
        <v>1162</v>
      </c>
      <c r="D32" s="12">
        <v>277</v>
      </c>
      <c r="E32" s="12" t="s">
        <v>1163</v>
      </c>
      <c r="F32" s="12" t="s">
        <v>1164</v>
      </c>
      <c r="G32" s="12" t="s">
        <v>1165</v>
      </c>
      <c r="H32" s="12" t="s">
        <v>1166</v>
      </c>
      <c r="I32" s="12">
        <v>248</v>
      </c>
      <c r="J32" s="12" t="s">
        <v>1311</v>
      </c>
      <c r="K32" s="12">
        <v>51</v>
      </c>
      <c r="M32" s="12" t="s">
        <v>1193</v>
      </c>
      <c r="N32" s="12" t="s">
        <v>1166</v>
      </c>
      <c r="O32" s="12" t="s">
        <v>1311</v>
      </c>
      <c r="P32" s="12">
        <v>248</v>
      </c>
      <c r="Q32" s="12">
        <v>51</v>
      </c>
      <c r="R32" s="12" t="s">
        <v>1173</v>
      </c>
      <c r="S32" s="12" t="s">
        <v>1175</v>
      </c>
      <c r="T32" s="13" t="s">
        <v>1323</v>
      </c>
      <c r="U32" s="13" t="s">
        <v>1324</v>
      </c>
      <c r="V32" s="12" t="s">
        <v>1397</v>
      </c>
      <c r="W32" s="12" t="s">
        <v>1903</v>
      </c>
      <c r="X32" s="20" t="s">
        <v>1902</v>
      </c>
      <c r="Z32" s="12" t="s">
        <v>920</v>
      </c>
      <c r="AA32" s="12">
        <v>20101209</v>
      </c>
      <c r="AB32" s="12" t="s">
        <v>1885</v>
      </c>
      <c r="AC32" s="12" t="s">
        <v>743</v>
      </c>
      <c r="AE32" s="12">
        <v>7.04</v>
      </c>
    </row>
    <row r="33" spans="1:31" ht="165">
      <c r="A33" s="12">
        <v>32</v>
      </c>
      <c r="B33" s="12">
        <v>10582000023</v>
      </c>
      <c r="C33" s="12" t="s">
        <v>1162</v>
      </c>
      <c r="D33" s="12">
        <v>276</v>
      </c>
      <c r="E33" s="12" t="s">
        <v>1163</v>
      </c>
      <c r="F33" s="12" t="s">
        <v>1164</v>
      </c>
      <c r="G33" s="12" t="s">
        <v>1165</v>
      </c>
      <c r="H33" s="12" t="s">
        <v>1166</v>
      </c>
      <c r="I33" s="12">
        <v>248</v>
      </c>
      <c r="J33" s="12" t="s">
        <v>1325</v>
      </c>
      <c r="K33" s="12">
        <v>28</v>
      </c>
      <c r="M33" s="12" t="s">
        <v>1193</v>
      </c>
      <c r="N33" s="12" t="s">
        <v>1166</v>
      </c>
      <c r="O33" s="12" t="s">
        <v>1325</v>
      </c>
      <c r="P33" s="12">
        <v>248</v>
      </c>
      <c r="Q33" s="12">
        <v>28</v>
      </c>
      <c r="R33" s="12" t="s">
        <v>1173</v>
      </c>
      <c r="S33" s="12" t="s">
        <v>1175</v>
      </c>
      <c r="T33" s="13" t="s">
        <v>1326</v>
      </c>
      <c r="U33" s="13" t="s">
        <v>1327</v>
      </c>
      <c r="V33" s="12" t="s">
        <v>1397</v>
      </c>
      <c r="W33" s="12" t="s">
        <v>1903</v>
      </c>
      <c r="X33" s="20" t="s">
        <v>1902</v>
      </c>
      <c r="Z33" s="12" t="s">
        <v>920</v>
      </c>
      <c r="AA33" s="12">
        <v>20101209</v>
      </c>
      <c r="AB33" s="12" t="s">
        <v>1885</v>
      </c>
      <c r="AC33" s="12" t="s">
        <v>743</v>
      </c>
      <c r="AE33" s="12">
        <v>7.04</v>
      </c>
    </row>
    <row r="34" spans="1:31" ht="231">
      <c r="A34" s="12">
        <v>33</v>
      </c>
      <c r="B34" s="12">
        <v>10581900023</v>
      </c>
      <c r="C34" s="12" t="s">
        <v>1162</v>
      </c>
      <c r="D34" s="12">
        <v>275</v>
      </c>
      <c r="E34" s="12" t="s">
        <v>1163</v>
      </c>
      <c r="F34" s="12" t="s">
        <v>1164</v>
      </c>
      <c r="G34" s="12" t="s">
        <v>1165</v>
      </c>
      <c r="H34" s="12" t="s">
        <v>1166</v>
      </c>
      <c r="I34" s="12">
        <v>217</v>
      </c>
      <c r="J34" s="12" t="s">
        <v>1328</v>
      </c>
      <c r="K34" s="12">
        <v>4</v>
      </c>
      <c r="M34" s="12" t="s">
        <v>1151</v>
      </c>
      <c r="N34" s="12" t="s">
        <v>1166</v>
      </c>
      <c r="O34" s="12" t="s">
        <v>1328</v>
      </c>
      <c r="P34" s="12">
        <v>217</v>
      </c>
      <c r="Q34" s="12">
        <v>4</v>
      </c>
      <c r="R34" s="12" t="s">
        <v>1487</v>
      </c>
      <c r="S34" s="12" t="s">
        <v>1168</v>
      </c>
      <c r="T34" s="13" t="s">
        <v>1329</v>
      </c>
      <c r="U34" s="12" t="s">
        <v>1330</v>
      </c>
      <c r="V34" s="12" t="s">
        <v>923</v>
      </c>
      <c r="W34" s="12" t="s">
        <v>924</v>
      </c>
      <c r="Z34" s="12" t="s">
        <v>920</v>
      </c>
      <c r="AA34" s="12">
        <v>20101111</v>
      </c>
      <c r="AB34" s="12" t="s">
        <v>703</v>
      </c>
      <c r="AC34" s="12" t="s">
        <v>743</v>
      </c>
      <c r="AE34" s="12" t="s">
        <v>1231</v>
      </c>
    </row>
    <row r="35" spans="1:31" ht="66">
      <c r="A35" s="12">
        <v>34</v>
      </c>
      <c r="B35" s="12">
        <v>10581800023</v>
      </c>
      <c r="C35" s="12" t="s">
        <v>1162</v>
      </c>
      <c r="D35" s="12">
        <v>274</v>
      </c>
      <c r="E35" s="12" t="s">
        <v>1163</v>
      </c>
      <c r="F35" s="12" t="s">
        <v>1164</v>
      </c>
      <c r="G35" s="12" t="s">
        <v>1165</v>
      </c>
      <c r="H35" s="12" t="s">
        <v>1166</v>
      </c>
      <c r="I35" s="12">
        <v>214</v>
      </c>
      <c r="J35" s="12" t="s">
        <v>1331</v>
      </c>
      <c r="K35" s="12">
        <v>58</v>
      </c>
      <c r="M35" s="12" t="s">
        <v>1151</v>
      </c>
      <c r="N35" s="12" t="s">
        <v>1166</v>
      </c>
      <c r="O35" s="12" t="s">
        <v>1331</v>
      </c>
      <c r="P35" s="12">
        <v>214</v>
      </c>
      <c r="Q35" s="12">
        <v>58</v>
      </c>
      <c r="R35" s="12" t="s">
        <v>1487</v>
      </c>
      <c r="S35" s="12" t="s">
        <v>1168</v>
      </c>
      <c r="T35" s="12" t="s">
        <v>1332</v>
      </c>
      <c r="U35" s="12" t="s">
        <v>1333</v>
      </c>
      <c r="V35" s="12" t="s">
        <v>923</v>
      </c>
      <c r="W35" s="12" t="s">
        <v>924</v>
      </c>
      <c r="Z35" s="12" t="s">
        <v>920</v>
      </c>
      <c r="AA35" s="12">
        <v>20101111</v>
      </c>
      <c r="AB35" s="12" t="s">
        <v>703</v>
      </c>
      <c r="AC35" s="12" t="s">
        <v>743</v>
      </c>
      <c r="AE35" s="12" t="s">
        <v>1231</v>
      </c>
    </row>
    <row r="36" spans="1:31" ht="115.5">
      <c r="A36" s="12">
        <v>35</v>
      </c>
      <c r="B36" s="12">
        <v>10581700023</v>
      </c>
      <c r="C36" s="12" t="s">
        <v>1162</v>
      </c>
      <c r="D36" s="12">
        <v>273</v>
      </c>
      <c r="E36" s="12" t="s">
        <v>1163</v>
      </c>
      <c r="F36" s="12" t="s">
        <v>1164</v>
      </c>
      <c r="G36" s="12" t="s">
        <v>1165</v>
      </c>
      <c r="H36" s="12" t="s">
        <v>1166</v>
      </c>
      <c r="I36" s="12">
        <v>203</v>
      </c>
      <c r="J36" s="12" t="s">
        <v>1334</v>
      </c>
      <c r="K36" s="12">
        <v>1</v>
      </c>
      <c r="M36" s="12" t="s">
        <v>1151</v>
      </c>
      <c r="N36" s="12" t="s">
        <v>1166</v>
      </c>
      <c r="O36" s="12" t="s">
        <v>1334</v>
      </c>
      <c r="P36" s="12">
        <v>203</v>
      </c>
      <c r="Q36" s="12">
        <v>1</v>
      </c>
      <c r="R36" s="12" t="s">
        <v>1487</v>
      </c>
      <c r="S36" s="12" t="s">
        <v>1168</v>
      </c>
      <c r="T36" s="13" t="s">
        <v>1335</v>
      </c>
      <c r="U36" s="12" t="s">
        <v>1336</v>
      </c>
      <c r="V36" s="12" t="s">
        <v>923</v>
      </c>
      <c r="W36" s="12" t="s">
        <v>924</v>
      </c>
      <c r="Z36" s="12" t="s">
        <v>920</v>
      </c>
      <c r="AA36" s="12">
        <v>20101111</v>
      </c>
      <c r="AB36" s="12" t="s">
        <v>703</v>
      </c>
      <c r="AC36" s="12" t="s">
        <v>743</v>
      </c>
      <c r="AE36" s="12" t="s">
        <v>1231</v>
      </c>
    </row>
    <row r="37" spans="1:31" ht="115.5">
      <c r="A37" s="12">
        <v>36</v>
      </c>
      <c r="B37" s="12">
        <v>10581600023</v>
      </c>
      <c r="C37" s="12" t="s">
        <v>1162</v>
      </c>
      <c r="D37" s="12">
        <v>272</v>
      </c>
      <c r="E37" s="12" t="s">
        <v>1163</v>
      </c>
      <c r="F37" s="12" t="s">
        <v>1164</v>
      </c>
      <c r="G37" s="12" t="s">
        <v>1165</v>
      </c>
      <c r="H37" s="12" t="s">
        <v>1166</v>
      </c>
      <c r="I37" s="12">
        <v>191</v>
      </c>
      <c r="J37" s="12" t="s">
        <v>1159</v>
      </c>
      <c r="K37" s="12">
        <v>1</v>
      </c>
      <c r="M37" s="12" t="s">
        <v>1151</v>
      </c>
      <c r="N37" s="12" t="s">
        <v>1166</v>
      </c>
      <c r="O37" s="12" t="s">
        <v>1159</v>
      </c>
      <c r="P37" s="12">
        <v>191</v>
      </c>
      <c r="Q37" s="12">
        <v>1</v>
      </c>
      <c r="R37" s="12" t="s">
        <v>1487</v>
      </c>
      <c r="S37" s="12" t="s">
        <v>1168</v>
      </c>
      <c r="T37" s="13" t="s">
        <v>1337</v>
      </c>
      <c r="U37" s="12" t="s">
        <v>1336</v>
      </c>
      <c r="V37" s="12" t="s">
        <v>923</v>
      </c>
      <c r="W37" s="12" t="s">
        <v>924</v>
      </c>
      <c r="Z37" s="12" t="s">
        <v>920</v>
      </c>
      <c r="AA37" s="12">
        <v>20101111</v>
      </c>
      <c r="AB37" s="12" t="s">
        <v>703</v>
      </c>
      <c r="AC37" s="12" t="s">
        <v>743</v>
      </c>
      <c r="AE37" s="12" t="s">
        <v>1231</v>
      </c>
    </row>
    <row r="38" spans="1:31" ht="115.5">
      <c r="A38" s="12">
        <v>37</v>
      </c>
      <c r="B38" s="12">
        <v>10581500023</v>
      </c>
      <c r="C38" s="12" t="s">
        <v>1162</v>
      </c>
      <c r="D38" s="12">
        <v>271</v>
      </c>
      <c r="E38" s="12" t="s">
        <v>1163</v>
      </c>
      <c r="F38" s="12" t="s">
        <v>1164</v>
      </c>
      <c r="G38" s="12" t="s">
        <v>1165</v>
      </c>
      <c r="H38" s="12" t="s">
        <v>1166</v>
      </c>
      <c r="I38" s="12">
        <v>188</v>
      </c>
      <c r="J38" s="12" t="s">
        <v>1338</v>
      </c>
      <c r="K38" s="12">
        <v>6</v>
      </c>
      <c r="M38" s="12" t="s">
        <v>1151</v>
      </c>
      <c r="N38" s="12" t="s">
        <v>1166</v>
      </c>
      <c r="O38" s="12" t="s">
        <v>1338</v>
      </c>
      <c r="P38" s="12">
        <v>188</v>
      </c>
      <c r="Q38" s="12">
        <v>6</v>
      </c>
      <c r="R38" s="12" t="s">
        <v>1487</v>
      </c>
      <c r="S38" s="12" t="s">
        <v>1168</v>
      </c>
      <c r="T38" s="13" t="s">
        <v>1339</v>
      </c>
      <c r="U38" s="12" t="s">
        <v>1336</v>
      </c>
      <c r="V38" s="12" t="s">
        <v>923</v>
      </c>
      <c r="W38" s="12" t="s">
        <v>924</v>
      </c>
      <c r="Z38" s="12" t="s">
        <v>920</v>
      </c>
      <c r="AA38" s="12">
        <v>20101111</v>
      </c>
      <c r="AB38" s="12" t="s">
        <v>703</v>
      </c>
      <c r="AC38" s="12" t="s">
        <v>743</v>
      </c>
      <c r="AE38" s="12" t="s">
        <v>1231</v>
      </c>
    </row>
    <row r="39" spans="1:31" ht="264">
      <c r="A39" s="12">
        <v>38</v>
      </c>
      <c r="B39" s="12">
        <v>10581400023</v>
      </c>
      <c r="C39" s="12" t="s">
        <v>1162</v>
      </c>
      <c r="D39" s="12">
        <v>270</v>
      </c>
      <c r="E39" s="12" t="s">
        <v>1163</v>
      </c>
      <c r="F39" s="12" t="s">
        <v>1164</v>
      </c>
      <c r="G39" s="12" t="s">
        <v>1165</v>
      </c>
      <c r="H39" s="12" t="s">
        <v>1166</v>
      </c>
      <c r="I39" s="12">
        <v>185</v>
      </c>
      <c r="J39" s="12" t="s">
        <v>1340</v>
      </c>
      <c r="K39" s="12">
        <v>24</v>
      </c>
      <c r="M39" s="12" t="s">
        <v>1151</v>
      </c>
      <c r="N39" s="12" t="s">
        <v>1166</v>
      </c>
      <c r="O39" s="12" t="s">
        <v>1340</v>
      </c>
      <c r="P39" s="12">
        <v>185</v>
      </c>
      <c r="Q39" s="12">
        <v>24</v>
      </c>
      <c r="R39" s="12" t="s">
        <v>1487</v>
      </c>
      <c r="S39" s="12" t="s">
        <v>1176</v>
      </c>
      <c r="T39" s="13" t="s">
        <v>1341</v>
      </c>
      <c r="U39" s="13" t="s">
        <v>1342</v>
      </c>
      <c r="V39" s="12" t="s">
        <v>923</v>
      </c>
      <c r="W39" s="12" t="s">
        <v>924</v>
      </c>
      <c r="Z39" s="12" t="s">
        <v>920</v>
      </c>
      <c r="AA39" s="12">
        <v>20101111</v>
      </c>
      <c r="AB39" s="12" t="s">
        <v>703</v>
      </c>
      <c r="AC39" s="12" t="s">
        <v>743</v>
      </c>
      <c r="AE39" s="12" t="s">
        <v>1231</v>
      </c>
    </row>
    <row r="40" spans="1:31" ht="231">
      <c r="A40" s="12">
        <v>39</v>
      </c>
      <c r="B40" s="12">
        <v>10581300023</v>
      </c>
      <c r="C40" s="12" t="s">
        <v>1162</v>
      </c>
      <c r="D40" s="12">
        <v>269</v>
      </c>
      <c r="E40" s="12" t="s">
        <v>1163</v>
      </c>
      <c r="F40" s="12" t="s">
        <v>1164</v>
      </c>
      <c r="G40" s="12" t="s">
        <v>1165</v>
      </c>
      <c r="H40" s="12" t="s">
        <v>1166</v>
      </c>
      <c r="I40" s="12">
        <v>185</v>
      </c>
      <c r="J40" s="12" t="s">
        <v>1343</v>
      </c>
      <c r="K40" s="12">
        <v>15</v>
      </c>
      <c r="M40" s="12" t="s">
        <v>1193</v>
      </c>
      <c r="N40" s="12" t="s">
        <v>1166</v>
      </c>
      <c r="O40" s="12" t="s">
        <v>1343</v>
      </c>
      <c r="P40" s="12">
        <v>185</v>
      </c>
      <c r="Q40" s="12">
        <v>15</v>
      </c>
      <c r="R40" s="12" t="s">
        <v>1170</v>
      </c>
      <c r="S40" s="12" t="s">
        <v>1177</v>
      </c>
      <c r="T40" s="12" t="s">
        <v>1344</v>
      </c>
      <c r="U40" s="12" t="s">
        <v>1345</v>
      </c>
      <c r="V40" s="12" t="s">
        <v>1200</v>
      </c>
      <c r="W40" s="12" t="s">
        <v>1876</v>
      </c>
      <c r="Z40" s="12" t="s">
        <v>920</v>
      </c>
      <c r="AA40" s="12">
        <v>20101209</v>
      </c>
      <c r="AB40" s="12" t="s">
        <v>1886</v>
      </c>
      <c r="AC40" s="12" t="s">
        <v>743</v>
      </c>
      <c r="AE40" s="12" t="s">
        <v>1122</v>
      </c>
    </row>
    <row r="41" spans="1:31" ht="132">
      <c r="A41" s="12">
        <v>40</v>
      </c>
      <c r="B41" s="12">
        <v>10581200023</v>
      </c>
      <c r="C41" s="12" t="s">
        <v>1162</v>
      </c>
      <c r="D41" s="12">
        <v>268</v>
      </c>
      <c r="E41" s="12" t="s">
        <v>1163</v>
      </c>
      <c r="F41" s="12" t="s">
        <v>1164</v>
      </c>
      <c r="G41" s="12" t="s">
        <v>1165</v>
      </c>
      <c r="H41" s="12" t="s">
        <v>1166</v>
      </c>
      <c r="I41" s="12">
        <v>182</v>
      </c>
      <c r="J41" s="12">
        <v>11.23</v>
      </c>
      <c r="K41" s="12">
        <v>5</v>
      </c>
      <c r="M41" s="12" t="s">
        <v>1193</v>
      </c>
      <c r="N41" s="12" t="s">
        <v>1166</v>
      </c>
      <c r="O41" s="12">
        <v>11.23</v>
      </c>
      <c r="P41" s="12">
        <v>182</v>
      </c>
      <c r="Q41" s="12">
        <v>5</v>
      </c>
      <c r="R41" s="12" t="s">
        <v>1487</v>
      </c>
      <c r="S41" s="12" t="s">
        <v>1168</v>
      </c>
      <c r="T41" s="13" t="s">
        <v>1346</v>
      </c>
      <c r="U41" s="13" t="s">
        <v>1347</v>
      </c>
      <c r="V41" s="12" t="s">
        <v>923</v>
      </c>
      <c r="W41" s="12" t="s">
        <v>924</v>
      </c>
      <c r="Z41" s="12" t="s">
        <v>920</v>
      </c>
      <c r="AA41" s="12">
        <v>20101111</v>
      </c>
      <c r="AB41" s="12" t="s">
        <v>703</v>
      </c>
      <c r="AC41" s="12" t="s">
        <v>743</v>
      </c>
      <c r="AE41" s="12" t="s">
        <v>1231</v>
      </c>
    </row>
    <row r="42" spans="1:31" ht="49.5">
      <c r="A42" s="12">
        <v>41</v>
      </c>
      <c r="B42" s="12">
        <v>10581100023</v>
      </c>
      <c r="C42" s="12" t="s">
        <v>1162</v>
      </c>
      <c r="D42" s="12">
        <v>267</v>
      </c>
      <c r="E42" s="12" t="s">
        <v>1163</v>
      </c>
      <c r="F42" s="12" t="s">
        <v>1164</v>
      </c>
      <c r="G42" s="12" t="s">
        <v>1165</v>
      </c>
      <c r="H42" s="12" t="s">
        <v>1113</v>
      </c>
      <c r="I42" s="12">
        <v>181</v>
      </c>
      <c r="J42" s="12">
        <v>11.19</v>
      </c>
      <c r="K42" s="12">
        <v>48</v>
      </c>
      <c r="M42" s="12" t="s">
        <v>1151</v>
      </c>
      <c r="N42" s="12" t="s">
        <v>1113</v>
      </c>
      <c r="O42" s="12">
        <v>11.19</v>
      </c>
      <c r="P42" s="12">
        <v>181</v>
      </c>
      <c r="Q42" s="12">
        <v>48</v>
      </c>
      <c r="R42" s="12" t="s">
        <v>1487</v>
      </c>
      <c r="S42" s="12" t="s">
        <v>1169</v>
      </c>
      <c r="T42" s="12" t="s">
        <v>1348</v>
      </c>
      <c r="U42" s="12" t="s">
        <v>1349</v>
      </c>
      <c r="V42" s="12" t="s">
        <v>1046</v>
      </c>
      <c r="Z42" s="12" t="s">
        <v>920</v>
      </c>
      <c r="AA42" s="12">
        <v>20101111</v>
      </c>
      <c r="AB42" s="12" t="s">
        <v>699</v>
      </c>
      <c r="AC42" s="12" t="s">
        <v>743</v>
      </c>
      <c r="AE42" s="12">
        <v>7.03</v>
      </c>
    </row>
    <row r="43" spans="1:31" ht="99">
      <c r="A43" s="12">
        <v>42</v>
      </c>
      <c r="B43" s="12">
        <v>10581000023</v>
      </c>
      <c r="C43" s="12" t="s">
        <v>1162</v>
      </c>
      <c r="D43" s="12">
        <v>266</v>
      </c>
      <c r="E43" s="12" t="s">
        <v>1163</v>
      </c>
      <c r="F43" s="12" t="s">
        <v>1164</v>
      </c>
      <c r="G43" s="12" t="s">
        <v>1165</v>
      </c>
      <c r="H43" s="12" t="s">
        <v>1113</v>
      </c>
      <c r="I43" s="12">
        <v>180</v>
      </c>
      <c r="J43" s="12" t="s">
        <v>1350</v>
      </c>
      <c r="K43" s="12">
        <v>54</v>
      </c>
      <c r="M43" s="12" t="s">
        <v>1151</v>
      </c>
      <c r="N43" s="12" t="s">
        <v>1113</v>
      </c>
      <c r="O43" s="12" t="s">
        <v>1350</v>
      </c>
      <c r="P43" s="12">
        <v>180</v>
      </c>
      <c r="Q43" s="12">
        <v>54</v>
      </c>
      <c r="R43" s="12" t="s">
        <v>1487</v>
      </c>
      <c r="S43" s="12" t="s">
        <v>1169</v>
      </c>
      <c r="T43" s="12" t="s">
        <v>1351</v>
      </c>
      <c r="U43" s="12" t="s">
        <v>1352</v>
      </c>
      <c r="V43" s="12" t="s">
        <v>1200</v>
      </c>
      <c r="W43" s="12" t="s">
        <v>1896</v>
      </c>
      <c r="Z43" s="12" t="s">
        <v>920</v>
      </c>
      <c r="AA43" s="12">
        <v>20101209</v>
      </c>
      <c r="AB43" s="12" t="s">
        <v>1897</v>
      </c>
      <c r="AC43" s="12" t="s">
        <v>743</v>
      </c>
      <c r="AE43" s="12" t="s">
        <v>1122</v>
      </c>
    </row>
    <row r="44" spans="1:31" ht="115.5">
      <c r="A44" s="12">
        <v>43</v>
      </c>
      <c r="B44" s="12">
        <v>10580900023</v>
      </c>
      <c r="C44" s="12" t="s">
        <v>1162</v>
      </c>
      <c r="D44" s="12">
        <v>265</v>
      </c>
      <c r="E44" s="12" t="s">
        <v>1163</v>
      </c>
      <c r="F44" s="12" t="s">
        <v>1164</v>
      </c>
      <c r="G44" s="12" t="s">
        <v>1165</v>
      </c>
      <c r="H44" s="12" t="s">
        <v>1166</v>
      </c>
      <c r="I44" s="12">
        <v>181</v>
      </c>
      <c r="J44" s="12" t="s">
        <v>1353</v>
      </c>
      <c r="K44" s="12">
        <v>7</v>
      </c>
      <c r="M44" s="12" t="s">
        <v>1151</v>
      </c>
      <c r="N44" s="12" t="s">
        <v>1166</v>
      </c>
      <c r="O44" s="12" t="s">
        <v>1353</v>
      </c>
      <c r="P44" s="12">
        <v>181</v>
      </c>
      <c r="Q44" s="12">
        <v>7</v>
      </c>
      <c r="R44" s="12" t="s">
        <v>1487</v>
      </c>
      <c r="S44" s="12" t="s">
        <v>1168</v>
      </c>
      <c r="T44" s="12" t="s">
        <v>1354</v>
      </c>
      <c r="U44" s="12" t="s">
        <v>1104</v>
      </c>
      <c r="V44" s="12" t="s">
        <v>923</v>
      </c>
      <c r="W44" s="12" t="s">
        <v>924</v>
      </c>
      <c r="Z44" s="12" t="s">
        <v>920</v>
      </c>
      <c r="AA44" s="12">
        <v>20101111</v>
      </c>
      <c r="AB44" s="12" t="s">
        <v>703</v>
      </c>
      <c r="AC44" s="12" t="s">
        <v>743</v>
      </c>
      <c r="AE44" s="12" t="s">
        <v>1316</v>
      </c>
    </row>
    <row r="45" spans="1:31" ht="115.5">
      <c r="A45" s="12">
        <v>44</v>
      </c>
      <c r="B45" s="12">
        <v>10580800023</v>
      </c>
      <c r="C45" s="12" t="s">
        <v>1162</v>
      </c>
      <c r="D45" s="12">
        <v>264</v>
      </c>
      <c r="E45" s="12" t="s">
        <v>1163</v>
      </c>
      <c r="F45" s="12" t="s">
        <v>1164</v>
      </c>
      <c r="G45" s="12" t="s">
        <v>1165</v>
      </c>
      <c r="H45" s="12" t="s">
        <v>1166</v>
      </c>
      <c r="I45" s="12">
        <v>178</v>
      </c>
      <c r="J45" s="12" t="s">
        <v>1355</v>
      </c>
      <c r="K45" s="12">
        <v>59</v>
      </c>
      <c r="M45" s="12" t="s">
        <v>1151</v>
      </c>
      <c r="N45" s="12" t="s">
        <v>1166</v>
      </c>
      <c r="O45" s="12" t="s">
        <v>1355</v>
      </c>
      <c r="P45" s="12">
        <v>178</v>
      </c>
      <c r="Q45" s="12">
        <v>59</v>
      </c>
      <c r="R45" s="12" t="s">
        <v>1487</v>
      </c>
      <c r="S45" s="12" t="s">
        <v>1168</v>
      </c>
      <c r="T45" s="12" t="s">
        <v>1356</v>
      </c>
      <c r="U45" s="12" t="s">
        <v>1104</v>
      </c>
      <c r="V45" s="12" t="s">
        <v>923</v>
      </c>
      <c r="W45" s="12" t="s">
        <v>924</v>
      </c>
      <c r="Z45" s="12" t="s">
        <v>920</v>
      </c>
      <c r="AA45" s="12">
        <v>20101111</v>
      </c>
      <c r="AB45" s="12" t="s">
        <v>703</v>
      </c>
      <c r="AC45" s="12" t="s">
        <v>743</v>
      </c>
      <c r="AE45" s="12" t="s">
        <v>1231</v>
      </c>
    </row>
    <row r="46" spans="1:31" ht="148.5">
      <c r="A46" s="12">
        <v>45</v>
      </c>
      <c r="B46" s="12">
        <v>10580700023</v>
      </c>
      <c r="C46" s="12" t="s">
        <v>1162</v>
      </c>
      <c r="D46" s="12">
        <v>263</v>
      </c>
      <c r="E46" s="12" t="s">
        <v>1163</v>
      </c>
      <c r="F46" s="12" t="s">
        <v>1164</v>
      </c>
      <c r="G46" s="12" t="s">
        <v>1165</v>
      </c>
      <c r="H46" s="12" t="s">
        <v>1166</v>
      </c>
      <c r="I46" s="12">
        <v>126</v>
      </c>
      <c r="J46" s="12">
        <v>10.3</v>
      </c>
      <c r="K46" s="12">
        <v>5</v>
      </c>
      <c r="M46" s="12" t="s">
        <v>1193</v>
      </c>
      <c r="N46" s="12" t="s">
        <v>1166</v>
      </c>
      <c r="O46" s="12">
        <v>10.3</v>
      </c>
      <c r="P46" s="12">
        <v>126</v>
      </c>
      <c r="Q46" s="12">
        <v>5</v>
      </c>
      <c r="R46" s="12" t="s">
        <v>1487</v>
      </c>
      <c r="S46" s="12" t="s">
        <v>1168</v>
      </c>
      <c r="T46" s="13" t="s">
        <v>1357</v>
      </c>
      <c r="U46" s="13" t="s">
        <v>1358</v>
      </c>
      <c r="V46" s="12" t="s">
        <v>923</v>
      </c>
      <c r="W46" s="12" t="s">
        <v>924</v>
      </c>
      <c r="Z46" s="12" t="s">
        <v>920</v>
      </c>
      <c r="AA46" s="12">
        <v>20101111</v>
      </c>
      <c r="AB46" s="12" t="s">
        <v>703</v>
      </c>
      <c r="AC46" s="12" t="s">
        <v>743</v>
      </c>
      <c r="AE46" s="12" t="s">
        <v>1316</v>
      </c>
    </row>
    <row r="47" spans="1:31" ht="148.5">
      <c r="A47" s="12">
        <v>46</v>
      </c>
      <c r="B47" s="12">
        <v>10580600023</v>
      </c>
      <c r="C47" s="12" t="s">
        <v>1162</v>
      </c>
      <c r="D47" s="12">
        <v>262</v>
      </c>
      <c r="E47" s="12" t="s">
        <v>1163</v>
      </c>
      <c r="F47" s="12" t="s">
        <v>1164</v>
      </c>
      <c r="G47" s="12" t="s">
        <v>1165</v>
      </c>
      <c r="H47" s="12" t="s">
        <v>1166</v>
      </c>
      <c r="I47" s="12">
        <v>118</v>
      </c>
      <c r="J47" s="12">
        <v>9.22</v>
      </c>
      <c r="K47" s="12">
        <v>24</v>
      </c>
      <c r="M47" s="12" t="s">
        <v>1193</v>
      </c>
      <c r="N47" s="12" t="s">
        <v>1166</v>
      </c>
      <c r="O47" s="12">
        <v>9.22</v>
      </c>
      <c r="P47" s="12">
        <v>118</v>
      </c>
      <c r="Q47" s="12">
        <v>24</v>
      </c>
      <c r="R47" s="12" t="s">
        <v>1173</v>
      </c>
      <c r="S47" s="12" t="s">
        <v>1178</v>
      </c>
      <c r="T47" s="13" t="s">
        <v>1359</v>
      </c>
      <c r="U47" s="13" t="s">
        <v>1360</v>
      </c>
      <c r="V47" s="12" t="s">
        <v>1397</v>
      </c>
      <c r="W47" s="12" t="s">
        <v>1880</v>
      </c>
      <c r="X47" s="20" t="s">
        <v>1912</v>
      </c>
      <c r="Z47" s="12" t="s">
        <v>920</v>
      </c>
      <c r="AA47" s="12">
        <v>20101209</v>
      </c>
      <c r="AB47" s="12" t="s">
        <v>1892</v>
      </c>
      <c r="AC47" s="12" t="s">
        <v>743</v>
      </c>
      <c r="AE47" s="12">
        <v>7.04</v>
      </c>
    </row>
    <row r="48" spans="1:31" ht="198">
      <c r="A48" s="12">
        <v>47</v>
      </c>
      <c r="B48" s="12">
        <v>10580500023</v>
      </c>
      <c r="C48" s="12" t="s">
        <v>1162</v>
      </c>
      <c r="D48" s="12">
        <v>261</v>
      </c>
      <c r="E48" s="12" t="s">
        <v>1163</v>
      </c>
      <c r="F48" s="12" t="s">
        <v>1164</v>
      </c>
      <c r="G48" s="12" t="s">
        <v>1165</v>
      </c>
      <c r="H48" s="12" t="s">
        <v>1166</v>
      </c>
      <c r="I48" s="12">
        <v>108</v>
      </c>
      <c r="J48" s="12" t="s">
        <v>1361</v>
      </c>
      <c r="K48" s="12">
        <v>44</v>
      </c>
      <c r="M48" s="12" t="s">
        <v>1193</v>
      </c>
      <c r="N48" s="12" t="s">
        <v>1166</v>
      </c>
      <c r="O48" s="12" t="s">
        <v>1361</v>
      </c>
      <c r="P48" s="12">
        <v>108</v>
      </c>
      <c r="Q48" s="12">
        <v>44</v>
      </c>
      <c r="R48" s="12" t="s">
        <v>1170</v>
      </c>
      <c r="S48" s="12" t="s">
        <v>1179</v>
      </c>
      <c r="T48" s="13" t="s">
        <v>1835</v>
      </c>
      <c r="U48" s="13" t="s">
        <v>1232</v>
      </c>
      <c r="V48" s="12" t="s">
        <v>923</v>
      </c>
      <c r="W48" s="12" t="s">
        <v>924</v>
      </c>
      <c r="Z48" s="12" t="s">
        <v>920</v>
      </c>
      <c r="AA48" s="12">
        <v>20101111</v>
      </c>
      <c r="AB48" s="12" t="s">
        <v>703</v>
      </c>
      <c r="AC48" s="12" t="s">
        <v>743</v>
      </c>
      <c r="AE48" s="12" t="s">
        <v>1231</v>
      </c>
    </row>
    <row r="49" spans="1:31" ht="165">
      <c r="A49" s="12">
        <v>48</v>
      </c>
      <c r="B49" s="12">
        <v>10580400023</v>
      </c>
      <c r="C49" s="12" t="s">
        <v>1162</v>
      </c>
      <c r="D49" s="12">
        <v>260</v>
      </c>
      <c r="E49" s="12" t="s">
        <v>1163</v>
      </c>
      <c r="F49" s="12" t="s">
        <v>1164</v>
      </c>
      <c r="G49" s="12" t="s">
        <v>1165</v>
      </c>
      <c r="H49" s="12" t="s">
        <v>1166</v>
      </c>
      <c r="I49" s="12">
        <v>64</v>
      </c>
      <c r="J49" s="12">
        <v>7.4</v>
      </c>
      <c r="K49" s="12">
        <v>34</v>
      </c>
      <c r="M49" s="12" t="s">
        <v>1193</v>
      </c>
      <c r="N49" s="12" t="s">
        <v>1166</v>
      </c>
      <c r="O49" s="12">
        <v>7.4</v>
      </c>
      <c r="P49" s="12">
        <v>64</v>
      </c>
      <c r="Q49" s="12">
        <v>34</v>
      </c>
      <c r="R49" s="12" t="s">
        <v>1487</v>
      </c>
      <c r="S49" s="12" t="s">
        <v>1168</v>
      </c>
      <c r="T49" s="12" t="s">
        <v>1233</v>
      </c>
      <c r="U49" s="13" t="s">
        <v>1234</v>
      </c>
      <c r="V49" s="12" t="s">
        <v>923</v>
      </c>
      <c r="W49" s="12" t="s">
        <v>924</v>
      </c>
      <c r="Z49" s="12" t="s">
        <v>920</v>
      </c>
      <c r="AA49" s="12">
        <v>20101111</v>
      </c>
      <c r="AB49" s="12" t="s">
        <v>703</v>
      </c>
      <c r="AC49" s="12" t="s">
        <v>743</v>
      </c>
      <c r="AE49" s="12" t="s">
        <v>1231</v>
      </c>
    </row>
    <row r="50" spans="1:31" ht="115.5">
      <c r="A50" s="12">
        <v>49</v>
      </c>
      <c r="B50" s="12">
        <v>10580300023</v>
      </c>
      <c r="C50" s="12" t="s">
        <v>1162</v>
      </c>
      <c r="D50" s="12">
        <v>259</v>
      </c>
      <c r="E50" s="12" t="s">
        <v>1163</v>
      </c>
      <c r="F50" s="12" t="s">
        <v>1164</v>
      </c>
      <c r="G50" s="12" t="s">
        <v>1165</v>
      </c>
      <c r="H50" s="12" t="s">
        <v>1166</v>
      </c>
      <c r="I50" s="12">
        <v>35</v>
      </c>
      <c r="J50" s="12" t="s">
        <v>1235</v>
      </c>
      <c r="K50" s="12">
        <v>1</v>
      </c>
      <c r="M50" s="12" t="s">
        <v>1193</v>
      </c>
      <c r="N50" s="12" t="s">
        <v>1166</v>
      </c>
      <c r="O50" s="12" t="s">
        <v>1235</v>
      </c>
      <c r="P50" s="12">
        <v>35</v>
      </c>
      <c r="Q50" s="12">
        <v>1</v>
      </c>
      <c r="R50" s="12" t="s">
        <v>1487</v>
      </c>
      <c r="S50" s="12" t="s">
        <v>1168</v>
      </c>
      <c r="T50" s="12" t="s">
        <v>1236</v>
      </c>
      <c r="U50" s="12" t="s">
        <v>1237</v>
      </c>
      <c r="V50" s="12" t="s">
        <v>923</v>
      </c>
      <c r="W50" s="12" t="s">
        <v>924</v>
      </c>
      <c r="Z50" s="12" t="s">
        <v>920</v>
      </c>
      <c r="AA50" s="12">
        <v>20101111</v>
      </c>
      <c r="AB50" s="12" t="s">
        <v>703</v>
      </c>
      <c r="AC50" s="12" t="s">
        <v>743</v>
      </c>
      <c r="AE50" s="12" t="s">
        <v>1231</v>
      </c>
    </row>
    <row r="51" spans="1:31" ht="132">
      <c r="A51" s="12">
        <v>50</v>
      </c>
      <c r="B51" s="12">
        <v>10580200023</v>
      </c>
      <c r="C51" s="12" t="s">
        <v>1162</v>
      </c>
      <c r="D51" s="12">
        <v>258</v>
      </c>
      <c r="E51" s="12" t="s">
        <v>1163</v>
      </c>
      <c r="F51" s="12" t="s">
        <v>1164</v>
      </c>
      <c r="G51" s="12" t="s">
        <v>1165</v>
      </c>
      <c r="H51" s="12" t="s">
        <v>1166</v>
      </c>
      <c r="I51" s="12">
        <v>31</v>
      </c>
      <c r="J51" s="12" t="s">
        <v>1238</v>
      </c>
      <c r="K51" s="12">
        <v>1</v>
      </c>
      <c r="M51" s="12" t="s">
        <v>1151</v>
      </c>
      <c r="N51" s="12" t="s">
        <v>1166</v>
      </c>
      <c r="O51" s="12" t="s">
        <v>1238</v>
      </c>
      <c r="P51" s="12">
        <v>31</v>
      </c>
      <c r="Q51" s="12">
        <v>1</v>
      </c>
      <c r="R51" s="12" t="s">
        <v>1487</v>
      </c>
      <c r="S51" s="12" t="s">
        <v>1168</v>
      </c>
      <c r="T51" s="12" t="s">
        <v>1239</v>
      </c>
      <c r="U51" s="13" t="s">
        <v>1240</v>
      </c>
      <c r="V51" s="12" t="s">
        <v>923</v>
      </c>
      <c r="W51" s="12" t="s">
        <v>924</v>
      </c>
      <c r="Z51" s="12" t="s">
        <v>920</v>
      </c>
      <c r="AA51" s="12">
        <v>20101111</v>
      </c>
      <c r="AB51" s="12" t="s">
        <v>703</v>
      </c>
      <c r="AC51" s="12" t="s">
        <v>743</v>
      </c>
      <c r="AE51" s="12" t="s">
        <v>1231</v>
      </c>
    </row>
    <row r="52" spans="1:31" ht="114.75">
      <c r="A52" s="12">
        <v>51</v>
      </c>
      <c r="B52" s="12">
        <v>10580100023</v>
      </c>
      <c r="C52" s="12" t="s">
        <v>1162</v>
      </c>
      <c r="D52" s="12">
        <v>257</v>
      </c>
      <c r="E52" s="12" t="s">
        <v>1163</v>
      </c>
      <c r="F52" s="12" t="s">
        <v>1164</v>
      </c>
      <c r="G52" s="12" t="s">
        <v>1165</v>
      </c>
      <c r="H52" s="12" t="s">
        <v>1166</v>
      </c>
      <c r="I52" s="12">
        <v>113</v>
      </c>
      <c r="J52" s="12" t="s">
        <v>1241</v>
      </c>
      <c r="K52" s="12">
        <v>36</v>
      </c>
      <c r="M52" s="12" t="s">
        <v>1193</v>
      </c>
      <c r="N52" s="12" t="s">
        <v>1166</v>
      </c>
      <c r="O52" s="12" t="s">
        <v>1241</v>
      </c>
      <c r="P52" s="12">
        <v>113</v>
      </c>
      <c r="Q52" s="12">
        <v>36</v>
      </c>
      <c r="R52" s="12" t="s">
        <v>1170</v>
      </c>
      <c r="S52" s="12" t="s">
        <v>1179</v>
      </c>
      <c r="T52" s="12" t="s">
        <v>1242</v>
      </c>
      <c r="U52" s="12" t="s">
        <v>1243</v>
      </c>
      <c r="V52" s="12" t="s">
        <v>704</v>
      </c>
      <c r="W52" s="12" t="s">
        <v>1862</v>
      </c>
      <c r="X52" s="20" t="s">
        <v>1909</v>
      </c>
      <c r="Z52" s="12" t="s">
        <v>920</v>
      </c>
      <c r="AA52" s="12">
        <v>20101209</v>
      </c>
      <c r="AB52" s="12" t="s">
        <v>1889</v>
      </c>
      <c r="AC52" s="12" t="s">
        <v>743</v>
      </c>
      <c r="AE52" s="12">
        <v>7.04</v>
      </c>
    </row>
    <row r="53" spans="1:31" ht="115.5">
      <c r="A53" s="12">
        <v>52</v>
      </c>
      <c r="B53" s="12">
        <v>10580000023</v>
      </c>
      <c r="C53" s="12" t="s">
        <v>1162</v>
      </c>
      <c r="D53" s="12">
        <v>256</v>
      </c>
      <c r="E53" s="12" t="s">
        <v>1163</v>
      </c>
      <c r="F53" s="12" t="s">
        <v>1164</v>
      </c>
      <c r="G53" s="12" t="s">
        <v>1165</v>
      </c>
      <c r="H53" s="12" t="s">
        <v>1166</v>
      </c>
      <c r="I53" s="12">
        <v>76</v>
      </c>
      <c r="J53" s="12" t="s">
        <v>1244</v>
      </c>
      <c r="K53" s="12">
        <v>46</v>
      </c>
      <c r="M53" s="12" t="s">
        <v>1193</v>
      </c>
      <c r="N53" s="12" t="s">
        <v>1166</v>
      </c>
      <c r="O53" s="12" t="s">
        <v>1244</v>
      </c>
      <c r="P53" s="12">
        <v>76</v>
      </c>
      <c r="Q53" s="12">
        <v>46</v>
      </c>
      <c r="R53" s="12" t="s">
        <v>1170</v>
      </c>
      <c r="S53" s="12" t="s">
        <v>1179</v>
      </c>
      <c r="T53" s="12" t="s">
        <v>1245</v>
      </c>
      <c r="U53" s="12" t="s">
        <v>1246</v>
      </c>
      <c r="V53" s="12" t="s">
        <v>704</v>
      </c>
      <c r="W53" s="12" t="s">
        <v>1862</v>
      </c>
      <c r="X53" s="20" t="s">
        <v>1909</v>
      </c>
      <c r="Z53" s="12" t="s">
        <v>920</v>
      </c>
      <c r="AA53" s="12">
        <v>20101209</v>
      </c>
      <c r="AB53" s="12" t="s">
        <v>1889</v>
      </c>
      <c r="AC53" s="12" t="s">
        <v>743</v>
      </c>
      <c r="AE53" s="12">
        <v>7.04</v>
      </c>
    </row>
    <row r="54" spans="1:31" ht="114.75">
      <c r="A54" s="12">
        <v>53</v>
      </c>
      <c r="B54" s="12">
        <v>10579900023</v>
      </c>
      <c r="C54" s="12" t="s">
        <v>1162</v>
      </c>
      <c r="D54" s="12">
        <v>255</v>
      </c>
      <c r="E54" s="12" t="s">
        <v>1163</v>
      </c>
      <c r="F54" s="12" t="s">
        <v>1164</v>
      </c>
      <c r="G54" s="12" t="s">
        <v>1165</v>
      </c>
      <c r="H54" s="12" t="s">
        <v>1166</v>
      </c>
      <c r="I54" s="12">
        <v>52</v>
      </c>
      <c r="J54" s="12" t="s">
        <v>1247</v>
      </c>
      <c r="K54" s="12">
        <v>5</v>
      </c>
      <c r="M54" s="12" t="s">
        <v>1193</v>
      </c>
      <c r="N54" s="12" t="s">
        <v>1166</v>
      </c>
      <c r="O54" s="12" t="s">
        <v>1247</v>
      </c>
      <c r="P54" s="12">
        <v>52</v>
      </c>
      <c r="Q54" s="12">
        <v>5</v>
      </c>
      <c r="R54" s="12" t="s">
        <v>1170</v>
      </c>
      <c r="S54" s="12" t="s">
        <v>1179</v>
      </c>
      <c r="T54" s="12" t="s">
        <v>1248</v>
      </c>
      <c r="U54" s="12" t="s">
        <v>1249</v>
      </c>
      <c r="V54" s="12" t="s">
        <v>704</v>
      </c>
      <c r="W54" s="12" t="s">
        <v>1862</v>
      </c>
      <c r="X54" s="20" t="s">
        <v>1909</v>
      </c>
      <c r="Z54" s="12" t="s">
        <v>920</v>
      </c>
      <c r="AA54" s="12">
        <v>20101209</v>
      </c>
      <c r="AB54" s="12" t="s">
        <v>1889</v>
      </c>
      <c r="AC54" s="12" t="s">
        <v>743</v>
      </c>
      <c r="AE54" s="12">
        <v>7.04</v>
      </c>
    </row>
    <row r="55" spans="1:31" ht="114.75">
      <c r="A55" s="12">
        <v>54</v>
      </c>
      <c r="B55" s="12">
        <v>10579800023</v>
      </c>
      <c r="C55" s="12" t="s">
        <v>1162</v>
      </c>
      <c r="D55" s="12">
        <v>254</v>
      </c>
      <c r="E55" s="12" t="s">
        <v>1163</v>
      </c>
      <c r="F55" s="12" t="s">
        <v>1164</v>
      </c>
      <c r="G55" s="12" t="s">
        <v>1165</v>
      </c>
      <c r="H55" s="12" t="s">
        <v>1113</v>
      </c>
      <c r="I55" s="12">
        <v>123</v>
      </c>
      <c r="J55" s="12" t="s">
        <v>1250</v>
      </c>
      <c r="K55" s="12">
        <v>32</v>
      </c>
      <c r="M55" s="12" t="s">
        <v>1193</v>
      </c>
      <c r="N55" s="12" t="s">
        <v>1113</v>
      </c>
      <c r="O55" s="12" t="s">
        <v>1250</v>
      </c>
      <c r="P55" s="12">
        <v>123</v>
      </c>
      <c r="Q55" s="12">
        <v>32</v>
      </c>
      <c r="R55" s="12" t="s">
        <v>1173</v>
      </c>
      <c r="S55" s="12" t="s">
        <v>1178</v>
      </c>
      <c r="T55" s="12" t="s">
        <v>1251</v>
      </c>
      <c r="U55" s="12" t="s">
        <v>1252</v>
      </c>
      <c r="V55" s="12" t="s">
        <v>702</v>
      </c>
      <c r="W55" s="12" t="s">
        <v>1880</v>
      </c>
      <c r="X55" s="20" t="s">
        <v>1912</v>
      </c>
      <c r="Z55" s="12" t="s">
        <v>920</v>
      </c>
      <c r="AA55" s="12">
        <v>20101209</v>
      </c>
      <c r="AB55" s="12" t="s">
        <v>1892</v>
      </c>
      <c r="AC55" s="12" t="s">
        <v>743</v>
      </c>
      <c r="AE55" s="12">
        <v>7.04</v>
      </c>
    </row>
    <row r="56" spans="1:31" ht="114.75">
      <c r="A56" s="12">
        <v>55</v>
      </c>
      <c r="B56" s="12">
        <v>10579700023</v>
      </c>
      <c r="C56" s="12" t="s">
        <v>1162</v>
      </c>
      <c r="D56" s="12">
        <v>253</v>
      </c>
      <c r="E56" s="12" t="s">
        <v>1163</v>
      </c>
      <c r="F56" s="12" t="s">
        <v>1164</v>
      </c>
      <c r="G56" s="12" t="s">
        <v>1165</v>
      </c>
      <c r="H56" s="12" t="s">
        <v>1166</v>
      </c>
      <c r="I56" s="12">
        <v>123</v>
      </c>
      <c r="J56" s="12" t="s">
        <v>1250</v>
      </c>
      <c r="K56" s="12">
        <v>31</v>
      </c>
      <c r="M56" s="12" t="s">
        <v>1151</v>
      </c>
      <c r="N56" s="12" t="s">
        <v>1166</v>
      </c>
      <c r="O56" s="12" t="s">
        <v>1250</v>
      </c>
      <c r="P56" s="12">
        <v>123</v>
      </c>
      <c r="Q56" s="12">
        <v>31</v>
      </c>
      <c r="R56" s="12" t="s">
        <v>1173</v>
      </c>
      <c r="S56" s="12" t="s">
        <v>1178</v>
      </c>
      <c r="T56" s="12" t="s">
        <v>1253</v>
      </c>
      <c r="U56" s="12" t="s">
        <v>1254</v>
      </c>
      <c r="V56" s="21" t="s">
        <v>697</v>
      </c>
      <c r="W56" s="21"/>
      <c r="X56" s="22" t="s">
        <v>716</v>
      </c>
      <c r="Y56" s="21"/>
      <c r="Z56" s="12" t="s">
        <v>920</v>
      </c>
      <c r="AA56" s="12">
        <v>20101111</v>
      </c>
      <c r="AB56" s="12" t="s">
        <v>717</v>
      </c>
      <c r="AC56" s="12" t="s">
        <v>743</v>
      </c>
      <c r="AE56" s="12">
        <v>7.03</v>
      </c>
    </row>
    <row r="57" spans="1:31" ht="114.75">
      <c r="A57" s="12">
        <v>56</v>
      </c>
      <c r="B57" s="12">
        <v>10579600023</v>
      </c>
      <c r="C57" s="12" t="s">
        <v>1162</v>
      </c>
      <c r="D57" s="12">
        <v>252</v>
      </c>
      <c r="E57" s="12" t="s">
        <v>1163</v>
      </c>
      <c r="F57" s="12" t="s">
        <v>1164</v>
      </c>
      <c r="G57" s="12" t="s">
        <v>1165</v>
      </c>
      <c r="H57" s="12" t="s">
        <v>1166</v>
      </c>
      <c r="I57" s="12">
        <v>123</v>
      </c>
      <c r="J57" s="12" t="s">
        <v>1250</v>
      </c>
      <c r="K57" s="12">
        <v>31</v>
      </c>
      <c r="M57" s="12" t="s">
        <v>1151</v>
      </c>
      <c r="N57" s="12" t="s">
        <v>1166</v>
      </c>
      <c r="O57" s="12" t="s">
        <v>1250</v>
      </c>
      <c r="P57" s="12">
        <v>123</v>
      </c>
      <c r="Q57" s="12">
        <v>31</v>
      </c>
      <c r="R57" s="12" t="s">
        <v>1173</v>
      </c>
      <c r="S57" s="12" t="s">
        <v>1178</v>
      </c>
      <c r="T57" s="12" t="s">
        <v>1255</v>
      </c>
      <c r="U57" s="12" t="s">
        <v>1256</v>
      </c>
      <c r="V57" s="21" t="s">
        <v>697</v>
      </c>
      <c r="W57" s="21"/>
      <c r="X57" s="22" t="s">
        <v>716</v>
      </c>
      <c r="Y57" s="21"/>
      <c r="Z57" s="12" t="s">
        <v>920</v>
      </c>
      <c r="AA57" s="12">
        <v>20101111</v>
      </c>
      <c r="AB57" s="12" t="s">
        <v>717</v>
      </c>
      <c r="AC57" s="12" t="s">
        <v>743</v>
      </c>
      <c r="AE57" s="12">
        <v>7.03</v>
      </c>
    </row>
    <row r="58" spans="1:31" ht="115.5">
      <c r="A58" s="12">
        <v>57</v>
      </c>
      <c r="B58" s="12">
        <v>10579500023</v>
      </c>
      <c r="C58" s="12" t="s">
        <v>1162</v>
      </c>
      <c r="D58" s="12">
        <v>251</v>
      </c>
      <c r="E58" s="12" t="s">
        <v>1163</v>
      </c>
      <c r="F58" s="12" t="s">
        <v>1164</v>
      </c>
      <c r="G58" s="12" t="s">
        <v>1165</v>
      </c>
      <c r="H58" s="12" t="s">
        <v>1166</v>
      </c>
      <c r="I58" s="12">
        <v>123</v>
      </c>
      <c r="J58" s="12" t="s">
        <v>1250</v>
      </c>
      <c r="K58" s="12">
        <v>25</v>
      </c>
      <c r="M58" s="12" t="s">
        <v>1193</v>
      </c>
      <c r="N58" s="12" t="s">
        <v>1166</v>
      </c>
      <c r="O58" s="12" t="s">
        <v>1250</v>
      </c>
      <c r="P58" s="12">
        <v>123</v>
      </c>
      <c r="Q58" s="12">
        <v>25</v>
      </c>
      <c r="R58" s="12" t="s">
        <v>1173</v>
      </c>
      <c r="S58" s="12" t="s">
        <v>1178</v>
      </c>
      <c r="T58" s="13" t="s">
        <v>1257</v>
      </c>
      <c r="U58" s="12" t="s">
        <v>1258</v>
      </c>
      <c r="V58" s="12" t="s">
        <v>1397</v>
      </c>
      <c r="W58" s="12" t="s">
        <v>1880</v>
      </c>
      <c r="X58" s="20" t="s">
        <v>1912</v>
      </c>
      <c r="Z58" s="12" t="s">
        <v>920</v>
      </c>
      <c r="AA58" s="12">
        <v>20101209</v>
      </c>
      <c r="AB58" s="12" t="s">
        <v>1892</v>
      </c>
      <c r="AC58" s="12" t="s">
        <v>743</v>
      </c>
      <c r="AE58" s="12">
        <v>7.04</v>
      </c>
    </row>
    <row r="59" spans="1:31" ht="140.25">
      <c r="A59" s="12">
        <v>58</v>
      </c>
      <c r="B59" s="12">
        <v>10579400023</v>
      </c>
      <c r="C59" s="12" t="s">
        <v>1162</v>
      </c>
      <c r="D59" s="12">
        <v>250</v>
      </c>
      <c r="E59" s="12" t="s">
        <v>1163</v>
      </c>
      <c r="F59" s="12" t="s">
        <v>1164</v>
      </c>
      <c r="G59" s="12" t="s">
        <v>1165</v>
      </c>
      <c r="H59" s="12" t="s">
        <v>1113</v>
      </c>
      <c r="I59" s="12">
        <v>123</v>
      </c>
      <c r="J59" s="12" t="s">
        <v>1250</v>
      </c>
      <c r="K59" s="12">
        <v>19</v>
      </c>
      <c r="M59" s="12" t="s">
        <v>1151</v>
      </c>
      <c r="N59" s="12" t="s">
        <v>1113</v>
      </c>
      <c r="O59" s="12" t="s">
        <v>1250</v>
      </c>
      <c r="P59" s="12">
        <v>123</v>
      </c>
      <c r="Q59" s="12">
        <v>19</v>
      </c>
      <c r="R59" s="12" t="s">
        <v>1173</v>
      </c>
      <c r="S59" s="12" t="s">
        <v>1178</v>
      </c>
      <c r="T59" s="12" t="s">
        <v>1259</v>
      </c>
      <c r="U59" s="12" t="s">
        <v>1260</v>
      </c>
      <c r="V59" s="21" t="s">
        <v>697</v>
      </c>
      <c r="W59" s="21"/>
      <c r="X59" s="22" t="s">
        <v>1907</v>
      </c>
      <c r="Y59" s="21"/>
      <c r="Z59" s="12" t="s">
        <v>920</v>
      </c>
      <c r="AA59" s="12">
        <v>20101209</v>
      </c>
      <c r="AB59" s="12" t="s">
        <v>1887</v>
      </c>
      <c r="AC59" s="12" t="s">
        <v>743</v>
      </c>
      <c r="AE59" s="12">
        <v>7.04</v>
      </c>
    </row>
    <row r="60" spans="1:31" ht="140.25">
      <c r="A60" s="12">
        <v>59</v>
      </c>
      <c r="B60" s="12">
        <v>10579300023</v>
      </c>
      <c r="C60" s="12" t="s">
        <v>1162</v>
      </c>
      <c r="D60" s="12">
        <v>249</v>
      </c>
      <c r="E60" s="12" t="s">
        <v>1163</v>
      </c>
      <c r="F60" s="12" t="s">
        <v>1164</v>
      </c>
      <c r="G60" s="12" t="s">
        <v>1165</v>
      </c>
      <c r="H60" s="12" t="s">
        <v>1113</v>
      </c>
      <c r="I60" s="12">
        <v>121</v>
      </c>
      <c r="J60" s="12" t="s">
        <v>1261</v>
      </c>
      <c r="K60" s="12">
        <v>7</v>
      </c>
      <c r="M60" s="12" t="s">
        <v>1151</v>
      </c>
      <c r="N60" s="12" t="s">
        <v>1113</v>
      </c>
      <c r="O60" s="12" t="s">
        <v>1261</v>
      </c>
      <c r="P60" s="12">
        <v>121</v>
      </c>
      <c r="Q60" s="12">
        <v>7</v>
      </c>
      <c r="R60" s="12" t="s">
        <v>1173</v>
      </c>
      <c r="S60" s="12" t="s">
        <v>1178</v>
      </c>
      <c r="T60" s="12" t="s">
        <v>1262</v>
      </c>
      <c r="U60" s="12" t="s">
        <v>1915</v>
      </c>
      <c r="V60" s="12" t="s">
        <v>702</v>
      </c>
      <c r="W60" s="12" t="s">
        <v>1916</v>
      </c>
      <c r="X60" s="22" t="s">
        <v>1907</v>
      </c>
      <c r="Z60" s="12" t="s">
        <v>920</v>
      </c>
      <c r="AA60" s="12">
        <v>20101209</v>
      </c>
      <c r="AB60" s="12" t="s">
        <v>1887</v>
      </c>
      <c r="AC60" s="12" t="s">
        <v>743</v>
      </c>
      <c r="AE60" s="12">
        <v>7.04</v>
      </c>
    </row>
    <row r="61" spans="1:31" ht="114.75">
      <c r="A61" s="12">
        <v>60</v>
      </c>
      <c r="B61" s="12">
        <v>10579200023</v>
      </c>
      <c r="C61" s="12" t="s">
        <v>1162</v>
      </c>
      <c r="D61" s="12">
        <v>248</v>
      </c>
      <c r="E61" s="12" t="s">
        <v>1163</v>
      </c>
      <c r="F61" s="12" t="s">
        <v>1164</v>
      </c>
      <c r="G61" s="12" t="s">
        <v>1165</v>
      </c>
      <c r="H61" s="12" t="s">
        <v>1166</v>
      </c>
      <c r="I61" s="12">
        <v>122</v>
      </c>
      <c r="J61" s="12" t="s">
        <v>1263</v>
      </c>
      <c r="K61" s="12">
        <v>62</v>
      </c>
      <c r="M61" s="12" t="s">
        <v>1193</v>
      </c>
      <c r="N61" s="12" t="s">
        <v>1166</v>
      </c>
      <c r="O61" s="12" t="s">
        <v>1263</v>
      </c>
      <c r="P61" s="12">
        <v>122</v>
      </c>
      <c r="Q61" s="12">
        <v>62</v>
      </c>
      <c r="R61" s="12" t="s">
        <v>1173</v>
      </c>
      <c r="S61" s="12" t="s">
        <v>1178</v>
      </c>
      <c r="T61" s="12" t="s">
        <v>1264</v>
      </c>
      <c r="U61" s="12" t="s">
        <v>1265</v>
      </c>
      <c r="V61" s="12" t="s">
        <v>1399</v>
      </c>
      <c r="W61" s="12" t="s">
        <v>1880</v>
      </c>
      <c r="X61" s="20" t="s">
        <v>1912</v>
      </c>
      <c r="Z61" s="12" t="s">
        <v>920</v>
      </c>
      <c r="AA61" s="12">
        <v>20101209</v>
      </c>
      <c r="AB61" s="12" t="s">
        <v>1892</v>
      </c>
      <c r="AC61" s="12" t="s">
        <v>743</v>
      </c>
      <c r="AE61" s="12">
        <v>7.04</v>
      </c>
    </row>
    <row r="62" spans="1:31" ht="114.75">
      <c r="A62" s="12">
        <v>61</v>
      </c>
      <c r="B62" s="12">
        <v>10579100023</v>
      </c>
      <c r="C62" s="12" t="s">
        <v>1162</v>
      </c>
      <c r="D62" s="12">
        <v>247</v>
      </c>
      <c r="E62" s="12" t="s">
        <v>1163</v>
      </c>
      <c r="F62" s="12" t="s">
        <v>1164</v>
      </c>
      <c r="G62" s="12" t="s">
        <v>1165</v>
      </c>
      <c r="H62" s="12" t="s">
        <v>1166</v>
      </c>
      <c r="I62" s="12">
        <v>122</v>
      </c>
      <c r="J62" s="12" t="s">
        <v>1263</v>
      </c>
      <c r="K62" s="12">
        <v>38</v>
      </c>
      <c r="M62" s="12" t="s">
        <v>1193</v>
      </c>
      <c r="N62" s="12" t="s">
        <v>1166</v>
      </c>
      <c r="O62" s="12" t="s">
        <v>1263</v>
      </c>
      <c r="P62" s="12">
        <v>122</v>
      </c>
      <c r="Q62" s="12">
        <v>38</v>
      </c>
      <c r="R62" s="12" t="s">
        <v>1173</v>
      </c>
      <c r="S62" s="12" t="s">
        <v>1178</v>
      </c>
      <c r="T62" s="12" t="s">
        <v>1266</v>
      </c>
      <c r="U62" s="12" t="s">
        <v>1267</v>
      </c>
      <c r="V62" s="12" t="s">
        <v>1397</v>
      </c>
      <c r="W62" s="12" t="s">
        <v>1880</v>
      </c>
      <c r="X62" s="20" t="s">
        <v>1912</v>
      </c>
      <c r="Z62" s="12" t="s">
        <v>920</v>
      </c>
      <c r="AA62" s="12">
        <v>20101209</v>
      </c>
      <c r="AB62" s="12" t="s">
        <v>1892</v>
      </c>
      <c r="AC62" s="12" t="s">
        <v>743</v>
      </c>
      <c r="AE62" s="12">
        <v>7.04</v>
      </c>
    </row>
    <row r="63" spans="1:31" ht="330">
      <c r="A63" s="12">
        <v>62</v>
      </c>
      <c r="B63" s="12">
        <v>10579000023</v>
      </c>
      <c r="C63" s="12" t="s">
        <v>1162</v>
      </c>
      <c r="D63" s="12">
        <v>246</v>
      </c>
      <c r="E63" s="12" t="s">
        <v>1163</v>
      </c>
      <c r="F63" s="12" t="s">
        <v>1164</v>
      </c>
      <c r="G63" s="12" t="s">
        <v>1165</v>
      </c>
      <c r="H63" s="12" t="s">
        <v>1113</v>
      </c>
      <c r="I63" s="12">
        <v>122</v>
      </c>
      <c r="J63" s="12" t="s">
        <v>1268</v>
      </c>
      <c r="K63" s="12">
        <v>1</v>
      </c>
      <c r="M63" s="12" t="s">
        <v>1193</v>
      </c>
      <c r="N63" s="12" t="s">
        <v>1113</v>
      </c>
      <c r="O63" s="12" t="s">
        <v>1268</v>
      </c>
      <c r="P63" s="12">
        <v>122</v>
      </c>
      <c r="Q63" s="12">
        <v>1</v>
      </c>
      <c r="R63" s="12" t="s">
        <v>1173</v>
      </c>
      <c r="S63" s="12" t="s">
        <v>1178</v>
      </c>
      <c r="T63" s="12" t="s">
        <v>1269</v>
      </c>
      <c r="U63" s="12" t="s">
        <v>1270</v>
      </c>
      <c r="V63" s="12" t="s">
        <v>1397</v>
      </c>
      <c r="W63" s="12" t="s">
        <v>1880</v>
      </c>
      <c r="X63" s="20" t="s">
        <v>1912</v>
      </c>
      <c r="Z63" s="12" t="s">
        <v>920</v>
      </c>
      <c r="AA63" s="12">
        <v>20101209</v>
      </c>
      <c r="AB63" s="12" t="s">
        <v>1892</v>
      </c>
      <c r="AC63" s="12" t="s">
        <v>739</v>
      </c>
      <c r="AD63" s="12" t="s">
        <v>745</v>
      </c>
      <c r="AE63" s="12">
        <v>8</v>
      </c>
    </row>
    <row r="64" spans="1:31" ht="114.75">
      <c r="A64" s="12">
        <v>63</v>
      </c>
      <c r="B64" s="12">
        <v>10578900023</v>
      </c>
      <c r="C64" s="12" t="s">
        <v>1162</v>
      </c>
      <c r="D64" s="12">
        <v>245</v>
      </c>
      <c r="E64" s="12" t="s">
        <v>1163</v>
      </c>
      <c r="F64" s="12" t="s">
        <v>1164</v>
      </c>
      <c r="G64" s="12" t="s">
        <v>1165</v>
      </c>
      <c r="H64" s="12" t="s">
        <v>1166</v>
      </c>
      <c r="I64" s="12">
        <v>121</v>
      </c>
      <c r="J64" s="12" t="s">
        <v>1268</v>
      </c>
      <c r="K64" s="12">
        <v>45</v>
      </c>
      <c r="M64" s="12" t="s">
        <v>1193</v>
      </c>
      <c r="N64" s="12" t="s">
        <v>1166</v>
      </c>
      <c r="O64" s="12" t="s">
        <v>1268</v>
      </c>
      <c r="P64" s="12">
        <v>121</v>
      </c>
      <c r="Q64" s="12">
        <v>45</v>
      </c>
      <c r="R64" s="12" t="s">
        <v>1173</v>
      </c>
      <c r="S64" s="12" t="s">
        <v>1178</v>
      </c>
      <c r="T64" s="12" t="s">
        <v>1271</v>
      </c>
      <c r="U64" s="12" t="s">
        <v>1272</v>
      </c>
      <c r="V64" s="12" t="s">
        <v>1397</v>
      </c>
      <c r="W64" s="12" t="s">
        <v>1880</v>
      </c>
      <c r="X64" s="20" t="s">
        <v>1912</v>
      </c>
      <c r="Z64" s="12" t="s">
        <v>920</v>
      </c>
      <c r="AA64" s="12">
        <v>20101209</v>
      </c>
      <c r="AB64" s="12" t="s">
        <v>1892</v>
      </c>
      <c r="AC64" s="12" t="s">
        <v>743</v>
      </c>
      <c r="AE64" s="12">
        <v>7.04</v>
      </c>
    </row>
    <row r="65" spans="1:31" ht="114.75">
      <c r="A65" s="12">
        <v>64</v>
      </c>
      <c r="B65" s="12">
        <v>10578800023</v>
      </c>
      <c r="C65" s="12" t="s">
        <v>1162</v>
      </c>
      <c r="D65" s="12">
        <v>244</v>
      </c>
      <c r="E65" s="12" t="s">
        <v>1163</v>
      </c>
      <c r="F65" s="12" t="s">
        <v>1164</v>
      </c>
      <c r="G65" s="12" t="s">
        <v>1165</v>
      </c>
      <c r="H65" s="12" t="s">
        <v>1166</v>
      </c>
      <c r="I65" s="12">
        <v>121</v>
      </c>
      <c r="J65" s="12" t="s">
        <v>1268</v>
      </c>
      <c r="K65" s="12">
        <v>58</v>
      </c>
      <c r="M65" s="12" t="s">
        <v>1193</v>
      </c>
      <c r="N65" s="12" t="s">
        <v>1166</v>
      </c>
      <c r="O65" s="12" t="s">
        <v>1268</v>
      </c>
      <c r="P65" s="12">
        <v>121</v>
      </c>
      <c r="Q65" s="12">
        <v>58</v>
      </c>
      <c r="R65" s="12" t="s">
        <v>1173</v>
      </c>
      <c r="S65" s="12" t="s">
        <v>1178</v>
      </c>
      <c r="T65" s="12" t="s">
        <v>1273</v>
      </c>
      <c r="U65" s="12" t="s">
        <v>1274</v>
      </c>
      <c r="V65" s="12" t="s">
        <v>1397</v>
      </c>
      <c r="W65" s="12" t="s">
        <v>1880</v>
      </c>
      <c r="X65" s="20" t="s">
        <v>1912</v>
      </c>
      <c r="Z65" s="12" t="s">
        <v>920</v>
      </c>
      <c r="AA65" s="12">
        <v>20101209</v>
      </c>
      <c r="AB65" s="12" t="s">
        <v>1892</v>
      </c>
      <c r="AC65" s="12" t="s">
        <v>743</v>
      </c>
      <c r="AE65" s="12">
        <v>7.04</v>
      </c>
    </row>
    <row r="66" spans="1:31" ht="114.75">
      <c r="A66" s="12">
        <v>65</v>
      </c>
      <c r="B66" s="12">
        <v>10578700023</v>
      </c>
      <c r="C66" s="12" t="s">
        <v>1162</v>
      </c>
      <c r="D66" s="12">
        <v>243</v>
      </c>
      <c r="E66" s="12" t="s">
        <v>1163</v>
      </c>
      <c r="F66" s="12" t="s">
        <v>1164</v>
      </c>
      <c r="G66" s="12" t="s">
        <v>1165</v>
      </c>
      <c r="H66" s="12" t="s">
        <v>1166</v>
      </c>
      <c r="I66" s="12">
        <v>121</v>
      </c>
      <c r="J66" s="12" t="s">
        <v>1268</v>
      </c>
      <c r="K66" s="12">
        <v>37</v>
      </c>
      <c r="M66" s="12" t="s">
        <v>1193</v>
      </c>
      <c r="N66" s="12" t="s">
        <v>1166</v>
      </c>
      <c r="O66" s="12" t="s">
        <v>1268</v>
      </c>
      <c r="P66" s="12">
        <v>121</v>
      </c>
      <c r="Q66" s="12">
        <v>37</v>
      </c>
      <c r="R66" s="12" t="s">
        <v>1173</v>
      </c>
      <c r="S66" s="12" t="s">
        <v>1178</v>
      </c>
      <c r="T66" s="12" t="s">
        <v>1275</v>
      </c>
      <c r="U66" s="12" t="s">
        <v>1276</v>
      </c>
      <c r="V66" s="12" t="s">
        <v>1397</v>
      </c>
      <c r="W66" s="12" t="s">
        <v>1880</v>
      </c>
      <c r="X66" s="20" t="s">
        <v>1912</v>
      </c>
      <c r="Z66" s="12" t="s">
        <v>920</v>
      </c>
      <c r="AA66" s="12">
        <v>20101209</v>
      </c>
      <c r="AB66" s="12" t="s">
        <v>1892</v>
      </c>
      <c r="AC66" s="12" t="s">
        <v>743</v>
      </c>
      <c r="AE66" s="12">
        <v>7.04</v>
      </c>
    </row>
    <row r="67" spans="1:31" ht="114.75">
      <c r="A67" s="12">
        <v>66</v>
      </c>
      <c r="B67" s="12">
        <v>10578600023</v>
      </c>
      <c r="C67" s="12" t="s">
        <v>1162</v>
      </c>
      <c r="D67" s="12">
        <v>242</v>
      </c>
      <c r="E67" s="12" t="s">
        <v>1163</v>
      </c>
      <c r="F67" s="12" t="s">
        <v>1164</v>
      </c>
      <c r="G67" s="12" t="s">
        <v>1165</v>
      </c>
      <c r="H67" s="12" t="s">
        <v>1166</v>
      </c>
      <c r="I67" s="12">
        <v>121</v>
      </c>
      <c r="J67" s="12" t="s">
        <v>1268</v>
      </c>
      <c r="K67" s="12">
        <v>32</v>
      </c>
      <c r="M67" s="12" t="s">
        <v>1193</v>
      </c>
      <c r="N67" s="12" t="s">
        <v>1166</v>
      </c>
      <c r="O67" s="12" t="s">
        <v>1268</v>
      </c>
      <c r="P67" s="12">
        <v>121</v>
      </c>
      <c r="Q67" s="12">
        <v>32</v>
      </c>
      <c r="R67" s="12" t="s">
        <v>1173</v>
      </c>
      <c r="S67" s="12" t="s">
        <v>1178</v>
      </c>
      <c r="T67" s="12" t="s">
        <v>1277</v>
      </c>
      <c r="U67" s="12" t="s">
        <v>1278</v>
      </c>
      <c r="V67" s="12" t="s">
        <v>1399</v>
      </c>
      <c r="W67" s="12" t="s">
        <v>1880</v>
      </c>
      <c r="X67" s="20" t="s">
        <v>1912</v>
      </c>
      <c r="Z67" s="12" t="s">
        <v>920</v>
      </c>
      <c r="AA67" s="12">
        <v>20101209</v>
      </c>
      <c r="AB67" s="12" t="s">
        <v>1892</v>
      </c>
      <c r="AC67" s="12" t="s">
        <v>743</v>
      </c>
      <c r="AE67" s="12">
        <v>7.04</v>
      </c>
    </row>
    <row r="68" spans="1:31" ht="115.5">
      <c r="A68" s="12">
        <v>67</v>
      </c>
      <c r="B68" s="12">
        <v>10578500023</v>
      </c>
      <c r="C68" s="12" t="s">
        <v>1162</v>
      </c>
      <c r="D68" s="12">
        <v>241</v>
      </c>
      <c r="E68" s="12" t="s">
        <v>1163</v>
      </c>
      <c r="F68" s="12" t="s">
        <v>1164</v>
      </c>
      <c r="G68" s="12" t="s">
        <v>1165</v>
      </c>
      <c r="H68" s="12" t="s">
        <v>1166</v>
      </c>
      <c r="I68" s="12">
        <v>119</v>
      </c>
      <c r="J68" s="12" t="s">
        <v>1279</v>
      </c>
      <c r="K68" s="12">
        <v>61</v>
      </c>
      <c r="M68" s="12" t="s">
        <v>1193</v>
      </c>
      <c r="N68" s="12" t="s">
        <v>1166</v>
      </c>
      <c r="O68" s="12" t="s">
        <v>1279</v>
      </c>
      <c r="P68" s="12">
        <v>119</v>
      </c>
      <c r="Q68" s="12">
        <v>61</v>
      </c>
      <c r="R68" s="12" t="s">
        <v>1173</v>
      </c>
      <c r="S68" s="12" t="s">
        <v>1178</v>
      </c>
      <c r="T68" s="12" t="s">
        <v>1280</v>
      </c>
      <c r="U68" s="12" t="s">
        <v>1281</v>
      </c>
      <c r="V68" s="12" t="s">
        <v>1200</v>
      </c>
      <c r="W68" s="12" t="s">
        <v>1877</v>
      </c>
      <c r="Z68" s="12" t="s">
        <v>920</v>
      </c>
      <c r="AA68" s="12">
        <v>20101209</v>
      </c>
      <c r="AB68" s="12" t="s">
        <v>1899</v>
      </c>
      <c r="AC68" s="12" t="s">
        <v>743</v>
      </c>
      <c r="AE68" s="12" t="s">
        <v>1122</v>
      </c>
    </row>
    <row r="69" spans="1:31" ht="66">
      <c r="A69" s="12">
        <v>68</v>
      </c>
      <c r="B69" s="12">
        <v>10578400023</v>
      </c>
      <c r="C69" s="12" t="s">
        <v>1162</v>
      </c>
      <c r="D69" s="12">
        <v>240</v>
      </c>
      <c r="E69" s="12" t="s">
        <v>1163</v>
      </c>
      <c r="F69" s="12" t="s">
        <v>1164</v>
      </c>
      <c r="G69" s="12" t="s">
        <v>1165</v>
      </c>
      <c r="H69" s="12" t="s">
        <v>1166</v>
      </c>
      <c r="I69" s="12">
        <v>119</v>
      </c>
      <c r="J69" s="12" t="s">
        <v>1279</v>
      </c>
      <c r="K69" s="12">
        <v>34</v>
      </c>
      <c r="M69" s="12" t="s">
        <v>1193</v>
      </c>
      <c r="N69" s="12" t="s">
        <v>1166</v>
      </c>
      <c r="O69" s="12" t="s">
        <v>1279</v>
      </c>
      <c r="P69" s="12">
        <v>119</v>
      </c>
      <c r="Q69" s="12">
        <v>34</v>
      </c>
      <c r="R69" s="12" t="s">
        <v>1173</v>
      </c>
      <c r="S69" s="12" t="s">
        <v>1178</v>
      </c>
      <c r="T69" s="12" t="s">
        <v>1606</v>
      </c>
      <c r="U69" s="12" t="s">
        <v>1607</v>
      </c>
      <c r="V69" s="12" t="s">
        <v>1200</v>
      </c>
      <c r="W69" s="12" t="s">
        <v>1877</v>
      </c>
      <c r="Z69" s="12" t="s">
        <v>920</v>
      </c>
      <c r="AA69" s="12">
        <v>20101209</v>
      </c>
      <c r="AB69" s="12" t="s">
        <v>1899</v>
      </c>
      <c r="AC69" s="12" t="s">
        <v>743</v>
      </c>
      <c r="AE69" s="12" t="s">
        <v>1122</v>
      </c>
    </row>
    <row r="70" spans="1:31" ht="99">
      <c r="A70" s="12">
        <v>69</v>
      </c>
      <c r="B70" s="12">
        <v>10578300023</v>
      </c>
      <c r="C70" s="12" t="s">
        <v>1162</v>
      </c>
      <c r="D70" s="12">
        <v>239</v>
      </c>
      <c r="E70" s="12" t="s">
        <v>1163</v>
      </c>
      <c r="F70" s="12" t="s">
        <v>1164</v>
      </c>
      <c r="G70" s="12" t="s">
        <v>1165</v>
      </c>
      <c r="H70" s="12" t="s">
        <v>1166</v>
      </c>
      <c r="I70" s="12">
        <v>118</v>
      </c>
      <c r="J70" s="12" t="s">
        <v>1279</v>
      </c>
      <c r="K70" s="12">
        <v>62</v>
      </c>
      <c r="M70" s="12" t="s">
        <v>1193</v>
      </c>
      <c r="N70" s="12" t="s">
        <v>1166</v>
      </c>
      <c r="O70" s="12" t="s">
        <v>1279</v>
      </c>
      <c r="P70" s="12">
        <v>118</v>
      </c>
      <c r="Q70" s="12">
        <v>62</v>
      </c>
      <c r="R70" s="12" t="s">
        <v>1173</v>
      </c>
      <c r="S70" s="12" t="s">
        <v>1178</v>
      </c>
      <c r="T70" s="12" t="s">
        <v>1608</v>
      </c>
      <c r="U70" s="12" t="s">
        <v>1609</v>
      </c>
      <c r="V70" s="12" t="s">
        <v>1200</v>
      </c>
      <c r="W70" s="12" t="s">
        <v>1877</v>
      </c>
      <c r="Z70" s="12" t="s">
        <v>920</v>
      </c>
      <c r="AA70" s="12">
        <v>20101209</v>
      </c>
      <c r="AB70" s="12" t="s">
        <v>1899</v>
      </c>
      <c r="AC70" s="12" t="s">
        <v>743</v>
      </c>
      <c r="AE70" s="12" t="s">
        <v>1122</v>
      </c>
    </row>
    <row r="71" spans="1:31" ht="153">
      <c r="A71" s="12">
        <v>70</v>
      </c>
      <c r="B71" s="12">
        <v>10578200023</v>
      </c>
      <c r="C71" s="12" t="s">
        <v>1162</v>
      </c>
      <c r="D71" s="12">
        <v>238</v>
      </c>
      <c r="E71" s="12" t="s">
        <v>1163</v>
      </c>
      <c r="F71" s="12" t="s">
        <v>1164</v>
      </c>
      <c r="G71" s="12" t="s">
        <v>1165</v>
      </c>
      <c r="H71" s="12" t="s">
        <v>1166</v>
      </c>
      <c r="I71" s="12">
        <v>118</v>
      </c>
      <c r="J71" s="12" t="s">
        <v>1279</v>
      </c>
      <c r="K71" s="12">
        <v>65</v>
      </c>
      <c r="M71" s="12" t="s">
        <v>1151</v>
      </c>
      <c r="N71" s="12" t="s">
        <v>1166</v>
      </c>
      <c r="O71" s="12" t="s">
        <v>1279</v>
      </c>
      <c r="P71" s="12">
        <v>118</v>
      </c>
      <c r="Q71" s="12">
        <v>65</v>
      </c>
      <c r="R71" s="12" t="s">
        <v>1173</v>
      </c>
      <c r="S71" s="12" t="s">
        <v>1178</v>
      </c>
      <c r="T71" s="12" t="s">
        <v>1610</v>
      </c>
      <c r="U71" s="12" t="s">
        <v>1611</v>
      </c>
      <c r="V71" s="12" t="s">
        <v>1397</v>
      </c>
      <c r="W71" s="12" t="s">
        <v>1903</v>
      </c>
      <c r="X71" s="20" t="s">
        <v>1902</v>
      </c>
      <c r="Z71" s="12" t="s">
        <v>920</v>
      </c>
      <c r="AA71" s="12">
        <v>20101209</v>
      </c>
      <c r="AB71" s="12" t="s">
        <v>1885</v>
      </c>
      <c r="AC71" s="12" t="s">
        <v>743</v>
      </c>
      <c r="AE71" s="12">
        <v>7.04</v>
      </c>
    </row>
    <row r="72" spans="1:31" ht="49.5">
      <c r="A72" s="12">
        <v>71</v>
      </c>
      <c r="B72" s="12">
        <v>10578100023</v>
      </c>
      <c r="C72" s="12" t="s">
        <v>1162</v>
      </c>
      <c r="D72" s="12">
        <v>237</v>
      </c>
      <c r="E72" s="12" t="s">
        <v>1163</v>
      </c>
      <c r="F72" s="12" t="s">
        <v>1164</v>
      </c>
      <c r="G72" s="12" t="s">
        <v>1165</v>
      </c>
      <c r="H72" s="12" t="s">
        <v>1166</v>
      </c>
      <c r="I72" s="12">
        <v>118</v>
      </c>
      <c r="J72" s="12" t="s">
        <v>1279</v>
      </c>
      <c r="K72" s="12">
        <v>64</v>
      </c>
      <c r="M72" s="12" t="s">
        <v>1193</v>
      </c>
      <c r="N72" s="12" t="s">
        <v>1166</v>
      </c>
      <c r="O72" s="12" t="s">
        <v>1279</v>
      </c>
      <c r="P72" s="12">
        <v>118</v>
      </c>
      <c r="Q72" s="12">
        <v>64</v>
      </c>
      <c r="R72" s="12" t="s">
        <v>1173</v>
      </c>
      <c r="S72" s="12" t="s">
        <v>1178</v>
      </c>
      <c r="T72" s="12" t="s">
        <v>1612</v>
      </c>
      <c r="U72" s="12" t="s">
        <v>1613</v>
      </c>
      <c r="V72" s="12" t="s">
        <v>1200</v>
      </c>
      <c r="W72" s="12" t="s">
        <v>1877</v>
      </c>
      <c r="Z72" s="12" t="s">
        <v>920</v>
      </c>
      <c r="AA72" s="12">
        <v>20101209</v>
      </c>
      <c r="AB72" s="12" t="s">
        <v>1899</v>
      </c>
      <c r="AC72" s="12" t="s">
        <v>743</v>
      </c>
      <c r="AE72" s="12" t="s">
        <v>1122</v>
      </c>
    </row>
    <row r="73" spans="1:31" ht="396">
      <c r="A73" s="12">
        <v>72</v>
      </c>
      <c r="B73" s="12">
        <v>10578000023</v>
      </c>
      <c r="C73" s="12" t="s">
        <v>1162</v>
      </c>
      <c r="D73" s="12">
        <v>236</v>
      </c>
      <c r="E73" s="12" t="s">
        <v>1163</v>
      </c>
      <c r="F73" s="12" t="s">
        <v>1164</v>
      </c>
      <c r="G73" s="12" t="s">
        <v>1165</v>
      </c>
      <c r="H73" s="12" t="s">
        <v>1113</v>
      </c>
      <c r="I73" s="12">
        <v>118</v>
      </c>
      <c r="J73" s="12" t="s">
        <v>1279</v>
      </c>
      <c r="K73" s="12">
        <v>59</v>
      </c>
      <c r="M73" s="12" t="s">
        <v>1151</v>
      </c>
      <c r="N73" s="12" t="s">
        <v>1113</v>
      </c>
      <c r="O73" s="12" t="s">
        <v>1279</v>
      </c>
      <c r="P73" s="12">
        <v>118</v>
      </c>
      <c r="Q73" s="12">
        <v>59</v>
      </c>
      <c r="R73" s="12" t="s">
        <v>1173</v>
      </c>
      <c r="S73" s="12" t="s">
        <v>1178</v>
      </c>
      <c r="T73" s="12" t="s">
        <v>1614</v>
      </c>
      <c r="U73" s="12" t="s">
        <v>1615</v>
      </c>
      <c r="V73" s="12" t="s">
        <v>702</v>
      </c>
      <c r="W73" s="12" t="s">
        <v>1914</v>
      </c>
      <c r="X73" s="20" t="s">
        <v>1908</v>
      </c>
      <c r="Z73" s="12" t="s">
        <v>920</v>
      </c>
      <c r="AA73" s="12">
        <v>20101209</v>
      </c>
      <c r="AB73" s="12" t="s">
        <v>1888</v>
      </c>
      <c r="AC73" s="12" t="s">
        <v>743</v>
      </c>
      <c r="AE73" s="12">
        <v>7.04</v>
      </c>
    </row>
    <row r="74" spans="1:31" ht="148.5">
      <c r="A74" s="12">
        <v>73</v>
      </c>
      <c r="B74" s="12">
        <v>10577900023</v>
      </c>
      <c r="C74" s="12" t="s">
        <v>1162</v>
      </c>
      <c r="D74" s="12">
        <v>235</v>
      </c>
      <c r="E74" s="12" t="s">
        <v>1163</v>
      </c>
      <c r="F74" s="12" t="s">
        <v>1164</v>
      </c>
      <c r="G74" s="12" t="s">
        <v>1165</v>
      </c>
      <c r="H74" s="12" t="s">
        <v>1113</v>
      </c>
      <c r="I74" s="12">
        <v>118</v>
      </c>
      <c r="J74" s="12" t="s">
        <v>1279</v>
      </c>
      <c r="K74" s="12">
        <v>58</v>
      </c>
      <c r="M74" s="12" t="s">
        <v>1193</v>
      </c>
      <c r="N74" s="12" t="s">
        <v>1113</v>
      </c>
      <c r="O74" s="12" t="s">
        <v>1279</v>
      </c>
      <c r="P74" s="12">
        <v>118</v>
      </c>
      <c r="Q74" s="12">
        <v>58</v>
      </c>
      <c r="R74" s="12" t="s">
        <v>1173</v>
      </c>
      <c r="S74" s="12" t="s">
        <v>1178</v>
      </c>
      <c r="T74" s="12" t="s">
        <v>1616</v>
      </c>
      <c r="U74" s="12" t="s">
        <v>1617</v>
      </c>
      <c r="V74" s="12" t="s">
        <v>702</v>
      </c>
      <c r="W74" s="12" t="s">
        <v>856</v>
      </c>
      <c r="X74" s="22" t="s">
        <v>1907</v>
      </c>
      <c r="Z74" s="12" t="s">
        <v>920</v>
      </c>
      <c r="AA74" s="12">
        <v>20101209</v>
      </c>
      <c r="AB74" s="12" t="s">
        <v>1887</v>
      </c>
      <c r="AC74" s="12" t="s">
        <v>743</v>
      </c>
      <c r="AE74" s="12">
        <v>7.04</v>
      </c>
    </row>
    <row r="75" spans="1:31" ht="49.5">
      <c r="A75" s="12">
        <v>74</v>
      </c>
      <c r="B75" s="12">
        <v>10577800023</v>
      </c>
      <c r="C75" s="12" t="s">
        <v>1162</v>
      </c>
      <c r="D75" s="12">
        <v>234</v>
      </c>
      <c r="E75" s="12" t="s">
        <v>1163</v>
      </c>
      <c r="F75" s="12" t="s">
        <v>1164</v>
      </c>
      <c r="G75" s="12" t="s">
        <v>1165</v>
      </c>
      <c r="H75" s="12" t="s">
        <v>1166</v>
      </c>
      <c r="I75" s="12">
        <v>118</v>
      </c>
      <c r="J75" s="12" t="s">
        <v>1279</v>
      </c>
      <c r="K75" s="12">
        <v>57</v>
      </c>
      <c r="M75" s="12" t="s">
        <v>1193</v>
      </c>
      <c r="N75" s="12" t="s">
        <v>1166</v>
      </c>
      <c r="O75" s="12" t="s">
        <v>1279</v>
      </c>
      <c r="P75" s="12">
        <v>118</v>
      </c>
      <c r="Q75" s="12">
        <v>57</v>
      </c>
      <c r="R75" s="12" t="s">
        <v>1173</v>
      </c>
      <c r="S75" s="12" t="s">
        <v>1178</v>
      </c>
      <c r="T75" s="12" t="s">
        <v>1618</v>
      </c>
      <c r="U75" s="12" t="s">
        <v>1619</v>
      </c>
      <c r="V75" s="12" t="s">
        <v>1200</v>
      </c>
      <c r="W75" s="12" t="s">
        <v>1877</v>
      </c>
      <c r="Z75" s="12" t="s">
        <v>920</v>
      </c>
      <c r="AA75" s="12">
        <v>20101209</v>
      </c>
      <c r="AB75" s="12" t="s">
        <v>1899</v>
      </c>
      <c r="AC75" s="12" t="s">
        <v>743</v>
      </c>
      <c r="AE75" s="12" t="s">
        <v>1122</v>
      </c>
    </row>
    <row r="76" spans="1:31" ht="66">
      <c r="A76" s="12">
        <v>75</v>
      </c>
      <c r="B76" s="12">
        <v>10577700023</v>
      </c>
      <c r="C76" s="12" t="s">
        <v>1162</v>
      </c>
      <c r="D76" s="12">
        <v>233</v>
      </c>
      <c r="E76" s="12" t="s">
        <v>1163</v>
      </c>
      <c r="F76" s="12" t="s">
        <v>1164</v>
      </c>
      <c r="G76" s="12" t="s">
        <v>1165</v>
      </c>
      <c r="H76" s="12" t="s">
        <v>1166</v>
      </c>
      <c r="I76" s="12">
        <v>118</v>
      </c>
      <c r="J76" s="12" t="s">
        <v>1279</v>
      </c>
      <c r="K76" s="12">
        <v>51</v>
      </c>
      <c r="M76" s="12" t="s">
        <v>1193</v>
      </c>
      <c r="N76" s="12" t="s">
        <v>1166</v>
      </c>
      <c r="O76" s="12" t="s">
        <v>1279</v>
      </c>
      <c r="P76" s="12">
        <v>118</v>
      </c>
      <c r="Q76" s="12">
        <v>51</v>
      </c>
      <c r="R76" s="12" t="s">
        <v>1173</v>
      </c>
      <c r="S76" s="12" t="s">
        <v>1178</v>
      </c>
      <c r="T76" s="12" t="s">
        <v>1620</v>
      </c>
      <c r="U76" s="12" t="s">
        <v>1621</v>
      </c>
      <c r="V76" s="12" t="s">
        <v>1200</v>
      </c>
      <c r="W76" s="12" t="s">
        <v>1877</v>
      </c>
      <c r="Z76" s="12" t="s">
        <v>920</v>
      </c>
      <c r="AA76" s="12">
        <v>20101209</v>
      </c>
      <c r="AB76" s="12" t="s">
        <v>1899</v>
      </c>
      <c r="AC76" s="12" t="s">
        <v>743</v>
      </c>
      <c r="AE76" s="12" t="s">
        <v>1122</v>
      </c>
    </row>
    <row r="77" spans="1:31" ht="49.5">
      <c r="A77" s="12">
        <v>76</v>
      </c>
      <c r="B77" s="12">
        <v>10577600023</v>
      </c>
      <c r="C77" s="12" t="s">
        <v>1162</v>
      </c>
      <c r="D77" s="12">
        <v>232</v>
      </c>
      <c r="E77" s="12" t="s">
        <v>1163</v>
      </c>
      <c r="F77" s="12" t="s">
        <v>1164</v>
      </c>
      <c r="G77" s="12" t="s">
        <v>1165</v>
      </c>
      <c r="H77" s="12" t="s">
        <v>1166</v>
      </c>
      <c r="I77" s="12">
        <v>118</v>
      </c>
      <c r="J77" s="12" t="s">
        <v>1279</v>
      </c>
      <c r="K77" s="12">
        <v>49</v>
      </c>
      <c r="M77" s="12" t="s">
        <v>1193</v>
      </c>
      <c r="N77" s="12" t="s">
        <v>1166</v>
      </c>
      <c r="O77" s="12" t="s">
        <v>1279</v>
      </c>
      <c r="P77" s="12">
        <v>118</v>
      </c>
      <c r="Q77" s="12">
        <v>49</v>
      </c>
      <c r="R77" s="12" t="s">
        <v>1173</v>
      </c>
      <c r="S77" s="12" t="s">
        <v>1178</v>
      </c>
      <c r="T77" s="12" t="s">
        <v>1622</v>
      </c>
      <c r="U77" s="12" t="s">
        <v>1623</v>
      </c>
      <c r="V77" s="12" t="s">
        <v>1200</v>
      </c>
      <c r="W77" s="12" t="s">
        <v>1877</v>
      </c>
      <c r="Z77" s="12" t="s">
        <v>920</v>
      </c>
      <c r="AA77" s="12">
        <v>20101209</v>
      </c>
      <c r="AB77" s="12" t="s">
        <v>1899</v>
      </c>
      <c r="AC77" s="12" t="s">
        <v>743</v>
      </c>
      <c r="AE77" s="12" t="s">
        <v>1122</v>
      </c>
    </row>
    <row r="78" spans="1:31" ht="82.5">
      <c r="A78" s="12">
        <v>77</v>
      </c>
      <c r="B78" s="12">
        <v>10577500023</v>
      </c>
      <c r="C78" s="12" t="s">
        <v>1162</v>
      </c>
      <c r="D78" s="12">
        <v>231</v>
      </c>
      <c r="E78" s="12" t="s">
        <v>1163</v>
      </c>
      <c r="F78" s="12" t="s">
        <v>1164</v>
      </c>
      <c r="G78" s="12" t="s">
        <v>1165</v>
      </c>
      <c r="H78" s="12" t="s">
        <v>1166</v>
      </c>
      <c r="I78" s="12">
        <v>118</v>
      </c>
      <c r="J78" s="12" t="s">
        <v>1624</v>
      </c>
      <c r="K78" s="12">
        <v>29</v>
      </c>
      <c r="M78" s="12" t="s">
        <v>1193</v>
      </c>
      <c r="N78" s="12" t="s">
        <v>1166</v>
      </c>
      <c r="O78" s="12" t="s">
        <v>1624</v>
      </c>
      <c r="P78" s="12">
        <v>118</v>
      </c>
      <c r="Q78" s="12">
        <v>29</v>
      </c>
      <c r="R78" s="12" t="s">
        <v>1173</v>
      </c>
      <c r="S78" s="12" t="s">
        <v>1178</v>
      </c>
      <c r="T78" s="12" t="s">
        <v>1625</v>
      </c>
      <c r="U78" s="12" t="s">
        <v>1626</v>
      </c>
      <c r="V78" s="12" t="s">
        <v>1200</v>
      </c>
      <c r="W78" s="12" t="s">
        <v>1877</v>
      </c>
      <c r="Z78" s="12" t="s">
        <v>920</v>
      </c>
      <c r="AA78" s="12">
        <v>20101209</v>
      </c>
      <c r="AB78" s="12" t="s">
        <v>1899</v>
      </c>
      <c r="AC78" s="12" t="s">
        <v>743</v>
      </c>
      <c r="AE78" s="12" t="s">
        <v>1122</v>
      </c>
    </row>
    <row r="79" spans="1:31" ht="165">
      <c r="A79" s="12">
        <v>78</v>
      </c>
      <c r="B79" s="12">
        <v>10577400023</v>
      </c>
      <c r="C79" s="12" t="s">
        <v>1162</v>
      </c>
      <c r="D79" s="12">
        <v>230</v>
      </c>
      <c r="E79" s="12" t="s">
        <v>1163</v>
      </c>
      <c r="F79" s="12" t="s">
        <v>1164</v>
      </c>
      <c r="G79" s="12" t="s">
        <v>1165</v>
      </c>
      <c r="H79" s="12" t="s">
        <v>1166</v>
      </c>
      <c r="I79" s="12">
        <v>79</v>
      </c>
      <c r="J79" s="12" t="s">
        <v>1627</v>
      </c>
      <c r="K79" s="12">
        <v>23</v>
      </c>
      <c r="M79" s="12" t="s">
        <v>1193</v>
      </c>
      <c r="N79" s="12" t="s">
        <v>1166</v>
      </c>
      <c r="O79" s="12" t="s">
        <v>1627</v>
      </c>
      <c r="P79" s="12">
        <v>79</v>
      </c>
      <c r="Q79" s="12">
        <v>23</v>
      </c>
      <c r="R79" s="12" t="s">
        <v>1487</v>
      </c>
      <c r="S79" s="12" t="s">
        <v>1180</v>
      </c>
      <c r="T79" s="12" t="s">
        <v>1628</v>
      </c>
      <c r="U79" s="12" t="s">
        <v>1201</v>
      </c>
      <c r="V79" s="12" t="s">
        <v>1050</v>
      </c>
      <c r="W79" s="12" t="s">
        <v>853</v>
      </c>
      <c r="Z79" s="12" t="s">
        <v>920</v>
      </c>
      <c r="AA79" s="12">
        <v>20101111</v>
      </c>
      <c r="AB79" s="12" t="s">
        <v>699</v>
      </c>
      <c r="AC79" s="12" t="s">
        <v>743</v>
      </c>
      <c r="AE79" s="12">
        <v>7.03</v>
      </c>
    </row>
    <row r="80" spans="1:31" ht="153">
      <c r="A80" s="12">
        <v>79</v>
      </c>
      <c r="B80" s="12">
        <v>10577300023</v>
      </c>
      <c r="C80" s="12" t="s">
        <v>1162</v>
      </c>
      <c r="D80" s="12">
        <v>229</v>
      </c>
      <c r="E80" s="12" t="s">
        <v>1163</v>
      </c>
      <c r="F80" s="12" t="s">
        <v>1164</v>
      </c>
      <c r="G80" s="12" t="s">
        <v>1165</v>
      </c>
      <c r="H80" s="12" t="s">
        <v>1166</v>
      </c>
      <c r="I80" s="12">
        <v>78</v>
      </c>
      <c r="J80" s="12" t="s">
        <v>1627</v>
      </c>
      <c r="K80" s="12">
        <v>62</v>
      </c>
      <c r="M80" s="12" t="s">
        <v>1193</v>
      </c>
      <c r="N80" s="12" t="s">
        <v>1166</v>
      </c>
      <c r="O80" s="12" t="s">
        <v>1627</v>
      </c>
      <c r="P80" s="12">
        <v>78</v>
      </c>
      <c r="Q80" s="12">
        <v>62</v>
      </c>
      <c r="R80" s="12" t="s">
        <v>1173</v>
      </c>
      <c r="S80" s="12" t="s">
        <v>1174</v>
      </c>
      <c r="T80" s="12" t="s">
        <v>1202</v>
      </c>
      <c r="U80" s="12" t="s">
        <v>1203</v>
      </c>
      <c r="V80" s="12" t="s">
        <v>1397</v>
      </c>
      <c r="W80" s="12" t="s">
        <v>1904</v>
      </c>
      <c r="X80" s="20" t="s">
        <v>1901</v>
      </c>
      <c r="Z80" s="12" t="s">
        <v>920</v>
      </c>
      <c r="AA80" s="12">
        <v>20101209</v>
      </c>
      <c r="AB80" s="12" t="s">
        <v>1884</v>
      </c>
      <c r="AC80" s="12" t="s">
        <v>743</v>
      </c>
      <c r="AE80" s="12">
        <v>7.04</v>
      </c>
    </row>
    <row r="81" spans="1:31" ht="49.5">
      <c r="A81" s="12">
        <v>80</v>
      </c>
      <c r="B81" s="12">
        <v>10577200023</v>
      </c>
      <c r="C81" s="12" t="s">
        <v>1162</v>
      </c>
      <c r="D81" s="12">
        <v>228</v>
      </c>
      <c r="E81" s="12" t="s">
        <v>1163</v>
      </c>
      <c r="F81" s="12" t="s">
        <v>1164</v>
      </c>
      <c r="G81" s="12" t="s">
        <v>1165</v>
      </c>
      <c r="H81" s="12" t="s">
        <v>1113</v>
      </c>
      <c r="I81" s="12">
        <v>78</v>
      </c>
      <c r="J81" s="12" t="s">
        <v>1204</v>
      </c>
      <c r="K81" s="12">
        <v>57</v>
      </c>
      <c r="M81" s="12" t="s">
        <v>1151</v>
      </c>
      <c r="N81" s="12" t="s">
        <v>1113</v>
      </c>
      <c r="O81" s="12" t="s">
        <v>1204</v>
      </c>
      <c r="P81" s="12">
        <v>78</v>
      </c>
      <c r="Q81" s="12">
        <v>57</v>
      </c>
      <c r="R81" s="12" t="s">
        <v>1487</v>
      </c>
      <c r="S81" s="12" t="s">
        <v>1169</v>
      </c>
      <c r="T81" s="12" t="s">
        <v>1205</v>
      </c>
      <c r="U81" s="12" t="s">
        <v>1206</v>
      </c>
      <c r="V81" s="12" t="s">
        <v>1047</v>
      </c>
      <c r="Z81" s="12" t="s">
        <v>920</v>
      </c>
      <c r="AA81" s="12">
        <v>20101111</v>
      </c>
      <c r="AB81" s="12" t="s">
        <v>699</v>
      </c>
      <c r="AC81" s="12" t="s">
        <v>743</v>
      </c>
      <c r="AE81" s="12">
        <v>7.03</v>
      </c>
    </row>
    <row r="82" spans="1:31" ht="114.75">
      <c r="A82" s="12">
        <v>81</v>
      </c>
      <c r="B82" s="12">
        <v>10577100023</v>
      </c>
      <c r="C82" s="12" t="s">
        <v>1162</v>
      </c>
      <c r="D82" s="12">
        <v>227</v>
      </c>
      <c r="E82" s="12" t="s">
        <v>1163</v>
      </c>
      <c r="F82" s="12" t="s">
        <v>1164</v>
      </c>
      <c r="G82" s="12" t="s">
        <v>1165</v>
      </c>
      <c r="H82" s="12" t="s">
        <v>1166</v>
      </c>
      <c r="I82" s="12">
        <v>73</v>
      </c>
      <c r="J82" s="12" t="s">
        <v>1207</v>
      </c>
      <c r="K82" s="12">
        <v>51</v>
      </c>
      <c r="M82" s="12" t="s">
        <v>1193</v>
      </c>
      <c r="N82" s="12" t="s">
        <v>1166</v>
      </c>
      <c r="O82" s="12" t="s">
        <v>1207</v>
      </c>
      <c r="P82" s="12">
        <v>73</v>
      </c>
      <c r="Q82" s="12">
        <v>51</v>
      </c>
      <c r="R82" s="12" t="s">
        <v>1173</v>
      </c>
      <c r="S82" s="12" t="s">
        <v>1629</v>
      </c>
      <c r="T82" s="12" t="s">
        <v>1208</v>
      </c>
      <c r="U82" s="12" t="s">
        <v>1209</v>
      </c>
      <c r="V82" s="21" t="s">
        <v>702</v>
      </c>
      <c r="W82" s="21" t="s">
        <v>852</v>
      </c>
      <c r="X82" s="22" t="s">
        <v>716</v>
      </c>
      <c r="Y82" s="21"/>
      <c r="Z82" s="12" t="s">
        <v>920</v>
      </c>
      <c r="AA82" s="12">
        <v>20101111</v>
      </c>
      <c r="AB82" s="12" t="s">
        <v>717</v>
      </c>
      <c r="AC82" s="12" t="s">
        <v>743</v>
      </c>
      <c r="AE82" s="12">
        <v>7.03</v>
      </c>
    </row>
    <row r="83" spans="1:31" ht="127.5">
      <c r="A83" s="12">
        <v>82</v>
      </c>
      <c r="B83" s="12">
        <v>10577000023</v>
      </c>
      <c r="C83" s="12" t="s">
        <v>1162</v>
      </c>
      <c r="D83" s="12">
        <v>226</v>
      </c>
      <c r="E83" s="12" t="s">
        <v>1163</v>
      </c>
      <c r="F83" s="12" t="s">
        <v>1164</v>
      </c>
      <c r="G83" s="12" t="s">
        <v>1165</v>
      </c>
      <c r="H83" s="12" t="s">
        <v>1166</v>
      </c>
      <c r="I83" s="12">
        <v>72</v>
      </c>
      <c r="J83" s="12" t="s">
        <v>1210</v>
      </c>
      <c r="K83" s="12">
        <v>58</v>
      </c>
      <c r="M83" s="12" t="s">
        <v>1151</v>
      </c>
      <c r="N83" s="12" t="s">
        <v>1166</v>
      </c>
      <c r="O83" s="12" t="s">
        <v>1210</v>
      </c>
      <c r="P83" s="12">
        <v>72</v>
      </c>
      <c r="Q83" s="12">
        <v>58</v>
      </c>
      <c r="R83" s="12" t="s">
        <v>1173</v>
      </c>
      <c r="S83" s="12" t="s">
        <v>1630</v>
      </c>
      <c r="T83" s="12" t="s">
        <v>1211</v>
      </c>
      <c r="U83" s="12" t="s">
        <v>1212</v>
      </c>
      <c r="V83" s="21" t="s">
        <v>1397</v>
      </c>
      <c r="W83" s="21" t="s">
        <v>1905</v>
      </c>
      <c r="X83" s="22" t="s">
        <v>1900</v>
      </c>
      <c r="Y83" s="21"/>
      <c r="Z83" s="12" t="s">
        <v>920</v>
      </c>
      <c r="AA83" s="12">
        <v>20101209</v>
      </c>
      <c r="AB83" s="12" t="s">
        <v>1883</v>
      </c>
      <c r="AC83" s="12" t="s">
        <v>743</v>
      </c>
      <c r="AE83" s="12">
        <v>7.04</v>
      </c>
    </row>
    <row r="84" spans="1:31" ht="82.5">
      <c r="A84" s="12">
        <v>83</v>
      </c>
      <c r="B84" s="12">
        <v>10576900023</v>
      </c>
      <c r="C84" s="12" t="s">
        <v>1162</v>
      </c>
      <c r="D84" s="12">
        <v>225</v>
      </c>
      <c r="E84" s="12" t="s">
        <v>1163</v>
      </c>
      <c r="F84" s="12" t="s">
        <v>1164</v>
      </c>
      <c r="G84" s="12" t="s">
        <v>1165</v>
      </c>
      <c r="H84" s="12" t="s">
        <v>1113</v>
      </c>
      <c r="I84" s="12">
        <v>33</v>
      </c>
      <c r="J84" s="12" t="s">
        <v>1213</v>
      </c>
      <c r="K84" s="12">
        <v>13</v>
      </c>
      <c r="M84" s="12" t="s">
        <v>1151</v>
      </c>
      <c r="N84" s="12" t="s">
        <v>1113</v>
      </c>
      <c r="O84" s="12" t="s">
        <v>1213</v>
      </c>
      <c r="P84" s="12">
        <v>33</v>
      </c>
      <c r="Q84" s="12">
        <v>13</v>
      </c>
      <c r="R84" s="12" t="s">
        <v>1487</v>
      </c>
      <c r="S84" s="12" t="s">
        <v>1169</v>
      </c>
      <c r="T84" s="12" t="s">
        <v>1214</v>
      </c>
      <c r="U84" s="12" t="s">
        <v>1215</v>
      </c>
      <c r="V84" s="12" t="s">
        <v>1046</v>
      </c>
      <c r="Z84" s="12" t="s">
        <v>920</v>
      </c>
      <c r="AA84" s="12">
        <v>20101111</v>
      </c>
      <c r="AB84" s="12" t="s">
        <v>699</v>
      </c>
      <c r="AC84" s="12" t="s">
        <v>743</v>
      </c>
      <c r="AE84" s="12">
        <v>7.03</v>
      </c>
    </row>
    <row r="85" spans="1:31" ht="409.5">
      <c r="A85" s="12">
        <v>84</v>
      </c>
      <c r="B85" s="12">
        <v>10576800023</v>
      </c>
      <c r="C85" s="12" t="s">
        <v>1162</v>
      </c>
      <c r="D85" s="12">
        <v>224</v>
      </c>
      <c r="E85" s="12" t="s">
        <v>1163</v>
      </c>
      <c r="F85" s="12" t="s">
        <v>1164</v>
      </c>
      <c r="G85" s="12" t="s">
        <v>1165</v>
      </c>
      <c r="H85" s="12" t="s">
        <v>1166</v>
      </c>
      <c r="I85" s="12">
        <v>56</v>
      </c>
      <c r="J85" s="12" t="s">
        <v>1216</v>
      </c>
      <c r="K85" s="12">
        <v>32</v>
      </c>
      <c r="M85" s="12" t="s">
        <v>1193</v>
      </c>
      <c r="N85" s="12" t="s">
        <v>1166</v>
      </c>
      <c r="O85" s="12" t="s">
        <v>1216</v>
      </c>
      <c r="P85" s="12">
        <v>56</v>
      </c>
      <c r="Q85" s="12">
        <v>32</v>
      </c>
      <c r="R85" s="12" t="s">
        <v>1173</v>
      </c>
      <c r="S85" s="12" t="s">
        <v>1629</v>
      </c>
      <c r="T85" s="12" t="s">
        <v>1217</v>
      </c>
      <c r="U85" s="12" t="s">
        <v>1218</v>
      </c>
      <c r="V85" s="21" t="s">
        <v>702</v>
      </c>
      <c r="W85" s="21" t="s">
        <v>851</v>
      </c>
      <c r="X85" s="22" t="s">
        <v>716</v>
      </c>
      <c r="Y85" s="21"/>
      <c r="Z85" s="12" t="s">
        <v>920</v>
      </c>
      <c r="AA85" s="12">
        <v>20101111</v>
      </c>
      <c r="AB85" s="12" t="s">
        <v>717</v>
      </c>
      <c r="AC85" s="12" t="s">
        <v>743</v>
      </c>
      <c r="AE85" s="12">
        <v>7.03</v>
      </c>
    </row>
    <row r="86" spans="1:31" ht="153">
      <c r="A86" s="12">
        <v>85</v>
      </c>
      <c r="B86" s="12">
        <v>10576700023</v>
      </c>
      <c r="C86" s="12" t="s">
        <v>1162</v>
      </c>
      <c r="D86" s="12">
        <v>223</v>
      </c>
      <c r="E86" s="12" t="s">
        <v>1163</v>
      </c>
      <c r="F86" s="12" t="s">
        <v>1164</v>
      </c>
      <c r="G86" s="12" t="s">
        <v>1165</v>
      </c>
      <c r="H86" s="12" t="s">
        <v>1166</v>
      </c>
      <c r="I86" s="12">
        <v>46</v>
      </c>
      <c r="J86" s="12" t="s">
        <v>1219</v>
      </c>
      <c r="K86" s="12">
        <v>10</v>
      </c>
      <c r="M86" s="12" t="s">
        <v>1193</v>
      </c>
      <c r="N86" s="12" t="s">
        <v>1166</v>
      </c>
      <c r="O86" s="12" t="s">
        <v>1219</v>
      </c>
      <c r="P86" s="12">
        <v>46</v>
      </c>
      <c r="Q86" s="12">
        <v>10</v>
      </c>
      <c r="R86" s="12" t="s">
        <v>1170</v>
      </c>
      <c r="S86" s="12" t="s">
        <v>1172</v>
      </c>
      <c r="T86" s="12" t="s">
        <v>1220</v>
      </c>
      <c r="U86" s="12" t="s">
        <v>1221</v>
      </c>
      <c r="V86" s="12" t="s">
        <v>1397</v>
      </c>
      <c r="W86" s="12" t="s">
        <v>1873</v>
      </c>
      <c r="X86" s="20" t="s">
        <v>1913</v>
      </c>
      <c r="Z86" s="12" t="s">
        <v>920</v>
      </c>
      <c r="AA86" s="12">
        <v>20101209</v>
      </c>
      <c r="AB86" s="12" t="s">
        <v>1893</v>
      </c>
      <c r="AC86" s="12" t="s">
        <v>743</v>
      </c>
      <c r="AE86" s="12">
        <v>7.04</v>
      </c>
    </row>
    <row r="87" spans="1:31" ht="127.5">
      <c r="A87" s="12">
        <v>86</v>
      </c>
      <c r="B87" s="12">
        <v>10576600023</v>
      </c>
      <c r="C87" s="12" t="s">
        <v>1162</v>
      </c>
      <c r="D87" s="12">
        <v>222</v>
      </c>
      <c r="E87" s="12" t="s">
        <v>1163</v>
      </c>
      <c r="F87" s="12" t="s">
        <v>1164</v>
      </c>
      <c r="G87" s="12" t="s">
        <v>1165</v>
      </c>
      <c r="H87" s="12" t="s">
        <v>1166</v>
      </c>
      <c r="I87" s="12">
        <v>60</v>
      </c>
      <c r="J87" s="12" t="s">
        <v>1222</v>
      </c>
      <c r="K87" s="12">
        <v>58</v>
      </c>
      <c r="M87" s="12" t="s">
        <v>1193</v>
      </c>
      <c r="N87" s="12" t="s">
        <v>1166</v>
      </c>
      <c r="O87" s="12" t="s">
        <v>1222</v>
      </c>
      <c r="P87" s="12">
        <v>60</v>
      </c>
      <c r="Q87" s="12">
        <v>58</v>
      </c>
      <c r="R87" s="12" t="s">
        <v>1173</v>
      </c>
      <c r="S87" s="12" t="s">
        <v>1629</v>
      </c>
      <c r="T87" s="12" t="s">
        <v>1654</v>
      </c>
      <c r="U87" s="12" t="s">
        <v>1655</v>
      </c>
      <c r="V87" s="12" t="s">
        <v>702</v>
      </c>
      <c r="W87" s="12" t="s">
        <v>1868</v>
      </c>
      <c r="X87" s="20" t="s">
        <v>1911</v>
      </c>
      <c r="Z87" s="12" t="s">
        <v>920</v>
      </c>
      <c r="AA87" s="12">
        <v>20101209</v>
      </c>
      <c r="AB87" s="12" t="s">
        <v>1891</v>
      </c>
      <c r="AC87" s="12" t="s">
        <v>743</v>
      </c>
      <c r="AE87" s="12">
        <v>7.04</v>
      </c>
    </row>
    <row r="88" spans="1:31" ht="127.5">
      <c r="A88" s="12">
        <v>87</v>
      </c>
      <c r="B88" s="12">
        <v>10576500023</v>
      </c>
      <c r="C88" s="12" t="s">
        <v>1162</v>
      </c>
      <c r="D88" s="12">
        <v>221</v>
      </c>
      <c r="E88" s="12" t="s">
        <v>1163</v>
      </c>
      <c r="F88" s="12" t="s">
        <v>1164</v>
      </c>
      <c r="G88" s="12" t="s">
        <v>1165</v>
      </c>
      <c r="H88" s="12" t="s">
        <v>1166</v>
      </c>
      <c r="I88" s="12">
        <v>58</v>
      </c>
      <c r="J88" s="12" t="s">
        <v>1216</v>
      </c>
      <c r="K88" s="12">
        <v>26</v>
      </c>
      <c r="M88" s="12" t="s">
        <v>1151</v>
      </c>
      <c r="N88" s="12" t="s">
        <v>1166</v>
      </c>
      <c r="O88" s="12" t="s">
        <v>1216</v>
      </c>
      <c r="P88" s="12">
        <v>58</v>
      </c>
      <c r="Q88" s="12">
        <v>26</v>
      </c>
      <c r="R88" s="12" t="s">
        <v>1173</v>
      </c>
      <c r="S88" s="12" t="s">
        <v>1629</v>
      </c>
      <c r="T88" s="12" t="s">
        <v>1656</v>
      </c>
      <c r="U88" s="12" t="s">
        <v>1657</v>
      </c>
      <c r="V88" s="12" t="s">
        <v>1200</v>
      </c>
      <c r="W88" s="12" t="s">
        <v>1869</v>
      </c>
      <c r="X88" s="20" t="s">
        <v>1911</v>
      </c>
      <c r="Z88" s="12" t="s">
        <v>920</v>
      </c>
      <c r="AA88" s="12">
        <v>20101209</v>
      </c>
      <c r="AB88" s="12" t="s">
        <v>1891</v>
      </c>
      <c r="AC88" s="12" t="s">
        <v>743</v>
      </c>
      <c r="AE88" s="12">
        <v>7.04</v>
      </c>
    </row>
    <row r="89" spans="1:31" ht="140.25">
      <c r="A89" s="12">
        <v>88</v>
      </c>
      <c r="B89" s="12">
        <v>10576400023</v>
      </c>
      <c r="C89" s="12" t="s">
        <v>1162</v>
      </c>
      <c r="D89" s="12">
        <v>220</v>
      </c>
      <c r="E89" s="12" t="s">
        <v>1163</v>
      </c>
      <c r="F89" s="12" t="s">
        <v>1164</v>
      </c>
      <c r="G89" s="12" t="s">
        <v>1165</v>
      </c>
      <c r="H89" s="12" t="s">
        <v>1113</v>
      </c>
      <c r="I89" s="12">
        <v>57</v>
      </c>
      <c r="J89" s="12" t="s">
        <v>1216</v>
      </c>
      <c r="K89" s="12">
        <v>39</v>
      </c>
      <c r="M89" s="12" t="s">
        <v>1151</v>
      </c>
      <c r="N89" s="12" t="s">
        <v>1113</v>
      </c>
      <c r="O89" s="12" t="s">
        <v>1216</v>
      </c>
      <c r="P89" s="12">
        <v>57</v>
      </c>
      <c r="Q89" s="12">
        <v>39</v>
      </c>
      <c r="R89" s="12" t="s">
        <v>1173</v>
      </c>
      <c r="S89" s="12" t="s">
        <v>1629</v>
      </c>
      <c r="T89" s="12" t="s">
        <v>1658</v>
      </c>
      <c r="U89" s="12" t="s">
        <v>1659</v>
      </c>
      <c r="V89" s="12" t="s">
        <v>1399</v>
      </c>
      <c r="X89" s="22" t="s">
        <v>1907</v>
      </c>
      <c r="Z89" s="12" t="s">
        <v>920</v>
      </c>
      <c r="AA89" s="12">
        <v>20101209</v>
      </c>
      <c r="AB89" s="12" t="s">
        <v>1887</v>
      </c>
      <c r="AC89" s="12" t="s">
        <v>743</v>
      </c>
      <c r="AE89" s="12">
        <v>7.04</v>
      </c>
    </row>
    <row r="90" spans="1:31" ht="153">
      <c r="A90" s="12">
        <v>89</v>
      </c>
      <c r="B90" s="12">
        <v>10576300023</v>
      </c>
      <c r="C90" s="12" t="s">
        <v>1162</v>
      </c>
      <c r="D90" s="12">
        <v>219</v>
      </c>
      <c r="E90" s="12" t="s">
        <v>1163</v>
      </c>
      <c r="F90" s="12" t="s">
        <v>1164</v>
      </c>
      <c r="G90" s="12" t="s">
        <v>1165</v>
      </c>
      <c r="H90" s="12" t="s">
        <v>1166</v>
      </c>
      <c r="I90" s="12">
        <v>54</v>
      </c>
      <c r="J90" s="12" t="s">
        <v>1660</v>
      </c>
      <c r="K90" s="12">
        <v>46</v>
      </c>
      <c r="M90" s="12" t="s">
        <v>1193</v>
      </c>
      <c r="N90" s="12" t="s">
        <v>1166</v>
      </c>
      <c r="O90" s="12" t="s">
        <v>1660</v>
      </c>
      <c r="P90" s="12">
        <v>54</v>
      </c>
      <c r="Q90" s="12">
        <v>46</v>
      </c>
      <c r="R90" s="12" t="s">
        <v>1173</v>
      </c>
      <c r="S90" s="12" t="s">
        <v>1175</v>
      </c>
      <c r="T90" s="12" t="s">
        <v>1661</v>
      </c>
      <c r="U90" s="12" t="s">
        <v>1662</v>
      </c>
      <c r="V90" s="12" t="s">
        <v>1399</v>
      </c>
      <c r="W90" s="12" t="s">
        <v>1903</v>
      </c>
      <c r="X90" s="20" t="s">
        <v>1902</v>
      </c>
      <c r="Z90" s="12" t="s">
        <v>920</v>
      </c>
      <c r="AA90" s="12">
        <v>20101209</v>
      </c>
      <c r="AB90" s="12" t="s">
        <v>1885</v>
      </c>
      <c r="AC90" s="12" t="s">
        <v>743</v>
      </c>
      <c r="AE90" s="12">
        <v>7.04</v>
      </c>
    </row>
    <row r="91" spans="1:31" ht="153">
      <c r="A91" s="12">
        <v>90</v>
      </c>
      <c r="B91" s="12">
        <v>10576200023</v>
      </c>
      <c r="C91" s="12" t="s">
        <v>1162</v>
      </c>
      <c r="D91" s="12">
        <v>218</v>
      </c>
      <c r="E91" s="12" t="s">
        <v>1163</v>
      </c>
      <c r="F91" s="12" t="s">
        <v>1164</v>
      </c>
      <c r="G91" s="12" t="s">
        <v>1165</v>
      </c>
      <c r="H91" s="12" t="s">
        <v>1166</v>
      </c>
      <c r="I91" s="12">
        <v>54</v>
      </c>
      <c r="J91" s="12" t="s">
        <v>1660</v>
      </c>
      <c r="K91" s="12">
        <v>42</v>
      </c>
      <c r="M91" s="12" t="s">
        <v>1193</v>
      </c>
      <c r="N91" s="12" t="s">
        <v>1166</v>
      </c>
      <c r="O91" s="12" t="s">
        <v>1660</v>
      </c>
      <c r="P91" s="12">
        <v>54</v>
      </c>
      <c r="Q91" s="12">
        <v>42</v>
      </c>
      <c r="R91" s="12" t="s">
        <v>1173</v>
      </c>
      <c r="S91" s="12" t="s">
        <v>1175</v>
      </c>
      <c r="T91" s="12" t="s">
        <v>1663</v>
      </c>
      <c r="U91" s="12" t="s">
        <v>1664</v>
      </c>
      <c r="V91" s="12" t="s">
        <v>1397</v>
      </c>
      <c r="W91" s="12" t="s">
        <v>1903</v>
      </c>
      <c r="X91" s="20" t="s">
        <v>1902</v>
      </c>
      <c r="Z91" s="12" t="s">
        <v>920</v>
      </c>
      <c r="AA91" s="12">
        <v>20101209</v>
      </c>
      <c r="AB91" s="12" t="s">
        <v>1885</v>
      </c>
      <c r="AC91" s="12" t="s">
        <v>743</v>
      </c>
      <c r="AE91" s="12">
        <v>7.04</v>
      </c>
    </row>
    <row r="92" spans="1:31" ht="409.5">
      <c r="A92" s="12">
        <v>91</v>
      </c>
      <c r="B92" s="12">
        <v>10576100023</v>
      </c>
      <c r="C92" s="12" t="s">
        <v>1162</v>
      </c>
      <c r="D92" s="12">
        <v>217</v>
      </c>
      <c r="E92" s="12" t="s">
        <v>1163</v>
      </c>
      <c r="F92" s="12" t="s">
        <v>1164</v>
      </c>
      <c r="G92" s="12" t="s">
        <v>1165</v>
      </c>
      <c r="H92" s="12" t="s">
        <v>1166</v>
      </c>
      <c r="I92" s="12">
        <v>32</v>
      </c>
      <c r="J92" s="12" t="s">
        <v>1665</v>
      </c>
      <c r="K92" s="12">
        <v>12</v>
      </c>
      <c r="M92" s="12" t="s">
        <v>1193</v>
      </c>
      <c r="N92" s="12" t="s">
        <v>1166</v>
      </c>
      <c r="O92" s="12" t="s">
        <v>1665</v>
      </c>
      <c r="P92" s="12">
        <v>32</v>
      </c>
      <c r="Q92" s="12">
        <v>12</v>
      </c>
      <c r="R92" s="12" t="s">
        <v>1170</v>
      </c>
      <c r="S92" s="12" t="s">
        <v>1177</v>
      </c>
      <c r="T92" s="12" t="s">
        <v>1666</v>
      </c>
      <c r="U92" s="12" t="s">
        <v>1667</v>
      </c>
      <c r="V92" s="12" t="s">
        <v>1050</v>
      </c>
      <c r="W92" s="12" t="s">
        <v>1295</v>
      </c>
      <c r="Z92" s="12" t="s">
        <v>920</v>
      </c>
      <c r="AA92" s="12">
        <v>20101111</v>
      </c>
      <c r="AB92" s="12" t="s">
        <v>701</v>
      </c>
      <c r="AC92" s="12" t="s">
        <v>743</v>
      </c>
      <c r="AE92" s="12">
        <v>7.03</v>
      </c>
    </row>
    <row r="93" spans="1:31" ht="409.5">
      <c r="A93" s="12">
        <v>92</v>
      </c>
      <c r="B93" s="12">
        <v>10576000023</v>
      </c>
      <c r="C93" s="12" t="s">
        <v>1162</v>
      </c>
      <c r="D93" s="12">
        <v>216</v>
      </c>
      <c r="E93" s="12" t="s">
        <v>1163</v>
      </c>
      <c r="F93" s="12" t="s">
        <v>1164</v>
      </c>
      <c r="G93" s="12" t="s">
        <v>1165</v>
      </c>
      <c r="H93" s="12" t="s">
        <v>1166</v>
      </c>
      <c r="I93" s="12">
        <v>32</v>
      </c>
      <c r="J93" s="12" t="s">
        <v>1665</v>
      </c>
      <c r="K93" s="12">
        <v>10</v>
      </c>
      <c r="M93" s="12" t="s">
        <v>1193</v>
      </c>
      <c r="N93" s="12" t="s">
        <v>1166</v>
      </c>
      <c r="O93" s="12" t="s">
        <v>1665</v>
      </c>
      <c r="P93" s="12">
        <v>32</v>
      </c>
      <c r="Q93" s="12">
        <v>10</v>
      </c>
      <c r="R93" s="12" t="s">
        <v>1170</v>
      </c>
      <c r="S93" s="12" t="s">
        <v>1177</v>
      </c>
      <c r="T93" s="12" t="s">
        <v>1668</v>
      </c>
      <c r="U93" s="12" t="s">
        <v>1669</v>
      </c>
      <c r="V93" s="12" t="s">
        <v>1050</v>
      </c>
      <c r="W93" s="12" t="s">
        <v>1295</v>
      </c>
      <c r="Z93" s="12" t="s">
        <v>920</v>
      </c>
      <c r="AA93" s="12">
        <v>20101111</v>
      </c>
      <c r="AB93" s="12" t="s">
        <v>701</v>
      </c>
      <c r="AC93" s="12" t="s">
        <v>743</v>
      </c>
      <c r="AE93" s="12">
        <v>7.03</v>
      </c>
    </row>
    <row r="94" spans="1:31" ht="148.5">
      <c r="A94" s="12">
        <v>93</v>
      </c>
      <c r="B94" s="12">
        <v>10575900023</v>
      </c>
      <c r="C94" s="12" t="s">
        <v>1162</v>
      </c>
      <c r="D94" s="12">
        <v>215</v>
      </c>
      <c r="E94" s="12" t="s">
        <v>1163</v>
      </c>
      <c r="F94" s="12" t="s">
        <v>1164</v>
      </c>
      <c r="G94" s="12" t="s">
        <v>1165</v>
      </c>
      <c r="H94" s="12" t="s">
        <v>1166</v>
      </c>
      <c r="I94" s="12">
        <v>31</v>
      </c>
      <c r="J94" s="12" t="s">
        <v>1665</v>
      </c>
      <c r="K94" s="12">
        <v>58</v>
      </c>
      <c r="M94" s="12" t="s">
        <v>1193</v>
      </c>
      <c r="N94" s="12" t="s">
        <v>1166</v>
      </c>
      <c r="O94" s="12" t="s">
        <v>1665</v>
      </c>
      <c r="P94" s="12">
        <v>31</v>
      </c>
      <c r="Q94" s="12">
        <v>58</v>
      </c>
      <c r="R94" s="12" t="s">
        <v>1173</v>
      </c>
      <c r="S94" s="12" t="s">
        <v>1629</v>
      </c>
      <c r="T94" s="12" t="s">
        <v>1670</v>
      </c>
      <c r="U94" s="12" t="s">
        <v>1671</v>
      </c>
      <c r="V94" s="12" t="s">
        <v>1397</v>
      </c>
      <c r="W94" s="12" t="s">
        <v>1870</v>
      </c>
      <c r="X94" s="20" t="s">
        <v>1911</v>
      </c>
      <c r="Z94" s="12" t="s">
        <v>920</v>
      </c>
      <c r="AA94" s="12">
        <v>20101209</v>
      </c>
      <c r="AB94" s="12" t="s">
        <v>1891</v>
      </c>
      <c r="AC94" s="12" t="s">
        <v>743</v>
      </c>
      <c r="AE94" s="12">
        <v>7.04</v>
      </c>
    </row>
    <row r="95" spans="1:31" ht="127.5">
      <c r="A95" s="12">
        <v>94</v>
      </c>
      <c r="B95" s="12">
        <v>10575800023</v>
      </c>
      <c r="C95" s="12" t="s">
        <v>1162</v>
      </c>
      <c r="D95" s="12">
        <v>214</v>
      </c>
      <c r="E95" s="12" t="s">
        <v>1163</v>
      </c>
      <c r="F95" s="12" t="s">
        <v>1164</v>
      </c>
      <c r="G95" s="12" t="s">
        <v>1165</v>
      </c>
      <c r="H95" s="12" t="s">
        <v>1166</v>
      </c>
      <c r="I95" s="12">
        <v>31</v>
      </c>
      <c r="J95" s="12" t="s">
        <v>1665</v>
      </c>
      <c r="K95" s="12">
        <v>35</v>
      </c>
      <c r="M95" s="12" t="s">
        <v>1193</v>
      </c>
      <c r="N95" s="12" t="s">
        <v>1166</v>
      </c>
      <c r="O95" s="12" t="s">
        <v>1665</v>
      </c>
      <c r="P95" s="12">
        <v>31</v>
      </c>
      <c r="Q95" s="12">
        <v>35</v>
      </c>
      <c r="R95" s="12" t="s">
        <v>1484</v>
      </c>
      <c r="S95" s="12" t="s">
        <v>1485</v>
      </c>
      <c r="T95" s="12" t="s">
        <v>1672</v>
      </c>
      <c r="U95" s="12" t="s">
        <v>1673</v>
      </c>
      <c r="V95" s="12" t="s">
        <v>1397</v>
      </c>
      <c r="W95" s="12" t="s">
        <v>1859</v>
      </c>
      <c r="X95" s="20" t="s">
        <v>1898</v>
      </c>
      <c r="Z95" s="12" t="s">
        <v>920</v>
      </c>
      <c r="AA95" s="12">
        <v>20101209</v>
      </c>
      <c r="AB95" s="12" t="s">
        <v>1882</v>
      </c>
      <c r="AC95" s="12" t="s">
        <v>743</v>
      </c>
      <c r="AE95" s="12">
        <v>7.04</v>
      </c>
    </row>
    <row r="96" spans="1:31" ht="127.5">
      <c r="A96" s="12">
        <v>95</v>
      </c>
      <c r="B96" s="12">
        <v>10575700023</v>
      </c>
      <c r="C96" s="12" t="s">
        <v>1162</v>
      </c>
      <c r="D96" s="12">
        <v>213</v>
      </c>
      <c r="E96" s="12" t="s">
        <v>1163</v>
      </c>
      <c r="F96" s="12" t="s">
        <v>1164</v>
      </c>
      <c r="G96" s="12" t="s">
        <v>1165</v>
      </c>
      <c r="H96" s="12" t="s">
        <v>1166</v>
      </c>
      <c r="I96" s="12">
        <v>31</v>
      </c>
      <c r="J96" s="12" t="s">
        <v>1665</v>
      </c>
      <c r="K96" s="12">
        <v>52</v>
      </c>
      <c r="M96" s="12" t="s">
        <v>1193</v>
      </c>
      <c r="N96" s="12" t="s">
        <v>1166</v>
      </c>
      <c r="O96" s="12" t="s">
        <v>1665</v>
      </c>
      <c r="P96" s="12">
        <v>31</v>
      </c>
      <c r="Q96" s="12">
        <v>52</v>
      </c>
      <c r="R96" s="12" t="s">
        <v>1484</v>
      </c>
      <c r="S96" s="12" t="s">
        <v>1485</v>
      </c>
      <c r="T96" s="12" t="s">
        <v>1674</v>
      </c>
      <c r="U96" s="12" t="s">
        <v>1675</v>
      </c>
      <c r="V96" s="12" t="s">
        <v>1397</v>
      </c>
      <c r="W96" s="12" t="s">
        <v>1859</v>
      </c>
      <c r="X96" s="20" t="s">
        <v>1898</v>
      </c>
      <c r="Z96" s="12" t="s">
        <v>920</v>
      </c>
      <c r="AA96" s="12">
        <v>20101209</v>
      </c>
      <c r="AB96" s="12" t="s">
        <v>1882</v>
      </c>
      <c r="AC96" s="12" t="s">
        <v>743</v>
      </c>
      <c r="AE96" s="12">
        <v>7.04</v>
      </c>
    </row>
    <row r="97" spans="1:31" ht="127.5">
      <c r="A97" s="12">
        <v>96</v>
      </c>
      <c r="B97" s="12">
        <v>10575600023</v>
      </c>
      <c r="C97" s="12" t="s">
        <v>1162</v>
      </c>
      <c r="D97" s="12">
        <v>212</v>
      </c>
      <c r="E97" s="12" t="s">
        <v>1163</v>
      </c>
      <c r="F97" s="12" t="s">
        <v>1164</v>
      </c>
      <c r="G97" s="12" t="s">
        <v>1165</v>
      </c>
      <c r="H97" s="12" t="s">
        <v>1113</v>
      </c>
      <c r="I97" s="12">
        <v>200</v>
      </c>
      <c r="J97" s="12" t="s">
        <v>1676</v>
      </c>
      <c r="K97" s="12">
        <v>19</v>
      </c>
      <c r="M97" s="12" t="s">
        <v>1151</v>
      </c>
      <c r="N97" s="12" t="s">
        <v>1113</v>
      </c>
      <c r="O97" s="12" t="s">
        <v>1676</v>
      </c>
      <c r="P97" s="12">
        <v>200</v>
      </c>
      <c r="Q97" s="12">
        <v>19</v>
      </c>
      <c r="R97" s="12" t="s">
        <v>1484</v>
      </c>
      <c r="S97" s="12" t="s">
        <v>1485</v>
      </c>
      <c r="T97" s="12" t="s">
        <v>1677</v>
      </c>
      <c r="U97" s="12" t="s">
        <v>1678</v>
      </c>
      <c r="V97" s="12" t="s">
        <v>1397</v>
      </c>
      <c r="W97" s="12" t="s">
        <v>1859</v>
      </c>
      <c r="X97" s="20" t="s">
        <v>1898</v>
      </c>
      <c r="Z97" s="12" t="s">
        <v>920</v>
      </c>
      <c r="AA97" s="12">
        <v>20101209</v>
      </c>
      <c r="AB97" s="12" t="s">
        <v>1882</v>
      </c>
      <c r="AC97" s="12" t="s">
        <v>743</v>
      </c>
      <c r="AE97" s="12">
        <v>7.04</v>
      </c>
    </row>
    <row r="98" spans="1:31" ht="49.5">
      <c r="A98" s="12">
        <v>97</v>
      </c>
      <c r="B98" s="12">
        <v>10575500023</v>
      </c>
      <c r="C98" s="12" t="s">
        <v>1162</v>
      </c>
      <c r="D98" s="12">
        <v>211</v>
      </c>
      <c r="E98" s="12" t="s">
        <v>1163</v>
      </c>
      <c r="F98" s="12" t="s">
        <v>1164</v>
      </c>
      <c r="G98" s="12" t="s">
        <v>1165</v>
      </c>
      <c r="H98" s="12" t="s">
        <v>1113</v>
      </c>
      <c r="I98" s="12">
        <v>31</v>
      </c>
      <c r="J98" s="12" t="s">
        <v>1665</v>
      </c>
      <c r="K98" s="12">
        <v>58</v>
      </c>
      <c r="M98" s="12" t="s">
        <v>1151</v>
      </c>
      <c r="N98" s="12" t="s">
        <v>1113</v>
      </c>
      <c r="O98" s="12" t="s">
        <v>1665</v>
      </c>
      <c r="P98" s="12">
        <v>31</v>
      </c>
      <c r="Q98" s="12">
        <v>58</v>
      </c>
      <c r="R98" s="12" t="s">
        <v>1487</v>
      </c>
      <c r="S98" s="12" t="s">
        <v>1169</v>
      </c>
      <c r="T98" s="12" t="s">
        <v>883</v>
      </c>
      <c r="U98" s="12" t="s">
        <v>884</v>
      </c>
      <c r="V98" s="12" t="s">
        <v>1046</v>
      </c>
      <c r="Z98" s="12" t="s">
        <v>920</v>
      </c>
      <c r="AA98" s="12">
        <v>20101111</v>
      </c>
      <c r="AB98" s="12" t="s">
        <v>699</v>
      </c>
      <c r="AC98" s="12" t="s">
        <v>743</v>
      </c>
      <c r="AE98" s="12">
        <v>7.03</v>
      </c>
    </row>
    <row r="99" spans="1:31" ht="409.5">
      <c r="A99" s="12">
        <v>98</v>
      </c>
      <c r="B99" s="12">
        <v>10575400023</v>
      </c>
      <c r="C99" s="12" t="s">
        <v>1162</v>
      </c>
      <c r="D99" s="12">
        <v>210</v>
      </c>
      <c r="E99" s="12" t="s">
        <v>1163</v>
      </c>
      <c r="F99" s="12" t="s">
        <v>1164</v>
      </c>
      <c r="G99" s="12" t="s">
        <v>1165</v>
      </c>
      <c r="H99" s="12" t="s">
        <v>1166</v>
      </c>
      <c r="I99" s="12">
        <v>28</v>
      </c>
      <c r="J99" s="12" t="s">
        <v>885</v>
      </c>
      <c r="K99" s="12">
        <v>64</v>
      </c>
      <c r="M99" s="12" t="s">
        <v>1193</v>
      </c>
      <c r="N99" s="12" t="s">
        <v>1166</v>
      </c>
      <c r="O99" s="12" t="s">
        <v>885</v>
      </c>
      <c r="P99" s="12">
        <v>28</v>
      </c>
      <c r="Q99" s="12">
        <v>64</v>
      </c>
      <c r="R99" s="12" t="s">
        <v>1170</v>
      </c>
      <c r="S99" s="12" t="s">
        <v>1631</v>
      </c>
      <c r="T99" s="12" t="s">
        <v>886</v>
      </c>
      <c r="U99" s="12" t="s">
        <v>887</v>
      </c>
      <c r="V99" s="12" t="s">
        <v>704</v>
      </c>
      <c r="W99" s="12" t="s">
        <v>1854</v>
      </c>
      <c r="X99" s="20" t="s">
        <v>1908</v>
      </c>
      <c r="Z99" s="12" t="s">
        <v>920</v>
      </c>
      <c r="AA99" s="12">
        <v>20101209</v>
      </c>
      <c r="AB99" s="12" t="s">
        <v>1888</v>
      </c>
      <c r="AC99" s="12" t="s">
        <v>743</v>
      </c>
      <c r="AE99" s="12" t="s">
        <v>1122</v>
      </c>
    </row>
    <row r="100" spans="1:31" ht="409.5">
      <c r="A100" s="12">
        <v>99</v>
      </c>
      <c r="B100" s="12">
        <v>10575300023</v>
      </c>
      <c r="C100" s="12" t="s">
        <v>1162</v>
      </c>
      <c r="D100" s="12">
        <v>209</v>
      </c>
      <c r="E100" s="12" t="s">
        <v>1163</v>
      </c>
      <c r="F100" s="12" t="s">
        <v>1164</v>
      </c>
      <c r="G100" s="12" t="s">
        <v>1165</v>
      </c>
      <c r="H100" s="12" t="s">
        <v>1166</v>
      </c>
      <c r="I100" s="12">
        <v>27</v>
      </c>
      <c r="J100" s="12" t="s">
        <v>888</v>
      </c>
      <c r="K100" s="12">
        <v>25</v>
      </c>
      <c r="M100" s="12" t="s">
        <v>1193</v>
      </c>
      <c r="N100" s="12" t="s">
        <v>1166</v>
      </c>
      <c r="O100" s="12" t="s">
        <v>888</v>
      </c>
      <c r="P100" s="12">
        <v>27</v>
      </c>
      <c r="Q100" s="12">
        <v>25</v>
      </c>
      <c r="R100" s="12" t="s">
        <v>1170</v>
      </c>
      <c r="S100" s="12" t="s">
        <v>1631</v>
      </c>
      <c r="T100" s="12" t="s">
        <v>889</v>
      </c>
      <c r="U100" s="12" t="s">
        <v>890</v>
      </c>
      <c r="V100" s="12" t="s">
        <v>704</v>
      </c>
      <c r="W100" s="12" t="s">
        <v>1854</v>
      </c>
      <c r="X100" s="20" t="s">
        <v>1908</v>
      </c>
      <c r="Z100" s="12" t="s">
        <v>920</v>
      </c>
      <c r="AA100" s="12">
        <v>20101209</v>
      </c>
      <c r="AB100" s="12" t="s">
        <v>1888</v>
      </c>
      <c r="AC100" s="12" t="s">
        <v>743</v>
      </c>
      <c r="AE100" s="12" t="s">
        <v>1122</v>
      </c>
    </row>
    <row r="101" spans="1:31" ht="409.5">
      <c r="A101" s="12">
        <v>100</v>
      </c>
      <c r="B101" s="12">
        <v>10575200023</v>
      </c>
      <c r="C101" s="12" t="s">
        <v>1162</v>
      </c>
      <c r="D101" s="12">
        <v>208</v>
      </c>
      <c r="E101" s="12" t="s">
        <v>1163</v>
      </c>
      <c r="F101" s="12" t="s">
        <v>1164</v>
      </c>
      <c r="G101" s="12" t="s">
        <v>1165</v>
      </c>
      <c r="H101" s="12" t="s">
        <v>1166</v>
      </c>
      <c r="I101" s="12">
        <v>27</v>
      </c>
      <c r="J101" s="12" t="s">
        <v>888</v>
      </c>
      <c r="K101" s="12">
        <v>21</v>
      </c>
      <c r="M101" s="12" t="s">
        <v>1193</v>
      </c>
      <c r="N101" s="12" t="s">
        <v>1166</v>
      </c>
      <c r="O101" s="12" t="s">
        <v>888</v>
      </c>
      <c r="P101" s="12">
        <v>27</v>
      </c>
      <c r="Q101" s="12">
        <v>21</v>
      </c>
      <c r="R101" s="12" t="s">
        <v>1170</v>
      </c>
      <c r="S101" s="12" t="s">
        <v>1631</v>
      </c>
      <c r="T101" s="12" t="s">
        <v>886</v>
      </c>
      <c r="U101" s="12" t="s">
        <v>891</v>
      </c>
      <c r="V101" s="12" t="s">
        <v>704</v>
      </c>
      <c r="W101" s="12" t="s">
        <v>1854</v>
      </c>
      <c r="X101" s="20" t="s">
        <v>1908</v>
      </c>
      <c r="Z101" s="12" t="s">
        <v>920</v>
      </c>
      <c r="AA101" s="12">
        <v>20101209</v>
      </c>
      <c r="AB101" s="12" t="s">
        <v>1888</v>
      </c>
      <c r="AC101" s="12" t="s">
        <v>743</v>
      </c>
      <c r="AE101" s="12" t="s">
        <v>1122</v>
      </c>
    </row>
    <row r="102" spans="1:31" ht="49.5">
      <c r="A102" s="12">
        <v>101</v>
      </c>
      <c r="B102" s="12">
        <v>10575100023</v>
      </c>
      <c r="C102" s="12" t="s">
        <v>1162</v>
      </c>
      <c r="D102" s="12">
        <v>207</v>
      </c>
      <c r="E102" s="12" t="s">
        <v>1163</v>
      </c>
      <c r="F102" s="12" t="s">
        <v>1164</v>
      </c>
      <c r="G102" s="12" t="s">
        <v>1165</v>
      </c>
      <c r="H102" s="12" t="s">
        <v>1113</v>
      </c>
      <c r="I102" s="12">
        <v>26</v>
      </c>
      <c r="J102" s="12" t="s">
        <v>892</v>
      </c>
      <c r="K102" s="12">
        <v>17</v>
      </c>
      <c r="M102" s="12" t="s">
        <v>1151</v>
      </c>
      <c r="N102" s="12" t="s">
        <v>1113</v>
      </c>
      <c r="O102" s="12" t="s">
        <v>892</v>
      </c>
      <c r="P102" s="12">
        <v>26</v>
      </c>
      <c r="Q102" s="12">
        <v>17</v>
      </c>
      <c r="R102" s="12" t="s">
        <v>1487</v>
      </c>
      <c r="S102" s="12" t="s">
        <v>1169</v>
      </c>
      <c r="T102" s="12" t="s">
        <v>883</v>
      </c>
      <c r="U102" s="12" t="s">
        <v>893</v>
      </c>
      <c r="V102" s="12" t="s">
        <v>1047</v>
      </c>
      <c r="Z102" s="12" t="s">
        <v>920</v>
      </c>
      <c r="AA102" s="12">
        <v>20101111</v>
      </c>
      <c r="AB102" s="12" t="s">
        <v>699</v>
      </c>
      <c r="AC102" s="12" t="s">
        <v>743</v>
      </c>
      <c r="AE102" s="12">
        <v>7.03</v>
      </c>
    </row>
    <row r="103" spans="1:31" ht="49.5">
      <c r="A103" s="12">
        <v>102</v>
      </c>
      <c r="B103" s="12">
        <v>10575000023</v>
      </c>
      <c r="C103" s="12" t="s">
        <v>1162</v>
      </c>
      <c r="D103" s="12">
        <v>206</v>
      </c>
      <c r="E103" s="12" t="s">
        <v>1163</v>
      </c>
      <c r="F103" s="12" t="s">
        <v>1164</v>
      </c>
      <c r="G103" s="12" t="s">
        <v>1165</v>
      </c>
      <c r="H103" s="12" t="s">
        <v>1113</v>
      </c>
      <c r="I103" s="12">
        <v>26</v>
      </c>
      <c r="J103" s="12" t="s">
        <v>892</v>
      </c>
      <c r="K103" s="12">
        <v>17</v>
      </c>
      <c r="M103" s="12" t="s">
        <v>1151</v>
      </c>
      <c r="N103" s="12" t="s">
        <v>1113</v>
      </c>
      <c r="O103" s="12" t="s">
        <v>892</v>
      </c>
      <c r="P103" s="12">
        <v>26</v>
      </c>
      <c r="Q103" s="12">
        <v>17</v>
      </c>
      <c r="R103" s="12" t="s">
        <v>1487</v>
      </c>
      <c r="S103" s="12" t="s">
        <v>1169</v>
      </c>
      <c r="T103" s="12" t="s">
        <v>894</v>
      </c>
      <c r="U103" s="12" t="s">
        <v>895</v>
      </c>
      <c r="V103" s="12" t="s">
        <v>1046</v>
      </c>
      <c r="Z103" s="12" t="s">
        <v>920</v>
      </c>
      <c r="AA103" s="12">
        <v>20101111</v>
      </c>
      <c r="AB103" s="12" t="s">
        <v>699</v>
      </c>
      <c r="AC103" s="12" t="s">
        <v>743</v>
      </c>
      <c r="AE103" s="12">
        <v>7.03</v>
      </c>
    </row>
    <row r="104" spans="1:31" ht="49.5">
      <c r="A104" s="12">
        <v>103</v>
      </c>
      <c r="B104" s="12">
        <v>10574900023</v>
      </c>
      <c r="C104" s="12" t="s">
        <v>1162</v>
      </c>
      <c r="D104" s="12">
        <v>205</v>
      </c>
      <c r="E104" s="12" t="s">
        <v>1163</v>
      </c>
      <c r="F104" s="12" t="s">
        <v>1164</v>
      </c>
      <c r="G104" s="12" t="s">
        <v>1165</v>
      </c>
      <c r="H104" s="12" t="s">
        <v>1113</v>
      </c>
      <c r="I104" s="12">
        <v>25</v>
      </c>
      <c r="J104" s="12" t="s">
        <v>892</v>
      </c>
      <c r="K104" s="12">
        <v>55</v>
      </c>
      <c r="M104" s="12" t="s">
        <v>1151</v>
      </c>
      <c r="N104" s="12" t="s">
        <v>1113</v>
      </c>
      <c r="O104" s="12" t="s">
        <v>892</v>
      </c>
      <c r="P104" s="12">
        <v>25</v>
      </c>
      <c r="Q104" s="12">
        <v>55</v>
      </c>
      <c r="R104" s="12" t="s">
        <v>1487</v>
      </c>
      <c r="S104" s="12" t="s">
        <v>1169</v>
      </c>
      <c r="T104" s="12" t="s">
        <v>896</v>
      </c>
      <c r="U104" s="12" t="s">
        <v>1582</v>
      </c>
      <c r="V104" s="12" t="s">
        <v>1050</v>
      </c>
      <c r="W104" s="12" t="s">
        <v>1083</v>
      </c>
      <c r="Z104" s="12" t="s">
        <v>920</v>
      </c>
      <c r="AA104" s="12">
        <v>20101111</v>
      </c>
      <c r="AB104" s="12" t="s">
        <v>699</v>
      </c>
      <c r="AC104" s="12" t="s">
        <v>743</v>
      </c>
      <c r="AE104" s="12">
        <v>7.03</v>
      </c>
    </row>
    <row r="105" spans="1:31" ht="49.5">
      <c r="A105" s="12">
        <v>104</v>
      </c>
      <c r="B105" s="12">
        <v>10574800023</v>
      </c>
      <c r="C105" s="12" t="s">
        <v>1162</v>
      </c>
      <c r="D105" s="12">
        <v>204</v>
      </c>
      <c r="E105" s="12" t="s">
        <v>1163</v>
      </c>
      <c r="F105" s="12" t="s">
        <v>1164</v>
      </c>
      <c r="G105" s="12" t="s">
        <v>1165</v>
      </c>
      <c r="H105" s="12" t="s">
        <v>1113</v>
      </c>
      <c r="I105" s="12">
        <v>26</v>
      </c>
      <c r="J105" s="12" t="s">
        <v>892</v>
      </c>
      <c r="K105" s="12">
        <v>5</v>
      </c>
      <c r="M105" s="12" t="s">
        <v>1151</v>
      </c>
      <c r="N105" s="12" t="s">
        <v>1113</v>
      </c>
      <c r="O105" s="12" t="s">
        <v>892</v>
      </c>
      <c r="P105" s="12">
        <v>26</v>
      </c>
      <c r="Q105" s="12">
        <v>5</v>
      </c>
      <c r="R105" s="12" t="s">
        <v>1487</v>
      </c>
      <c r="S105" s="12" t="s">
        <v>1169</v>
      </c>
      <c r="T105" s="12" t="s">
        <v>883</v>
      </c>
      <c r="U105" s="12" t="s">
        <v>1583</v>
      </c>
      <c r="V105" s="12" t="s">
        <v>1047</v>
      </c>
      <c r="Z105" s="12" t="s">
        <v>920</v>
      </c>
      <c r="AA105" s="12">
        <v>20101111</v>
      </c>
      <c r="AB105" s="12" t="s">
        <v>699</v>
      </c>
      <c r="AC105" s="12" t="s">
        <v>743</v>
      </c>
      <c r="AE105" s="12">
        <v>7.03</v>
      </c>
    </row>
    <row r="106" spans="1:31" ht="49.5">
      <c r="A106" s="12">
        <v>105</v>
      </c>
      <c r="B106" s="12">
        <v>10574700023</v>
      </c>
      <c r="C106" s="12" t="s">
        <v>1162</v>
      </c>
      <c r="D106" s="12">
        <v>203</v>
      </c>
      <c r="E106" s="12" t="s">
        <v>1163</v>
      </c>
      <c r="F106" s="12" t="s">
        <v>1164</v>
      </c>
      <c r="G106" s="12" t="s">
        <v>1165</v>
      </c>
      <c r="H106" s="12" t="s">
        <v>1113</v>
      </c>
      <c r="I106" s="12">
        <v>26</v>
      </c>
      <c r="J106" s="12" t="s">
        <v>892</v>
      </c>
      <c r="K106" s="12">
        <v>4</v>
      </c>
      <c r="M106" s="12" t="s">
        <v>1151</v>
      </c>
      <c r="N106" s="12" t="s">
        <v>1113</v>
      </c>
      <c r="O106" s="12" t="s">
        <v>892</v>
      </c>
      <c r="P106" s="12">
        <v>26</v>
      </c>
      <c r="Q106" s="12">
        <v>4</v>
      </c>
      <c r="R106" s="12" t="s">
        <v>1487</v>
      </c>
      <c r="S106" s="12" t="s">
        <v>1169</v>
      </c>
      <c r="T106" s="12" t="s">
        <v>1584</v>
      </c>
      <c r="U106" s="12" t="s">
        <v>1585</v>
      </c>
      <c r="V106" s="12" t="s">
        <v>1047</v>
      </c>
      <c r="Z106" s="12" t="s">
        <v>920</v>
      </c>
      <c r="AA106" s="12">
        <v>20101111</v>
      </c>
      <c r="AB106" s="12" t="s">
        <v>699</v>
      </c>
      <c r="AC106" s="12" t="s">
        <v>743</v>
      </c>
      <c r="AE106" s="12">
        <v>7.03</v>
      </c>
    </row>
    <row r="107" spans="1:31" ht="49.5">
      <c r="A107" s="12">
        <v>106</v>
      </c>
      <c r="B107" s="12">
        <v>10574600023</v>
      </c>
      <c r="C107" s="12" t="s">
        <v>1162</v>
      </c>
      <c r="D107" s="12">
        <v>202</v>
      </c>
      <c r="E107" s="12" t="s">
        <v>1163</v>
      </c>
      <c r="F107" s="12" t="s">
        <v>1164</v>
      </c>
      <c r="G107" s="12" t="s">
        <v>1165</v>
      </c>
      <c r="H107" s="12" t="s">
        <v>1113</v>
      </c>
      <c r="I107" s="12">
        <v>25</v>
      </c>
      <c r="J107" s="12" t="s">
        <v>1586</v>
      </c>
      <c r="K107" s="12">
        <v>20</v>
      </c>
      <c r="M107" s="12" t="s">
        <v>1151</v>
      </c>
      <c r="N107" s="12" t="s">
        <v>1113</v>
      </c>
      <c r="O107" s="12" t="s">
        <v>1586</v>
      </c>
      <c r="P107" s="12">
        <v>25</v>
      </c>
      <c r="Q107" s="12">
        <v>20</v>
      </c>
      <c r="R107" s="12" t="s">
        <v>1487</v>
      </c>
      <c r="S107" s="12" t="s">
        <v>1169</v>
      </c>
      <c r="T107" s="12" t="s">
        <v>1587</v>
      </c>
      <c r="U107" s="12" t="s">
        <v>1588</v>
      </c>
      <c r="V107" s="12" t="s">
        <v>1047</v>
      </c>
      <c r="Z107" s="12" t="s">
        <v>920</v>
      </c>
      <c r="AA107" s="12">
        <v>20101111</v>
      </c>
      <c r="AB107" s="12" t="s">
        <v>699</v>
      </c>
      <c r="AC107" s="12" t="s">
        <v>743</v>
      </c>
      <c r="AE107" s="12">
        <v>7.03</v>
      </c>
    </row>
    <row r="108" spans="1:31" ht="49.5">
      <c r="A108" s="12">
        <v>107</v>
      </c>
      <c r="B108" s="12">
        <v>10574500023</v>
      </c>
      <c r="C108" s="12" t="s">
        <v>1162</v>
      </c>
      <c r="D108" s="12">
        <v>201</v>
      </c>
      <c r="E108" s="12" t="s">
        <v>1163</v>
      </c>
      <c r="F108" s="12" t="s">
        <v>1164</v>
      </c>
      <c r="G108" s="12" t="s">
        <v>1165</v>
      </c>
      <c r="H108" s="12" t="s">
        <v>1166</v>
      </c>
      <c r="I108" s="12">
        <v>24</v>
      </c>
      <c r="J108" s="12" t="s">
        <v>1589</v>
      </c>
      <c r="K108" s="12">
        <v>55</v>
      </c>
      <c r="M108" s="12" t="s">
        <v>1193</v>
      </c>
      <c r="N108" s="12" t="s">
        <v>1166</v>
      </c>
      <c r="O108" s="12" t="s">
        <v>1589</v>
      </c>
      <c r="P108" s="12">
        <v>24</v>
      </c>
      <c r="Q108" s="12">
        <v>55</v>
      </c>
      <c r="R108" s="12" t="s">
        <v>1487</v>
      </c>
      <c r="S108" s="12" t="s">
        <v>1180</v>
      </c>
      <c r="T108" s="12" t="s">
        <v>1590</v>
      </c>
      <c r="U108" s="12" t="s">
        <v>1591</v>
      </c>
      <c r="V108" s="12" t="s">
        <v>1047</v>
      </c>
      <c r="Z108" s="12" t="s">
        <v>920</v>
      </c>
      <c r="AA108" s="12">
        <v>20101111</v>
      </c>
      <c r="AB108" s="12" t="s">
        <v>699</v>
      </c>
      <c r="AC108" s="12" t="s">
        <v>743</v>
      </c>
      <c r="AE108" s="12">
        <v>7.03</v>
      </c>
    </row>
    <row r="109" spans="1:31" ht="49.5">
      <c r="A109" s="12">
        <v>108</v>
      </c>
      <c r="B109" s="12">
        <v>10574400023</v>
      </c>
      <c r="C109" s="12" t="s">
        <v>1162</v>
      </c>
      <c r="D109" s="12">
        <v>200</v>
      </c>
      <c r="E109" s="12" t="s">
        <v>1163</v>
      </c>
      <c r="F109" s="12" t="s">
        <v>1164</v>
      </c>
      <c r="G109" s="12" t="s">
        <v>1165</v>
      </c>
      <c r="H109" s="12" t="s">
        <v>1113</v>
      </c>
      <c r="I109" s="12">
        <v>24</v>
      </c>
      <c r="J109" s="12" t="s">
        <v>1589</v>
      </c>
      <c r="K109" s="12">
        <v>54</v>
      </c>
      <c r="M109" s="12" t="s">
        <v>1151</v>
      </c>
      <c r="N109" s="12" t="s">
        <v>1113</v>
      </c>
      <c r="O109" s="12" t="s">
        <v>1589</v>
      </c>
      <c r="P109" s="12">
        <v>24</v>
      </c>
      <c r="Q109" s="12">
        <v>54</v>
      </c>
      <c r="R109" s="12" t="s">
        <v>1487</v>
      </c>
      <c r="S109" s="12" t="s">
        <v>1169</v>
      </c>
      <c r="T109" s="12" t="s">
        <v>883</v>
      </c>
      <c r="U109" s="12" t="s">
        <v>1592</v>
      </c>
      <c r="V109" s="12" t="s">
        <v>1047</v>
      </c>
      <c r="Z109" s="12" t="s">
        <v>920</v>
      </c>
      <c r="AA109" s="12">
        <v>20101111</v>
      </c>
      <c r="AB109" s="12" t="s">
        <v>699</v>
      </c>
      <c r="AC109" s="12" t="s">
        <v>743</v>
      </c>
      <c r="AE109" s="12">
        <v>7.03</v>
      </c>
    </row>
    <row r="110" spans="1:31" ht="49.5">
      <c r="A110" s="12">
        <v>109</v>
      </c>
      <c r="B110" s="12">
        <v>10574300023</v>
      </c>
      <c r="C110" s="12" t="s">
        <v>1162</v>
      </c>
      <c r="D110" s="12">
        <v>199</v>
      </c>
      <c r="E110" s="12" t="s">
        <v>1163</v>
      </c>
      <c r="F110" s="12" t="s">
        <v>1164</v>
      </c>
      <c r="G110" s="12" t="s">
        <v>1165</v>
      </c>
      <c r="H110" s="12" t="s">
        <v>1113</v>
      </c>
      <c r="I110" s="12">
        <v>23</v>
      </c>
      <c r="J110" s="12" t="s">
        <v>1593</v>
      </c>
      <c r="K110" s="12">
        <v>51</v>
      </c>
      <c r="M110" s="12" t="s">
        <v>1151</v>
      </c>
      <c r="N110" s="12" t="s">
        <v>1113</v>
      </c>
      <c r="O110" s="12" t="s">
        <v>1593</v>
      </c>
      <c r="P110" s="12">
        <v>23</v>
      </c>
      <c r="Q110" s="12">
        <v>51</v>
      </c>
      <c r="R110" s="12" t="s">
        <v>1487</v>
      </c>
      <c r="S110" s="12" t="s">
        <v>1169</v>
      </c>
      <c r="T110" s="12" t="s">
        <v>883</v>
      </c>
      <c r="U110" s="12" t="s">
        <v>1594</v>
      </c>
      <c r="V110" s="12" t="s">
        <v>1050</v>
      </c>
      <c r="W110" s="12" t="s">
        <v>1082</v>
      </c>
      <c r="Z110" s="12" t="s">
        <v>920</v>
      </c>
      <c r="AA110" s="12">
        <v>20101111</v>
      </c>
      <c r="AB110" s="12" t="s">
        <v>699</v>
      </c>
      <c r="AC110" s="12" t="s">
        <v>743</v>
      </c>
      <c r="AE110" s="12">
        <v>7.03</v>
      </c>
    </row>
    <row r="111" spans="1:31" ht="49.5">
      <c r="A111" s="12">
        <v>110</v>
      </c>
      <c r="B111" s="12">
        <v>10574200023</v>
      </c>
      <c r="C111" s="12" t="s">
        <v>1162</v>
      </c>
      <c r="D111" s="12">
        <v>198</v>
      </c>
      <c r="E111" s="12" t="s">
        <v>1163</v>
      </c>
      <c r="F111" s="12" t="s">
        <v>1164</v>
      </c>
      <c r="G111" s="12" t="s">
        <v>1165</v>
      </c>
      <c r="H111" s="12" t="s">
        <v>1113</v>
      </c>
      <c r="I111" s="12">
        <v>23</v>
      </c>
      <c r="J111" s="12" t="s">
        <v>1595</v>
      </c>
      <c r="K111" s="12">
        <v>31</v>
      </c>
      <c r="M111" s="12" t="s">
        <v>1151</v>
      </c>
      <c r="N111" s="12" t="s">
        <v>1113</v>
      </c>
      <c r="O111" s="12" t="s">
        <v>1595</v>
      </c>
      <c r="P111" s="12">
        <v>23</v>
      </c>
      <c r="Q111" s="12">
        <v>31</v>
      </c>
      <c r="R111" s="12" t="s">
        <v>1487</v>
      </c>
      <c r="S111" s="12" t="s">
        <v>1169</v>
      </c>
      <c r="T111" s="12" t="s">
        <v>1596</v>
      </c>
      <c r="U111" s="12" t="s">
        <v>1597</v>
      </c>
      <c r="V111" s="12" t="s">
        <v>1047</v>
      </c>
      <c r="Z111" s="12" t="s">
        <v>920</v>
      </c>
      <c r="AA111" s="12">
        <v>20101111</v>
      </c>
      <c r="AB111" s="12" t="s">
        <v>699</v>
      </c>
      <c r="AC111" s="12" t="s">
        <v>743</v>
      </c>
      <c r="AE111" s="12">
        <v>7.03</v>
      </c>
    </row>
    <row r="112" spans="1:31" ht="49.5">
      <c r="A112" s="12">
        <v>111</v>
      </c>
      <c r="B112" s="12">
        <v>10574100023</v>
      </c>
      <c r="C112" s="12" t="s">
        <v>1162</v>
      </c>
      <c r="D112" s="12">
        <v>197</v>
      </c>
      <c r="E112" s="12" t="s">
        <v>1163</v>
      </c>
      <c r="F112" s="12" t="s">
        <v>1164</v>
      </c>
      <c r="G112" s="12" t="s">
        <v>1165</v>
      </c>
      <c r="H112" s="12" t="s">
        <v>1166</v>
      </c>
      <c r="I112" s="12">
        <v>23</v>
      </c>
      <c r="J112" s="12" t="s">
        <v>1595</v>
      </c>
      <c r="K112" s="12">
        <v>8</v>
      </c>
      <c r="M112" s="12" t="s">
        <v>1151</v>
      </c>
      <c r="N112" s="12" t="s">
        <v>1166</v>
      </c>
      <c r="O112" s="12" t="s">
        <v>1595</v>
      </c>
      <c r="P112" s="12">
        <v>23</v>
      </c>
      <c r="Q112" s="12">
        <v>8</v>
      </c>
      <c r="R112" s="12" t="s">
        <v>1487</v>
      </c>
      <c r="S112" s="12" t="s">
        <v>1180</v>
      </c>
      <c r="T112" s="12" t="s">
        <v>926</v>
      </c>
      <c r="U112" s="12" t="s">
        <v>927</v>
      </c>
      <c r="V112" s="12" t="s">
        <v>1047</v>
      </c>
      <c r="Z112" s="12" t="s">
        <v>920</v>
      </c>
      <c r="AA112" s="12">
        <v>20101111</v>
      </c>
      <c r="AB112" s="12" t="s">
        <v>699</v>
      </c>
      <c r="AC112" s="12" t="s">
        <v>743</v>
      </c>
      <c r="AE112" s="12">
        <v>7.03</v>
      </c>
    </row>
    <row r="113" spans="1:31" ht="148.5">
      <c r="A113" s="12">
        <v>112</v>
      </c>
      <c r="B113" s="12">
        <v>10574000023</v>
      </c>
      <c r="C113" s="12" t="s">
        <v>1162</v>
      </c>
      <c r="D113" s="12">
        <v>196</v>
      </c>
      <c r="E113" s="12" t="s">
        <v>1163</v>
      </c>
      <c r="F113" s="12" t="s">
        <v>1164</v>
      </c>
      <c r="G113" s="12" t="s">
        <v>1165</v>
      </c>
      <c r="H113" s="12" t="s">
        <v>1113</v>
      </c>
      <c r="I113" s="12">
        <v>21</v>
      </c>
      <c r="J113" s="12" t="s">
        <v>1595</v>
      </c>
      <c r="K113" s="12">
        <v>57</v>
      </c>
      <c r="M113" s="12" t="s">
        <v>1151</v>
      </c>
      <c r="N113" s="12" t="s">
        <v>1113</v>
      </c>
      <c r="O113" s="12" t="s">
        <v>1595</v>
      </c>
      <c r="P113" s="12">
        <v>21</v>
      </c>
      <c r="Q113" s="12">
        <v>57</v>
      </c>
      <c r="R113" s="12" t="s">
        <v>1487</v>
      </c>
      <c r="S113" s="12" t="s">
        <v>1180</v>
      </c>
      <c r="T113" s="13" t="s">
        <v>928</v>
      </c>
      <c r="U113" s="12" t="s">
        <v>929</v>
      </c>
      <c r="V113" s="12" t="s">
        <v>1048</v>
      </c>
      <c r="W113" s="12" t="s">
        <v>1126</v>
      </c>
      <c r="Z113" s="12" t="s">
        <v>920</v>
      </c>
      <c r="AA113" s="12">
        <v>20101111</v>
      </c>
      <c r="AB113" s="12" t="s">
        <v>699</v>
      </c>
      <c r="AC113" s="12" t="s">
        <v>743</v>
      </c>
      <c r="AE113" s="12" t="s">
        <v>1231</v>
      </c>
    </row>
    <row r="114" spans="1:31" ht="49.5">
      <c r="A114" s="12">
        <v>113</v>
      </c>
      <c r="B114" s="12">
        <v>10573900023</v>
      </c>
      <c r="C114" s="12" t="s">
        <v>1162</v>
      </c>
      <c r="D114" s="12">
        <v>195</v>
      </c>
      <c r="E114" s="12" t="s">
        <v>1163</v>
      </c>
      <c r="F114" s="12" t="s">
        <v>1164</v>
      </c>
      <c r="G114" s="12" t="s">
        <v>1165</v>
      </c>
      <c r="H114" s="12" t="s">
        <v>1113</v>
      </c>
      <c r="I114" s="12">
        <v>22</v>
      </c>
      <c r="J114" s="12" t="s">
        <v>1595</v>
      </c>
      <c r="K114" s="12">
        <v>28</v>
      </c>
      <c r="M114" s="12" t="s">
        <v>1151</v>
      </c>
      <c r="N114" s="12" t="s">
        <v>1113</v>
      </c>
      <c r="O114" s="12" t="s">
        <v>1595</v>
      </c>
      <c r="P114" s="12">
        <v>22</v>
      </c>
      <c r="Q114" s="12">
        <v>28</v>
      </c>
      <c r="R114" s="12" t="s">
        <v>1487</v>
      </c>
      <c r="S114" s="12" t="s">
        <v>1169</v>
      </c>
      <c r="T114" s="12" t="s">
        <v>930</v>
      </c>
      <c r="U114" s="12" t="s">
        <v>931</v>
      </c>
      <c r="V114" s="12" t="s">
        <v>1047</v>
      </c>
      <c r="Z114" s="12" t="s">
        <v>920</v>
      </c>
      <c r="AA114" s="12">
        <v>20101111</v>
      </c>
      <c r="AB114" s="12" t="s">
        <v>699</v>
      </c>
      <c r="AC114" s="12" t="s">
        <v>743</v>
      </c>
      <c r="AE114" s="12">
        <v>7.03</v>
      </c>
    </row>
    <row r="115" spans="1:31" ht="49.5">
      <c r="A115" s="12">
        <v>114</v>
      </c>
      <c r="B115" s="12">
        <v>10573800023</v>
      </c>
      <c r="C115" s="12" t="s">
        <v>1162</v>
      </c>
      <c r="D115" s="12">
        <v>194</v>
      </c>
      <c r="E115" s="12" t="s">
        <v>1163</v>
      </c>
      <c r="F115" s="12" t="s">
        <v>1164</v>
      </c>
      <c r="G115" s="12" t="s">
        <v>1165</v>
      </c>
      <c r="H115" s="12" t="s">
        <v>1166</v>
      </c>
      <c r="I115" s="12">
        <v>21</v>
      </c>
      <c r="J115" s="12" t="s">
        <v>1595</v>
      </c>
      <c r="K115" s="12">
        <v>62</v>
      </c>
      <c r="M115" s="12" t="s">
        <v>1151</v>
      </c>
      <c r="N115" s="12" t="s">
        <v>1166</v>
      </c>
      <c r="O115" s="12" t="s">
        <v>1595</v>
      </c>
      <c r="P115" s="12">
        <v>21</v>
      </c>
      <c r="Q115" s="12">
        <v>62</v>
      </c>
      <c r="R115" s="12" t="s">
        <v>1487</v>
      </c>
      <c r="S115" s="12" t="s">
        <v>1180</v>
      </c>
      <c r="T115" s="12" t="s">
        <v>932</v>
      </c>
      <c r="U115" s="12" t="s">
        <v>1322</v>
      </c>
      <c r="V115" s="12" t="s">
        <v>1047</v>
      </c>
      <c r="Z115" s="12" t="s">
        <v>920</v>
      </c>
      <c r="AA115" s="12">
        <v>20101111</v>
      </c>
      <c r="AB115" s="12" t="s">
        <v>699</v>
      </c>
      <c r="AC115" s="12" t="s">
        <v>743</v>
      </c>
      <c r="AE115" s="12">
        <v>7.03</v>
      </c>
    </row>
    <row r="116" spans="1:31" ht="66">
      <c r="A116" s="12">
        <v>115</v>
      </c>
      <c r="B116" s="12">
        <v>10573700023</v>
      </c>
      <c r="C116" s="12" t="s">
        <v>1162</v>
      </c>
      <c r="D116" s="12">
        <v>193</v>
      </c>
      <c r="E116" s="12" t="s">
        <v>1163</v>
      </c>
      <c r="F116" s="12" t="s">
        <v>1164</v>
      </c>
      <c r="G116" s="12" t="s">
        <v>1165</v>
      </c>
      <c r="H116" s="12" t="s">
        <v>1113</v>
      </c>
      <c r="I116" s="12">
        <v>21</v>
      </c>
      <c r="J116" s="12" t="s">
        <v>1595</v>
      </c>
      <c r="K116" s="12">
        <v>56</v>
      </c>
      <c r="M116" s="12" t="s">
        <v>1151</v>
      </c>
      <c r="N116" s="12" t="s">
        <v>1113</v>
      </c>
      <c r="O116" s="12" t="s">
        <v>1595</v>
      </c>
      <c r="P116" s="12">
        <v>21</v>
      </c>
      <c r="Q116" s="12">
        <v>56</v>
      </c>
      <c r="R116" s="12" t="s">
        <v>1487</v>
      </c>
      <c r="S116" s="12" t="s">
        <v>1169</v>
      </c>
      <c r="T116" s="12" t="s">
        <v>933</v>
      </c>
      <c r="U116" s="12" t="s">
        <v>1079</v>
      </c>
      <c r="V116" s="12" t="s">
        <v>1050</v>
      </c>
      <c r="W116" s="12" t="s">
        <v>1080</v>
      </c>
      <c r="Z116" s="12" t="s">
        <v>920</v>
      </c>
      <c r="AA116" s="12">
        <v>20101111</v>
      </c>
      <c r="AB116" s="12" t="s">
        <v>699</v>
      </c>
      <c r="AC116" s="12" t="s">
        <v>743</v>
      </c>
      <c r="AE116" s="12">
        <v>7.03</v>
      </c>
    </row>
    <row r="117" spans="1:31" ht="49.5">
      <c r="A117" s="12">
        <v>116</v>
      </c>
      <c r="B117" s="12">
        <v>10573600023</v>
      </c>
      <c r="C117" s="12" t="s">
        <v>1162</v>
      </c>
      <c r="D117" s="12">
        <v>192</v>
      </c>
      <c r="E117" s="12" t="s">
        <v>1163</v>
      </c>
      <c r="F117" s="12" t="s">
        <v>1164</v>
      </c>
      <c r="G117" s="12" t="s">
        <v>1165</v>
      </c>
      <c r="H117" s="12" t="s">
        <v>1166</v>
      </c>
      <c r="I117" s="12">
        <v>21</v>
      </c>
      <c r="J117" s="12" t="s">
        <v>1595</v>
      </c>
      <c r="K117" s="12">
        <v>53</v>
      </c>
      <c r="M117" s="12" t="s">
        <v>1151</v>
      </c>
      <c r="N117" s="12" t="s">
        <v>1166</v>
      </c>
      <c r="O117" s="12" t="s">
        <v>1595</v>
      </c>
      <c r="P117" s="12">
        <v>21</v>
      </c>
      <c r="Q117" s="12">
        <v>53</v>
      </c>
      <c r="R117" s="12" t="s">
        <v>1487</v>
      </c>
      <c r="S117" s="12" t="s">
        <v>1169</v>
      </c>
      <c r="T117" s="12" t="s">
        <v>934</v>
      </c>
      <c r="U117" s="12" t="s">
        <v>935</v>
      </c>
      <c r="V117" s="12" t="s">
        <v>1050</v>
      </c>
      <c r="W117" s="12" t="s">
        <v>952</v>
      </c>
      <c r="Z117" s="12" t="s">
        <v>920</v>
      </c>
      <c r="AA117" s="12">
        <v>20101111</v>
      </c>
      <c r="AB117" s="12" t="s">
        <v>699</v>
      </c>
      <c r="AC117" s="12" t="s">
        <v>743</v>
      </c>
      <c r="AE117" s="12">
        <v>7.03</v>
      </c>
    </row>
    <row r="118" spans="1:31" ht="82.5">
      <c r="A118" s="12">
        <v>117</v>
      </c>
      <c r="B118" s="12">
        <v>10573500023</v>
      </c>
      <c r="C118" s="12" t="s">
        <v>1162</v>
      </c>
      <c r="D118" s="12">
        <v>191</v>
      </c>
      <c r="E118" s="12" t="s">
        <v>1163</v>
      </c>
      <c r="F118" s="12" t="s">
        <v>1164</v>
      </c>
      <c r="G118" s="12" t="s">
        <v>1165</v>
      </c>
      <c r="H118" s="12" t="s">
        <v>1166</v>
      </c>
      <c r="I118" s="12">
        <v>21</v>
      </c>
      <c r="J118" s="12" t="s">
        <v>1595</v>
      </c>
      <c r="K118" s="12">
        <v>49</v>
      </c>
      <c r="M118" s="12" t="s">
        <v>1193</v>
      </c>
      <c r="N118" s="12" t="s">
        <v>1166</v>
      </c>
      <c r="O118" s="12" t="s">
        <v>1595</v>
      </c>
      <c r="P118" s="12">
        <v>21</v>
      </c>
      <c r="Q118" s="12">
        <v>49</v>
      </c>
      <c r="R118" s="12" t="s">
        <v>1487</v>
      </c>
      <c r="S118" s="12" t="s">
        <v>1180</v>
      </c>
      <c r="T118" s="12" t="s">
        <v>936</v>
      </c>
      <c r="U118" s="12" t="s">
        <v>937</v>
      </c>
      <c r="V118" s="12" t="s">
        <v>1050</v>
      </c>
      <c r="W118" s="12" t="s">
        <v>1321</v>
      </c>
      <c r="Z118" s="12" t="s">
        <v>920</v>
      </c>
      <c r="AA118" s="12">
        <v>20101111</v>
      </c>
      <c r="AB118" s="12" t="s">
        <v>699</v>
      </c>
      <c r="AC118" s="12" t="s">
        <v>743</v>
      </c>
      <c r="AE118" s="12">
        <v>7.03</v>
      </c>
    </row>
    <row r="119" spans="1:31" ht="82.5">
      <c r="A119" s="12">
        <v>118</v>
      </c>
      <c r="B119" s="12">
        <v>10573400023</v>
      </c>
      <c r="C119" s="12" t="s">
        <v>1162</v>
      </c>
      <c r="D119" s="12">
        <v>190</v>
      </c>
      <c r="E119" s="12" t="s">
        <v>1163</v>
      </c>
      <c r="F119" s="12" t="s">
        <v>1164</v>
      </c>
      <c r="G119" s="12" t="s">
        <v>1165</v>
      </c>
      <c r="H119" s="12" t="s">
        <v>1166</v>
      </c>
      <c r="I119" s="12">
        <v>21</v>
      </c>
      <c r="J119" s="12" t="s">
        <v>1595</v>
      </c>
      <c r="K119" s="12">
        <v>43</v>
      </c>
      <c r="M119" s="12" t="s">
        <v>1193</v>
      </c>
      <c r="N119" s="12" t="s">
        <v>1166</v>
      </c>
      <c r="O119" s="12" t="s">
        <v>1595</v>
      </c>
      <c r="P119" s="12">
        <v>21</v>
      </c>
      <c r="Q119" s="12">
        <v>43</v>
      </c>
      <c r="R119" s="12" t="s">
        <v>1487</v>
      </c>
      <c r="S119" s="12" t="s">
        <v>1180</v>
      </c>
      <c r="T119" s="12" t="s">
        <v>897</v>
      </c>
      <c r="U119" s="12" t="s">
        <v>1086</v>
      </c>
      <c r="V119" s="12" t="s">
        <v>1200</v>
      </c>
      <c r="W119" s="12" t="s">
        <v>1087</v>
      </c>
      <c r="Z119" s="12" t="s">
        <v>920</v>
      </c>
      <c r="AA119" s="12">
        <v>20101111</v>
      </c>
      <c r="AB119" s="12" t="s">
        <v>699</v>
      </c>
      <c r="AC119" s="12" t="s">
        <v>743</v>
      </c>
      <c r="AE119" s="12" t="s">
        <v>1231</v>
      </c>
    </row>
    <row r="120" spans="1:31" ht="82.5">
      <c r="A120" s="12">
        <v>119</v>
      </c>
      <c r="B120" s="12">
        <v>10573300023</v>
      </c>
      <c r="C120" s="12" t="s">
        <v>1162</v>
      </c>
      <c r="D120" s="12">
        <v>189</v>
      </c>
      <c r="E120" s="12" t="s">
        <v>1163</v>
      </c>
      <c r="F120" s="12" t="s">
        <v>1164</v>
      </c>
      <c r="G120" s="12" t="s">
        <v>1165</v>
      </c>
      <c r="H120" s="12" t="s">
        <v>1166</v>
      </c>
      <c r="I120" s="12">
        <v>21</v>
      </c>
      <c r="J120" s="12" t="s">
        <v>1595</v>
      </c>
      <c r="K120" s="12">
        <v>40</v>
      </c>
      <c r="M120" s="12" t="s">
        <v>1193</v>
      </c>
      <c r="N120" s="12" t="s">
        <v>1166</v>
      </c>
      <c r="O120" s="12" t="s">
        <v>1595</v>
      </c>
      <c r="P120" s="12">
        <v>21</v>
      </c>
      <c r="Q120" s="12">
        <v>40</v>
      </c>
      <c r="R120" s="12" t="s">
        <v>1487</v>
      </c>
      <c r="S120" s="12" t="s">
        <v>1180</v>
      </c>
      <c r="T120" s="12" t="s">
        <v>897</v>
      </c>
      <c r="U120" s="12" t="s">
        <v>898</v>
      </c>
      <c r="V120" s="12" t="s">
        <v>1200</v>
      </c>
      <c r="W120" s="12" t="s">
        <v>1087</v>
      </c>
      <c r="Z120" s="12" t="s">
        <v>920</v>
      </c>
      <c r="AA120" s="12">
        <v>20101111</v>
      </c>
      <c r="AB120" s="12" t="s">
        <v>699</v>
      </c>
      <c r="AC120" s="12" t="s">
        <v>743</v>
      </c>
      <c r="AE120" s="12" t="s">
        <v>1231</v>
      </c>
    </row>
    <row r="121" spans="1:31" ht="165">
      <c r="A121" s="12">
        <v>120</v>
      </c>
      <c r="B121" s="12">
        <v>10573200023</v>
      </c>
      <c r="C121" s="12" t="s">
        <v>1162</v>
      </c>
      <c r="D121" s="12">
        <v>188</v>
      </c>
      <c r="E121" s="12" t="s">
        <v>1163</v>
      </c>
      <c r="F121" s="12" t="s">
        <v>1164</v>
      </c>
      <c r="G121" s="12" t="s">
        <v>1165</v>
      </c>
      <c r="H121" s="12" t="s">
        <v>1166</v>
      </c>
      <c r="I121" s="12">
        <v>21</v>
      </c>
      <c r="J121" s="12" t="s">
        <v>1595</v>
      </c>
      <c r="K121" s="12">
        <v>37</v>
      </c>
      <c r="M121" s="12" t="s">
        <v>1193</v>
      </c>
      <c r="N121" s="12" t="s">
        <v>1166</v>
      </c>
      <c r="O121" s="12" t="s">
        <v>1595</v>
      </c>
      <c r="P121" s="12">
        <v>21</v>
      </c>
      <c r="Q121" s="12">
        <v>37</v>
      </c>
      <c r="R121" s="12" t="s">
        <v>1487</v>
      </c>
      <c r="S121" s="12" t="s">
        <v>1180</v>
      </c>
      <c r="T121" s="12" t="s">
        <v>899</v>
      </c>
      <c r="U121" s="13" t="s">
        <v>1567</v>
      </c>
      <c r="V121" s="12" t="s">
        <v>1050</v>
      </c>
      <c r="W121" s="12" t="s">
        <v>1088</v>
      </c>
      <c r="Z121" s="12" t="s">
        <v>920</v>
      </c>
      <c r="AA121" s="12">
        <v>20101111</v>
      </c>
      <c r="AB121" s="12" t="s">
        <v>699</v>
      </c>
      <c r="AC121" s="12" t="s">
        <v>743</v>
      </c>
      <c r="AE121" s="12">
        <v>7.03</v>
      </c>
    </row>
    <row r="122" spans="1:31" ht="82.5">
      <c r="A122" s="12">
        <v>121</v>
      </c>
      <c r="B122" s="12">
        <v>10573100023</v>
      </c>
      <c r="C122" s="12" t="s">
        <v>1162</v>
      </c>
      <c r="D122" s="12">
        <v>187</v>
      </c>
      <c r="E122" s="12" t="s">
        <v>1163</v>
      </c>
      <c r="F122" s="12" t="s">
        <v>1164</v>
      </c>
      <c r="G122" s="12" t="s">
        <v>1165</v>
      </c>
      <c r="H122" s="12" t="s">
        <v>1166</v>
      </c>
      <c r="I122" s="12">
        <v>21</v>
      </c>
      <c r="J122" s="12" t="s">
        <v>1568</v>
      </c>
      <c r="K122" s="12">
        <v>28</v>
      </c>
      <c r="M122" s="12" t="s">
        <v>1193</v>
      </c>
      <c r="N122" s="12" t="s">
        <v>1166</v>
      </c>
      <c r="O122" s="12" t="s">
        <v>1568</v>
      </c>
      <c r="P122" s="12">
        <v>21</v>
      </c>
      <c r="Q122" s="12">
        <v>28</v>
      </c>
      <c r="R122" s="12" t="s">
        <v>1487</v>
      </c>
      <c r="S122" s="12" t="s">
        <v>1180</v>
      </c>
      <c r="T122" s="12" t="s">
        <v>1569</v>
      </c>
      <c r="U122" s="12" t="s">
        <v>1570</v>
      </c>
      <c r="V122" s="12" t="s">
        <v>1200</v>
      </c>
      <c r="W122" s="12" t="s">
        <v>1089</v>
      </c>
      <c r="Z122" s="12" t="s">
        <v>920</v>
      </c>
      <c r="AA122" s="12">
        <v>20101111</v>
      </c>
      <c r="AB122" s="12" t="s">
        <v>699</v>
      </c>
      <c r="AC122" s="12" t="s">
        <v>743</v>
      </c>
      <c r="AE122" s="12" t="s">
        <v>1231</v>
      </c>
    </row>
    <row r="123" spans="1:31" ht="49.5">
      <c r="A123" s="12">
        <v>122</v>
      </c>
      <c r="B123" s="12">
        <v>10573000023</v>
      </c>
      <c r="C123" s="12" t="s">
        <v>1162</v>
      </c>
      <c r="D123" s="12">
        <v>186</v>
      </c>
      <c r="E123" s="12" t="s">
        <v>1163</v>
      </c>
      <c r="F123" s="12" t="s">
        <v>1164</v>
      </c>
      <c r="G123" s="12" t="s">
        <v>1165</v>
      </c>
      <c r="H123" s="12" t="s">
        <v>1113</v>
      </c>
      <c r="I123" s="12">
        <v>21</v>
      </c>
      <c r="J123" s="12" t="s">
        <v>1571</v>
      </c>
      <c r="K123" s="12">
        <v>1</v>
      </c>
      <c r="M123" s="12" t="s">
        <v>1151</v>
      </c>
      <c r="N123" s="12" t="s">
        <v>1113</v>
      </c>
      <c r="O123" s="12" t="s">
        <v>1571</v>
      </c>
      <c r="P123" s="12">
        <v>21</v>
      </c>
      <c r="Q123" s="12">
        <v>1</v>
      </c>
      <c r="R123" s="12" t="s">
        <v>1487</v>
      </c>
      <c r="S123" s="12" t="s">
        <v>1169</v>
      </c>
      <c r="T123" s="12" t="s">
        <v>1587</v>
      </c>
      <c r="U123" s="12" t="s">
        <v>1572</v>
      </c>
      <c r="V123" s="12" t="s">
        <v>1047</v>
      </c>
      <c r="Z123" s="12" t="s">
        <v>920</v>
      </c>
      <c r="AA123" s="12">
        <v>20101111</v>
      </c>
      <c r="AB123" s="12" t="s">
        <v>699</v>
      </c>
      <c r="AC123" s="12" t="s">
        <v>743</v>
      </c>
      <c r="AE123" s="12">
        <v>7.03</v>
      </c>
    </row>
    <row r="124" spans="1:31" ht="49.5">
      <c r="A124" s="12">
        <v>123</v>
      </c>
      <c r="B124" s="12">
        <v>10572900023</v>
      </c>
      <c r="C124" s="12" t="s">
        <v>1162</v>
      </c>
      <c r="D124" s="12">
        <v>185</v>
      </c>
      <c r="E124" s="12" t="s">
        <v>1163</v>
      </c>
      <c r="F124" s="12" t="s">
        <v>1164</v>
      </c>
      <c r="G124" s="12" t="s">
        <v>1165</v>
      </c>
      <c r="H124" s="12" t="s">
        <v>1113</v>
      </c>
      <c r="I124" s="12">
        <v>20</v>
      </c>
      <c r="J124" s="12" t="s">
        <v>1571</v>
      </c>
      <c r="K124" s="12">
        <v>64</v>
      </c>
      <c r="M124" s="12" t="s">
        <v>1151</v>
      </c>
      <c r="N124" s="12" t="s">
        <v>1113</v>
      </c>
      <c r="O124" s="12" t="s">
        <v>1571</v>
      </c>
      <c r="P124" s="12">
        <v>20</v>
      </c>
      <c r="Q124" s="12">
        <v>64</v>
      </c>
      <c r="R124" s="12" t="s">
        <v>1487</v>
      </c>
      <c r="S124" s="12" t="s">
        <v>1169</v>
      </c>
      <c r="T124" s="12" t="s">
        <v>1573</v>
      </c>
      <c r="U124" s="12" t="s">
        <v>1574</v>
      </c>
      <c r="V124" s="12" t="s">
        <v>1047</v>
      </c>
      <c r="Z124" s="12" t="s">
        <v>920</v>
      </c>
      <c r="AA124" s="12">
        <v>20101111</v>
      </c>
      <c r="AB124" s="12" t="s">
        <v>699</v>
      </c>
      <c r="AC124" s="12" t="s">
        <v>743</v>
      </c>
      <c r="AE124" s="12">
        <v>7.03</v>
      </c>
    </row>
    <row r="125" spans="1:31" ht="49.5">
      <c r="A125" s="12">
        <v>124</v>
      </c>
      <c r="B125" s="12">
        <v>10572800023</v>
      </c>
      <c r="C125" s="12" t="s">
        <v>1162</v>
      </c>
      <c r="D125" s="12">
        <v>184</v>
      </c>
      <c r="E125" s="12" t="s">
        <v>1163</v>
      </c>
      <c r="F125" s="12" t="s">
        <v>1164</v>
      </c>
      <c r="G125" s="12" t="s">
        <v>1165</v>
      </c>
      <c r="H125" s="12" t="s">
        <v>1113</v>
      </c>
      <c r="I125" s="12">
        <v>20</v>
      </c>
      <c r="J125" s="12" t="s">
        <v>1575</v>
      </c>
      <c r="K125" s="12">
        <v>48</v>
      </c>
      <c r="M125" s="12" t="s">
        <v>1151</v>
      </c>
      <c r="N125" s="12" t="s">
        <v>1113</v>
      </c>
      <c r="O125" s="12" t="s">
        <v>1575</v>
      </c>
      <c r="P125" s="12">
        <v>20</v>
      </c>
      <c r="Q125" s="12">
        <v>48</v>
      </c>
      <c r="R125" s="12" t="s">
        <v>1487</v>
      </c>
      <c r="S125" s="12" t="s">
        <v>1169</v>
      </c>
      <c r="T125" s="12" t="s">
        <v>1587</v>
      </c>
      <c r="U125" s="12" t="s">
        <v>1576</v>
      </c>
      <c r="V125" s="12" t="s">
        <v>1047</v>
      </c>
      <c r="Z125" s="12" t="s">
        <v>920</v>
      </c>
      <c r="AA125" s="12">
        <v>20101111</v>
      </c>
      <c r="AB125" s="12" t="s">
        <v>699</v>
      </c>
      <c r="AC125" s="12" t="s">
        <v>743</v>
      </c>
      <c r="AE125" s="12">
        <v>7.03</v>
      </c>
    </row>
    <row r="126" spans="1:31" ht="148.5">
      <c r="A126" s="12">
        <v>125</v>
      </c>
      <c r="B126" s="12">
        <v>10572700023</v>
      </c>
      <c r="C126" s="12" t="s">
        <v>1162</v>
      </c>
      <c r="D126" s="12">
        <v>183</v>
      </c>
      <c r="E126" s="12" t="s">
        <v>1163</v>
      </c>
      <c r="F126" s="12" t="s">
        <v>1164</v>
      </c>
      <c r="G126" s="12" t="s">
        <v>1165</v>
      </c>
      <c r="H126" s="12" t="s">
        <v>1166</v>
      </c>
      <c r="I126" s="12">
        <v>18</v>
      </c>
      <c r="J126" s="12" t="s">
        <v>1577</v>
      </c>
      <c r="K126" s="12">
        <v>15</v>
      </c>
      <c r="M126" s="12" t="s">
        <v>1151</v>
      </c>
      <c r="N126" s="12" t="s">
        <v>1166</v>
      </c>
      <c r="O126" s="12" t="s">
        <v>1577</v>
      </c>
      <c r="P126" s="12">
        <v>18</v>
      </c>
      <c r="Q126" s="12">
        <v>15</v>
      </c>
      <c r="R126" s="12" t="s">
        <v>1170</v>
      </c>
      <c r="S126" s="12" t="s">
        <v>1631</v>
      </c>
      <c r="T126" s="12" t="s">
        <v>1578</v>
      </c>
      <c r="U126" s="13" t="s">
        <v>1579</v>
      </c>
      <c r="V126" s="12" t="s">
        <v>1397</v>
      </c>
      <c r="W126" s="13" t="s">
        <v>1855</v>
      </c>
      <c r="Z126" s="12" t="s">
        <v>920</v>
      </c>
      <c r="AA126" s="12">
        <v>20101209</v>
      </c>
      <c r="AB126" s="12" t="s">
        <v>1886</v>
      </c>
      <c r="AC126" s="12" t="s">
        <v>743</v>
      </c>
      <c r="AE126" s="12">
        <v>7.04</v>
      </c>
    </row>
    <row r="127" spans="1:31" ht="280.5">
      <c r="A127" s="12">
        <v>126</v>
      </c>
      <c r="B127" s="12">
        <v>10572600023</v>
      </c>
      <c r="C127" s="12" t="s">
        <v>1162</v>
      </c>
      <c r="D127" s="12">
        <v>182</v>
      </c>
      <c r="E127" s="12" t="s">
        <v>1163</v>
      </c>
      <c r="F127" s="12" t="s">
        <v>1164</v>
      </c>
      <c r="G127" s="12" t="s">
        <v>1165</v>
      </c>
      <c r="H127" s="12" t="s">
        <v>1166</v>
      </c>
      <c r="I127" s="12">
        <v>17</v>
      </c>
      <c r="J127" s="12" t="s">
        <v>1580</v>
      </c>
      <c r="K127" s="12">
        <v>65</v>
      </c>
      <c r="M127" s="12" t="s">
        <v>1151</v>
      </c>
      <c r="N127" s="12" t="s">
        <v>1166</v>
      </c>
      <c r="O127" s="12" t="s">
        <v>1580</v>
      </c>
      <c r="P127" s="12">
        <v>17</v>
      </c>
      <c r="Q127" s="12">
        <v>65</v>
      </c>
      <c r="R127" s="12" t="s">
        <v>1487</v>
      </c>
      <c r="S127" s="12" t="s">
        <v>1180</v>
      </c>
      <c r="T127" s="13" t="s">
        <v>1643</v>
      </c>
      <c r="U127" s="13" t="s">
        <v>1644</v>
      </c>
      <c r="V127" s="12" t="s">
        <v>1050</v>
      </c>
      <c r="W127" s="12" t="s">
        <v>1223</v>
      </c>
      <c r="Z127" s="12" t="s">
        <v>920</v>
      </c>
      <c r="AA127" s="12">
        <v>20101111</v>
      </c>
      <c r="AB127" s="12" t="s">
        <v>699</v>
      </c>
      <c r="AC127" s="12" t="s">
        <v>743</v>
      </c>
      <c r="AE127" s="12">
        <v>7.03</v>
      </c>
    </row>
    <row r="128" spans="1:31" ht="409.5">
      <c r="A128" s="12">
        <v>127</v>
      </c>
      <c r="B128" s="12">
        <v>10572500023</v>
      </c>
      <c r="C128" s="12" t="s">
        <v>1162</v>
      </c>
      <c r="D128" s="12">
        <v>181</v>
      </c>
      <c r="E128" s="12" t="s">
        <v>1163</v>
      </c>
      <c r="F128" s="12" t="s">
        <v>1164</v>
      </c>
      <c r="G128" s="12" t="s">
        <v>1165</v>
      </c>
      <c r="H128" s="12" t="s">
        <v>1166</v>
      </c>
      <c r="I128" s="12">
        <v>17</v>
      </c>
      <c r="J128" s="12" t="s">
        <v>1645</v>
      </c>
      <c r="K128" s="12">
        <v>49</v>
      </c>
      <c r="M128" s="12" t="s">
        <v>1193</v>
      </c>
      <c r="N128" s="12" t="s">
        <v>1166</v>
      </c>
      <c r="O128" s="12" t="s">
        <v>1645</v>
      </c>
      <c r="P128" s="12">
        <v>17</v>
      </c>
      <c r="Q128" s="12">
        <v>49</v>
      </c>
      <c r="R128" s="12" t="s">
        <v>1170</v>
      </c>
      <c r="S128" s="12" t="s">
        <v>1632</v>
      </c>
      <c r="T128" s="13" t="s">
        <v>939</v>
      </c>
      <c r="U128" s="12" t="s">
        <v>940</v>
      </c>
      <c r="V128" s="12" t="s">
        <v>1397</v>
      </c>
      <c r="W128" s="12" t="s">
        <v>1396</v>
      </c>
      <c r="X128" s="12" t="s">
        <v>1398</v>
      </c>
      <c r="Z128" s="12" t="s">
        <v>920</v>
      </c>
      <c r="AA128" s="12">
        <v>20101111</v>
      </c>
      <c r="AB128" s="12" t="s">
        <v>698</v>
      </c>
      <c r="AC128" s="12" t="s">
        <v>743</v>
      </c>
      <c r="AE128" s="12">
        <v>7.03</v>
      </c>
    </row>
    <row r="129" spans="1:31" ht="409.5">
      <c r="A129" s="12">
        <v>128</v>
      </c>
      <c r="B129" s="12">
        <v>10572400023</v>
      </c>
      <c r="C129" s="12" t="s">
        <v>1162</v>
      </c>
      <c r="D129" s="12">
        <v>180</v>
      </c>
      <c r="E129" s="12" t="s">
        <v>1163</v>
      </c>
      <c r="F129" s="12" t="s">
        <v>1164</v>
      </c>
      <c r="G129" s="12" t="s">
        <v>1165</v>
      </c>
      <c r="H129" s="12" t="s">
        <v>1166</v>
      </c>
      <c r="J129" s="12" t="s">
        <v>941</v>
      </c>
      <c r="M129" s="12" t="s">
        <v>1193</v>
      </c>
      <c r="N129" s="12" t="s">
        <v>1166</v>
      </c>
      <c r="O129" s="12" t="s">
        <v>941</v>
      </c>
      <c r="R129" s="12" t="s">
        <v>1487</v>
      </c>
      <c r="S129" s="12" t="s">
        <v>1180</v>
      </c>
      <c r="T129" s="12" t="s">
        <v>942</v>
      </c>
      <c r="U129" s="13" t="s">
        <v>1303</v>
      </c>
      <c r="V129" s="12" t="s">
        <v>697</v>
      </c>
      <c r="W129" s="12" t="s">
        <v>1853</v>
      </c>
      <c r="X129" s="20" t="s">
        <v>1908</v>
      </c>
      <c r="Z129" s="12" t="s">
        <v>920</v>
      </c>
      <c r="AA129" s="12">
        <v>20101209</v>
      </c>
      <c r="AB129" s="12" t="s">
        <v>1888</v>
      </c>
      <c r="AC129" s="12" t="s">
        <v>739</v>
      </c>
      <c r="AD129" s="12" t="s">
        <v>744</v>
      </c>
      <c r="AE129" s="12">
        <v>8</v>
      </c>
    </row>
    <row r="130" spans="1:31" ht="114.75">
      <c r="A130" s="12">
        <v>129</v>
      </c>
      <c r="B130" s="12">
        <v>10572300023</v>
      </c>
      <c r="C130" s="12" t="s">
        <v>1162</v>
      </c>
      <c r="D130" s="12">
        <v>179</v>
      </c>
      <c r="E130" s="12" t="s">
        <v>1163</v>
      </c>
      <c r="F130" s="12" t="s">
        <v>1164</v>
      </c>
      <c r="G130" s="12" t="s">
        <v>1165</v>
      </c>
      <c r="H130" s="12" t="s">
        <v>1166</v>
      </c>
      <c r="J130" s="12">
        <v>5.6</v>
      </c>
      <c r="M130" s="12" t="s">
        <v>1151</v>
      </c>
      <c r="N130" s="12" t="s">
        <v>1166</v>
      </c>
      <c r="O130" s="12">
        <v>5.6</v>
      </c>
      <c r="R130" s="12" t="s">
        <v>1487</v>
      </c>
      <c r="S130" s="12" t="s">
        <v>1633</v>
      </c>
      <c r="T130" s="12" t="s">
        <v>1196</v>
      </c>
      <c r="U130" s="12" t="s">
        <v>1197</v>
      </c>
      <c r="V130" s="12" t="s">
        <v>1048</v>
      </c>
      <c r="W130" s="12" t="s">
        <v>1842</v>
      </c>
      <c r="X130" s="20" t="s">
        <v>1910</v>
      </c>
      <c r="Z130" s="12" t="s">
        <v>920</v>
      </c>
      <c r="AA130" s="12">
        <v>20101209</v>
      </c>
      <c r="AB130" s="12" t="s">
        <v>1890</v>
      </c>
      <c r="AC130" s="12" t="s">
        <v>743</v>
      </c>
      <c r="AE130" s="12">
        <v>7.04</v>
      </c>
    </row>
    <row r="131" spans="1:31" ht="165">
      <c r="A131" s="12">
        <v>130</v>
      </c>
      <c r="B131" s="12">
        <v>10572200023</v>
      </c>
      <c r="C131" s="12" t="s">
        <v>1162</v>
      </c>
      <c r="D131" s="12">
        <v>178</v>
      </c>
      <c r="E131" s="12" t="s">
        <v>1163</v>
      </c>
      <c r="F131" s="12" t="s">
        <v>1164</v>
      </c>
      <c r="G131" s="12" t="s">
        <v>1165</v>
      </c>
      <c r="H131" s="12" t="s">
        <v>1166</v>
      </c>
      <c r="I131" s="12">
        <v>13</v>
      </c>
      <c r="J131" s="12" t="s">
        <v>1198</v>
      </c>
      <c r="K131" s="12">
        <v>54</v>
      </c>
      <c r="M131" s="12" t="s">
        <v>1193</v>
      </c>
      <c r="N131" s="12" t="s">
        <v>1166</v>
      </c>
      <c r="O131" s="12" t="s">
        <v>1198</v>
      </c>
      <c r="P131" s="12">
        <v>13</v>
      </c>
      <c r="Q131" s="12">
        <v>54</v>
      </c>
      <c r="R131" s="12" t="s">
        <v>1484</v>
      </c>
      <c r="S131" s="12" t="s">
        <v>1634</v>
      </c>
      <c r="T131" s="12" t="s">
        <v>1199</v>
      </c>
      <c r="U131" s="13" t="s">
        <v>1647</v>
      </c>
      <c r="V131" s="12" t="s">
        <v>1397</v>
      </c>
      <c r="W131" s="12" t="s">
        <v>1859</v>
      </c>
      <c r="X131" s="20" t="s">
        <v>1898</v>
      </c>
      <c r="Z131" s="12" t="s">
        <v>920</v>
      </c>
      <c r="AA131" s="12">
        <v>20101209</v>
      </c>
      <c r="AB131" s="12" t="s">
        <v>1882</v>
      </c>
      <c r="AC131" s="12" t="s">
        <v>743</v>
      </c>
      <c r="AE131" s="12">
        <v>7.04</v>
      </c>
    </row>
    <row r="132" spans="1:31" ht="127.5">
      <c r="A132" s="12">
        <v>131</v>
      </c>
      <c r="B132" s="12">
        <v>10572100023</v>
      </c>
      <c r="C132" s="12" t="s">
        <v>1162</v>
      </c>
      <c r="D132" s="12">
        <v>177</v>
      </c>
      <c r="E132" s="12" t="s">
        <v>1163</v>
      </c>
      <c r="F132" s="12" t="s">
        <v>1164</v>
      </c>
      <c r="G132" s="12" t="s">
        <v>1165</v>
      </c>
      <c r="H132" s="12" t="s">
        <v>1166</v>
      </c>
      <c r="I132" s="12">
        <v>13</v>
      </c>
      <c r="J132" s="12" t="s">
        <v>1648</v>
      </c>
      <c r="K132" s="12">
        <v>1</v>
      </c>
      <c r="M132" s="12" t="s">
        <v>1193</v>
      </c>
      <c r="N132" s="12" t="s">
        <v>1166</v>
      </c>
      <c r="O132" s="12" t="s">
        <v>1648</v>
      </c>
      <c r="P132" s="12">
        <v>13</v>
      </c>
      <c r="Q132" s="12">
        <v>1</v>
      </c>
      <c r="R132" s="12" t="s">
        <v>1484</v>
      </c>
      <c r="S132" s="12" t="s">
        <v>1634</v>
      </c>
      <c r="T132" s="12" t="s">
        <v>1649</v>
      </c>
      <c r="U132" s="12" t="s">
        <v>1650</v>
      </c>
      <c r="V132" s="12" t="s">
        <v>1397</v>
      </c>
      <c r="W132" s="12" t="s">
        <v>1859</v>
      </c>
      <c r="X132" s="20" t="s">
        <v>1898</v>
      </c>
      <c r="Z132" s="12" t="s">
        <v>920</v>
      </c>
      <c r="AA132" s="12">
        <v>20101209</v>
      </c>
      <c r="AB132" s="12" t="s">
        <v>1882</v>
      </c>
      <c r="AC132" s="12" t="s">
        <v>743</v>
      </c>
      <c r="AE132" s="12">
        <v>7.04</v>
      </c>
    </row>
    <row r="133" spans="1:31" ht="153">
      <c r="A133" s="12">
        <v>132</v>
      </c>
      <c r="B133" s="12">
        <v>10572000023</v>
      </c>
      <c r="C133" s="12" t="s">
        <v>1162</v>
      </c>
      <c r="D133" s="12">
        <v>176</v>
      </c>
      <c r="E133" s="12" t="s">
        <v>1163</v>
      </c>
      <c r="F133" s="12" t="s">
        <v>1164</v>
      </c>
      <c r="G133" s="12" t="s">
        <v>1165</v>
      </c>
      <c r="H133" s="12" t="s">
        <v>1166</v>
      </c>
      <c r="I133" s="12">
        <v>12</v>
      </c>
      <c r="J133" s="12" t="s">
        <v>1096</v>
      </c>
      <c r="K133" s="12">
        <v>34</v>
      </c>
      <c r="M133" s="12" t="s">
        <v>1193</v>
      </c>
      <c r="N133" s="12" t="s">
        <v>1166</v>
      </c>
      <c r="O133" s="12" t="s">
        <v>1096</v>
      </c>
      <c r="P133" s="12">
        <v>12</v>
      </c>
      <c r="Q133" s="12">
        <v>34</v>
      </c>
      <c r="R133" s="12" t="s">
        <v>1487</v>
      </c>
      <c r="S133" s="12" t="s">
        <v>1488</v>
      </c>
      <c r="T133" s="12" t="s">
        <v>1651</v>
      </c>
      <c r="U133" s="12" t="s">
        <v>1652</v>
      </c>
      <c r="V133" s="12" t="s">
        <v>1048</v>
      </c>
      <c r="W133" s="12" t="s">
        <v>918</v>
      </c>
      <c r="X133" s="20" t="s">
        <v>917</v>
      </c>
      <c r="Z133" s="12" t="s">
        <v>920</v>
      </c>
      <c r="AA133" s="12">
        <v>20101111</v>
      </c>
      <c r="AB133" s="12" t="s">
        <v>919</v>
      </c>
      <c r="AC133" s="12" t="s">
        <v>743</v>
      </c>
      <c r="AE133" s="12">
        <v>7.03</v>
      </c>
    </row>
    <row r="134" spans="1:31" ht="181.5">
      <c r="A134" s="12">
        <v>133</v>
      </c>
      <c r="B134" s="12">
        <v>10571900023</v>
      </c>
      <c r="C134" s="12" t="s">
        <v>1162</v>
      </c>
      <c r="D134" s="12">
        <v>175</v>
      </c>
      <c r="E134" s="12" t="s">
        <v>1163</v>
      </c>
      <c r="F134" s="12" t="s">
        <v>1164</v>
      </c>
      <c r="G134" s="12" t="s">
        <v>1165</v>
      </c>
      <c r="H134" s="12" t="s">
        <v>1166</v>
      </c>
      <c r="I134" s="12">
        <v>11</v>
      </c>
      <c r="J134" s="12" t="s">
        <v>943</v>
      </c>
      <c r="K134" s="12">
        <v>53</v>
      </c>
      <c r="M134" s="12" t="s">
        <v>1193</v>
      </c>
      <c r="N134" s="12" t="s">
        <v>1166</v>
      </c>
      <c r="O134" s="12" t="s">
        <v>943</v>
      </c>
      <c r="P134" s="12">
        <v>11</v>
      </c>
      <c r="Q134" s="12">
        <v>53</v>
      </c>
      <c r="R134" s="12" t="s">
        <v>1173</v>
      </c>
      <c r="S134" s="12" t="s">
        <v>1175</v>
      </c>
      <c r="T134" s="13" t="s">
        <v>944</v>
      </c>
      <c r="U134" s="12" t="s">
        <v>945</v>
      </c>
      <c r="V134" s="12" t="s">
        <v>1397</v>
      </c>
      <c r="W134" s="12" t="s">
        <v>1903</v>
      </c>
      <c r="X134" s="20" t="s">
        <v>1902</v>
      </c>
      <c r="Z134" s="12" t="s">
        <v>920</v>
      </c>
      <c r="AA134" s="12">
        <v>20101209</v>
      </c>
      <c r="AB134" s="12" t="s">
        <v>1885</v>
      </c>
      <c r="AC134" s="12" t="s">
        <v>743</v>
      </c>
      <c r="AE134" s="12">
        <v>7.04</v>
      </c>
    </row>
    <row r="135" spans="1:31" ht="198">
      <c r="A135" s="12">
        <v>134</v>
      </c>
      <c r="B135" s="12">
        <v>10571800023</v>
      </c>
      <c r="C135" s="12" t="s">
        <v>1162</v>
      </c>
      <c r="D135" s="12">
        <v>174</v>
      </c>
      <c r="E135" s="12" t="s">
        <v>1163</v>
      </c>
      <c r="F135" s="12" t="s">
        <v>1164</v>
      </c>
      <c r="G135" s="12" t="s">
        <v>1165</v>
      </c>
      <c r="H135" s="12" t="s">
        <v>1166</v>
      </c>
      <c r="I135" s="12">
        <v>11</v>
      </c>
      <c r="J135" s="12" t="s">
        <v>943</v>
      </c>
      <c r="K135" s="12">
        <v>50</v>
      </c>
      <c r="M135" s="12" t="s">
        <v>1193</v>
      </c>
      <c r="N135" s="12" t="s">
        <v>1166</v>
      </c>
      <c r="O135" s="12" t="s">
        <v>943</v>
      </c>
      <c r="P135" s="12">
        <v>11</v>
      </c>
      <c r="Q135" s="12">
        <v>50</v>
      </c>
      <c r="R135" s="12" t="s">
        <v>1173</v>
      </c>
      <c r="S135" s="12" t="s">
        <v>1175</v>
      </c>
      <c r="T135" s="13" t="s">
        <v>946</v>
      </c>
      <c r="U135" s="12" t="s">
        <v>947</v>
      </c>
      <c r="V135" s="12" t="s">
        <v>1397</v>
      </c>
      <c r="W135" s="12" t="s">
        <v>1903</v>
      </c>
      <c r="X135" s="20" t="s">
        <v>1902</v>
      </c>
      <c r="Z135" s="12" t="s">
        <v>920</v>
      </c>
      <c r="AA135" s="12">
        <v>20101209</v>
      </c>
      <c r="AB135" s="12" t="s">
        <v>1885</v>
      </c>
      <c r="AC135" s="12" t="s">
        <v>743</v>
      </c>
      <c r="AE135" s="12">
        <v>7.04</v>
      </c>
    </row>
    <row r="136" spans="1:31" ht="49.5">
      <c r="A136" s="12">
        <v>135</v>
      </c>
      <c r="B136" s="12">
        <v>10571700023</v>
      </c>
      <c r="C136" s="12" t="s">
        <v>1162</v>
      </c>
      <c r="D136" s="12">
        <v>173</v>
      </c>
      <c r="E136" s="12" t="s">
        <v>1163</v>
      </c>
      <c r="F136" s="12" t="s">
        <v>1164</v>
      </c>
      <c r="G136" s="12" t="s">
        <v>1165</v>
      </c>
      <c r="H136" s="12" t="s">
        <v>1113</v>
      </c>
      <c r="I136" s="12">
        <v>11</v>
      </c>
      <c r="J136" s="12" t="s">
        <v>943</v>
      </c>
      <c r="K136" s="12">
        <v>50</v>
      </c>
      <c r="M136" s="12" t="s">
        <v>1151</v>
      </c>
      <c r="N136" s="12" t="s">
        <v>1113</v>
      </c>
      <c r="O136" s="12" t="s">
        <v>943</v>
      </c>
      <c r="P136" s="12">
        <v>11</v>
      </c>
      <c r="Q136" s="12">
        <v>50</v>
      </c>
      <c r="R136" s="12" t="s">
        <v>1487</v>
      </c>
      <c r="S136" s="12" t="s">
        <v>1169</v>
      </c>
      <c r="T136" s="12" t="s">
        <v>883</v>
      </c>
      <c r="U136" s="12" t="s">
        <v>948</v>
      </c>
      <c r="V136" s="12" t="s">
        <v>1047</v>
      </c>
      <c r="Z136" s="12" t="s">
        <v>920</v>
      </c>
      <c r="AA136" s="12">
        <v>20101111</v>
      </c>
      <c r="AB136" s="12" t="s">
        <v>699</v>
      </c>
      <c r="AC136" s="12" t="s">
        <v>743</v>
      </c>
      <c r="AE136" s="12">
        <v>7.01</v>
      </c>
    </row>
    <row r="137" spans="1:31" ht="115.5">
      <c r="A137" s="12">
        <v>136</v>
      </c>
      <c r="B137" s="12">
        <v>10571600023</v>
      </c>
      <c r="C137" s="12" t="s">
        <v>1162</v>
      </c>
      <c r="D137" s="12">
        <v>172</v>
      </c>
      <c r="E137" s="12" t="s">
        <v>1163</v>
      </c>
      <c r="F137" s="12" t="s">
        <v>1164</v>
      </c>
      <c r="G137" s="12" t="s">
        <v>1165</v>
      </c>
      <c r="H137" s="12" t="s">
        <v>1166</v>
      </c>
      <c r="I137" s="12">
        <v>11</v>
      </c>
      <c r="J137" s="12" t="s">
        <v>949</v>
      </c>
      <c r="K137" s="12">
        <v>33</v>
      </c>
      <c r="M137" s="12" t="s">
        <v>1193</v>
      </c>
      <c r="N137" s="12" t="s">
        <v>1166</v>
      </c>
      <c r="O137" s="12" t="s">
        <v>949</v>
      </c>
      <c r="P137" s="12">
        <v>11</v>
      </c>
      <c r="Q137" s="12">
        <v>33</v>
      </c>
      <c r="R137" s="12" t="s">
        <v>1173</v>
      </c>
      <c r="S137" s="12" t="s">
        <v>1630</v>
      </c>
      <c r="T137" s="12" t="s">
        <v>1845</v>
      </c>
      <c r="U137" s="12" t="s">
        <v>1846</v>
      </c>
      <c r="V137" s="21" t="s">
        <v>702</v>
      </c>
      <c r="W137" s="21" t="s">
        <v>1320</v>
      </c>
      <c r="X137" s="22" t="s">
        <v>716</v>
      </c>
      <c r="Y137" s="21"/>
      <c r="Z137" s="12" t="s">
        <v>920</v>
      </c>
      <c r="AA137" s="12">
        <v>20101111</v>
      </c>
      <c r="AB137" s="12" t="s">
        <v>717</v>
      </c>
      <c r="AC137" s="12" t="s">
        <v>743</v>
      </c>
      <c r="AE137" s="12">
        <v>7.03</v>
      </c>
    </row>
    <row r="138" spans="1:31" ht="115.5">
      <c r="A138" s="12">
        <v>137</v>
      </c>
      <c r="B138" s="12">
        <v>10571500023</v>
      </c>
      <c r="C138" s="12" t="s">
        <v>1162</v>
      </c>
      <c r="D138" s="12">
        <v>171</v>
      </c>
      <c r="E138" s="12" t="s">
        <v>1163</v>
      </c>
      <c r="F138" s="12" t="s">
        <v>1164</v>
      </c>
      <c r="G138" s="12" t="s">
        <v>1165</v>
      </c>
      <c r="H138" s="12" t="s">
        <v>1166</v>
      </c>
      <c r="I138" s="12">
        <v>8</v>
      </c>
      <c r="J138" s="12" t="s">
        <v>1847</v>
      </c>
      <c r="K138" s="12">
        <v>31</v>
      </c>
      <c r="M138" s="12" t="s">
        <v>1193</v>
      </c>
      <c r="N138" s="12" t="s">
        <v>1166</v>
      </c>
      <c r="O138" s="12" t="s">
        <v>1847</v>
      </c>
      <c r="P138" s="12">
        <v>8</v>
      </c>
      <c r="Q138" s="12">
        <v>31</v>
      </c>
      <c r="R138" s="12" t="s">
        <v>1487</v>
      </c>
      <c r="S138" s="12" t="s">
        <v>1633</v>
      </c>
      <c r="T138" s="12" t="s">
        <v>1848</v>
      </c>
      <c r="U138" s="12" t="s">
        <v>993</v>
      </c>
      <c r="V138" s="12" t="s">
        <v>1062</v>
      </c>
      <c r="W138" s="12" t="s">
        <v>922</v>
      </c>
      <c r="X138" s="20" t="s">
        <v>1910</v>
      </c>
      <c r="Z138" s="12" t="s">
        <v>920</v>
      </c>
      <c r="AA138" s="12">
        <v>20101209</v>
      </c>
      <c r="AB138" s="12" t="s">
        <v>1890</v>
      </c>
      <c r="AC138" s="12" t="s">
        <v>743</v>
      </c>
      <c r="AE138" s="12" t="s">
        <v>1122</v>
      </c>
    </row>
    <row r="139" spans="1:31" ht="49.5">
      <c r="A139" s="12">
        <v>138</v>
      </c>
      <c r="B139" s="12">
        <v>10571400023</v>
      </c>
      <c r="C139" s="12" t="s">
        <v>1162</v>
      </c>
      <c r="D139" s="12">
        <v>170</v>
      </c>
      <c r="E139" s="12" t="s">
        <v>1163</v>
      </c>
      <c r="F139" s="12" t="s">
        <v>1164</v>
      </c>
      <c r="G139" s="12" t="s">
        <v>1165</v>
      </c>
      <c r="H139" s="12" t="s">
        <v>1113</v>
      </c>
      <c r="I139" s="12">
        <v>8</v>
      </c>
      <c r="J139" s="12" t="s">
        <v>994</v>
      </c>
      <c r="K139" s="12">
        <v>23</v>
      </c>
      <c r="M139" s="12" t="s">
        <v>1151</v>
      </c>
      <c r="N139" s="12" t="s">
        <v>1113</v>
      </c>
      <c r="O139" s="12" t="s">
        <v>994</v>
      </c>
      <c r="P139" s="12">
        <v>8</v>
      </c>
      <c r="Q139" s="12">
        <v>23</v>
      </c>
      <c r="R139" s="12" t="s">
        <v>1487</v>
      </c>
      <c r="S139" s="12" t="s">
        <v>1169</v>
      </c>
      <c r="T139" s="12" t="s">
        <v>995</v>
      </c>
      <c r="U139" s="12" t="s">
        <v>996</v>
      </c>
      <c r="V139" s="12" t="s">
        <v>1047</v>
      </c>
      <c r="Z139" s="12" t="s">
        <v>920</v>
      </c>
      <c r="AA139" s="12">
        <v>20101111</v>
      </c>
      <c r="AB139" s="12" t="s">
        <v>699</v>
      </c>
      <c r="AC139" s="12" t="s">
        <v>743</v>
      </c>
      <c r="AE139" s="12">
        <v>7.03</v>
      </c>
    </row>
    <row r="140" spans="1:31" ht="82.5">
      <c r="A140" s="12">
        <v>139</v>
      </c>
      <c r="B140" s="12">
        <v>10571300023</v>
      </c>
      <c r="C140" s="12" t="s">
        <v>1162</v>
      </c>
      <c r="D140" s="12">
        <v>169</v>
      </c>
      <c r="E140" s="12" t="s">
        <v>1163</v>
      </c>
      <c r="F140" s="12" t="s">
        <v>1164</v>
      </c>
      <c r="G140" s="12" t="s">
        <v>1165</v>
      </c>
      <c r="H140" s="12" t="s">
        <v>1113</v>
      </c>
      <c r="I140" s="12">
        <v>5</v>
      </c>
      <c r="J140" s="12">
        <v>3.3</v>
      </c>
      <c r="K140" s="12">
        <v>35</v>
      </c>
      <c r="M140" s="12" t="s">
        <v>1151</v>
      </c>
      <c r="N140" s="12" t="s">
        <v>1113</v>
      </c>
      <c r="O140" s="12">
        <v>3.3</v>
      </c>
      <c r="P140" s="12">
        <v>5</v>
      </c>
      <c r="Q140" s="12">
        <v>35</v>
      </c>
      <c r="R140" s="12" t="s">
        <v>1487</v>
      </c>
      <c r="S140" s="12" t="s">
        <v>1169</v>
      </c>
      <c r="T140" s="12" t="s">
        <v>997</v>
      </c>
      <c r="U140" s="12" t="s">
        <v>998</v>
      </c>
      <c r="V140" s="12" t="s">
        <v>1047</v>
      </c>
      <c r="Z140" s="12" t="s">
        <v>920</v>
      </c>
      <c r="AA140" s="12">
        <v>20101111</v>
      </c>
      <c r="AB140" s="12" t="s">
        <v>699</v>
      </c>
      <c r="AC140" s="12" t="s">
        <v>743</v>
      </c>
      <c r="AE140" s="12">
        <v>7.03</v>
      </c>
    </row>
    <row r="141" spans="1:31" ht="247.5">
      <c r="A141" s="12">
        <v>140</v>
      </c>
      <c r="B141" s="12">
        <v>10571200023</v>
      </c>
      <c r="C141" s="12" t="s">
        <v>1162</v>
      </c>
      <c r="D141" s="12">
        <v>168</v>
      </c>
      <c r="E141" s="12" t="s">
        <v>1163</v>
      </c>
      <c r="F141" s="12" t="s">
        <v>1164</v>
      </c>
      <c r="G141" s="12" t="s">
        <v>1165</v>
      </c>
      <c r="H141" s="12" t="s">
        <v>1166</v>
      </c>
      <c r="I141" s="12">
        <v>3</v>
      </c>
      <c r="J141" s="12">
        <v>3.1</v>
      </c>
      <c r="K141" s="12">
        <v>62</v>
      </c>
      <c r="M141" s="12" t="s">
        <v>1193</v>
      </c>
      <c r="N141" s="12" t="s">
        <v>1166</v>
      </c>
      <c r="O141" s="12">
        <v>3.1</v>
      </c>
      <c r="P141" s="12">
        <v>3</v>
      </c>
      <c r="Q141" s="12">
        <v>62</v>
      </c>
      <c r="R141" s="12" t="s">
        <v>1170</v>
      </c>
      <c r="S141" s="12" t="s">
        <v>1632</v>
      </c>
      <c r="T141" s="12" t="s">
        <v>999</v>
      </c>
      <c r="U141" s="12" t="s">
        <v>1000</v>
      </c>
      <c r="V141" s="12" t="s">
        <v>1397</v>
      </c>
      <c r="W141" s="12" t="s">
        <v>1315</v>
      </c>
      <c r="X141" s="12" t="s">
        <v>1398</v>
      </c>
      <c r="Z141" s="12" t="s">
        <v>920</v>
      </c>
      <c r="AA141" s="12">
        <v>20101111</v>
      </c>
      <c r="AB141" s="12" t="s">
        <v>698</v>
      </c>
      <c r="AC141" s="12" t="s">
        <v>743</v>
      </c>
      <c r="AE141" s="12">
        <v>7.03</v>
      </c>
    </row>
    <row r="142" spans="1:31" ht="82.5">
      <c r="A142" s="12">
        <v>141</v>
      </c>
      <c r="B142" s="12">
        <v>10571100023</v>
      </c>
      <c r="C142" s="12" t="s">
        <v>1162</v>
      </c>
      <c r="D142" s="12">
        <v>167</v>
      </c>
      <c r="E142" s="12" t="s">
        <v>1163</v>
      </c>
      <c r="F142" s="12" t="s">
        <v>1164</v>
      </c>
      <c r="G142" s="12" t="s">
        <v>1165</v>
      </c>
      <c r="H142" s="12" t="s">
        <v>1166</v>
      </c>
      <c r="I142" s="12">
        <v>3</v>
      </c>
      <c r="J142" s="12">
        <v>3.1</v>
      </c>
      <c r="K142" s="12">
        <v>24</v>
      </c>
      <c r="M142" s="12" t="s">
        <v>1193</v>
      </c>
      <c r="N142" s="12" t="s">
        <v>1166</v>
      </c>
      <c r="O142" s="12">
        <v>3.1</v>
      </c>
      <c r="P142" s="12">
        <v>3</v>
      </c>
      <c r="Q142" s="12">
        <v>24</v>
      </c>
      <c r="R142" s="12" t="s">
        <v>1487</v>
      </c>
      <c r="S142" s="12" t="s">
        <v>1635</v>
      </c>
      <c r="T142" s="12" t="s">
        <v>1001</v>
      </c>
      <c r="U142" s="12" t="s">
        <v>1002</v>
      </c>
      <c r="V142" s="12" t="s">
        <v>1200</v>
      </c>
      <c r="W142" s="12" t="s">
        <v>1060</v>
      </c>
      <c r="Z142" s="12" t="s">
        <v>920</v>
      </c>
      <c r="AA142" s="12">
        <v>20101111</v>
      </c>
      <c r="AB142" s="12" t="s">
        <v>699</v>
      </c>
      <c r="AC142" s="12" t="s">
        <v>743</v>
      </c>
      <c r="AE142" s="12" t="s">
        <v>1231</v>
      </c>
    </row>
    <row r="143" spans="1:31" ht="99">
      <c r="A143" s="12">
        <v>142</v>
      </c>
      <c r="B143" s="12">
        <v>10571000023</v>
      </c>
      <c r="C143" s="12" t="s">
        <v>1162</v>
      </c>
      <c r="D143" s="12">
        <v>166</v>
      </c>
      <c r="E143" s="12" t="s">
        <v>1163</v>
      </c>
      <c r="F143" s="12" t="s">
        <v>1164</v>
      </c>
      <c r="G143" s="12" t="s">
        <v>1165</v>
      </c>
      <c r="H143" s="12" t="s">
        <v>1166</v>
      </c>
      <c r="I143" s="12">
        <v>3</v>
      </c>
      <c r="J143" s="12">
        <v>3.1</v>
      </c>
      <c r="K143" s="12">
        <v>15</v>
      </c>
      <c r="M143" s="12" t="s">
        <v>1193</v>
      </c>
      <c r="N143" s="12" t="s">
        <v>1166</v>
      </c>
      <c r="O143" s="12">
        <v>3.1</v>
      </c>
      <c r="P143" s="12">
        <v>3</v>
      </c>
      <c r="Q143" s="12">
        <v>15</v>
      </c>
      <c r="R143" s="12" t="s">
        <v>1487</v>
      </c>
      <c r="S143" s="12" t="s">
        <v>1635</v>
      </c>
      <c r="T143" s="12" t="s">
        <v>1003</v>
      </c>
      <c r="U143" s="12" t="s">
        <v>1004</v>
      </c>
      <c r="V143" s="12" t="s">
        <v>1200</v>
      </c>
      <c r="W143" s="12" t="s">
        <v>1045</v>
      </c>
      <c r="Z143" s="12" t="s">
        <v>920</v>
      </c>
      <c r="AA143" s="12">
        <v>20101111</v>
      </c>
      <c r="AB143" s="12" t="s">
        <v>699</v>
      </c>
      <c r="AC143" s="12" t="s">
        <v>743</v>
      </c>
      <c r="AE143" s="12" t="s">
        <v>1231</v>
      </c>
    </row>
    <row r="144" spans="1:31" ht="114.75">
      <c r="A144" s="12">
        <v>143</v>
      </c>
      <c r="B144" s="12">
        <v>10570900023</v>
      </c>
      <c r="C144" s="12" t="s">
        <v>1162</v>
      </c>
      <c r="D144" s="12">
        <v>165</v>
      </c>
      <c r="E144" s="12" t="s">
        <v>1163</v>
      </c>
      <c r="F144" s="12" t="s">
        <v>1164</v>
      </c>
      <c r="G144" s="12" t="s">
        <v>1165</v>
      </c>
      <c r="H144" s="12" t="s">
        <v>1166</v>
      </c>
      <c r="I144" s="12">
        <v>260</v>
      </c>
      <c r="J144" s="12" t="s">
        <v>1005</v>
      </c>
      <c r="K144" s="12">
        <v>64</v>
      </c>
      <c r="M144" s="12" t="s">
        <v>1193</v>
      </c>
      <c r="N144" s="12" t="s">
        <v>1166</v>
      </c>
      <c r="O144" s="12" t="s">
        <v>1005</v>
      </c>
      <c r="P144" s="12">
        <v>260</v>
      </c>
      <c r="Q144" s="12">
        <v>64</v>
      </c>
      <c r="R144" s="12" t="s">
        <v>1170</v>
      </c>
      <c r="S144" s="12" t="s">
        <v>1179</v>
      </c>
      <c r="T144" s="12" t="s">
        <v>1006</v>
      </c>
      <c r="U144" s="12" t="s">
        <v>1007</v>
      </c>
      <c r="V144" s="12" t="s">
        <v>702</v>
      </c>
      <c r="W144" s="12" t="s">
        <v>1863</v>
      </c>
      <c r="X144" s="20" t="s">
        <v>1909</v>
      </c>
      <c r="Z144" s="12" t="s">
        <v>920</v>
      </c>
      <c r="AA144" s="12">
        <v>20101209</v>
      </c>
      <c r="AB144" s="12" t="s">
        <v>1889</v>
      </c>
      <c r="AC144" s="12" t="s">
        <v>743</v>
      </c>
      <c r="AE144" s="12">
        <v>7.04</v>
      </c>
    </row>
    <row r="145" spans="1:31" ht="127.5">
      <c r="A145" s="12">
        <v>144</v>
      </c>
      <c r="B145" s="12">
        <v>10570800023</v>
      </c>
      <c r="C145" s="12" t="s">
        <v>1162</v>
      </c>
      <c r="D145" s="12">
        <v>164</v>
      </c>
      <c r="E145" s="12" t="s">
        <v>1163</v>
      </c>
      <c r="F145" s="12" t="s">
        <v>1164</v>
      </c>
      <c r="G145" s="12" t="s">
        <v>1165</v>
      </c>
      <c r="H145" s="12" t="s">
        <v>1166</v>
      </c>
      <c r="I145" s="12">
        <v>5</v>
      </c>
      <c r="J145" s="12">
        <v>3.2</v>
      </c>
      <c r="K145" s="12">
        <v>21</v>
      </c>
      <c r="M145" s="12" t="s">
        <v>1193</v>
      </c>
      <c r="N145" s="12" t="s">
        <v>1166</v>
      </c>
      <c r="O145" s="12">
        <v>3.2</v>
      </c>
      <c r="P145" s="12">
        <v>5</v>
      </c>
      <c r="Q145" s="12">
        <v>21</v>
      </c>
      <c r="R145" s="12" t="s">
        <v>1170</v>
      </c>
      <c r="S145" s="12" t="s">
        <v>1179</v>
      </c>
      <c r="T145" s="12" t="s">
        <v>1008</v>
      </c>
      <c r="U145" s="12" t="s">
        <v>1849</v>
      </c>
      <c r="V145" s="12" t="s">
        <v>702</v>
      </c>
      <c r="W145" s="12" t="s">
        <v>1319</v>
      </c>
      <c r="X145" s="20" t="s">
        <v>718</v>
      </c>
      <c r="Z145" s="12" t="s">
        <v>920</v>
      </c>
      <c r="AA145" s="12">
        <v>20101111</v>
      </c>
      <c r="AB145" s="12" t="s">
        <v>719</v>
      </c>
      <c r="AC145" s="12" t="s">
        <v>743</v>
      </c>
      <c r="AE145" s="12">
        <v>7.03</v>
      </c>
    </row>
    <row r="146" spans="1:31" ht="132">
      <c r="A146" s="12">
        <v>145</v>
      </c>
      <c r="B146" s="12">
        <v>10570700023</v>
      </c>
      <c r="C146" s="12" t="s">
        <v>1162</v>
      </c>
      <c r="D146" s="12">
        <v>163</v>
      </c>
      <c r="E146" s="12" t="s">
        <v>1163</v>
      </c>
      <c r="F146" s="12" t="s">
        <v>1164</v>
      </c>
      <c r="G146" s="12" t="s">
        <v>1165</v>
      </c>
      <c r="H146" s="12" t="s">
        <v>1113</v>
      </c>
      <c r="I146" s="12">
        <v>5</v>
      </c>
      <c r="J146" s="12">
        <v>3.2</v>
      </c>
      <c r="K146" s="12">
        <v>26</v>
      </c>
      <c r="M146" s="12" t="s">
        <v>1151</v>
      </c>
      <c r="N146" s="12" t="s">
        <v>1113</v>
      </c>
      <c r="O146" s="12">
        <v>3.2</v>
      </c>
      <c r="P146" s="12">
        <v>5</v>
      </c>
      <c r="Q146" s="12">
        <v>26</v>
      </c>
      <c r="R146" s="12" t="s">
        <v>1487</v>
      </c>
      <c r="S146" s="12" t="s">
        <v>1169</v>
      </c>
      <c r="T146" s="12" t="s">
        <v>1850</v>
      </c>
      <c r="U146" s="12" t="s">
        <v>1362</v>
      </c>
      <c r="V146" s="12" t="s">
        <v>1050</v>
      </c>
      <c r="W146" s="12" t="s">
        <v>1125</v>
      </c>
      <c r="Z146" s="12" t="s">
        <v>920</v>
      </c>
      <c r="AA146" s="12">
        <v>20101111</v>
      </c>
      <c r="AB146" s="12" t="s">
        <v>699</v>
      </c>
      <c r="AC146" s="12" t="s">
        <v>743</v>
      </c>
      <c r="AE146" s="12">
        <v>7.03</v>
      </c>
    </row>
    <row r="147" spans="1:31" ht="280.5">
      <c r="A147" s="12">
        <v>146</v>
      </c>
      <c r="B147" s="12">
        <v>10570600023</v>
      </c>
      <c r="C147" s="12" t="s">
        <v>1162</v>
      </c>
      <c r="D147" s="12">
        <v>162</v>
      </c>
      <c r="E147" s="12" t="s">
        <v>1163</v>
      </c>
      <c r="F147" s="12" t="s">
        <v>1164</v>
      </c>
      <c r="G147" s="12" t="s">
        <v>1165</v>
      </c>
      <c r="H147" s="12" t="s">
        <v>1166</v>
      </c>
      <c r="I147" s="12">
        <v>5</v>
      </c>
      <c r="J147" s="12">
        <v>3.2</v>
      </c>
      <c r="K147" s="12">
        <v>11</v>
      </c>
      <c r="M147" s="12" t="s">
        <v>1193</v>
      </c>
      <c r="N147" s="12" t="s">
        <v>1166</v>
      </c>
      <c r="O147" s="12">
        <v>3.2</v>
      </c>
      <c r="P147" s="12">
        <v>5</v>
      </c>
      <c r="Q147" s="12">
        <v>11</v>
      </c>
      <c r="R147" s="12" t="s">
        <v>1487</v>
      </c>
      <c r="S147" s="12" t="s">
        <v>1169</v>
      </c>
      <c r="T147" s="12" t="s">
        <v>1401</v>
      </c>
      <c r="U147" s="12" t="s">
        <v>1402</v>
      </c>
      <c r="V147" s="12" t="s">
        <v>1048</v>
      </c>
      <c r="W147" s="12" t="s">
        <v>1318</v>
      </c>
      <c r="Z147" s="12" t="s">
        <v>920</v>
      </c>
      <c r="AA147" s="12">
        <v>20101111</v>
      </c>
      <c r="AB147" s="12" t="s">
        <v>699</v>
      </c>
      <c r="AC147" s="12" t="s">
        <v>743</v>
      </c>
      <c r="AE147" s="12">
        <v>7.03</v>
      </c>
    </row>
    <row r="148" spans="1:31" ht="99">
      <c r="A148" s="12">
        <v>147</v>
      </c>
      <c r="B148" s="12">
        <v>10570500023</v>
      </c>
      <c r="C148" s="12" t="s">
        <v>1162</v>
      </c>
      <c r="D148" s="12">
        <v>161</v>
      </c>
      <c r="E148" s="12" t="s">
        <v>1163</v>
      </c>
      <c r="F148" s="12" t="s">
        <v>1164</v>
      </c>
      <c r="G148" s="12" t="s">
        <v>1165</v>
      </c>
      <c r="H148" s="12" t="s">
        <v>1166</v>
      </c>
      <c r="I148" s="12">
        <v>4</v>
      </c>
      <c r="J148" s="12">
        <v>3.1</v>
      </c>
      <c r="K148" s="12">
        <v>51</v>
      </c>
      <c r="M148" s="12" t="s">
        <v>1193</v>
      </c>
      <c r="N148" s="12" t="s">
        <v>1166</v>
      </c>
      <c r="O148" s="12">
        <v>3.1</v>
      </c>
      <c r="P148" s="12">
        <v>4</v>
      </c>
      <c r="Q148" s="12">
        <v>51</v>
      </c>
      <c r="R148" s="12" t="s">
        <v>1173</v>
      </c>
      <c r="S148" s="12" t="s">
        <v>1178</v>
      </c>
      <c r="T148" s="12" t="s">
        <v>1403</v>
      </c>
      <c r="U148" s="12" t="s">
        <v>1404</v>
      </c>
      <c r="V148" s="12" t="s">
        <v>1200</v>
      </c>
      <c r="W148" s="12" t="s">
        <v>1877</v>
      </c>
      <c r="Z148" s="12" t="s">
        <v>920</v>
      </c>
      <c r="AA148" s="12">
        <v>20101209</v>
      </c>
      <c r="AB148" s="12" t="s">
        <v>1899</v>
      </c>
      <c r="AC148" s="12" t="s">
        <v>743</v>
      </c>
      <c r="AE148" s="12" t="s">
        <v>1122</v>
      </c>
    </row>
    <row r="149" spans="1:31" ht="181.5">
      <c r="A149" s="12">
        <v>148</v>
      </c>
      <c r="B149" s="12">
        <v>10570400023</v>
      </c>
      <c r="C149" s="12" t="s">
        <v>1162</v>
      </c>
      <c r="D149" s="12">
        <v>160</v>
      </c>
      <c r="E149" s="12" t="s">
        <v>1163</v>
      </c>
      <c r="F149" s="12" t="s">
        <v>1164</v>
      </c>
      <c r="G149" s="12" t="s">
        <v>1165</v>
      </c>
      <c r="H149" s="12" t="s">
        <v>1113</v>
      </c>
      <c r="I149" s="12">
        <v>3</v>
      </c>
      <c r="J149" s="12">
        <v>3.1</v>
      </c>
      <c r="K149" s="12">
        <v>60</v>
      </c>
      <c r="M149" s="12" t="s">
        <v>1151</v>
      </c>
      <c r="N149" s="12" t="s">
        <v>1113</v>
      </c>
      <c r="O149" s="12">
        <v>3.1</v>
      </c>
      <c r="P149" s="12">
        <v>3</v>
      </c>
      <c r="Q149" s="12">
        <v>60</v>
      </c>
      <c r="R149" s="12" t="s">
        <v>1170</v>
      </c>
      <c r="S149" s="12" t="s">
        <v>1632</v>
      </c>
      <c r="T149" s="12" t="s">
        <v>1405</v>
      </c>
      <c r="U149" s="12" t="s">
        <v>1406</v>
      </c>
      <c r="V149" s="12" t="s">
        <v>1399</v>
      </c>
      <c r="X149" s="12" t="s">
        <v>1398</v>
      </c>
      <c r="Z149" s="12" t="s">
        <v>920</v>
      </c>
      <c r="AA149" s="12">
        <v>20101111</v>
      </c>
      <c r="AB149" s="12" t="s">
        <v>698</v>
      </c>
      <c r="AC149" s="12" t="s">
        <v>743</v>
      </c>
      <c r="AE149" s="12">
        <v>7.03</v>
      </c>
    </row>
    <row r="150" spans="1:31" ht="181.5">
      <c r="A150" s="12">
        <v>149</v>
      </c>
      <c r="B150" s="12">
        <v>10570300023</v>
      </c>
      <c r="C150" s="12" t="s">
        <v>1162</v>
      </c>
      <c r="D150" s="12">
        <v>159</v>
      </c>
      <c r="E150" s="12" t="s">
        <v>1163</v>
      </c>
      <c r="F150" s="12" t="s">
        <v>1164</v>
      </c>
      <c r="G150" s="12" t="s">
        <v>1165</v>
      </c>
      <c r="H150" s="12" t="s">
        <v>1166</v>
      </c>
      <c r="I150" s="12">
        <v>4</v>
      </c>
      <c r="J150" s="12">
        <v>3.1</v>
      </c>
      <c r="K150" s="12">
        <v>45</v>
      </c>
      <c r="M150" s="12" t="s">
        <v>1193</v>
      </c>
      <c r="N150" s="12" t="s">
        <v>1166</v>
      </c>
      <c r="O150" s="12">
        <v>3.1</v>
      </c>
      <c r="P150" s="12">
        <v>4</v>
      </c>
      <c r="Q150" s="12">
        <v>45</v>
      </c>
      <c r="R150" s="12" t="s">
        <v>1170</v>
      </c>
      <c r="S150" s="12" t="s">
        <v>1632</v>
      </c>
      <c r="T150" s="12" t="s">
        <v>1407</v>
      </c>
      <c r="U150" s="12" t="s">
        <v>1408</v>
      </c>
      <c r="V150" s="12" t="s">
        <v>1399</v>
      </c>
      <c r="X150" s="12" t="s">
        <v>1398</v>
      </c>
      <c r="Z150" s="12" t="s">
        <v>920</v>
      </c>
      <c r="AA150" s="12">
        <v>20101111</v>
      </c>
      <c r="AB150" s="12" t="s">
        <v>698</v>
      </c>
      <c r="AC150" s="12" t="s">
        <v>743</v>
      </c>
      <c r="AE150" s="12">
        <v>7.02</v>
      </c>
    </row>
    <row r="151" spans="1:31" ht="49.5">
      <c r="A151" s="12">
        <v>150</v>
      </c>
      <c r="B151" s="12">
        <v>10570200023</v>
      </c>
      <c r="C151" s="12" t="s">
        <v>1162</v>
      </c>
      <c r="D151" s="12">
        <v>158</v>
      </c>
      <c r="E151" s="12" t="s">
        <v>1163</v>
      </c>
      <c r="F151" s="12" t="s">
        <v>1164</v>
      </c>
      <c r="G151" s="12" t="s">
        <v>1165</v>
      </c>
      <c r="H151" s="12" t="s">
        <v>1113</v>
      </c>
      <c r="I151" s="12">
        <v>4</v>
      </c>
      <c r="J151" s="12">
        <v>3.1</v>
      </c>
      <c r="K151" s="12">
        <v>33</v>
      </c>
      <c r="M151" s="12" t="s">
        <v>1151</v>
      </c>
      <c r="N151" s="12" t="s">
        <v>1113</v>
      </c>
      <c r="O151" s="12">
        <v>3.1</v>
      </c>
      <c r="P151" s="12">
        <v>4</v>
      </c>
      <c r="Q151" s="12">
        <v>33</v>
      </c>
      <c r="R151" s="12" t="s">
        <v>1487</v>
      </c>
      <c r="S151" s="12" t="s">
        <v>1169</v>
      </c>
      <c r="T151" s="12" t="s">
        <v>1409</v>
      </c>
      <c r="U151" s="12" t="s">
        <v>1410</v>
      </c>
      <c r="V151" s="12" t="s">
        <v>1046</v>
      </c>
      <c r="Z151" s="12" t="s">
        <v>920</v>
      </c>
      <c r="AA151" s="12">
        <v>20101111</v>
      </c>
      <c r="AB151" s="12" t="s">
        <v>699</v>
      </c>
      <c r="AC151" s="12" t="s">
        <v>743</v>
      </c>
      <c r="AE151" s="12">
        <v>7.03</v>
      </c>
    </row>
    <row r="152" spans="1:31" ht="49.5">
      <c r="A152" s="12">
        <v>151</v>
      </c>
      <c r="B152" s="12">
        <v>10570100023</v>
      </c>
      <c r="C152" s="12" t="s">
        <v>1162</v>
      </c>
      <c r="D152" s="12">
        <v>157</v>
      </c>
      <c r="E152" s="12" t="s">
        <v>1163</v>
      </c>
      <c r="F152" s="12" t="s">
        <v>1164</v>
      </c>
      <c r="G152" s="12" t="s">
        <v>1165</v>
      </c>
      <c r="H152" s="12" t="s">
        <v>1113</v>
      </c>
      <c r="I152" s="12">
        <v>4</v>
      </c>
      <c r="J152" s="12">
        <v>3.1</v>
      </c>
      <c r="K152" s="12">
        <v>6</v>
      </c>
      <c r="M152" s="12" t="s">
        <v>1151</v>
      </c>
      <c r="N152" s="12" t="s">
        <v>1113</v>
      </c>
      <c r="O152" s="12">
        <v>3.1</v>
      </c>
      <c r="P152" s="12">
        <v>4</v>
      </c>
      <c r="Q152" s="12">
        <v>6</v>
      </c>
      <c r="R152" s="12" t="s">
        <v>1487</v>
      </c>
      <c r="S152" s="12" t="s">
        <v>1169</v>
      </c>
      <c r="T152" s="12" t="s">
        <v>1411</v>
      </c>
      <c r="U152" s="12" t="s">
        <v>1412</v>
      </c>
      <c r="V152" s="12" t="s">
        <v>1046</v>
      </c>
      <c r="Z152" s="12" t="s">
        <v>920</v>
      </c>
      <c r="AA152" s="12">
        <v>20101111</v>
      </c>
      <c r="AB152" s="12" t="s">
        <v>699</v>
      </c>
      <c r="AC152" s="12" t="s">
        <v>743</v>
      </c>
      <c r="AE152" s="12">
        <v>7.01</v>
      </c>
    </row>
    <row r="153" spans="1:31" ht="181.5">
      <c r="A153" s="12">
        <v>152</v>
      </c>
      <c r="B153" s="12">
        <v>10570000023</v>
      </c>
      <c r="C153" s="12" t="s">
        <v>1162</v>
      </c>
      <c r="D153" s="12">
        <v>156</v>
      </c>
      <c r="E153" s="12" t="s">
        <v>1163</v>
      </c>
      <c r="F153" s="12" t="s">
        <v>1164</v>
      </c>
      <c r="G153" s="12" t="s">
        <v>1165</v>
      </c>
      <c r="H153" s="12" t="s">
        <v>1166</v>
      </c>
      <c r="I153" s="12">
        <v>4</v>
      </c>
      <c r="J153" s="12">
        <v>3.1</v>
      </c>
      <c r="K153" s="12">
        <v>5</v>
      </c>
      <c r="M153" s="12" t="s">
        <v>1151</v>
      </c>
      <c r="N153" s="12" t="s">
        <v>1166</v>
      </c>
      <c r="O153" s="12">
        <v>3.1</v>
      </c>
      <c r="P153" s="12">
        <v>4</v>
      </c>
      <c r="Q153" s="12">
        <v>5</v>
      </c>
      <c r="R153" s="12" t="s">
        <v>1170</v>
      </c>
      <c r="S153" s="12" t="s">
        <v>1632</v>
      </c>
      <c r="T153" s="12" t="s">
        <v>1413</v>
      </c>
      <c r="U153" s="12" t="s">
        <v>1414</v>
      </c>
      <c r="V153" s="12" t="s">
        <v>1397</v>
      </c>
      <c r="W153" s="12" t="s">
        <v>1400</v>
      </c>
      <c r="X153" s="12" t="s">
        <v>1398</v>
      </c>
      <c r="Z153" s="12" t="s">
        <v>920</v>
      </c>
      <c r="AA153" s="12">
        <v>20101111</v>
      </c>
      <c r="AB153" s="12" t="s">
        <v>698</v>
      </c>
      <c r="AC153" s="12" t="s">
        <v>743</v>
      </c>
      <c r="AE153" s="12" t="s">
        <v>1316</v>
      </c>
    </row>
    <row r="154" spans="1:31" ht="114.75">
      <c r="A154" s="12">
        <v>153</v>
      </c>
      <c r="B154" s="12">
        <v>10569900023</v>
      </c>
      <c r="C154" s="12" t="s">
        <v>1162</v>
      </c>
      <c r="D154" s="12">
        <v>155</v>
      </c>
      <c r="E154" s="12" t="s">
        <v>1163</v>
      </c>
      <c r="F154" s="12" t="s">
        <v>1164</v>
      </c>
      <c r="G154" s="12" t="s">
        <v>1165</v>
      </c>
      <c r="H154" s="12" t="s">
        <v>1166</v>
      </c>
      <c r="I154" s="12">
        <v>3</v>
      </c>
      <c r="J154" s="12">
        <v>3.1</v>
      </c>
      <c r="K154" s="12">
        <v>49</v>
      </c>
      <c r="M154" s="12" t="s">
        <v>1193</v>
      </c>
      <c r="N154" s="12" t="s">
        <v>1166</v>
      </c>
      <c r="O154" s="12">
        <v>3.1</v>
      </c>
      <c r="P154" s="12">
        <v>3</v>
      </c>
      <c r="Q154" s="12">
        <v>49</v>
      </c>
      <c r="R154" s="12" t="s">
        <v>1487</v>
      </c>
      <c r="S154" s="12" t="s">
        <v>1635</v>
      </c>
      <c r="T154" s="12" t="s">
        <v>1415</v>
      </c>
      <c r="U154" s="12" t="s">
        <v>1917</v>
      </c>
      <c r="V154" s="12" t="s">
        <v>1046</v>
      </c>
      <c r="X154" s="20" t="s">
        <v>1910</v>
      </c>
      <c r="Z154" s="12" t="s">
        <v>920</v>
      </c>
      <c r="AA154" s="12">
        <v>20101209</v>
      </c>
      <c r="AB154" s="12" t="s">
        <v>1890</v>
      </c>
      <c r="AC154" s="12" t="s">
        <v>743</v>
      </c>
      <c r="AE154" s="12">
        <v>7.04</v>
      </c>
    </row>
    <row r="155" spans="1:31" ht="363">
      <c r="A155" s="12">
        <v>154</v>
      </c>
      <c r="B155" s="12">
        <v>10569800023</v>
      </c>
      <c r="C155" s="12" t="s">
        <v>1162</v>
      </c>
      <c r="D155" s="12">
        <v>154</v>
      </c>
      <c r="E155" s="12" t="s">
        <v>1163</v>
      </c>
      <c r="F155" s="12" t="s">
        <v>1164</v>
      </c>
      <c r="G155" s="12" t="s">
        <v>1165</v>
      </c>
      <c r="H155" s="12" t="s">
        <v>1113</v>
      </c>
      <c r="I155" s="12">
        <v>3</v>
      </c>
      <c r="J155" s="12">
        <v>3.1</v>
      </c>
      <c r="K155" s="12">
        <v>18</v>
      </c>
      <c r="M155" s="12" t="s">
        <v>1151</v>
      </c>
      <c r="N155" s="12" t="s">
        <v>1113</v>
      </c>
      <c r="O155" s="12">
        <v>3.1</v>
      </c>
      <c r="P155" s="12">
        <v>3</v>
      </c>
      <c r="Q155" s="12">
        <v>18</v>
      </c>
      <c r="R155" s="12" t="s">
        <v>1170</v>
      </c>
      <c r="S155" s="12" t="s">
        <v>1632</v>
      </c>
      <c r="T155" s="12" t="s">
        <v>1416</v>
      </c>
      <c r="U155" s="13" t="s">
        <v>1417</v>
      </c>
      <c r="V155" s="12" t="s">
        <v>1397</v>
      </c>
      <c r="W155" s="12" t="s">
        <v>1314</v>
      </c>
      <c r="X155" s="12" t="s">
        <v>1398</v>
      </c>
      <c r="Z155" s="12" t="s">
        <v>920</v>
      </c>
      <c r="AA155" s="12">
        <v>20101111</v>
      </c>
      <c r="AB155" s="12" t="s">
        <v>698</v>
      </c>
      <c r="AC155" s="12" t="s">
        <v>743</v>
      </c>
      <c r="AE155" s="12">
        <v>7.03</v>
      </c>
    </row>
    <row r="156" spans="1:31" ht="198">
      <c r="A156" s="12">
        <v>155</v>
      </c>
      <c r="B156" s="12">
        <v>10569700023</v>
      </c>
      <c r="C156" s="12" t="s">
        <v>1162</v>
      </c>
      <c r="D156" s="12">
        <v>153</v>
      </c>
      <c r="E156" s="12" t="s">
        <v>1163</v>
      </c>
      <c r="F156" s="12" t="s">
        <v>1164</v>
      </c>
      <c r="G156" s="12" t="s">
        <v>1165</v>
      </c>
      <c r="H156" s="12" t="s">
        <v>1166</v>
      </c>
      <c r="I156" s="12">
        <v>2</v>
      </c>
      <c r="J156" s="12">
        <v>3.1</v>
      </c>
      <c r="K156" s="12">
        <v>39</v>
      </c>
      <c r="M156" s="12" t="s">
        <v>1193</v>
      </c>
      <c r="N156" s="12" t="s">
        <v>1166</v>
      </c>
      <c r="O156" s="12">
        <v>3.1</v>
      </c>
      <c r="P156" s="12">
        <v>2</v>
      </c>
      <c r="Q156" s="12">
        <v>39</v>
      </c>
      <c r="R156" s="12" t="s">
        <v>1487</v>
      </c>
      <c r="S156" s="12" t="s">
        <v>1635</v>
      </c>
      <c r="T156" s="13" t="s">
        <v>1418</v>
      </c>
      <c r="U156" s="12" t="s">
        <v>1419</v>
      </c>
      <c r="V156" s="12" t="s">
        <v>1397</v>
      </c>
      <c r="W156" s="12" t="s">
        <v>1841</v>
      </c>
      <c r="X156" s="20" t="s">
        <v>1910</v>
      </c>
      <c r="Z156" s="12" t="s">
        <v>920</v>
      </c>
      <c r="AA156" s="12">
        <v>20101209</v>
      </c>
      <c r="AB156" s="12" t="s">
        <v>1890</v>
      </c>
      <c r="AC156" s="12" t="s">
        <v>743</v>
      </c>
      <c r="AE156" s="12">
        <v>7.04</v>
      </c>
    </row>
    <row r="157" spans="1:31" ht="132">
      <c r="A157" s="12">
        <v>156</v>
      </c>
      <c r="B157" s="12">
        <v>10569600023</v>
      </c>
      <c r="C157" s="12" t="s">
        <v>1162</v>
      </c>
      <c r="D157" s="12">
        <v>152</v>
      </c>
      <c r="E157" s="12" t="s">
        <v>1163</v>
      </c>
      <c r="F157" s="12" t="s">
        <v>1164</v>
      </c>
      <c r="G157" s="12" t="s">
        <v>1165</v>
      </c>
      <c r="H157" s="12" t="s">
        <v>1044</v>
      </c>
      <c r="I157" s="12">
        <v>4</v>
      </c>
      <c r="K157" s="12">
        <v>36</v>
      </c>
      <c r="M157" s="12" t="s">
        <v>1193</v>
      </c>
      <c r="N157" s="12" t="s">
        <v>1044</v>
      </c>
      <c r="P157" s="12">
        <v>4</v>
      </c>
      <c r="Q157" s="12">
        <v>36</v>
      </c>
      <c r="R157" s="12" t="s">
        <v>1487</v>
      </c>
      <c r="S157" s="12" t="s">
        <v>1636</v>
      </c>
      <c r="T157" s="12" t="s">
        <v>1420</v>
      </c>
      <c r="U157" s="12" t="s">
        <v>1317</v>
      </c>
      <c r="V157" s="12" t="s">
        <v>1546</v>
      </c>
      <c r="W157" s="12" t="s">
        <v>1547</v>
      </c>
      <c r="Z157" s="12" t="s">
        <v>920</v>
      </c>
      <c r="AA157" s="12">
        <v>20101111</v>
      </c>
      <c r="AB157" s="12" t="s">
        <v>700</v>
      </c>
      <c r="AC157" s="12" t="s">
        <v>743</v>
      </c>
      <c r="AE157" s="12">
        <v>7.03</v>
      </c>
    </row>
    <row r="158" spans="1:31" ht="82.5">
      <c r="A158" s="12">
        <v>157</v>
      </c>
      <c r="B158" s="12">
        <v>10569500023</v>
      </c>
      <c r="C158" s="12" t="s">
        <v>1421</v>
      </c>
      <c r="D158" s="12">
        <v>151</v>
      </c>
      <c r="E158" s="12" t="s">
        <v>1041</v>
      </c>
      <c r="F158" s="12" t="s">
        <v>1042</v>
      </c>
      <c r="G158" s="12" t="s">
        <v>1043</v>
      </c>
      <c r="H158" s="12" t="s">
        <v>1113</v>
      </c>
      <c r="I158" s="12">
        <v>163</v>
      </c>
      <c r="J158" s="12" t="s">
        <v>1422</v>
      </c>
      <c r="K158" s="12">
        <v>33</v>
      </c>
      <c r="M158" s="12" t="s">
        <v>1151</v>
      </c>
      <c r="N158" s="12" t="s">
        <v>1113</v>
      </c>
      <c r="O158" s="12" t="s">
        <v>1422</v>
      </c>
      <c r="P158" s="12">
        <v>163</v>
      </c>
      <c r="Q158" s="12">
        <v>33</v>
      </c>
      <c r="R158" s="12" t="s">
        <v>1487</v>
      </c>
      <c r="S158" s="12" t="s">
        <v>1169</v>
      </c>
      <c r="T158" s="12" t="s">
        <v>1423</v>
      </c>
      <c r="U158" s="12" t="s">
        <v>1424</v>
      </c>
      <c r="V158" s="12" t="s">
        <v>1047</v>
      </c>
      <c r="Z158" s="12" t="s">
        <v>920</v>
      </c>
      <c r="AA158" s="12">
        <v>20101111</v>
      </c>
      <c r="AB158" s="12" t="s">
        <v>699</v>
      </c>
      <c r="AC158" s="12" t="s">
        <v>743</v>
      </c>
      <c r="AE158" s="12">
        <v>7.03</v>
      </c>
    </row>
    <row r="159" spans="1:31" ht="330">
      <c r="A159" s="12">
        <v>158</v>
      </c>
      <c r="B159" s="12">
        <v>10569400023</v>
      </c>
      <c r="C159" s="12" t="s">
        <v>1425</v>
      </c>
      <c r="D159" s="12">
        <v>150</v>
      </c>
      <c r="E159" s="12" t="s">
        <v>1041</v>
      </c>
      <c r="F159" s="12" t="s">
        <v>1042</v>
      </c>
      <c r="G159" s="12" t="s">
        <v>1043</v>
      </c>
      <c r="H159" s="12" t="s">
        <v>1044</v>
      </c>
      <c r="I159" s="12">
        <v>91</v>
      </c>
      <c r="J159" s="12" t="s">
        <v>1426</v>
      </c>
      <c r="K159" s="12">
        <v>37</v>
      </c>
      <c r="M159" s="12" t="s">
        <v>1151</v>
      </c>
      <c r="N159" s="12" t="s">
        <v>1044</v>
      </c>
      <c r="O159" s="12" t="s">
        <v>1426</v>
      </c>
      <c r="P159" s="12">
        <v>91</v>
      </c>
      <c r="Q159" s="12">
        <v>37</v>
      </c>
      <c r="R159" s="12" t="s">
        <v>1484</v>
      </c>
      <c r="S159" s="12" t="s">
        <v>1634</v>
      </c>
      <c r="T159" s="13" t="s">
        <v>1427</v>
      </c>
      <c r="U159" s="12" t="s">
        <v>1428</v>
      </c>
      <c r="V159" s="12" t="s">
        <v>1397</v>
      </c>
      <c r="W159" s="12" t="s">
        <v>1859</v>
      </c>
      <c r="X159" s="20" t="s">
        <v>1898</v>
      </c>
      <c r="Z159" s="12" t="s">
        <v>920</v>
      </c>
      <c r="AA159" s="12">
        <v>20101209</v>
      </c>
      <c r="AB159" s="12" t="s">
        <v>1882</v>
      </c>
      <c r="AC159" s="12" t="s">
        <v>743</v>
      </c>
      <c r="AE159" s="12">
        <v>7.04</v>
      </c>
    </row>
    <row r="160" spans="1:31" ht="127.5">
      <c r="A160" s="12">
        <v>159</v>
      </c>
      <c r="B160" s="12">
        <v>10569300023</v>
      </c>
      <c r="C160" s="12" t="s">
        <v>1429</v>
      </c>
      <c r="D160" s="12">
        <v>149</v>
      </c>
      <c r="E160" s="12" t="s">
        <v>1041</v>
      </c>
      <c r="F160" s="12" t="s">
        <v>1042</v>
      </c>
      <c r="G160" s="12" t="s">
        <v>1043</v>
      </c>
      <c r="H160" s="12" t="s">
        <v>1113</v>
      </c>
      <c r="I160" s="12">
        <v>191</v>
      </c>
      <c r="J160" s="12" t="s">
        <v>1430</v>
      </c>
      <c r="K160" s="12">
        <v>21</v>
      </c>
      <c r="M160" s="12" t="s">
        <v>1151</v>
      </c>
      <c r="N160" s="12" t="s">
        <v>1113</v>
      </c>
      <c r="O160" s="12" t="s">
        <v>1430</v>
      </c>
      <c r="P160" s="12">
        <v>191</v>
      </c>
      <c r="Q160" s="12">
        <v>21</v>
      </c>
      <c r="R160" s="12" t="s">
        <v>1484</v>
      </c>
      <c r="S160" s="12" t="s">
        <v>1485</v>
      </c>
      <c r="T160" s="12" t="s">
        <v>1431</v>
      </c>
      <c r="U160" s="12" t="s">
        <v>1432</v>
      </c>
      <c r="V160" s="12" t="s">
        <v>1397</v>
      </c>
      <c r="W160" s="12" t="s">
        <v>1859</v>
      </c>
      <c r="X160" s="20" t="s">
        <v>1898</v>
      </c>
      <c r="Z160" s="12" t="s">
        <v>920</v>
      </c>
      <c r="AA160" s="12">
        <v>20101209</v>
      </c>
      <c r="AB160" s="12" t="s">
        <v>1882</v>
      </c>
      <c r="AC160" s="12" t="s">
        <v>743</v>
      </c>
      <c r="AE160" s="12">
        <v>7.04</v>
      </c>
    </row>
    <row r="161" spans="1:31" ht="165">
      <c r="A161" s="12">
        <v>160</v>
      </c>
      <c r="B161" s="12">
        <v>10569200023</v>
      </c>
      <c r="C161" s="12" t="s">
        <v>1433</v>
      </c>
      <c r="D161" s="12">
        <v>148</v>
      </c>
      <c r="E161" s="12" t="s">
        <v>1931</v>
      </c>
      <c r="F161" s="12" t="s">
        <v>1042</v>
      </c>
      <c r="G161" s="12" t="s">
        <v>1435</v>
      </c>
      <c r="H161" s="12" t="s">
        <v>1113</v>
      </c>
      <c r="M161" s="12" t="s">
        <v>1151</v>
      </c>
      <c r="N161" s="12" t="s">
        <v>1113</v>
      </c>
      <c r="R161" s="12" t="s">
        <v>1487</v>
      </c>
      <c r="S161" s="12" t="s">
        <v>1636</v>
      </c>
      <c r="T161" s="13" t="s">
        <v>1436</v>
      </c>
      <c r="U161" s="12" t="s">
        <v>1437</v>
      </c>
      <c r="V161" s="12" t="s">
        <v>1548</v>
      </c>
      <c r="W161" s="12" t="s">
        <v>1549</v>
      </c>
      <c r="Z161" s="12" t="s">
        <v>920</v>
      </c>
      <c r="AA161" s="12">
        <v>20101111</v>
      </c>
      <c r="AB161" s="12" t="s">
        <v>700</v>
      </c>
      <c r="AC161" s="12" t="s">
        <v>743</v>
      </c>
      <c r="AE161" s="12" t="s">
        <v>1124</v>
      </c>
    </row>
    <row r="162" spans="1:31" ht="127.5">
      <c r="A162" s="12">
        <v>161</v>
      </c>
      <c r="B162" s="12">
        <v>10569100023</v>
      </c>
      <c r="C162" s="12" t="s">
        <v>1433</v>
      </c>
      <c r="D162" s="12">
        <v>147</v>
      </c>
      <c r="E162" s="12" t="s">
        <v>1434</v>
      </c>
      <c r="F162" s="12" t="s">
        <v>1042</v>
      </c>
      <c r="G162" s="12" t="s">
        <v>1435</v>
      </c>
      <c r="H162" s="12" t="s">
        <v>1113</v>
      </c>
      <c r="I162" s="12">
        <v>115</v>
      </c>
      <c r="J162" s="12" t="s">
        <v>1438</v>
      </c>
      <c r="M162" s="12" t="s">
        <v>1151</v>
      </c>
      <c r="N162" s="12" t="s">
        <v>1113</v>
      </c>
      <c r="O162" s="12" t="s">
        <v>1438</v>
      </c>
      <c r="P162" s="12">
        <v>115</v>
      </c>
      <c r="R162" s="12" t="s">
        <v>1170</v>
      </c>
      <c r="S162" s="12" t="s">
        <v>1179</v>
      </c>
      <c r="T162" s="12" t="s">
        <v>1439</v>
      </c>
      <c r="U162" s="12" t="s">
        <v>1440</v>
      </c>
      <c r="V162" s="12" t="s">
        <v>702</v>
      </c>
      <c r="W162" s="12" t="s">
        <v>707</v>
      </c>
      <c r="X162" s="20" t="s">
        <v>718</v>
      </c>
      <c r="Z162" s="12" t="s">
        <v>920</v>
      </c>
      <c r="AA162" s="12">
        <v>20101111</v>
      </c>
      <c r="AB162" s="12" t="s">
        <v>719</v>
      </c>
      <c r="AC162" s="12" t="s">
        <v>743</v>
      </c>
      <c r="AE162" s="12">
        <v>7.02</v>
      </c>
    </row>
    <row r="163" spans="1:31" ht="127.5">
      <c r="A163" s="12">
        <v>162</v>
      </c>
      <c r="B163" s="12">
        <v>10569000023</v>
      </c>
      <c r="C163" s="12" t="s">
        <v>1433</v>
      </c>
      <c r="D163" s="12">
        <v>146</v>
      </c>
      <c r="E163" s="12" t="s">
        <v>1434</v>
      </c>
      <c r="F163" s="12" t="s">
        <v>1042</v>
      </c>
      <c r="G163" s="12" t="s">
        <v>1435</v>
      </c>
      <c r="H163" s="12" t="s">
        <v>1113</v>
      </c>
      <c r="I163" s="12">
        <v>115</v>
      </c>
      <c r="J163" s="12" t="s">
        <v>1438</v>
      </c>
      <c r="M163" s="12" t="s">
        <v>1151</v>
      </c>
      <c r="N163" s="12" t="s">
        <v>1113</v>
      </c>
      <c r="O163" s="12" t="s">
        <v>1438</v>
      </c>
      <c r="P163" s="12">
        <v>115</v>
      </c>
      <c r="R163" s="12" t="s">
        <v>1170</v>
      </c>
      <c r="S163" s="12" t="s">
        <v>1179</v>
      </c>
      <c r="T163" s="12" t="s">
        <v>1441</v>
      </c>
      <c r="U163" s="12" t="s">
        <v>1442</v>
      </c>
      <c r="V163" s="12" t="s">
        <v>702</v>
      </c>
      <c r="W163" s="12" t="s">
        <v>707</v>
      </c>
      <c r="X163" s="20" t="s">
        <v>718</v>
      </c>
      <c r="Z163" s="12" t="s">
        <v>920</v>
      </c>
      <c r="AA163" s="12">
        <v>20101111</v>
      </c>
      <c r="AB163" s="12" t="s">
        <v>719</v>
      </c>
      <c r="AC163" s="12" t="s">
        <v>743</v>
      </c>
      <c r="AE163" s="12">
        <v>7.02</v>
      </c>
    </row>
    <row r="164" spans="1:31" ht="127.5">
      <c r="A164" s="12">
        <v>163</v>
      </c>
      <c r="B164" s="12">
        <v>10568900023</v>
      </c>
      <c r="C164" s="12" t="s">
        <v>1433</v>
      </c>
      <c r="D164" s="12">
        <v>145</v>
      </c>
      <c r="E164" s="12" t="s">
        <v>1434</v>
      </c>
      <c r="F164" s="12" t="s">
        <v>1042</v>
      </c>
      <c r="G164" s="12" t="s">
        <v>1435</v>
      </c>
      <c r="H164" s="12" t="s">
        <v>1113</v>
      </c>
      <c r="I164" s="12">
        <v>115</v>
      </c>
      <c r="J164" s="12" t="s">
        <v>1438</v>
      </c>
      <c r="M164" s="12" t="s">
        <v>1151</v>
      </c>
      <c r="N164" s="12" t="s">
        <v>1113</v>
      </c>
      <c r="O164" s="12" t="s">
        <v>1438</v>
      </c>
      <c r="P164" s="12">
        <v>115</v>
      </c>
      <c r="R164" s="12" t="s">
        <v>1170</v>
      </c>
      <c r="S164" s="12" t="s">
        <v>1179</v>
      </c>
      <c r="T164" s="12" t="s">
        <v>1443</v>
      </c>
      <c r="U164" s="12" t="s">
        <v>1440</v>
      </c>
      <c r="V164" s="12" t="s">
        <v>702</v>
      </c>
      <c r="W164" s="12" t="s">
        <v>707</v>
      </c>
      <c r="X164" s="20" t="s">
        <v>718</v>
      </c>
      <c r="Z164" s="12" t="s">
        <v>920</v>
      </c>
      <c r="AA164" s="12">
        <v>20101111</v>
      </c>
      <c r="AB164" s="12" t="s">
        <v>719</v>
      </c>
      <c r="AC164" s="12" t="s">
        <v>743</v>
      </c>
      <c r="AE164" s="12">
        <v>7.02</v>
      </c>
    </row>
    <row r="165" spans="1:31" ht="127.5">
      <c r="A165" s="12">
        <v>164</v>
      </c>
      <c r="B165" s="12">
        <v>10568800023</v>
      </c>
      <c r="C165" s="12" t="s">
        <v>1433</v>
      </c>
      <c r="D165" s="12">
        <v>144</v>
      </c>
      <c r="E165" s="12" t="s">
        <v>1434</v>
      </c>
      <c r="F165" s="12" t="s">
        <v>1042</v>
      </c>
      <c r="G165" s="12" t="s">
        <v>1435</v>
      </c>
      <c r="H165" s="12" t="s">
        <v>1113</v>
      </c>
      <c r="I165" s="12">
        <v>115</v>
      </c>
      <c r="J165" s="12" t="s">
        <v>1438</v>
      </c>
      <c r="M165" s="12" t="s">
        <v>1151</v>
      </c>
      <c r="N165" s="12" t="s">
        <v>1113</v>
      </c>
      <c r="O165" s="12" t="s">
        <v>1438</v>
      </c>
      <c r="P165" s="12">
        <v>115</v>
      </c>
      <c r="R165" s="12" t="s">
        <v>1170</v>
      </c>
      <c r="S165" s="12" t="s">
        <v>1179</v>
      </c>
      <c r="T165" s="12" t="s">
        <v>1444</v>
      </c>
      <c r="U165" s="12" t="s">
        <v>1442</v>
      </c>
      <c r="V165" s="12" t="s">
        <v>702</v>
      </c>
      <c r="W165" s="12" t="s">
        <v>707</v>
      </c>
      <c r="X165" s="20" t="s">
        <v>718</v>
      </c>
      <c r="Z165" s="12" t="s">
        <v>920</v>
      </c>
      <c r="AA165" s="12">
        <v>20101111</v>
      </c>
      <c r="AB165" s="12" t="s">
        <v>719</v>
      </c>
      <c r="AC165" s="12" t="s">
        <v>743</v>
      </c>
      <c r="AE165" s="12">
        <v>7.02</v>
      </c>
    </row>
    <row r="166" spans="1:31" ht="127.5">
      <c r="A166" s="12">
        <v>165</v>
      </c>
      <c r="B166" s="12">
        <v>10568700023</v>
      </c>
      <c r="C166" s="12" t="s">
        <v>1433</v>
      </c>
      <c r="D166" s="12">
        <v>143</v>
      </c>
      <c r="E166" s="12" t="s">
        <v>1434</v>
      </c>
      <c r="F166" s="12" t="s">
        <v>1042</v>
      </c>
      <c r="G166" s="12" t="s">
        <v>1435</v>
      </c>
      <c r="H166" s="12" t="s">
        <v>1113</v>
      </c>
      <c r="I166" s="12">
        <v>115</v>
      </c>
      <c r="J166" s="12" t="s">
        <v>1438</v>
      </c>
      <c r="M166" s="12" t="s">
        <v>1151</v>
      </c>
      <c r="N166" s="12" t="s">
        <v>1113</v>
      </c>
      <c r="O166" s="12" t="s">
        <v>1438</v>
      </c>
      <c r="P166" s="12">
        <v>115</v>
      </c>
      <c r="R166" s="12" t="s">
        <v>1170</v>
      </c>
      <c r="S166" s="12" t="s">
        <v>1179</v>
      </c>
      <c r="T166" s="12" t="s">
        <v>1445</v>
      </c>
      <c r="U166" s="12" t="s">
        <v>1446</v>
      </c>
      <c r="V166" s="12" t="s">
        <v>697</v>
      </c>
      <c r="W166" s="12" t="s">
        <v>708</v>
      </c>
      <c r="X166" s="20" t="s">
        <v>718</v>
      </c>
      <c r="Z166" s="12" t="s">
        <v>920</v>
      </c>
      <c r="AA166" s="12">
        <v>20101111</v>
      </c>
      <c r="AB166" s="12" t="s">
        <v>719</v>
      </c>
      <c r="AC166" s="12" t="s">
        <v>743</v>
      </c>
      <c r="AE166" s="12">
        <v>7.03</v>
      </c>
    </row>
    <row r="167" spans="1:31" ht="409.5">
      <c r="A167" s="12">
        <v>166</v>
      </c>
      <c r="B167" s="12">
        <v>10568600023</v>
      </c>
      <c r="C167" s="12" t="s">
        <v>1433</v>
      </c>
      <c r="D167" s="12">
        <v>142</v>
      </c>
      <c r="E167" s="12" t="s">
        <v>1434</v>
      </c>
      <c r="F167" s="12" t="s">
        <v>1042</v>
      </c>
      <c r="G167" s="12" t="s">
        <v>1435</v>
      </c>
      <c r="H167" s="12" t="s">
        <v>1113</v>
      </c>
      <c r="I167" s="12">
        <v>113</v>
      </c>
      <c r="J167" s="12" t="s">
        <v>1241</v>
      </c>
      <c r="M167" s="12" t="s">
        <v>1151</v>
      </c>
      <c r="N167" s="12" t="s">
        <v>1113</v>
      </c>
      <c r="O167" s="12" t="s">
        <v>1241</v>
      </c>
      <c r="P167" s="12">
        <v>113</v>
      </c>
      <c r="R167" s="12" t="s">
        <v>1170</v>
      </c>
      <c r="S167" s="12" t="s">
        <v>1179</v>
      </c>
      <c r="T167" s="12" t="s">
        <v>1447</v>
      </c>
      <c r="U167" s="13" t="s">
        <v>1559</v>
      </c>
      <c r="V167" s="12" t="s">
        <v>702</v>
      </c>
      <c r="W167" s="12" t="s">
        <v>707</v>
      </c>
      <c r="X167" s="20" t="s">
        <v>718</v>
      </c>
      <c r="Z167" s="12" t="s">
        <v>920</v>
      </c>
      <c r="AA167" s="12">
        <v>20101111</v>
      </c>
      <c r="AB167" s="12" t="s">
        <v>719</v>
      </c>
      <c r="AC167" s="12" t="s">
        <v>743</v>
      </c>
      <c r="AE167" s="12">
        <v>7.02</v>
      </c>
    </row>
    <row r="168" spans="1:31" ht="127.5">
      <c r="A168" s="12">
        <v>167</v>
      </c>
      <c r="B168" s="12">
        <v>10568500023</v>
      </c>
      <c r="C168" s="12" t="s">
        <v>1433</v>
      </c>
      <c r="D168" s="12">
        <v>141</v>
      </c>
      <c r="E168" s="12" t="s">
        <v>1434</v>
      </c>
      <c r="F168" s="12" t="s">
        <v>1042</v>
      </c>
      <c r="G168" s="12" t="s">
        <v>1435</v>
      </c>
      <c r="H168" s="12" t="s">
        <v>1113</v>
      </c>
      <c r="I168" s="12">
        <v>113</v>
      </c>
      <c r="J168" s="12" t="s">
        <v>1241</v>
      </c>
      <c r="M168" s="12" t="s">
        <v>1151</v>
      </c>
      <c r="N168" s="12" t="s">
        <v>1113</v>
      </c>
      <c r="O168" s="12" t="s">
        <v>1241</v>
      </c>
      <c r="P168" s="12">
        <v>113</v>
      </c>
      <c r="R168" s="12" t="s">
        <v>1170</v>
      </c>
      <c r="S168" s="12" t="s">
        <v>1179</v>
      </c>
      <c r="T168" s="12" t="s">
        <v>1560</v>
      </c>
      <c r="U168" s="12" t="s">
        <v>1561</v>
      </c>
      <c r="V168" s="12" t="s">
        <v>697</v>
      </c>
      <c r="W168" s="12" t="s">
        <v>709</v>
      </c>
      <c r="X168" s="20" t="s">
        <v>718</v>
      </c>
      <c r="Z168" s="12" t="s">
        <v>920</v>
      </c>
      <c r="AA168" s="12">
        <v>20101111</v>
      </c>
      <c r="AB168" s="12" t="s">
        <v>719</v>
      </c>
      <c r="AC168" s="12" t="s">
        <v>743</v>
      </c>
      <c r="AE168" s="12">
        <v>7.03</v>
      </c>
    </row>
    <row r="169" spans="1:31" ht="127.5">
      <c r="A169" s="12">
        <v>168</v>
      </c>
      <c r="B169" s="12">
        <v>10568400023</v>
      </c>
      <c r="C169" s="12" t="s">
        <v>1433</v>
      </c>
      <c r="D169" s="12">
        <v>140</v>
      </c>
      <c r="E169" s="12" t="s">
        <v>1434</v>
      </c>
      <c r="F169" s="12" t="s">
        <v>1042</v>
      </c>
      <c r="G169" s="12" t="s">
        <v>1435</v>
      </c>
      <c r="H169" s="12" t="s">
        <v>1166</v>
      </c>
      <c r="I169" s="12">
        <v>113</v>
      </c>
      <c r="J169" s="12" t="s">
        <v>1562</v>
      </c>
      <c r="M169" s="12" t="s">
        <v>1151</v>
      </c>
      <c r="N169" s="12" t="s">
        <v>1166</v>
      </c>
      <c r="O169" s="12" t="s">
        <v>1562</v>
      </c>
      <c r="P169" s="12">
        <v>113</v>
      </c>
      <c r="R169" s="12" t="s">
        <v>1170</v>
      </c>
      <c r="S169" s="12" t="s">
        <v>1179</v>
      </c>
      <c r="T169" s="12" t="s">
        <v>1563</v>
      </c>
      <c r="U169" s="12" t="s">
        <v>1564</v>
      </c>
      <c r="V169" s="12" t="s">
        <v>702</v>
      </c>
      <c r="W169" s="12" t="s">
        <v>707</v>
      </c>
      <c r="X169" s="20" t="s">
        <v>718</v>
      </c>
      <c r="Z169" s="12" t="s">
        <v>920</v>
      </c>
      <c r="AA169" s="12">
        <v>20101111</v>
      </c>
      <c r="AB169" s="12" t="s">
        <v>719</v>
      </c>
      <c r="AC169" s="12" t="s">
        <v>743</v>
      </c>
      <c r="AE169" s="12">
        <v>7.02</v>
      </c>
    </row>
    <row r="170" spans="1:31" ht="127.5">
      <c r="A170" s="12">
        <v>169</v>
      </c>
      <c r="B170" s="12">
        <v>10568300023</v>
      </c>
      <c r="C170" s="12" t="s">
        <v>1433</v>
      </c>
      <c r="D170" s="12">
        <v>139</v>
      </c>
      <c r="E170" s="12" t="s">
        <v>1434</v>
      </c>
      <c r="F170" s="12" t="s">
        <v>1042</v>
      </c>
      <c r="G170" s="12" t="s">
        <v>1435</v>
      </c>
      <c r="H170" s="12" t="s">
        <v>1166</v>
      </c>
      <c r="I170" s="12">
        <v>113</v>
      </c>
      <c r="J170" s="12" t="s">
        <v>1562</v>
      </c>
      <c r="M170" s="12" t="s">
        <v>1151</v>
      </c>
      <c r="N170" s="12" t="s">
        <v>1166</v>
      </c>
      <c r="O170" s="12" t="s">
        <v>1562</v>
      </c>
      <c r="P170" s="12">
        <v>113</v>
      </c>
      <c r="R170" s="12" t="s">
        <v>1170</v>
      </c>
      <c r="S170" s="12" t="s">
        <v>1179</v>
      </c>
      <c r="T170" s="12" t="s">
        <v>1565</v>
      </c>
      <c r="U170" s="12" t="s">
        <v>1566</v>
      </c>
      <c r="V170" s="12" t="s">
        <v>702</v>
      </c>
      <c r="W170" s="12" t="s">
        <v>707</v>
      </c>
      <c r="X170" s="20" t="s">
        <v>718</v>
      </c>
      <c r="Z170" s="12" t="s">
        <v>920</v>
      </c>
      <c r="AA170" s="12">
        <v>20101111</v>
      </c>
      <c r="AB170" s="12" t="s">
        <v>719</v>
      </c>
      <c r="AC170" s="12" t="s">
        <v>743</v>
      </c>
      <c r="AE170" s="12">
        <v>7.02</v>
      </c>
    </row>
    <row r="171" spans="1:31" ht="127.5">
      <c r="A171" s="12">
        <v>170</v>
      </c>
      <c r="B171" s="12">
        <v>10568200023</v>
      </c>
      <c r="C171" s="12" t="s">
        <v>1433</v>
      </c>
      <c r="D171" s="12">
        <v>138</v>
      </c>
      <c r="E171" s="12" t="s">
        <v>1434</v>
      </c>
      <c r="F171" s="12" t="s">
        <v>1042</v>
      </c>
      <c r="G171" s="12" t="s">
        <v>1435</v>
      </c>
      <c r="H171" s="12" t="s">
        <v>1166</v>
      </c>
      <c r="I171" s="12">
        <v>113</v>
      </c>
      <c r="J171" s="12" t="s">
        <v>1562</v>
      </c>
      <c r="M171" s="12" t="s">
        <v>1151</v>
      </c>
      <c r="N171" s="12" t="s">
        <v>1166</v>
      </c>
      <c r="O171" s="12" t="s">
        <v>1562</v>
      </c>
      <c r="P171" s="12">
        <v>113</v>
      </c>
      <c r="R171" s="12" t="s">
        <v>1170</v>
      </c>
      <c r="S171" s="12" t="s">
        <v>1179</v>
      </c>
      <c r="T171" s="12" t="s">
        <v>1393</v>
      </c>
      <c r="U171" s="12" t="s">
        <v>1394</v>
      </c>
      <c r="V171" s="12" t="s">
        <v>702</v>
      </c>
      <c r="W171" s="12" t="s">
        <v>707</v>
      </c>
      <c r="X171" s="20" t="s">
        <v>718</v>
      </c>
      <c r="Z171" s="12" t="s">
        <v>920</v>
      </c>
      <c r="AA171" s="12">
        <v>20101111</v>
      </c>
      <c r="AB171" s="12" t="s">
        <v>719</v>
      </c>
      <c r="AC171" s="12" t="s">
        <v>743</v>
      </c>
      <c r="AE171" s="12">
        <v>7.02</v>
      </c>
    </row>
    <row r="172" spans="1:31" ht="127.5">
      <c r="A172" s="12">
        <v>171</v>
      </c>
      <c r="B172" s="12">
        <v>10568100023</v>
      </c>
      <c r="C172" s="12" t="s">
        <v>1433</v>
      </c>
      <c r="D172" s="12">
        <v>137</v>
      </c>
      <c r="E172" s="12" t="s">
        <v>1434</v>
      </c>
      <c r="F172" s="12" t="s">
        <v>1042</v>
      </c>
      <c r="G172" s="12" t="s">
        <v>1435</v>
      </c>
      <c r="H172" s="12" t="s">
        <v>1166</v>
      </c>
      <c r="I172" s="12">
        <v>113</v>
      </c>
      <c r="J172" s="12" t="s">
        <v>1562</v>
      </c>
      <c r="M172" s="12" t="s">
        <v>1151</v>
      </c>
      <c r="N172" s="12" t="s">
        <v>1166</v>
      </c>
      <c r="O172" s="12" t="s">
        <v>1562</v>
      </c>
      <c r="P172" s="12">
        <v>113</v>
      </c>
      <c r="R172" s="12" t="s">
        <v>1170</v>
      </c>
      <c r="S172" s="12" t="s">
        <v>1179</v>
      </c>
      <c r="T172" s="12" t="s">
        <v>1395</v>
      </c>
      <c r="U172" s="12" t="s">
        <v>1598</v>
      </c>
      <c r="V172" s="12" t="s">
        <v>702</v>
      </c>
      <c r="W172" s="12" t="s">
        <v>707</v>
      </c>
      <c r="X172" s="20" t="s">
        <v>718</v>
      </c>
      <c r="Z172" s="12" t="s">
        <v>920</v>
      </c>
      <c r="AA172" s="12">
        <v>20101111</v>
      </c>
      <c r="AB172" s="12" t="s">
        <v>719</v>
      </c>
      <c r="AC172" s="12" t="s">
        <v>743</v>
      </c>
      <c r="AE172" s="12">
        <v>7.02</v>
      </c>
    </row>
    <row r="173" spans="1:31" ht="127.5">
      <c r="A173" s="12">
        <v>172</v>
      </c>
      <c r="B173" s="12">
        <v>10568000023</v>
      </c>
      <c r="C173" s="12" t="s">
        <v>1433</v>
      </c>
      <c r="D173" s="12">
        <v>136</v>
      </c>
      <c r="E173" s="12" t="s">
        <v>1434</v>
      </c>
      <c r="F173" s="12" t="s">
        <v>1042</v>
      </c>
      <c r="G173" s="12" t="s">
        <v>1435</v>
      </c>
      <c r="H173" s="12" t="s">
        <v>1166</v>
      </c>
      <c r="I173" s="12">
        <v>113</v>
      </c>
      <c r="J173" s="12" t="s">
        <v>1562</v>
      </c>
      <c r="M173" s="12" t="s">
        <v>1151</v>
      </c>
      <c r="N173" s="12" t="s">
        <v>1166</v>
      </c>
      <c r="O173" s="12" t="s">
        <v>1562</v>
      </c>
      <c r="P173" s="12">
        <v>113</v>
      </c>
      <c r="R173" s="12" t="s">
        <v>1170</v>
      </c>
      <c r="S173" s="12" t="s">
        <v>1179</v>
      </c>
      <c r="T173" s="12" t="s">
        <v>1599</v>
      </c>
      <c r="U173" s="12" t="s">
        <v>1564</v>
      </c>
      <c r="V173" s="12" t="s">
        <v>702</v>
      </c>
      <c r="W173" s="12" t="s">
        <v>707</v>
      </c>
      <c r="X173" s="20" t="s">
        <v>718</v>
      </c>
      <c r="Z173" s="12" t="s">
        <v>920</v>
      </c>
      <c r="AA173" s="12">
        <v>20101111</v>
      </c>
      <c r="AB173" s="12" t="s">
        <v>719</v>
      </c>
      <c r="AC173" s="12" t="s">
        <v>743</v>
      </c>
      <c r="AE173" s="12">
        <v>7.02</v>
      </c>
    </row>
    <row r="174" spans="1:31" ht="127.5">
      <c r="A174" s="12">
        <v>173</v>
      </c>
      <c r="B174" s="12">
        <v>10567900023</v>
      </c>
      <c r="C174" s="12" t="s">
        <v>1433</v>
      </c>
      <c r="D174" s="12">
        <v>135</v>
      </c>
      <c r="E174" s="12" t="s">
        <v>1434</v>
      </c>
      <c r="F174" s="12" t="s">
        <v>1042</v>
      </c>
      <c r="G174" s="12" t="s">
        <v>1435</v>
      </c>
      <c r="H174" s="12" t="s">
        <v>1166</v>
      </c>
      <c r="I174" s="12">
        <v>112</v>
      </c>
      <c r="J174" s="12" t="s">
        <v>1562</v>
      </c>
      <c r="M174" s="12" t="s">
        <v>1151</v>
      </c>
      <c r="N174" s="12" t="s">
        <v>1166</v>
      </c>
      <c r="O174" s="12" t="s">
        <v>1562</v>
      </c>
      <c r="P174" s="12">
        <v>112</v>
      </c>
      <c r="R174" s="12" t="s">
        <v>1170</v>
      </c>
      <c r="S174" s="12" t="s">
        <v>1179</v>
      </c>
      <c r="T174" s="12" t="s">
        <v>1600</v>
      </c>
      <c r="U174" s="12" t="s">
        <v>1601</v>
      </c>
      <c r="V174" s="12" t="s">
        <v>702</v>
      </c>
      <c r="W174" s="12" t="s">
        <v>707</v>
      </c>
      <c r="X174" s="20" t="s">
        <v>718</v>
      </c>
      <c r="Z174" s="12" t="s">
        <v>920</v>
      </c>
      <c r="AA174" s="12">
        <v>20101111</v>
      </c>
      <c r="AB174" s="12" t="s">
        <v>719</v>
      </c>
      <c r="AC174" s="12" t="s">
        <v>743</v>
      </c>
      <c r="AE174" s="12">
        <v>7.02</v>
      </c>
    </row>
    <row r="175" spans="1:31" ht="214.5">
      <c r="A175" s="12">
        <v>174</v>
      </c>
      <c r="B175" s="12">
        <v>10567800023</v>
      </c>
      <c r="C175" s="12" t="s">
        <v>1433</v>
      </c>
      <c r="D175" s="12">
        <v>134</v>
      </c>
      <c r="E175" s="12" t="s">
        <v>1434</v>
      </c>
      <c r="F175" s="12" t="s">
        <v>1042</v>
      </c>
      <c r="G175" s="12" t="s">
        <v>1435</v>
      </c>
      <c r="H175" s="12" t="s">
        <v>1166</v>
      </c>
      <c r="I175" s="12">
        <v>113</v>
      </c>
      <c r="J175" s="12" t="s">
        <v>1562</v>
      </c>
      <c r="M175" s="12" t="s">
        <v>1151</v>
      </c>
      <c r="N175" s="12" t="s">
        <v>1166</v>
      </c>
      <c r="O175" s="12" t="s">
        <v>1562</v>
      </c>
      <c r="P175" s="12">
        <v>113</v>
      </c>
      <c r="R175" s="12" t="s">
        <v>1170</v>
      </c>
      <c r="S175" s="12" t="s">
        <v>1179</v>
      </c>
      <c r="T175" s="13" t="s">
        <v>1602</v>
      </c>
      <c r="U175" s="13" t="s">
        <v>1603</v>
      </c>
      <c r="V175" s="12" t="s">
        <v>704</v>
      </c>
      <c r="W175" s="12" t="s">
        <v>1864</v>
      </c>
      <c r="X175" s="20" t="s">
        <v>1909</v>
      </c>
      <c r="Z175" s="12" t="s">
        <v>920</v>
      </c>
      <c r="AA175" s="12">
        <v>20101209</v>
      </c>
      <c r="AB175" s="12" t="s">
        <v>1889</v>
      </c>
      <c r="AC175" s="12" t="s">
        <v>743</v>
      </c>
      <c r="AE175" s="12">
        <v>7.04</v>
      </c>
    </row>
    <row r="176" spans="1:31" ht="198">
      <c r="A176" s="12">
        <v>175</v>
      </c>
      <c r="B176" s="12">
        <v>10567700023</v>
      </c>
      <c r="C176" s="12" t="s">
        <v>1433</v>
      </c>
      <c r="D176" s="12">
        <v>133</v>
      </c>
      <c r="E176" s="12" t="s">
        <v>1434</v>
      </c>
      <c r="F176" s="12" t="s">
        <v>1042</v>
      </c>
      <c r="G176" s="12" t="s">
        <v>1435</v>
      </c>
      <c r="H176" s="12" t="s">
        <v>1166</v>
      </c>
      <c r="I176" s="12">
        <v>112</v>
      </c>
      <c r="J176" s="12" t="s">
        <v>1562</v>
      </c>
      <c r="M176" s="12" t="s">
        <v>1151</v>
      </c>
      <c r="N176" s="12" t="s">
        <v>1166</v>
      </c>
      <c r="O176" s="12" t="s">
        <v>1562</v>
      </c>
      <c r="P176" s="12">
        <v>112</v>
      </c>
      <c r="R176" s="12" t="s">
        <v>1170</v>
      </c>
      <c r="S176" s="12" t="s">
        <v>1179</v>
      </c>
      <c r="T176" s="13" t="s">
        <v>1604</v>
      </c>
      <c r="U176" s="12" t="s">
        <v>1605</v>
      </c>
      <c r="V176" s="12" t="s">
        <v>697</v>
      </c>
      <c r="W176" s="12" t="s">
        <v>1187</v>
      </c>
      <c r="X176" s="20" t="s">
        <v>1909</v>
      </c>
      <c r="Z176" s="12" t="s">
        <v>920</v>
      </c>
      <c r="AA176" s="12">
        <v>20101209</v>
      </c>
      <c r="AB176" s="12" t="s">
        <v>1889</v>
      </c>
      <c r="AC176" s="12" t="s">
        <v>743</v>
      </c>
      <c r="AE176" s="12">
        <v>7.04</v>
      </c>
    </row>
    <row r="177" spans="1:31" ht="198">
      <c r="A177" s="12">
        <v>176</v>
      </c>
      <c r="B177" s="12">
        <v>10567600023</v>
      </c>
      <c r="C177" s="12" t="s">
        <v>1433</v>
      </c>
      <c r="D177" s="12">
        <v>132</v>
      </c>
      <c r="E177" s="12" t="s">
        <v>1434</v>
      </c>
      <c r="F177" s="12" t="s">
        <v>1042</v>
      </c>
      <c r="G177" s="12" t="s">
        <v>1435</v>
      </c>
      <c r="H177" s="12" t="s">
        <v>1166</v>
      </c>
      <c r="I177" s="12">
        <v>112</v>
      </c>
      <c r="J177" s="12" t="s">
        <v>1562</v>
      </c>
      <c r="M177" s="12" t="s">
        <v>1151</v>
      </c>
      <c r="N177" s="12" t="s">
        <v>1166</v>
      </c>
      <c r="O177" s="12" t="s">
        <v>1562</v>
      </c>
      <c r="P177" s="12">
        <v>112</v>
      </c>
      <c r="R177" s="12" t="s">
        <v>1170</v>
      </c>
      <c r="S177" s="12" t="s">
        <v>1179</v>
      </c>
      <c r="T177" s="13" t="s">
        <v>953</v>
      </c>
      <c r="U177" s="12" t="s">
        <v>954</v>
      </c>
      <c r="V177" s="12" t="s">
        <v>697</v>
      </c>
      <c r="W177" s="12" t="s">
        <v>1187</v>
      </c>
      <c r="X177" s="20" t="s">
        <v>1909</v>
      </c>
      <c r="Z177" s="12" t="s">
        <v>920</v>
      </c>
      <c r="AA177" s="12">
        <v>20101209</v>
      </c>
      <c r="AB177" s="12" t="s">
        <v>1889</v>
      </c>
      <c r="AC177" s="12" t="s">
        <v>743</v>
      </c>
      <c r="AE177" s="12">
        <v>7.04</v>
      </c>
    </row>
    <row r="178" spans="1:31" ht="313.5">
      <c r="A178" s="12">
        <v>177</v>
      </c>
      <c r="B178" s="12">
        <v>10567500023</v>
      </c>
      <c r="C178" s="12" t="s">
        <v>1433</v>
      </c>
      <c r="D178" s="12">
        <v>131</v>
      </c>
      <c r="E178" s="12" t="s">
        <v>1434</v>
      </c>
      <c r="F178" s="12" t="s">
        <v>1042</v>
      </c>
      <c r="G178" s="12" t="s">
        <v>1435</v>
      </c>
      <c r="H178" s="12" t="s">
        <v>1166</v>
      </c>
      <c r="I178" s="12">
        <v>112</v>
      </c>
      <c r="J178" s="12" t="s">
        <v>955</v>
      </c>
      <c r="M178" s="12" t="s">
        <v>1151</v>
      </c>
      <c r="N178" s="12" t="s">
        <v>1166</v>
      </c>
      <c r="O178" s="12" t="s">
        <v>955</v>
      </c>
      <c r="P178" s="12">
        <v>112</v>
      </c>
      <c r="R178" s="12" t="s">
        <v>1170</v>
      </c>
      <c r="S178" s="12" t="s">
        <v>1179</v>
      </c>
      <c r="T178" s="12" t="s">
        <v>956</v>
      </c>
      <c r="U178" s="12" t="s">
        <v>957</v>
      </c>
      <c r="V178" s="12" t="s">
        <v>702</v>
      </c>
      <c r="W178" s="12" t="s">
        <v>1774</v>
      </c>
      <c r="X178" s="20" t="s">
        <v>718</v>
      </c>
      <c r="Z178" s="12" t="s">
        <v>920</v>
      </c>
      <c r="AA178" s="12">
        <v>20101111</v>
      </c>
      <c r="AB178" s="12" t="s">
        <v>719</v>
      </c>
      <c r="AC178" s="12" t="s">
        <v>743</v>
      </c>
      <c r="AE178" s="12" t="s">
        <v>1230</v>
      </c>
    </row>
    <row r="179" spans="1:31" ht="127.5">
      <c r="A179" s="12">
        <v>178</v>
      </c>
      <c r="B179" s="12">
        <v>10567400023</v>
      </c>
      <c r="C179" s="12" t="s">
        <v>1433</v>
      </c>
      <c r="D179" s="12">
        <v>130</v>
      </c>
      <c r="E179" s="12" t="s">
        <v>1434</v>
      </c>
      <c r="F179" s="12" t="s">
        <v>1042</v>
      </c>
      <c r="G179" s="12" t="s">
        <v>1435</v>
      </c>
      <c r="H179" s="12" t="s">
        <v>1113</v>
      </c>
      <c r="I179" s="12">
        <v>111</v>
      </c>
      <c r="J179" s="12" t="s">
        <v>958</v>
      </c>
      <c r="M179" s="12" t="s">
        <v>1151</v>
      </c>
      <c r="N179" s="12" t="s">
        <v>1113</v>
      </c>
      <c r="O179" s="12" t="s">
        <v>958</v>
      </c>
      <c r="P179" s="12">
        <v>111</v>
      </c>
      <c r="R179" s="12" t="s">
        <v>1170</v>
      </c>
      <c r="S179" s="12" t="s">
        <v>1179</v>
      </c>
      <c r="T179" s="12" t="s">
        <v>959</v>
      </c>
      <c r="U179" s="12" t="s">
        <v>960</v>
      </c>
      <c r="V179" s="12" t="s">
        <v>697</v>
      </c>
      <c r="W179" s="12" t="s">
        <v>710</v>
      </c>
      <c r="X179" s="20" t="s">
        <v>718</v>
      </c>
      <c r="Z179" s="12" t="s">
        <v>920</v>
      </c>
      <c r="AA179" s="12">
        <v>20101111</v>
      </c>
      <c r="AB179" s="12" t="s">
        <v>719</v>
      </c>
      <c r="AC179" s="12" t="s">
        <v>743</v>
      </c>
      <c r="AE179" s="12">
        <v>7.03</v>
      </c>
    </row>
    <row r="180" spans="1:31" ht="127.5">
      <c r="A180" s="12">
        <v>179</v>
      </c>
      <c r="B180" s="12">
        <v>10567300023</v>
      </c>
      <c r="C180" s="12" t="s">
        <v>1433</v>
      </c>
      <c r="D180" s="12">
        <v>129</v>
      </c>
      <c r="E180" s="12" t="s">
        <v>1434</v>
      </c>
      <c r="F180" s="12" t="s">
        <v>1042</v>
      </c>
      <c r="G180" s="12" t="s">
        <v>1435</v>
      </c>
      <c r="H180" s="12" t="s">
        <v>1113</v>
      </c>
      <c r="I180" s="12">
        <v>111</v>
      </c>
      <c r="J180" s="12" t="s">
        <v>958</v>
      </c>
      <c r="M180" s="12" t="s">
        <v>1151</v>
      </c>
      <c r="N180" s="12" t="s">
        <v>1113</v>
      </c>
      <c r="O180" s="12" t="s">
        <v>958</v>
      </c>
      <c r="P180" s="12">
        <v>111</v>
      </c>
      <c r="R180" s="12" t="s">
        <v>1170</v>
      </c>
      <c r="S180" s="12" t="s">
        <v>1179</v>
      </c>
      <c r="T180" s="12" t="s">
        <v>961</v>
      </c>
      <c r="U180" s="12" t="s">
        <v>962</v>
      </c>
      <c r="V180" s="12" t="s">
        <v>702</v>
      </c>
      <c r="W180" s="12" t="s">
        <v>707</v>
      </c>
      <c r="X180" s="20" t="s">
        <v>718</v>
      </c>
      <c r="Z180" s="12" t="s">
        <v>920</v>
      </c>
      <c r="AA180" s="12">
        <v>20101111</v>
      </c>
      <c r="AB180" s="12" t="s">
        <v>719</v>
      </c>
      <c r="AC180" s="12" t="s">
        <v>743</v>
      </c>
      <c r="AE180" s="12">
        <v>7.02</v>
      </c>
    </row>
    <row r="181" spans="1:31" ht="409.5">
      <c r="A181" s="12">
        <v>180</v>
      </c>
      <c r="B181" s="12">
        <v>10567200023</v>
      </c>
      <c r="C181" s="12" t="s">
        <v>1433</v>
      </c>
      <c r="D181" s="12">
        <v>128</v>
      </c>
      <c r="E181" s="12" t="s">
        <v>1434</v>
      </c>
      <c r="F181" s="12" t="s">
        <v>1042</v>
      </c>
      <c r="G181" s="12" t="s">
        <v>1435</v>
      </c>
      <c r="H181" s="12" t="s">
        <v>1166</v>
      </c>
      <c r="I181" s="12">
        <v>110</v>
      </c>
      <c r="J181" s="12" t="s">
        <v>963</v>
      </c>
      <c r="M181" s="12" t="s">
        <v>1151</v>
      </c>
      <c r="N181" s="12" t="s">
        <v>1166</v>
      </c>
      <c r="O181" s="12" t="s">
        <v>963</v>
      </c>
      <c r="P181" s="12">
        <v>110</v>
      </c>
      <c r="R181" s="12" t="s">
        <v>1170</v>
      </c>
      <c r="S181" s="12" t="s">
        <v>1179</v>
      </c>
      <c r="T181" s="12" t="s">
        <v>964</v>
      </c>
      <c r="U181" s="12" t="s">
        <v>965</v>
      </c>
      <c r="V181" s="12" t="s">
        <v>702</v>
      </c>
      <c r="W181" s="12" t="s">
        <v>711</v>
      </c>
      <c r="X181" s="20" t="s">
        <v>1909</v>
      </c>
      <c r="Z181" s="12" t="s">
        <v>920</v>
      </c>
      <c r="AA181" s="12">
        <v>20101209</v>
      </c>
      <c r="AB181" s="12" t="s">
        <v>1889</v>
      </c>
      <c r="AC181" s="12" t="s">
        <v>743</v>
      </c>
      <c r="AE181" s="12">
        <v>7.04</v>
      </c>
    </row>
    <row r="182" spans="1:31" ht="127.5">
      <c r="A182" s="12">
        <v>181</v>
      </c>
      <c r="B182" s="12">
        <v>10567100023</v>
      </c>
      <c r="C182" s="12" t="s">
        <v>1433</v>
      </c>
      <c r="D182" s="12">
        <v>127</v>
      </c>
      <c r="E182" s="12" t="s">
        <v>1434</v>
      </c>
      <c r="F182" s="12" t="s">
        <v>1042</v>
      </c>
      <c r="G182" s="12" t="s">
        <v>1435</v>
      </c>
      <c r="H182" s="12" t="s">
        <v>1166</v>
      </c>
      <c r="I182" s="12">
        <v>107</v>
      </c>
      <c r="J182" s="12" t="s">
        <v>966</v>
      </c>
      <c r="M182" s="12" t="s">
        <v>1151</v>
      </c>
      <c r="N182" s="12" t="s">
        <v>1166</v>
      </c>
      <c r="O182" s="12" t="s">
        <v>966</v>
      </c>
      <c r="P182" s="12">
        <v>107</v>
      </c>
      <c r="R182" s="12" t="s">
        <v>1170</v>
      </c>
      <c r="S182" s="12" t="s">
        <v>1179</v>
      </c>
      <c r="T182" s="12" t="s">
        <v>967</v>
      </c>
      <c r="U182" s="12" t="s">
        <v>854</v>
      </c>
      <c r="V182" s="12" t="s">
        <v>697</v>
      </c>
      <c r="W182" s="12" t="s">
        <v>712</v>
      </c>
      <c r="X182" s="20" t="s">
        <v>718</v>
      </c>
      <c r="Z182" s="12" t="s">
        <v>920</v>
      </c>
      <c r="AA182" s="12">
        <v>20101111</v>
      </c>
      <c r="AB182" s="12" t="s">
        <v>719</v>
      </c>
      <c r="AC182" s="12" t="s">
        <v>743</v>
      </c>
      <c r="AE182" s="12">
        <v>7.03</v>
      </c>
    </row>
    <row r="183" spans="1:31" ht="165">
      <c r="A183" s="12">
        <v>182</v>
      </c>
      <c r="B183" s="12">
        <v>10567000023</v>
      </c>
      <c r="C183" s="12" t="s">
        <v>1433</v>
      </c>
      <c r="D183" s="12">
        <v>126</v>
      </c>
      <c r="E183" s="12" t="s">
        <v>1434</v>
      </c>
      <c r="F183" s="12" t="s">
        <v>1042</v>
      </c>
      <c r="G183" s="12" t="s">
        <v>1435</v>
      </c>
      <c r="H183" s="12" t="s">
        <v>1166</v>
      </c>
      <c r="I183" s="12">
        <v>115</v>
      </c>
      <c r="J183" s="12" t="s">
        <v>968</v>
      </c>
      <c r="M183" s="12" t="s">
        <v>1151</v>
      </c>
      <c r="N183" s="12" t="s">
        <v>1166</v>
      </c>
      <c r="O183" s="12" t="s">
        <v>968</v>
      </c>
      <c r="P183" s="12">
        <v>115</v>
      </c>
      <c r="R183" s="12" t="s">
        <v>1170</v>
      </c>
      <c r="S183" s="12" t="s">
        <v>1179</v>
      </c>
      <c r="T183" s="13" t="s">
        <v>969</v>
      </c>
      <c r="U183" s="12" t="s">
        <v>970</v>
      </c>
      <c r="V183" s="12" t="s">
        <v>704</v>
      </c>
      <c r="W183" s="12" t="s">
        <v>1865</v>
      </c>
      <c r="X183" s="20" t="s">
        <v>1909</v>
      </c>
      <c r="Z183" s="12" t="s">
        <v>920</v>
      </c>
      <c r="AA183" s="12">
        <v>20101209</v>
      </c>
      <c r="AB183" s="12" t="s">
        <v>1889</v>
      </c>
      <c r="AC183" s="12" t="s">
        <v>743</v>
      </c>
      <c r="AE183" s="12">
        <v>7.04</v>
      </c>
    </row>
    <row r="184" spans="1:31" ht="114.75">
      <c r="A184" s="12">
        <v>183</v>
      </c>
      <c r="B184" s="12">
        <v>10566900023</v>
      </c>
      <c r="C184" s="12" t="s">
        <v>1433</v>
      </c>
      <c r="D184" s="12">
        <v>125</v>
      </c>
      <c r="E184" s="12" t="s">
        <v>1434</v>
      </c>
      <c r="F184" s="12" t="s">
        <v>1042</v>
      </c>
      <c r="G184" s="12" t="s">
        <v>1435</v>
      </c>
      <c r="H184" s="12" t="s">
        <v>1166</v>
      </c>
      <c r="I184" s="12">
        <v>3</v>
      </c>
      <c r="J184" s="12">
        <v>3.1</v>
      </c>
      <c r="M184" s="12" t="s">
        <v>1151</v>
      </c>
      <c r="N184" s="12" t="s">
        <v>1166</v>
      </c>
      <c r="O184" s="12">
        <v>3.1</v>
      </c>
      <c r="P184" s="12">
        <v>4</v>
      </c>
      <c r="Q184" s="12">
        <v>17</v>
      </c>
      <c r="R184" s="12" t="s">
        <v>1487</v>
      </c>
      <c r="S184" s="12" t="s">
        <v>1635</v>
      </c>
      <c r="T184" s="12" t="s">
        <v>971</v>
      </c>
      <c r="U184" s="12" t="s">
        <v>1061</v>
      </c>
      <c r="V184" s="12" t="s">
        <v>1047</v>
      </c>
      <c r="X184" s="20" t="s">
        <v>1910</v>
      </c>
      <c r="Z184" s="12" t="s">
        <v>920</v>
      </c>
      <c r="AA184" s="12">
        <v>20101209</v>
      </c>
      <c r="AB184" s="12" t="s">
        <v>1890</v>
      </c>
      <c r="AC184" s="12" t="s">
        <v>743</v>
      </c>
      <c r="AE184" s="12">
        <v>7.04</v>
      </c>
    </row>
    <row r="185" spans="1:31" ht="115.5">
      <c r="A185" s="12">
        <v>184</v>
      </c>
      <c r="B185" s="12">
        <v>10566800023</v>
      </c>
      <c r="C185" s="12" t="s">
        <v>1433</v>
      </c>
      <c r="D185" s="12">
        <v>124</v>
      </c>
      <c r="E185" s="12" t="s">
        <v>1434</v>
      </c>
      <c r="F185" s="12" t="s">
        <v>1042</v>
      </c>
      <c r="G185" s="12" t="s">
        <v>1435</v>
      </c>
      <c r="H185" s="12" t="s">
        <v>1113</v>
      </c>
      <c r="I185" s="12">
        <v>3</v>
      </c>
      <c r="J185" s="12">
        <v>3.1</v>
      </c>
      <c r="M185" s="12" t="s">
        <v>1151</v>
      </c>
      <c r="N185" s="12" t="s">
        <v>1113</v>
      </c>
      <c r="O185" s="12">
        <v>3.1</v>
      </c>
      <c r="P185" s="12">
        <v>3</v>
      </c>
      <c r="Q185" s="12">
        <v>38</v>
      </c>
      <c r="R185" s="12" t="s">
        <v>1487</v>
      </c>
      <c r="S185" s="12" t="s">
        <v>1635</v>
      </c>
      <c r="T185" s="12" t="s">
        <v>972</v>
      </c>
      <c r="U185" s="12" t="s">
        <v>973</v>
      </c>
      <c r="V185" s="12" t="s">
        <v>1047</v>
      </c>
      <c r="Z185" s="12" t="s">
        <v>920</v>
      </c>
      <c r="AA185" s="12">
        <v>20101111</v>
      </c>
      <c r="AB185" s="12" t="s">
        <v>699</v>
      </c>
      <c r="AC185" s="12" t="s">
        <v>743</v>
      </c>
      <c r="AE185" s="12">
        <v>7.03</v>
      </c>
    </row>
    <row r="186" spans="1:31" ht="66">
      <c r="A186" s="12">
        <v>185</v>
      </c>
      <c r="B186" s="12">
        <v>10566700023</v>
      </c>
      <c r="C186" s="12" t="s">
        <v>1433</v>
      </c>
      <c r="D186" s="12">
        <v>123</v>
      </c>
      <c r="E186" s="12" t="s">
        <v>1434</v>
      </c>
      <c r="F186" s="12" t="s">
        <v>1042</v>
      </c>
      <c r="G186" s="12" t="s">
        <v>1435</v>
      </c>
      <c r="H186" s="12" t="s">
        <v>1113</v>
      </c>
      <c r="I186" s="12">
        <v>3</v>
      </c>
      <c r="J186" s="12">
        <v>3.1</v>
      </c>
      <c r="M186" s="12" t="s">
        <v>1151</v>
      </c>
      <c r="N186" s="12" t="s">
        <v>1113</v>
      </c>
      <c r="O186" s="12">
        <v>3.1</v>
      </c>
      <c r="P186" s="12">
        <v>3</v>
      </c>
      <c r="Q186" s="12">
        <v>19</v>
      </c>
      <c r="R186" s="12" t="s">
        <v>1487</v>
      </c>
      <c r="S186" s="12" t="s">
        <v>1635</v>
      </c>
      <c r="T186" s="12" t="s">
        <v>974</v>
      </c>
      <c r="U186" s="12" t="s">
        <v>975</v>
      </c>
      <c r="V186" s="12" t="s">
        <v>1046</v>
      </c>
      <c r="Z186" s="12" t="s">
        <v>920</v>
      </c>
      <c r="AA186" s="12">
        <v>20101111</v>
      </c>
      <c r="AB186" s="12" t="s">
        <v>699</v>
      </c>
      <c r="AC186" s="12" t="s">
        <v>743</v>
      </c>
      <c r="AE186" s="12">
        <v>7.03</v>
      </c>
    </row>
    <row r="187" spans="1:31" ht="66">
      <c r="A187" s="12">
        <v>186</v>
      </c>
      <c r="B187" s="12">
        <v>10566600023</v>
      </c>
      <c r="C187" s="12" t="s">
        <v>1433</v>
      </c>
      <c r="D187" s="12">
        <v>122</v>
      </c>
      <c r="E187" s="12" t="s">
        <v>1434</v>
      </c>
      <c r="F187" s="12" t="s">
        <v>1042</v>
      </c>
      <c r="G187" s="12" t="s">
        <v>1435</v>
      </c>
      <c r="H187" s="12" t="s">
        <v>1113</v>
      </c>
      <c r="I187" s="12">
        <v>2</v>
      </c>
      <c r="J187" s="12">
        <v>3.1</v>
      </c>
      <c r="M187" s="12" t="s">
        <v>1151</v>
      </c>
      <c r="N187" s="12" t="s">
        <v>1113</v>
      </c>
      <c r="O187" s="12">
        <v>3.1</v>
      </c>
      <c r="P187" s="12">
        <v>2</v>
      </c>
      <c r="Q187" s="12">
        <v>52</v>
      </c>
      <c r="R187" s="12" t="s">
        <v>1487</v>
      </c>
      <c r="S187" s="12" t="s">
        <v>1635</v>
      </c>
      <c r="T187" s="12" t="s">
        <v>976</v>
      </c>
      <c r="U187" s="12" t="s">
        <v>977</v>
      </c>
      <c r="V187" s="12" t="s">
        <v>1046</v>
      </c>
      <c r="Z187" s="12" t="s">
        <v>920</v>
      </c>
      <c r="AA187" s="12">
        <v>20101111</v>
      </c>
      <c r="AB187" s="12" t="s">
        <v>699</v>
      </c>
      <c r="AC187" s="12" t="s">
        <v>743</v>
      </c>
      <c r="AE187" s="12">
        <v>7.03</v>
      </c>
    </row>
    <row r="188" spans="1:31" ht="114.75">
      <c r="A188" s="12">
        <v>187</v>
      </c>
      <c r="B188" s="12">
        <v>10566500023</v>
      </c>
      <c r="C188" s="12" t="s">
        <v>1433</v>
      </c>
      <c r="D188" s="12">
        <v>121</v>
      </c>
      <c r="E188" s="12" t="s">
        <v>1434</v>
      </c>
      <c r="F188" s="12" t="s">
        <v>1042</v>
      </c>
      <c r="G188" s="12" t="s">
        <v>1435</v>
      </c>
      <c r="H188" s="12" t="s">
        <v>1166</v>
      </c>
      <c r="I188" s="12">
        <v>109</v>
      </c>
      <c r="J188" s="12" t="s">
        <v>978</v>
      </c>
      <c r="M188" s="12" t="s">
        <v>1151</v>
      </c>
      <c r="N188" s="12" t="s">
        <v>1166</v>
      </c>
      <c r="O188" s="12" t="s">
        <v>978</v>
      </c>
      <c r="P188" s="12">
        <v>109</v>
      </c>
      <c r="R188" s="12" t="s">
        <v>1170</v>
      </c>
      <c r="S188" s="12" t="s">
        <v>1179</v>
      </c>
      <c r="T188" s="12" t="s">
        <v>979</v>
      </c>
      <c r="U188" s="12" t="s">
        <v>980</v>
      </c>
      <c r="V188" s="12" t="s">
        <v>697</v>
      </c>
      <c r="W188" s="12" t="s">
        <v>1866</v>
      </c>
      <c r="X188" s="20" t="s">
        <v>1909</v>
      </c>
      <c r="Z188" s="12" t="s">
        <v>920</v>
      </c>
      <c r="AA188" s="12">
        <v>20101209</v>
      </c>
      <c r="AB188" s="12" t="s">
        <v>1889</v>
      </c>
      <c r="AC188" s="12" t="s">
        <v>743</v>
      </c>
      <c r="AE188" s="12">
        <v>7.04</v>
      </c>
    </row>
    <row r="189" spans="1:31" ht="198">
      <c r="A189" s="12">
        <v>188</v>
      </c>
      <c r="B189" s="12">
        <v>10565400023</v>
      </c>
      <c r="C189" s="12" t="s">
        <v>981</v>
      </c>
      <c r="D189" s="12">
        <v>120</v>
      </c>
      <c r="E189" s="12" t="s">
        <v>1041</v>
      </c>
      <c r="F189" s="12" t="s">
        <v>1042</v>
      </c>
      <c r="G189" s="12" t="s">
        <v>1043</v>
      </c>
      <c r="H189" s="12" t="s">
        <v>1044</v>
      </c>
      <c r="I189" s="12">
        <v>58</v>
      </c>
      <c r="J189" s="12" t="s">
        <v>1216</v>
      </c>
      <c r="K189" s="12">
        <v>15</v>
      </c>
      <c r="M189" s="12" t="s">
        <v>1151</v>
      </c>
      <c r="N189" s="12" t="s">
        <v>1044</v>
      </c>
      <c r="O189" s="12" t="s">
        <v>1216</v>
      </c>
      <c r="P189" s="12">
        <v>58</v>
      </c>
      <c r="Q189" s="12">
        <v>15</v>
      </c>
      <c r="R189" s="12" t="s">
        <v>1173</v>
      </c>
      <c r="S189" s="12" t="s">
        <v>1629</v>
      </c>
      <c r="T189" s="12" t="s">
        <v>982</v>
      </c>
      <c r="U189" s="13" t="s">
        <v>983</v>
      </c>
      <c r="V189" s="12" t="s">
        <v>1200</v>
      </c>
      <c r="W189" s="12" t="s">
        <v>1869</v>
      </c>
      <c r="X189" s="20" t="s">
        <v>1911</v>
      </c>
      <c r="Z189" s="12" t="s">
        <v>920</v>
      </c>
      <c r="AA189" s="12">
        <v>20101209</v>
      </c>
      <c r="AB189" s="12" t="s">
        <v>1891</v>
      </c>
      <c r="AC189" s="12" t="s">
        <v>743</v>
      </c>
      <c r="AE189" s="12">
        <v>7.04</v>
      </c>
    </row>
    <row r="190" spans="1:31" ht="127.5">
      <c r="A190" s="12">
        <v>189</v>
      </c>
      <c r="B190" s="12">
        <v>10563400023</v>
      </c>
      <c r="C190" s="12" t="s">
        <v>984</v>
      </c>
      <c r="D190" s="12">
        <v>119</v>
      </c>
      <c r="E190" s="12" t="s">
        <v>1041</v>
      </c>
      <c r="F190" s="12" t="s">
        <v>1042</v>
      </c>
      <c r="G190" s="12" t="s">
        <v>1043</v>
      </c>
      <c r="H190" s="12" t="s">
        <v>1166</v>
      </c>
      <c r="I190" s="12">
        <v>150</v>
      </c>
      <c r="J190" s="12" t="s">
        <v>985</v>
      </c>
      <c r="K190" s="12">
        <v>54</v>
      </c>
      <c r="M190" s="12" t="s">
        <v>1151</v>
      </c>
      <c r="N190" s="12" t="s">
        <v>1166</v>
      </c>
      <c r="O190" s="12" t="s">
        <v>985</v>
      </c>
      <c r="P190" s="12">
        <v>150</v>
      </c>
      <c r="Q190" s="12">
        <v>54</v>
      </c>
      <c r="R190" s="12" t="s">
        <v>1170</v>
      </c>
      <c r="S190" s="12" t="s">
        <v>1179</v>
      </c>
      <c r="T190" s="12" t="s">
        <v>1776</v>
      </c>
      <c r="U190" s="12" t="s">
        <v>986</v>
      </c>
      <c r="V190" s="12" t="s">
        <v>697</v>
      </c>
      <c r="W190" s="12" t="s">
        <v>713</v>
      </c>
      <c r="X190" s="20" t="s">
        <v>718</v>
      </c>
      <c r="Z190" s="12" t="s">
        <v>920</v>
      </c>
      <c r="AA190" s="12">
        <v>20101111</v>
      </c>
      <c r="AB190" s="12" t="s">
        <v>719</v>
      </c>
      <c r="AC190" s="12" t="s">
        <v>743</v>
      </c>
      <c r="AE190" s="12">
        <v>7.03</v>
      </c>
    </row>
    <row r="191" spans="1:31" ht="114.75">
      <c r="A191" s="12">
        <v>190</v>
      </c>
      <c r="B191" s="12">
        <v>10563300023</v>
      </c>
      <c r="C191" s="12" t="s">
        <v>987</v>
      </c>
      <c r="D191" s="12">
        <v>118</v>
      </c>
      <c r="E191" s="12" t="s">
        <v>1041</v>
      </c>
      <c r="F191" s="12" t="s">
        <v>1042</v>
      </c>
      <c r="G191" s="12" t="s">
        <v>1043</v>
      </c>
      <c r="H191" s="12" t="s">
        <v>1166</v>
      </c>
      <c r="I191" s="12">
        <v>150</v>
      </c>
      <c r="J191" s="12" t="s">
        <v>985</v>
      </c>
      <c r="K191" s="12">
        <v>51</v>
      </c>
      <c r="M191" s="12" t="s">
        <v>1151</v>
      </c>
      <c r="N191" s="12" t="s">
        <v>1166</v>
      </c>
      <c r="O191" s="12" t="s">
        <v>985</v>
      </c>
      <c r="P191" s="12">
        <v>150</v>
      </c>
      <c r="Q191" s="12">
        <v>51</v>
      </c>
      <c r="R191" s="12" t="s">
        <v>1170</v>
      </c>
      <c r="S191" s="12" t="s">
        <v>1179</v>
      </c>
      <c r="T191" s="12" t="s">
        <v>988</v>
      </c>
      <c r="U191" s="12" t="s">
        <v>989</v>
      </c>
      <c r="V191" s="12" t="s">
        <v>702</v>
      </c>
      <c r="W191" s="12" t="s">
        <v>1867</v>
      </c>
      <c r="X191" s="20" t="s">
        <v>1909</v>
      </c>
      <c r="Z191" s="12" t="s">
        <v>920</v>
      </c>
      <c r="AA191" s="12">
        <v>20101209</v>
      </c>
      <c r="AB191" s="12" t="s">
        <v>1889</v>
      </c>
      <c r="AC191" s="12" t="s">
        <v>743</v>
      </c>
      <c r="AE191" s="12">
        <v>7.04</v>
      </c>
    </row>
    <row r="192" spans="1:31" ht="181.5">
      <c r="A192" s="12">
        <v>191</v>
      </c>
      <c r="B192" s="12">
        <v>10562200023</v>
      </c>
      <c r="C192" s="12" t="s">
        <v>990</v>
      </c>
      <c r="D192" s="12">
        <v>117</v>
      </c>
      <c r="E192" s="12" t="s">
        <v>1943</v>
      </c>
      <c r="F192" s="12" t="s">
        <v>1042</v>
      </c>
      <c r="G192" s="12" t="s">
        <v>992</v>
      </c>
      <c r="H192" s="12" t="s">
        <v>1166</v>
      </c>
      <c r="I192" s="12">
        <v>118</v>
      </c>
      <c r="J192" s="12">
        <v>9.22</v>
      </c>
      <c r="K192" s="12">
        <v>22</v>
      </c>
      <c r="M192" s="12" t="s">
        <v>1151</v>
      </c>
      <c r="N192" s="12" t="s">
        <v>1166</v>
      </c>
      <c r="O192" s="12">
        <v>9.22</v>
      </c>
      <c r="P192" s="12">
        <v>118</v>
      </c>
      <c r="Q192" s="12">
        <v>22</v>
      </c>
      <c r="R192" s="12" t="s">
        <v>1173</v>
      </c>
      <c r="S192" s="12" t="s">
        <v>1178</v>
      </c>
      <c r="T192" s="13" t="s">
        <v>1448</v>
      </c>
      <c r="U192" s="12" t="s">
        <v>1449</v>
      </c>
      <c r="V192" s="21" t="s">
        <v>704</v>
      </c>
      <c r="W192" s="21" t="s">
        <v>705</v>
      </c>
      <c r="X192" s="22" t="s">
        <v>716</v>
      </c>
      <c r="Y192" s="21"/>
      <c r="Z192" s="12" t="s">
        <v>920</v>
      </c>
      <c r="AA192" s="12">
        <v>20101111</v>
      </c>
      <c r="AB192" s="12" t="s">
        <v>717</v>
      </c>
      <c r="AC192" s="12" t="s">
        <v>743</v>
      </c>
      <c r="AE192" s="12" t="s">
        <v>1231</v>
      </c>
    </row>
    <row r="193" spans="1:31" ht="82.5">
      <c r="A193" s="12">
        <v>192</v>
      </c>
      <c r="B193" s="12">
        <v>10562100023</v>
      </c>
      <c r="C193" s="12" t="s">
        <v>990</v>
      </c>
      <c r="D193" s="12">
        <v>116</v>
      </c>
      <c r="E193" s="12" t="s">
        <v>991</v>
      </c>
      <c r="F193" s="12" t="s">
        <v>1042</v>
      </c>
      <c r="G193" s="12" t="s">
        <v>992</v>
      </c>
      <c r="H193" s="12" t="s">
        <v>1044</v>
      </c>
      <c r="I193" s="12">
        <v>1</v>
      </c>
      <c r="J193" s="12">
        <v>1</v>
      </c>
      <c r="K193" s="12">
        <v>1</v>
      </c>
      <c r="M193" s="12" t="s">
        <v>1151</v>
      </c>
      <c r="N193" s="12" t="s">
        <v>1044</v>
      </c>
      <c r="O193" s="12">
        <v>1</v>
      </c>
      <c r="P193" s="12">
        <v>1</v>
      </c>
      <c r="Q193" s="12">
        <v>1</v>
      </c>
      <c r="R193" s="12" t="s">
        <v>1487</v>
      </c>
      <c r="S193" s="12" t="s">
        <v>1636</v>
      </c>
      <c r="T193" s="12" t="s">
        <v>1450</v>
      </c>
      <c r="U193" s="12" t="s">
        <v>1451</v>
      </c>
      <c r="V193" s="12" t="s">
        <v>1550</v>
      </c>
      <c r="W193" s="12" t="s">
        <v>1128</v>
      </c>
      <c r="Z193" s="12" t="s">
        <v>920</v>
      </c>
      <c r="AA193" s="12">
        <v>20101111</v>
      </c>
      <c r="AB193" s="12" t="s">
        <v>700</v>
      </c>
      <c r="AC193" s="12" t="s">
        <v>743</v>
      </c>
      <c r="AE193" s="12" t="s">
        <v>1231</v>
      </c>
    </row>
    <row r="194" spans="1:31" ht="153">
      <c r="A194" s="12">
        <v>193</v>
      </c>
      <c r="B194" s="12">
        <v>10560100023</v>
      </c>
      <c r="C194" s="12" t="s">
        <v>1452</v>
      </c>
      <c r="D194" s="12">
        <v>115</v>
      </c>
      <c r="E194" s="12" t="s">
        <v>1935</v>
      </c>
      <c r="F194" s="12" t="s">
        <v>1164</v>
      </c>
      <c r="G194" s="12" t="s">
        <v>1453</v>
      </c>
      <c r="H194" s="12" t="s">
        <v>1166</v>
      </c>
      <c r="I194" s="12">
        <v>182</v>
      </c>
      <c r="J194" s="12" t="s">
        <v>1454</v>
      </c>
      <c r="K194" s="12">
        <v>55</v>
      </c>
      <c r="M194" s="12" t="s">
        <v>1193</v>
      </c>
      <c r="N194" s="12" t="s">
        <v>1166</v>
      </c>
      <c r="O194" s="12" t="s">
        <v>1454</v>
      </c>
      <c r="P194" s="12">
        <v>182</v>
      </c>
      <c r="Q194" s="12">
        <v>55</v>
      </c>
      <c r="R194" s="12" t="s">
        <v>1487</v>
      </c>
      <c r="S194" s="12" t="s">
        <v>1488</v>
      </c>
      <c r="T194" s="12" t="s">
        <v>1455</v>
      </c>
      <c r="U194" s="12" t="s">
        <v>1456</v>
      </c>
      <c r="V194" s="12" t="s">
        <v>1048</v>
      </c>
      <c r="W194" s="12" t="s">
        <v>918</v>
      </c>
      <c r="X194" s="20" t="s">
        <v>917</v>
      </c>
      <c r="Z194" s="12" t="s">
        <v>920</v>
      </c>
      <c r="AA194" s="12">
        <v>20101111</v>
      </c>
      <c r="AB194" s="12" t="s">
        <v>919</v>
      </c>
      <c r="AC194" s="12" t="s">
        <v>743</v>
      </c>
      <c r="AE194" s="12">
        <v>7.03</v>
      </c>
    </row>
    <row r="195" spans="1:31" ht="66">
      <c r="A195" s="12">
        <v>194</v>
      </c>
      <c r="B195" s="12">
        <v>10560000023</v>
      </c>
      <c r="C195" s="12" t="s">
        <v>1457</v>
      </c>
      <c r="D195" s="12">
        <v>114</v>
      </c>
      <c r="E195" s="12" t="s">
        <v>1942</v>
      </c>
      <c r="H195" s="12" t="s">
        <v>1166</v>
      </c>
      <c r="I195" s="12">
        <v>108</v>
      </c>
      <c r="K195" s="12">
        <v>44</v>
      </c>
      <c r="M195" s="12" t="s">
        <v>1193</v>
      </c>
      <c r="N195" s="12" t="s">
        <v>1166</v>
      </c>
      <c r="P195" s="12">
        <v>108</v>
      </c>
      <c r="Q195" s="12">
        <v>44</v>
      </c>
      <c r="R195" s="12" t="s">
        <v>1487</v>
      </c>
      <c r="S195" s="12" t="s">
        <v>1169</v>
      </c>
      <c r="T195" s="12" t="s">
        <v>1459</v>
      </c>
      <c r="V195" s="12" t="s">
        <v>1050</v>
      </c>
      <c r="W195" s="12" t="s">
        <v>1084</v>
      </c>
      <c r="Z195" s="12" t="s">
        <v>920</v>
      </c>
      <c r="AA195" s="12">
        <v>20101111</v>
      </c>
      <c r="AB195" s="12" t="s">
        <v>699</v>
      </c>
      <c r="AC195" s="12" t="s">
        <v>743</v>
      </c>
      <c r="AE195" s="12">
        <v>7.03</v>
      </c>
    </row>
    <row r="196" spans="1:31" ht="198">
      <c r="A196" s="12">
        <v>195</v>
      </c>
      <c r="B196" s="12">
        <v>10558600023</v>
      </c>
      <c r="C196" s="12" t="s">
        <v>1460</v>
      </c>
      <c r="D196" s="12">
        <v>113</v>
      </c>
      <c r="E196" s="12" t="s">
        <v>1939</v>
      </c>
      <c r="F196" s="12" t="s">
        <v>1042</v>
      </c>
      <c r="G196" s="12" t="s">
        <v>1462</v>
      </c>
      <c r="H196" s="12" t="s">
        <v>1113</v>
      </c>
      <c r="I196" s="12">
        <v>314</v>
      </c>
      <c r="J196" s="12" t="s">
        <v>1463</v>
      </c>
      <c r="K196" s="12">
        <v>29</v>
      </c>
      <c r="M196" s="12" t="s">
        <v>1151</v>
      </c>
      <c r="N196" s="12" t="s">
        <v>1113</v>
      </c>
      <c r="O196" s="12" t="s">
        <v>1463</v>
      </c>
      <c r="P196" s="12">
        <v>314</v>
      </c>
      <c r="Q196" s="12">
        <v>29</v>
      </c>
      <c r="R196" s="12" t="s">
        <v>1173</v>
      </c>
      <c r="S196" s="12" t="s">
        <v>1629</v>
      </c>
      <c r="T196" s="12" t="s">
        <v>1464</v>
      </c>
      <c r="U196" s="12" t="s">
        <v>1679</v>
      </c>
      <c r="V196" s="12" t="s">
        <v>1200</v>
      </c>
      <c r="W196" s="12" t="s">
        <v>1871</v>
      </c>
      <c r="X196" s="20" t="s">
        <v>1911</v>
      </c>
      <c r="Z196" s="12" t="s">
        <v>920</v>
      </c>
      <c r="AA196" s="12">
        <v>20101209</v>
      </c>
      <c r="AB196" s="12" t="s">
        <v>1891</v>
      </c>
      <c r="AC196" s="12" t="s">
        <v>743</v>
      </c>
      <c r="AE196" s="12">
        <v>7.04</v>
      </c>
    </row>
    <row r="197" spans="1:31" ht="66">
      <c r="A197" s="12">
        <v>196</v>
      </c>
      <c r="B197" s="12">
        <v>10558500023</v>
      </c>
      <c r="C197" s="12" t="s">
        <v>1460</v>
      </c>
      <c r="D197" s="12">
        <v>112</v>
      </c>
      <c r="E197" s="12" t="s">
        <v>1461</v>
      </c>
      <c r="F197" s="12" t="s">
        <v>1042</v>
      </c>
      <c r="G197" s="12" t="s">
        <v>1462</v>
      </c>
      <c r="H197" s="12" t="s">
        <v>1113</v>
      </c>
      <c r="I197" s="12">
        <v>310</v>
      </c>
      <c r="J197" s="12" t="s">
        <v>1680</v>
      </c>
      <c r="K197" s="12">
        <v>52</v>
      </c>
      <c r="M197" s="12" t="s">
        <v>1151</v>
      </c>
      <c r="N197" s="12" t="s">
        <v>1113</v>
      </c>
      <c r="O197" s="12" t="s">
        <v>1680</v>
      </c>
      <c r="P197" s="12">
        <v>310</v>
      </c>
      <c r="Q197" s="12">
        <v>52</v>
      </c>
      <c r="R197" s="12" t="s">
        <v>1487</v>
      </c>
      <c r="S197" s="12" t="s">
        <v>1169</v>
      </c>
      <c r="T197" s="12" t="s">
        <v>1681</v>
      </c>
      <c r="U197" s="12" t="s">
        <v>1682</v>
      </c>
      <c r="V197" s="12" t="s">
        <v>1047</v>
      </c>
      <c r="Z197" s="12" t="s">
        <v>920</v>
      </c>
      <c r="AA197" s="12">
        <v>20101111</v>
      </c>
      <c r="AB197" s="12" t="s">
        <v>699</v>
      </c>
      <c r="AC197" s="12" t="s">
        <v>743</v>
      </c>
      <c r="AE197" s="12">
        <v>7.03</v>
      </c>
    </row>
    <row r="198" spans="1:31" ht="66">
      <c r="A198" s="12">
        <v>197</v>
      </c>
      <c r="B198" s="12">
        <v>10558400023</v>
      </c>
      <c r="C198" s="12" t="s">
        <v>1460</v>
      </c>
      <c r="D198" s="12">
        <v>111</v>
      </c>
      <c r="E198" s="12" t="s">
        <v>1461</v>
      </c>
      <c r="F198" s="12" t="s">
        <v>1042</v>
      </c>
      <c r="G198" s="12" t="s">
        <v>1462</v>
      </c>
      <c r="H198" s="12" t="s">
        <v>1113</v>
      </c>
      <c r="I198" s="12">
        <v>310</v>
      </c>
      <c r="J198" s="12" t="s">
        <v>1683</v>
      </c>
      <c r="K198" s="12">
        <v>11</v>
      </c>
      <c r="M198" s="12" t="s">
        <v>1151</v>
      </c>
      <c r="N198" s="12" t="s">
        <v>1113</v>
      </c>
      <c r="O198" s="12" t="s">
        <v>1683</v>
      </c>
      <c r="P198" s="12">
        <v>310</v>
      </c>
      <c r="Q198" s="12">
        <v>11</v>
      </c>
      <c r="R198" s="12" t="s">
        <v>1487</v>
      </c>
      <c r="S198" s="12" t="s">
        <v>1180</v>
      </c>
      <c r="T198" s="12" t="s">
        <v>1684</v>
      </c>
      <c r="U198" s="12" t="s">
        <v>1685</v>
      </c>
      <c r="V198" s="12" t="s">
        <v>1200</v>
      </c>
      <c r="W198" s="12" t="s">
        <v>859</v>
      </c>
      <c r="Z198" s="12" t="s">
        <v>920</v>
      </c>
      <c r="AA198" s="12">
        <v>20101209</v>
      </c>
      <c r="AB198" s="12" t="s">
        <v>1886</v>
      </c>
      <c r="AC198" s="12" t="s">
        <v>743</v>
      </c>
      <c r="AE198" s="12" t="s">
        <v>1122</v>
      </c>
    </row>
    <row r="199" spans="1:31" ht="66">
      <c r="A199" s="12">
        <v>198</v>
      </c>
      <c r="B199" s="12">
        <v>10558300023</v>
      </c>
      <c r="C199" s="12" t="s">
        <v>1460</v>
      </c>
      <c r="D199" s="12">
        <v>110</v>
      </c>
      <c r="E199" s="12" t="s">
        <v>1461</v>
      </c>
      <c r="F199" s="12" t="s">
        <v>1042</v>
      </c>
      <c r="G199" s="12" t="s">
        <v>1462</v>
      </c>
      <c r="H199" s="12" t="s">
        <v>1113</v>
      </c>
      <c r="I199" s="12">
        <v>274</v>
      </c>
      <c r="J199" s="12" t="s">
        <v>1686</v>
      </c>
      <c r="K199" s="12">
        <v>59</v>
      </c>
      <c r="M199" s="12" t="s">
        <v>1151</v>
      </c>
      <c r="N199" s="12" t="s">
        <v>1113</v>
      </c>
      <c r="O199" s="12" t="s">
        <v>1686</v>
      </c>
      <c r="P199" s="12">
        <v>274</v>
      </c>
      <c r="Q199" s="12">
        <v>59</v>
      </c>
      <c r="R199" s="12" t="s">
        <v>1487</v>
      </c>
      <c r="S199" s="12" t="s">
        <v>1169</v>
      </c>
      <c r="T199" s="12" t="s">
        <v>1687</v>
      </c>
      <c r="U199" s="12" t="s">
        <v>1688</v>
      </c>
      <c r="V199" s="12" t="s">
        <v>1047</v>
      </c>
      <c r="Z199" s="12" t="s">
        <v>920</v>
      </c>
      <c r="AA199" s="12">
        <v>20101111</v>
      </c>
      <c r="AB199" s="12" t="s">
        <v>699</v>
      </c>
      <c r="AC199" s="12" t="s">
        <v>743</v>
      </c>
      <c r="AE199" s="12">
        <v>7.03</v>
      </c>
    </row>
    <row r="200" spans="1:31" ht="66">
      <c r="A200" s="12">
        <v>199</v>
      </c>
      <c r="B200" s="12">
        <v>10558200023</v>
      </c>
      <c r="C200" s="12" t="s">
        <v>1460</v>
      </c>
      <c r="D200" s="12">
        <v>109</v>
      </c>
      <c r="E200" s="12" t="s">
        <v>1461</v>
      </c>
      <c r="F200" s="12" t="s">
        <v>1042</v>
      </c>
      <c r="G200" s="12" t="s">
        <v>1462</v>
      </c>
      <c r="H200" s="12" t="s">
        <v>1113</v>
      </c>
      <c r="I200" s="12">
        <v>272</v>
      </c>
      <c r="J200" s="12" t="s">
        <v>1689</v>
      </c>
      <c r="K200" s="12">
        <v>43</v>
      </c>
      <c r="M200" s="12" t="s">
        <v>1151</v>
      </c>
      <c r="N200" s="12" t="s">
        <v>1113</v>
      </c>
      <c r="O200" s="12" t="s">
        <v>1689</v>
      </c>
      <c r="P200" s="12">
        <v>272</v>
      </c>
      <c r="Q200" s="12">
        <v>43</v>
      </c>
      <c r="R200" s="12" t="s">
        <v>1487</v>
      </c>
      <c r="S200" s="12" t="s">
        <v>1169</v>
      </c>
      <c r="T200" s="12" t="s">
        <v>1690</v>
      </c>
      <c r="U200" s="12" t="s">
        <v>1682</v>
      </c>
      <c r="V200" s="12" t="s">
        <v>1085</v>
      </c>
      <c r="Z200" s="12" t="s">
        <v>920</v>
      </c>
      <c r="AA200" s="12">
        <v>20101111</v>
      </c>
      <c r="AB200" s="12" t="s">
        <v>699</v>
      </c>
      <c r="AC200" s="12" t="s">
        <v>743</v>
      </c>
      <c r="AE200" s="12">
        <v>7.03</v>
      </c>
    </row>
    <row r="201" spans="1:31" ht="66">
      <c r="A201" s="12">
        <v>200</v>
      </c>
      <c r="B201" s="12">
        <v>10558100023</v>
      </c>
      <c r="C201" s="12" t="s">
        <v>1460</v>
      </c>
      <c r="D201" s="12">
        <v>108</v>
      </c>
      <c r="E201" s="12" t="s">
        <v>1461</v>
      </c>
      <c r="F201" s="12" t="s">
        <v>1042</v>
      </c>
      <c r="G201" s="12" t="s">
        <v>1462</v>
      </c>
      <c r="H201" s="12" t="s">
        <v>1113</v>
      </c>
      <c r="I201" s="12">
        <v>272</v>
      </c>
      <c r="J201" s="12" t="s">
        <v>1691</v>
      </c>
      <c r="K201" s="12">
        <v>24</v>
      </c>
      <c r="M201" s="12" t="s">
        <v>1151</v>
      </c>
      <c r="N201" s="12" t="s">
        <v>1113</v>
      </c>
      <c r="O201" s="12" t="s">
        <v>1691</v>
      </c>
      <c r="P201" s="12">
        <v>272</v>
      </c>
      <c r="Q201" s="12">
        <v>24</v>
      </c>
      <c r="R201" s="12" t="s">
        <v>1487</v>
      </c>
      <c r="S201" s="12" t="s">
        <v>1169</v>
      </c>
      <c r="T201" s="12" t="s">
        <v>1692</v>
      </c>
      <c r="U201" s="12" t="s">
        <v>1682</v>
      </c>
      <c r="V201" s="12" t="s">
        <v>1085</v>
      </c>
      <c r="Z201" s="12" t="s">
        <v>920</v>
      </c>
      <c r="AA201" s="12">
        <v>20101111</v>
      </c>
      <c r="AB201" s="12" t="s">
        <v>699</v>
      </c>
      <c r="AC201" s="12" t="s">
        <v>743</v>
      </c>
      <c r="AE201" s="12">
        <v>7.03</v>
      </c>
    </row>
    <row r="202" spans="1:31" ht="66">
      <c r="A202" s="12">
        <v>201</v>
      </c>
      <c r="B202" s="12">
        <v>10558000023</v>
      </c>
      <c r="C202" s="12" t="s">
        <v>1460</v>
      </c>
      <c r="D202" s="12">
        <v>107</v>
      </c>
      <c r="E202" s="12" t="s">
        <v>1461</v>
      </c>
      <c r="F202" s="12" t="s">
        <v>1042</v>
      </c>
      <c r="G202" s="12" t="s">
        <v>1462</v>
      </c>
      <c r="H202" s="12" t="s">
        <v>1113</v>
      </c>
      <c r="I202" s="12">
        <v>263</v>
      </c>
      <c r="J202" s="12" t="s">
        <v>1693</v>
      </c>
      <c r="K202" s="12">
        <v>1</v>
      </c>
      <c r="M202" s="12" t="s">
        <v>1151</v>
      </c>
      <c r="N202" s="12" t="s">
        <v>1113</v>
      </c>
      <c r="O202" s="12" t="s">
        <v>1693</v>
      </c>
      <c r="P202" s="12">
        <v>263</v>
      </c>
      <c r="Q202" s="12">
        <v>1</v>
      </c>
      <c r="R202" s="12" t="s">
        <v>1487</v>
      </c>
      <c r="S202" s="12" t="s">
        <v>1169</v>
      </c>
      <c r="T202" s="12" t="s">
        <v>1694</v>
      </c>
      <c r="U202" s="12" t="s">
        <v>1695</v>
      </c>
      <c r="V202" s="12" t="s">
        <v>1046</v>
      </c>
      <c r="Z202" s="12" t="s">
        <v>920</v>
      </c>
      <c r="AA202" s="12">
        <v>20101111</v>
      </c>
      <c r="AB202" s="12" t="s">
        <v>699</v>
      </c>
      <c r="AC202" s="12" t="s">
        <v>743</v>
      </c>
      <c r="AE202" s="12">
        <v>7.03</v>
      </c>
    </row>
    <row r="203" spans="1:31" ht="66">
      <c r="A203" s="12">
        <v>202</v>
      </c>
      <c r="B203" s="12">
        <v>10557900023</v>
      </c>
      <c r="C203" s="12" t="s">
        <v>1460</v>
      </c>
      <c r="D203" s="12">
        <v>106</v>
      </c>
      <c r="E203" s="12" t="s">
        <v>1461</v>
      </c>
      <c r="F203" s="12" t="s">
        <v>1042</v>
      </c>
      <c r="G203" s="12" t="s">
        <v>1462</v>
      </c>
      <c r="H203" s="12" t="s">
        <v>1166</v>
      </c>
      <c r="I203" s="12">
        <v>260</v>
      </c>
      <c r="J203" s="12" t="s">
        <v>1005</v>
      </c>
      <c r="K203" s="12">
        <v>64</v>
      </c>
      <c r="M203" s="12" t="s">
        <v>1151</v>
      </c>
      <c r="N203" s="12" t="s">
        <v>1166</v>
      </c>
      <c r="O203" s="12" t="s">
        <v>1005</v>
      </c>
      <c r="P203" s="12">
        <v>260</v>
      </c>
      <c r="Q203" s="12">
        <v>64</v>
      </c>
      <c r="R203" s="12" t="s">
        <v>1487</v>
      </c>
      <c r="S203" s="12" t="s">
        <v>1169</v>
      </c>
      <c r="T203" s="12" t="s">
        <v>1696</v>
      </c>
      <c r="U203" s="12" t="s">
        <v>1697</v>
      </c>
      <c r="V203" s="12" t="s">
        <v>1047</v>
      </c>
      <c r="Z203" s="12" t="s">
        <v>920</v>
      </c>
      <c r="AA203" s="12">
        <v>20101111</v>
      </c>
      <c r="AB203" s="12" t="s">
        <v>699</v>
      </c>
      <c r="AC203" s="12" t="s">
        <v>743</v>
      </c>
      <c r="AE203" s="12">
        <v>7.03</v>
      </c>
    </row>
    <row r="204" spans="1:31" ht="82.5">
      <c r="A204" s="12">
        <v>203</v>
      </c>
      <c r="B204" s="12">
        <v>10557800023</v>
      </c>
      <c r="C204" s="12" t="s">
        <v>1460</v>
      </c>
      <c r="D204" s="12">
        <v>105</v>
      </c>
      <c r="E204" s="12" t="s">
        <v>1461</v>
      </c>
      <c r="F204" s="12" t="s">
        <v>1042</v>
      </c>
      <c r="G204" s="12" t="s">
        <v>1462</v>
      </c>
      <c r="H204" s="12" t="s">
        <v>1113</v>
      </c>
      <c r="I204" s="12">
        <v>255</v>
      </c>
      <c r="J204" s="12" t="s">
        <v>1769</v>
      </c>
      <c r="K204" s="12">
        <v>32</v>
      </c>
      <c r="M204" s="12" t="s">
        <v>1151</v>
      </c>
      <c r="N204" s="12" t="s">
        <v>1113</v>
      </c>
      <c r="O204" s="12" t="s">
        <v>1769</v>
      </c>
      <c r="P204" s="12">
        <v>255</v>
      </c>
      <c r="Q204" s="12">
        <v>32</v>
      </c>
      <c r="R204" s="12" t="s">
        <v>1487</v>
      </c>
      <c r="S204" s="12" t="s">
        <v>1169</v>
      </c>
      <c r="T204" s="12" t="s">
        <v>1698</v>
      </c>
      <c r="U204" s="12" t="s">
        <v>1699</v>
      </c>
      <c r="V204" s="12" t="s">
        <v>1047</v>
      </c>
      <c r="Z204" s="12" t="s">
        <v>920</v>
      </c>
      <c r="AA204" s="12">
        <v>20101111</v>
      </c>
      <c r="AB204" s="12" t="s">
        <v>699</v>
      </c>
      <c r="AC204" s="12" t="s">
        <v>743</v>
      </c>
      <c r="AE204" s="12">
        <v>7.01</v>
      </c>
    </row>
    <row r="205" spans="1:31" ht="214.5">
      <c r="A205" s="12">
        <v>204</v>
      </c>
      <c r="B205" s="12">
        <v>10557700023</v>
      </c>
      <c r="C205" s="12" t="s">
        <v>1460</v>
      </c>
      <c r="D205" s="12">
        <v>104</v>
      </c>
      <c r="E205" s="12" t="s">
        <v>1461</v>
      </c>
      <c r="F205" s="12" t="s">
        <v>1042</v>
      </c>
      <c r="G205" s="12" t="s">
        <v>1462</v>
      </c>
      <c r="H205" s="12" t="s">
        <v>1113</v>
      </c>
      <c r="I205" s="12">
        <v>255</v>
      </c>
      <c r="J205" s="12" t="s">
        <v>1700</v>
      </c>
      <c r="K205" s="12">
        <v>1</v>
      </c>
      <c r="M205" s="12" t="s">
        <v>1151</v>
      </c>
      <c r="N205" s="12" t="s">
        <v>1113</v>
      </c>
      <c r="O205" s="12" t="s">
        <v>1700</v>
      </c>
      <c r="P205" s="12">
        <v>255</v>
      </c>
      <c r="Q205" s="12">
        <v>1</v>
      </c>
      <c r="R205" s="12" t="s">
        <v>1170</v>
      </c>
      <c r="S205" s="12" t="s">
        <v>1172</v>
      </c>
      <c r="T205" s="12" t="s">
        <v>1701</v>
      </c>
      <c r="U205" s="13" t="s">
        <v>1009</v>
      </c>
      <c r="V205" s="12" t="s">
        <v>1397</v>
      </c>
      <c r="W205" s="12" t="s">
        <v>1874</v>
      </c>
      <c r="X205" s="20" t="s">
        <v>1913</v>
      </c>
      <c r="Z205" s="12" t="s">
        <v>920</v>
      </c>
      <c r="AA205" s="12">
        <v>20101209</v>
      </c>
      <c r="AB205" s="12" t="s">
        <v>1893</v>
      </c>
      <c r="AC205" s="12" t="s">
        <v>743</v>
      </c>
      <c r="AE205" s="12">
        <v>7.04</v>
      </c>
    </row>
    <row r="206" spans="1:31" ht="153">
      <c r="A206" s="12">
        <v>205</v>
      </c>
      <c r="B206" s="12">
        <v>10557600023</v>
      </c>
      <c r="C206" s="12" t="s">
        <v>1460</v>
      </c>
      <c r="D206" s="12">
        <v>103</v>
      </c>
      <c r="E206" s="12" t="s">
        <v>1461</v>
      </c>
      <c r="F206" s="12" t="s">
        <v>1042</v>
      </c>
      <c r="G206" s="12" t="s">
        <v>1462</v>
      </c>
      <c r="H206" s="12" t="s">
        <v>1113</v>
      </c>
      <c r="I206" s="12">
        <v>254</v>
      </c>
      <c r="J206" s="12" t="s">
        <v>1010</v>
      </c>
      <c r="K206" s="12">
        <v>60</v>
      </c>
      <c r="M206" s="12" t="s">
        <v>1151</v>
      </c>
      <c r="N206" s="12" t="s">
        <v>1113</v>
      </c>
      <c r="O206" s="12" t="s">
        <v>1010</v>
      </c>
      <c r="P206" s="12">
        <v>254</v>
      </c>
      <c r="Q206" s="12">
        <v>60</v>
      </c>
      <c r="R206" s="12" t="s">
        <v>1170</v>
      </c>
      <c r="S206" s="12" t="s">
        <v>1172</v>
      </c>
      <c r="T206" s="12" t="s">
        <v>1011</v>
      </c>
      <c r="U206" s="12" t="s">
        <v>1682</v>
      </c>
      <c r="V206" s="12" t="s">
        <v>1399</v>
      </c>
      <c r="W206" s="12" t="s">
        <v>1875</v>
      </c>
      <c r="X206" s="20" t="s">
        <v>1913</v>
      </c>
      <c r="Z206" s="12" t="s">
        <v>920</v>
      </c>
      <c r="AA206" s="12">
        <v>20101209</v>
      </c>
      <c r="AB206" s="12" t="s">
        <v>1893</v>
      </c>
      <c r="AC206" s="12" t="s">
        <v>743</v>
      </c>
      <c r="AE206" s="12">
        <v>7.04</v>
      </c>
    </row>
    <row r="207" spans="1:31" ht="153">
      <c r="A207" s="12">
        <v>206</v>
      </c>
      <c r="B207" s="12">
        <v>10557500023</v>
      </c>
      <c r="C207" s="12" t="s">
        <v>1460</v>
      </c>
      <c r="D207" s="12">
        <v>102</v>
      </c>
      <c r="E207" s="12" t="s">
        <v>1461</v>
      </c>
      <c r="F207" s="12" t="s">
        <v>1042</v>
      </c>
      <c r="G207" s="12" t="s">
        <v>1462</v>
      </c>
      <c r="H207" s="12" t="s">
        <v>1113</v>
      </c>
      <c r="I207" s="12">
        <v>252</v>
      </c>
      <c r="J207" s="12" t="s">
        <v>1012</v>
      </c>
      <c r="K207" s="12">
        <v>48</v>
      </c>
      <c r="M207" s="12" t="s">
        <v>1151</v>
      </c>
      <c r="N207" s="12" t="s">
        <v>1113</v>
      </c>
      <c r="O207" s="12" t="s">
        <v>1012</v>
      </c>
      <c r="P207" s="12">
        <v>252</v>
      </c>
      <c r="Q207" s="12">
        <v>48</v>
      </c>
      <c r="R207" s="12" t="s">
        <v>1173</v>
      </c>
      <c r="S207" s="12" t="s">
        <v>1174</v>
      </c>
      <c r="T207" s="12" t="s">
        <v>1013</v>
      </c>
      <c r="U207" s="12" t="s">
        <v>1014</v>
      </c>
      <c r="V207" s="12" t="s">
        <v>1397</v>
      </c>
      <c r="W207" s="12" t="s">
        <v>1904</v>
      </c>
      <c r="X207" s="20" t="s">
        <v>1901</v>
      </c>
      <c r="Z207" s="12" t="s">
        <v>920</v>
      </c>
      <c r="AA207" s="12">
        <v>20101209</v>
      </c>
      <c r="AB207" s="12" t="s">
        <v>1884</v>
      </c>
      <c r="AC207" s="12" t="s">
        <v>743</v>
      </c>
      <c r="AE207" s="12">
        <v>7.04</v>
      </c>
    </row>
    <row r="208" spans="1:31" ht="153">
      <c r="A208" s="12">
        <v>207</v>
      </c>
      <c r="B208" s="12">
        <v>10557400023</v>
      </c>
      <c r="C208" s="12" t="s">
        <v>1460</v>
      </c>
      <c r="D208" s="12">
        <v>101</v>
      </c>
      <c r="E208" s="12" t="s">
        <v>1461</v>
      </c>
      <c r="F208" s="12" t="s">
        <v>1042</v>
      </c>
      <c r="G208" s="12" t="s">
        <v>1462</v>
      </c>
      <c r="H208" s="12" t="s">
        <v>1113</v>
      </c>
      <c r="I208" s="12">
        <v>252</v>
      </c>
      <c r="J208" s="12" t="s">
        <v>1015</v>
      </c>
      <c r="K208" s="12">
        <v>38</v>
      </c>
      <c r="M208" s="12" t="s">
        <v>1151</v>
      </c>
      <c r="N208" s="12" t="s">
        <v>1113</v>
      </c>
      <c r="O208" s="12" t="s">
        <v>1015</v>
      </c>
      <c r="P208" s="12">
        <v>252</v>
      </c>
      <c r="Q208" s="12">
        <v>38</v>
      </c>
      <c r="R208" s="12" t="s">
        <v>1173</v>
      </c>
      <c r="S208" s="12" t="s">
        <v>1174</v>
      </c>
      <c r="T208" s="12" t="s">
        <v>1016</v>
      </c>
      <c r="U208" s="12" t="s">
        <v>1017</v>
      </c>
      <c r="V208" s="12" t="s">
        <v>1397</v>
      </c>
      <c r="W208" s="12" t="s">
        <v>1904</v>
      </c>
      <c r="X208" s="20" t="s">
        <v>1901</v>
      </c>
      <c r="Z208" s="12" t="s">
        <v>920</v>
      </c>
      <c r="AA208" s="12">
        <v>20101209</v>
      </c>
      <c r="AB208" s="12" t="s">
        <v>1884</v>
      </c>
      <c r="AC208" s="12" t="s">
        <v>743</v>
      </c>
      <c r="AE208" s="12">
        <v>7.04</v>
      </c>
    </row>
    <row r="209" spans="1:31" ht="153">
      <c r="A209" s="12">
        <v>208</v>
      </c>
      <c r="B209" s="12">
        <v>10557300023</v>
      </c>
      <c r="C209" s="12" t="s">
        <v>1460</v>
      </c>
      <c r="D209" s="12">
        <v>100</v>
      </c>
      <c r="E209" s="12" t="s">
        <v>1461</v>
      </c>
      <c r="F209" s="12" t="s">
        <v>1042</v>
      </c>
      <c r="G209" s="12" t="s">
        <v>1462</v>
      </c>
      <c r="H209" s="12" t="s">
        <v>1113</v>
      </c>
      <c r="I209" s="12">
        <v>252</v>
      </c>
      <c r="J209" s="12" t="s">
        <v>1018</v>
      </c>
      <c r="K209" s="12">
        <v>21</v>
      </c>
      <c r="M209" s="12" t="s">
        <v>1151</v>
      </c>
      <c r="N209" s="12" t="s">
        <v>1113</v>
      </c>
      <c r="O209" s="12" t="s">
        <v>1018</v>
      </c>
      <c r="P209" s="12">
        <v>252</v>
      </c>
      <c r="Q209" s="12">
        <v>21</v>
      </c>
      <c r="R209" s="12" t="s">
        <v>1173</v>
      </c>
      <c r="S209" s="12" t="s">
        <v>1174</v>
      </c>
      <c r="T209" s="12" t="s">
        <v>1019</v>
      </c>
      <c r="U209" s="12" t="s">
        <v>1020</v>
      </c>
      <c r="V209" s="12" t="s">
        <v>1397</v>
      </c>
      <c r="W209" s="12" t="s">
        <v>1904</v>
      </c>
      <c r="X209" s="20" t="s">
        <v>1901</v>
      </c>
      <c r="Z209" s="12" t="s">
        <v>920</v>
      </c>
      <c r="AA209" s="12">
        <v>20101209</v>
      </c>
      <c r="AB209" s="12" t="s">
        <v>1884</v>
      </c>
      <c r="AC209" s="12" t="s">
        <v>743</v>
      </c>
      <c r="AE209" s="12">
        <v>7.04</v>
      </c>
    </row>
    <row r="210" spans="1:31" ht="82.5">
      <c r="A210" s="12">
        <v>209</v>
      </c>
      <c r="B210" s="12">
        <v>10557200023</v>
      </c>
      <c r="C210" s="12" t="s">
        <v>1460</v>
      </c>
      <c r="D210" s="12">
        <v>99</v>
      </c>
      <c r="E210" s="12" t="s">
        <v>1461</v>
      </c>
      <c r="F210" s="12" t="s">
        <v>1042</v>
      </c>
      <c r="G210" s="12" t="s">
        <v>1462</v>
      </c>
      <c r="H210" s="12" t="s">
        <v>1113</v>
      </c>
      <c r="I210" s="12">
        <v>251</v>
      </c>
      <c r="J210" s="12" t="s">
        <v>1021</v>
      </c>
      <c r="K210" s="12">
        <v>25</v>
      </c>
      <c r="M210" s="12" t="s">
        <v>1151</v>
      </c>
      <c r="N210" s="12" t="s">
        <v>1113</v>
      </c>
      <c r="O210" s="12" t="s">
        <v>1021</v>
      </c>
      <c r="P210" s="12">
        <v>251</v>
      </c>
      <c r="Q210" s="12">
        <v>25</v>
      </c>
      <c r="R210" s="12" t="s">
        <v>1173</v>
      </c>
      <c r="S210" s="12" t="s">
        <v>1175</v>
      </c>
      <c r="T210" s="12" t="s">
        <v>1022</v>
      </c>
      <c r="U210" s="12" t="s">
        <v>1682</v>
      </c>
      <c r="V210" s="12" t="s">
        <v>1200</v>
      </c>
      <c r="W210" s="12" t="s">
        <v>1877</v>
      </c>
      <c r="Z210" s="12" t="s">
        <v>920</v>
      </c>
      <c r="AA210" s="12">
        <v>20101209</v>
      </c>
      <c r="AB210" s="12" t="s">
        <v>1899</v>
      </c>
      <c r="AC210" s="12" t="s">
        <v>743</v>
      </c>
      <c r="AE210" s="12" t="s">
        <v>1122</v>
      </c>
    </row>
    <row r="211" spans="1:31" ht="247.5">
      <c r="A211" s="12">
        <v>210</v>
      </c>
      <c r="B211" s="12">
        <v>10557100023</v>
      </c>
      <c r="C211" s="12" t="s">
        <v>1460</v>
      </c>
      <c r="D211" s="12">
        <v>98</v>
      </c>
      <c r="E211" s="12" t="s">
        <v>1461</v>
      </c>
      <c r="F211" s="12" t="s">
        <v>1042</v>
      </c>
      <c r="G211" s="12" t="s">
        <v>1462</v>
      </c>
      <c r="H211" s="12" t="s">
        <v>1166</v>
      </c>
      <c r="I211" s="12">
        <v>251</v>
      </c>
      <c r="J211" s="12" t="s">
        <v>1023</v>
      </c>
      <c r="K211" s="12">
        <v>20</v>
      </c>
      <c r="M211" s="12" t="s">
        <v>1151</v>
      </c>
      <c r="N211" s="12" t="s">
        <v>1166</v>
      </c>
      <c r="O211" s="12" t="s">
        <v>1023</v>
      </c>
      <c r="P211" s="12">
        <v>251</v>
      </c>
      <c r="Q211" s="12">
        <v>20</v>
      </c>
      <c r="R211" s="12" t="s">
        <v>1173</v>
      </c>
      <c r="S211" s="12" t="s">
        <v>1175</v>
      </c>
      <c r="T211" s="12" t="s">
        <v>1024</v>
      </c>
      <c r="U211" s="13" t="s">
        <v>1129</v>
      </c>
      <c r="V211" s="12" t="s">
        <v>1200</v>
      </c>
      <c r="W211" s="12" t="s">
        <v>1877</v>
      </c>
      <c r="Z211" s="12" t="s">
        <v>920</v>
      </c>
      <c r="AA211" s="12">
        <v>20101209</v>
      </c>
      <c r="AB211" s="12" t="s">
        <v>1899</v>
      </c>
      <c r="AC211" s="12" t="s">
        <v>743</v>
      </c>
      <c r="AE211" s="12" t="s">
        <v>1122</v>
      </c>
    </row>
    <row r="212" spans="1:31" ht="66">
      <c r="A212" s="12">
        <v>211</v>
      </c>
      <c r="B212" s="12">
        <v>10557000023</v>
      </c>
      <c r="C212" s="12" t="s">
        <v>1460</v>
      </c>
      <c r="D212" s="12">
        <v>97</v>
      </c>
      <c r="E212" s="12" t="s">
        <v>1461</v>
      </c>
      <c r="F212" s="12" t="s">
        <v>1042</v>
      </c>
      <c r="G212" s="12" t="s">
        <v>1462</v>
      </c>
      <c r="H212" s="12" t="s">
        <v>1113</v>
      </c>
      <c r="I212" s="12">
        <v>251</v>
      </c>
      <c r="J212" s="12" t="s">
        <v>1023</v>
      </c>
      <c r="K212" s="12">
        <v>1</v>
      </c>
      <c r="M212" s="12" t="s">
        <v>1151</v>
      </c>
      <c r="N212" s="12" t="s">
        <v>1113</v>
      </c>
      <c r="O212" s="12" t="s">
        <v>1023</v>
      </c>
      <c r="P212" s="12">
        <v>251</v>
      </c>
      <c r="Q212" s="12">
        <v>1</v>
      </c>
      <c r="R212" s="12" t="s">
        <v>1173</v>
      </c>
      <c r="S212" s="12" t="s">
        <v>1175</v>
      </c>
      <c r="T212" s="12" t="s">
        <v>1181</v>
      </c>
      <c r="U212" s="12" t="s">
        <v>1182</v>
      </c>
      <c r="V212" s="12" t="s">
        <v>1200</v>
      </c>
      <c r="W212" s="12" t="s">
        <v>1877</v>
      </c>
      <c r="Z212" s="12" t="s">
        <v>920</v>
      </c>
      <c r="AA212" s="12">
        <v>20101209</v>
      </c>
      <c r="AB212" s="12" t="s">
        <v>1899</v>
      </c>
      <c r="AC212" s="12" t="s">
        <v>743</v>
      </c>
      <c r="AE212" s="12" t="s">
        <v>1122</v>
      </c>
    </row>
    <row r="213" spans="1:31" ht="165">
      <c r="A213" s="12">
        <v>212</v>
      </c>
      <c r="B213" s="12">
        <v>10556900023</v>
      </c>
      <c r="C213" s="12" t="s">
        <v>1460</v>
      </c>
      <c r="D213" s="12">
        <v>96</v>
      </c>
      <c r="E213" s="12" t="s">
        <v>1461</v>
      </c>
      <c r="F213" s="12" t="s">
        <v>1042</v>
      </c>
      <c r="G213" s="12" t="s">
        <v>1462</v>
      </c>
      <c r="H213" s="12" t="s">
        <v>1113</v>
      </c>
      <c r="I213" s="12">
        <v>250</v>
      </c>
      <c r="J213" s="12" t="s">
        <v>1308</v>
      </c>
      <c r="K213" s="12">
        <v>50</v>
      </c>
      <c r="M213" s="12" t="s">
        <v>1151</v>
      </c>
      <c r="N213" s="12" t="s">
        <v>1113</v>
      </c>
      <c r="O213" s="12" t="s">
        <v>1308</v>
      </c>
      <c r="P213" s="12">
        <v>250</v>
      </c>
      <c r="Q213" s="12">
        <v>50</v>
      </c>
      <c r="R213" s="12" t="s">
        <v>1173</v>
      </c>
      <c r="S213" s="12" t="s">
        <v>1175</v>
      </c>
      <c r="T213" s="13" t="s">
        <v>1183</v>
      </c>
      <c r="U213" s="12" t="s">
        <v>1184</v>
      </c>
      <c r="V213" s="12" t="s">
        <v>1200</v>
      </c>
      <c r="W213" s="12" t="s">
        <v>1877</v>
      </c>
      <c r="Z213" s="12" t="s">
        <v>920</v>
      </c>
      <c r="AA213" s="12">
        <v>20101209</v>
      </c>
      <c r="AB213" s="12" t="s">
        <v>1899</v>
      </c>
      <c r="AC213" s="12" t="s">
        <v>743</v>
      </c>
      <c r="AE213" s="12" t="s">
        <v>1122</v>
      </c>
    </row>
    <row r="214" spans="1:31" ht="153">
      <c r="A214" s="12">
        <v>213</v>
      </c>
      <c r="B214" s="12">
        <v>10556800023</v>
      </c>
      <c r="C214" s="12" t="s">
        <v>1460</v>
      </c>
      <c r="D214" s="12">
        <v>95</v>
      </c>
      <c r="E214" s="12" t="s">
        <v>1461</v>
      </c>
      <c r="F214" s="12" t="s">
        <v>1042</v>
      </c>
      <c r="G214" s="12" t="s">
        <v>1462</v>
      </c>
      <c r="H214" s="12" t="s">
        <v>1113</v>
      </c>
      <c r="I214" s="12">
        <v>250</v>
      </c>
      <c r="J214" s="12" t="s">
        <v>1185</v>
      </c>
      <c r="K214" s="12">
        <v>43</v>
      </c>
      <c r="M214" s="12" t="s">
        <v>1151</v>
      </c>
      <c r="N214" s="12" t="s">
        <v>1113</v>
      </c>
      <c r="O214" s="12" t="s">
        <v>1185</v>
      </c>
      <c r="P214" s="12">
        <v>250</v>
      </c>
      <c r="Q214" s="12">
        <v>43</v>
      </c>
      <c r="R214" s="12" t="s">
        <v>1173</v>
      </c>
      <c r="S214" s="12" t="s">
        <v>1175</v>
      </c>
      <c r="T214" s="12" t="s">
        <v>1186</v>
      </c>
      <c r="U214" s="12" t="s">
        <v>1187</v>
      </c>
      <c r="V214" s="12" t="s">
        <v>1047</v>
      </c>
      <c r="W214" s="12" t="s">
        <v>1903</v>
      </c>
      <c r="X214" s="20" t="s">
        <v>1902</v>
      </c>
      <c r="Z214" s="12" t="s">
        <v>920</v>
      </c>
      <c r="AA214" s="12">
        <v>20101209</v>
      </c>
      <c r="AB214" s="12" t="s">
        <v>1885</v>
      </c>
      <c r="AC214" s="12" t="s">
        <v>743</v>
      </c>
      <c r="AE214" s="12">
        <v>7.04</v>
      </c>
    </row>
    <row r="215" spans="1:31" ht="66">
      <c r="A215" s="12">
        <v>214</v>
      </c>
      <c r="B215" s="12">
        <v>10556700023</v>
      </c>
      <c r="C215" s="12" t="s">
        <v>1460</v>
      </c>
      <c r="D215" s="12">
        <v>94</v>
      </c>
      <c r="E215" s="12" t="s">
        <v>1461</v>
      </c>
      <c r="F215" s="12" t="s">
        <v>1042</v>
      </c>
      <c r="G215" s="12" t="s">
        <v>1462</v>
      </c>
      <c r="H215" s="12" t="s">
        <v>1166</v>
      </c>
      <c r="I215" s="12">
        <v>250</v>
      </c>
      <c r="J215" s="12" t="s">
        <v>1188</v>
      </c>
      <c r="K215" s="12">
        <v>33</v>
      </c>
      <c r="M215" s="12" t="s">
        <v>1151</v>
      </c>
      <c r="N215" s="12" t="s">
        <v>1166</v>
      </c>
      <c r="O215" s="12" t="s">
        <v>1188</v>
      </c>
      <c r="P215" s="12">
        <v>250</v>
      </c>
      <c r="Q215" s="12">
        <v>33</v>
      </c>
      <c r="R215" s="12" t="s">
        <v>1173</v>
      </c>
      <c r="S215" s="12" t="s">
        <v>1175</v>
      </c>
      <c r="T215" s="12" t="s">
        <v>1189</v>
      </c>
      <c r="U215" s="12" t="s">
        <v>1190</v>
      </c>
      <c r="V215" s="12" t="s">
        <v>1200</v>
      </c>
      <c r="W215" s="12" t="s">
        <v>723</v>
      </c>
      <c r="Z215" s="12" t="s">
        <v>920</v>
      </c>
      <c r="AA215" s="12">
        <v>20101209</v>
      </c>
      <c r="AB215" s="12" t="s">
        <v>1886</v>
      </c>
      <c r="AC215" s="12" t="s">
        <v>743</v>
      </c>
      <c r="AE215" s="12" t="s">
        <v>1122</v>
      </c>
    </row>
    <row r="216" spans="1:31" ht="153">
      <c r="A216" s="12">
        <v>215</v>
      </c>
      <c r="B216" s="12">
        <v>10556600023</v>
      </c>
      <c r="C216" s="12" t="s">
        <v>1460</v>
      </c>
      <c r="D216" s="12">
        <v>93</v>
      </c>
      <c r="E216" s="12" t="s">
        <v>1461</v>
      </c>
      <c r="F216" s="12" t="s">
        <v>1042</v>
      </c>
      <c r="G216" s="12" t="s">
        <v>1462</v>
      </c>
      <c r="H216" s="12" t="s">
        <v>1113</v>
      </c>
      <c r="I216" s="12">
        <v>249</v>
      </c>
      <c r="J216" s="12" t="s">
        <v>1191</v>
      </c>
      <c r="K216" s="12">
        <v>48</v>
      </c>
      <c r="M216" s="12" t="s">
        <v>1151</v>
      </c>
      <c r="N216" s="12" t="s">
        <v>1113</v>
      </c>
      <c r="O216" s="12" t="s">
        <v>1191</v>
      </c>
      <c r="P216" s="12">
        <v>249</v>
      </c>
      <c r="Q216" s="12">
        <v>48</v>
      </c>
      <c r="R216" s="12" t="s">
        <v>1173</v>
      </c>
      <c r="S216" s="12" t="s">
        <v>1175</v>
      </c>
      <c r="T216" s="12" t="s">
        <v>1100</v>
      </c>
      <c r="U216" s="12" t="s">
        <v>722</v>
      </c>
      <c r="V216" s="12" t="s">
        <v>1050</v>
      </c>
      <c r="W216" s="12" t="s">
        <v>1903</v>
      </c>
      <c r="X216" s="20" t="s">
        <v>1902</v>
      </c>
      <c r="Z216" s="12" t="s">
        <v>920</v>
      </c>
      <c r="AA216" s="12">
        <v>20101209</v>
      </c>
      <c r="AB216" s="12" t="s">
        <v>1885</v>
      </c>
      <c r="AC216" s="12" t="s">
        <v>743</v>
      </c>
      <c r="AE216" s="12">
        <v>7.04</v>
      </c>
    </row>
    <row r="217" spans="1:31" ht="153">
      <c r="A217" s="12">
        <v>216</v>
      </c>
      <c r="B217" s="12">
        <v>10556500023</v>
      </c>
      <c r="C217" s="12" t="s">
        <v>1460</v>
      </c>
      <c r="D217" s="12">
        <v>92</v>
      </c>
      <c r="E217" s="12" t="s">
        <v>1461</v>
      </c>
      <c r="F217" s="12" t="s">
        <v>1042</v>
      </c>
      <c r="G217" s="12" t="s">
        <v>1462</v>
      </c>
      <c r="H217" s="12" t="s">
        <v>1113</v>
      </c>
      <c r="I217" s="12">
        <v>249</v>
      </c>
      <c r="J217" s="12" t="s">
        <v>1191</v>
      </c>
      <c r="K217" s="12">
        <v>38</v>
      </c>
      <c r="M217" s="12" t="s">
        <v>1151</v>
      </c>
      <c r="N217" s="12" t="s">
        <v>1113</v>
      </c>
      <c r="O217" s="12" t="s">
        <v>1191</v>
      </c>
      <c r="P217" s="12">
        <v>249</v>
      </c>
      <c r="Q217" s="12">
        <v>38</v>
      </c>
      <c r="R217" s="12" t="s">
        <v>1173</v>
      </c>
      <c r="S217" s="12" t="s">
        <v>1175</v>
      </c>
      <c r="T217" s="12" t="s">
        <v>1064</v>
      </c>
      <c r="U217" s="12" t="s">
        <v>721</v>
      </c>
      <c r="V217" s="12" t="s">
        <v>1050</v>
      </c>
      <c r="W217" s="12" t="s">
        <v>1903</v>
      </c>
      <c r="X217" s="20" t="s">
        <v>1902</v>
      </c>
      <c r="Z217" s="12" t="s">
        <v>920</v>
      </c>
      <c r="AA217" s="12">
        <v>20101209</v>
      </c>
      <c r="AB217" s="12" t="s">
        <v>1885</v>
      </c>
      <c r="AC217" s="12" t="s">
        <v>743</v>
      </c>
      <c r="AE217" s="12">
        <v>7.04</v>
      </c>
    </row>
    <row r="218" spans="1:31" ht="153">
      <c r="A218" s="12">
        <v>217</v>
      </c>
      <c r="B218" s="12">
        <v>10556400023</v>
      </c>
      <c r="C218" s="12" t="s">
        <v>1460</v>
      </c>
      <c r="D218" s="12">
        <v>91</v>
      </c>
      <c r="E218" s="12" t="s">
        <v>1461</v>
      </c>
      <c r="F218" s="12" t="s">
        <v>1042</v>
      </c>
      <c r="G218" s="12" t="s">
        <v>1462</v>
      </c>
      <c r="H218" s="12" t="s">
        <v>1113</v>
      </c>
      <c r="I218" s="12">
        <v>249</v>
      </c>
      <c r="J218" s="12" t="s">
        <v>1191</v>
      </c>
      <c r="K218" s="12">
        <v>10</v>
      </c>
      <c r="M218" s="12" t="s">
        <v>1151</v>
      </c>
      <c r="N218" s="12" t="s">
        <v>1113</v>
      </c>
      <c r="O218" s="12" t="s">
        <v>1191</v>
      </c>
      <c r="P218" s="12">
        <v>249</v>
      </c>
      <c r="Q218" s="12">
        <v>10</v>
      </c>
      <c r="R218" s="12" t="s">
        <v>1173</v>
      </c>
      <c r="S218" s="12" t="s">
        <v>1175</v>
      </c>
      <c r="T218" s="12" t="s">
        <v>1100</v>
      </c>
      <c r="U218" s="12" t="s">
        <v>720</v>
      </c>
      <c r="V218" s="12" t="s">
        <v>1050</v>
      </c>
      <c r="W218" s="12" t="s">
        <v>1903</v>
      </c>
      <c r="X218" s="20" t="s">
        <v>1902</v>
      </c>
      <c r="Z218" s="12" t="s">
        <v>920</v>
      </c>
      <c r="AA218" s="12">
        <v>20101209</v>
      </c>
      <c r="AB218" s="12" t="s">
        <v>1885</v>
      </c>
      <c r="AC218" s="12" t="s">
        <v>743</v>
      </c>
      <c r="AE218" s="12">
        <v>7.04</v>
      </c>
    </row>
    <row r="219" spans="1:31" ht="153">
      <c r="A219" s="12">
        <v>218</v>
      </c>
      <c r="B219" s="12">
        <v>10556300023</v>
      </c>
      <c r="C219" s="12" t="s">
        <v>1460</v>
      </c>
      <c r="D219" s="12">
        <v>90</v>
      </c>
      <c r="E219" s="12" t="s">
        <v>1461</v>
      </c>
      <c r="F219" s="12" t="s">
        <v>1042</v>
      </c>
      <c r="G219" s="12" t="s">
        <v>1462</v>
      </c>
      <c r="H219" s="12" t="s">
        <v>1166</v>
      </c>
      <c r="I219" s="12">
        <v>249</v>
      </c>
      <c r="J219" s="12" t="s">
        <v>1191</v>
      </c>
      <c r="K219" s="12">
        <v>3</v>
      </c>
      <c r="M219" s="12" t="s">
        <v>1151</v>
      </c>
      <c r="N219" s="12" t="s">
        <v>1166</v>
      </c>
      <c r="O219" s="12" t="s">
        <v>1191</v>
      </c>
      <c r="P219" s="12">
        <v>249</v>
      </c>
      <c r="Q219" s="12">
        <v>3</v>
      </c>
      <c r="R219" s="12" t="s">
        <v>1173</v>
      </c>
      <c r="S219" s="12" t="s">
        <v>1175</v>
      </c>
      <c r="T219" s="12" t="s">
        <v>1065</v>
      </c>
      <c r="U219" s="12" t="s">
        <v>1066</v>
      </c>
      <c r="V219" s="12" t="s">
        <v>1047</v>
      </c>
      <c r="W219" s="12" t="s">
        <v>1903</v>
      </c>
      <c r="X219" s="20" t="s">
        <v>1902</v>
      </c>
      <c r="Z219" s="12" t="s">
        <v>920</v>
      </c>
      <c r="AA219" s="12">
        <v>20101209</v>
      </c>
      <c r="AB219" s="12" t="s">
        <v>1885</v>
      </c>
      <c r="AC219" s="12" t="s">
        <v>743</v>
      </c>
      <c r="AE219" s="12">
        <v>7.04</v>
      </c>
    </row>
    <row r="220" spans="1:31" ht="153">
      <c r="A220" s="12">
        <v>219</v>
      </c>
      <c r="B220" s="12">
        <v>10556200023</v>
      </c>
      <c r="C220" s="12" t="s">
        <v>1460</v>
      </c>
      <c r="D220" s="12">
        <v>89</v>
      </c>
      <c r="E220" s="12" t="s">
        <v>1461</v>
      </c>
      <c r="F220" s="12" t="s">
        <v>1042</v>
      </c>
      <c r="G220" s="12" t="s">
        <v>1462</v>
      </c>
      <c r="H220" s="12" t="s">
        <v>1113</v>
      </c>
      <c r="I220" s="12">
        <v>248</v>
      </c>
      <c r="J220" s="12" t="s">
        <v>1325</v>
      </c>
      <c r="K220" s="12">
        <v>50</v>
      </c>
      <c r="M220" s="12" t="s">
        <v>1151</v>
      </c>
      <c r="N220" s="12" t="s">
        <v>1113</v>
      </c>
      <c r="O220" s="12" t="s">
        <v>1325</v>
      </c>
      <c r="P220" s="12">
        <v>248</v>
      </c>
      <c r="Q220" s="12">
        <v>50</v>
      </c>
      <c r="R220" s="12" t="s">
        <v>1173</v>
      </c>
      <c r="S220" s="12" t="s">
        <v>1174</v>
      </c>
      <c r="T220" s="12" t="s">
        <v>1067</v>
      </c>
      <c r="U220" s="12" t="s">
        <v>1068</v>
      </c>
      <c r="V220" s="12" t="s">
        <v>1397</v>
      </c>
      <c r="W220" s="12" t="s">
        <v>1904</v>
      </c>
      <c r="X220" s="20" t="s">
        <v>1901</v>
      </c>
      <c r="Z220" s="12" t="s">
        <v>920</v>
      </c>
      <c r="AA220" s="12">
        <v>20101209</v>
      </c>
      <c r="AB220" s="12" t="s">
        <v>1884</v>
      </c>
      <c r="AC220" s="12" t="s">
        <v>743</v>
      </c>
      <c r="AE220" s="12">
        <v>7.04</v>
      </c>
    </row>
    <row r="221" spans="1:31" ht="153">
      <c r="A221" s="12">
        <v>220</v>
      </c>
      <c r="B221" s="12">
        <v>10556100023</v>
      </c>
      <c r="C221" s="12" t="s">
        <v>1460</v>
      </c>
      <c r="D221" s="12">
        <v>88</v>
      </c>
      <c r="E221" s="12" t="s">
        <v>1461</v>
      </c>
      <c r="F221" s="12" t="s">
        <v>1042</v>
      </c>
      <c r="G221" s="12" t="s">
        <v>1462</v>
      </c>
      <c r="H221" s="12" t="s">
        <v>1113</v>
      </c>
      <c r="I221" s="12">
        <v>248</v>
      </c>
      <c r="J221" s="12" t="s">
        <v>1325</v>
      </c>
      <c r="K221" s="12">
        <v>46</v>
      </c>
      <c r="M221" s="12" t="s">
        <v>1151</v>
      </c>
      <c r="N221" s="12" t="s">
        <v>1113</v>
      </c>
      <c r="O221" s="12" t="s">
        <v>1325</v>
      </c>
      <c r="P221" s="12">
        <v>248</v>
      </c>
      <c r="Q221" s="12">
        <v>46</v>
      </c>
      <c r="R221" s="12" t="s">
        <v>1173</v>
      </c>
      <c r="S221" s="12" t="s">
        <v>1175</v>
      </c>
      <c r="T221" s="12" t="s">
        <v>1069</v>
      </c>
      <c r="U221" s="12" t="s">
        <v>1070</v>
      </c>
      <c r="V221" s="12" t="s">
        <v>1050</v>
      </c>
      <c r="W221" s="12" t="s">
        <v>1903</v>
      </c>
      <c r="X221" s="20" t="s">
        <v>1902</v>
      </c>
      <c r="Z221" s="12" t="s">
        <v>920</v>
      </c>
      <c r="AA221" s="12">
        <v>20101209</v>
      </c>
      <c r="AB221" s="12" t="s">
        <v>1885</v>
      </c>
      <c r="AC221" s="12" t="s">
        <v>743</v>
      </c>
      <c r="AE221" s="12">
        <v>7.04</v>
      </c>
    </row>
    <row r="222" spans="1:31" ht="153">
      <c r="A222" s="12">
        <v>221</v>
      </c>
      <c r="B222" s="12">
        <v>10556000023</v>
      </c>
      <c r="C222" s="12" t="s">
        <v>1460</v>
      </c>
      <c r="D222" s="12">
        <v>87</v>
      </c>
      <c r="E222" s="12" t="s">
        <v>1461</v>
      </c>
      <c r="F222" s="12" t="s">
        <v>1042</v>
      </c>
      <c r="G222" s="12" t="s">
        <v>1462</v>
      </c>
      <c r="H222" s="12" t="s">
        <v>1113</v>
      </c>
      <c r="I222" s="12">
        <v>248</v>
      </c>
      <c r="J222" s="12" t="s">
        <v>1325</v>
      </c>
      <c r="K222" s="12">
        <v>46</v>
      </c>
      <c r="M222" s="12" t="s">
        <v>1151</v>
      </c>
      <c r="N222" s="12" t="s">
        <v>1113</v>
      </c>
      <c r="O222" s="12" t="s">
        <v>1325</v>
      </c>
      <c r="P222" s="12">
        <v>248</v>
      </c>
      <c r="Q222" s="12">
        <v>46</v>
      </c>
      <c r="R222" s="12" t="s">
        <v>1173</v>
      </c>
      <c r="S222" s="12" t="s">
        <v>1175</v>
      </c>
      <c r="T222" s="12" t="s">
        <v>1071</v>
      </c>
      <c r="U222" s="12" t="s">
        <v>1072</v>
      </c>
      <c r="V222" s="12" t="s">
        <v>1050</v>
      </c>
      <c r="W222" s="12" t="s">
        <v>1903</v>
      </c>
      <c r="X222" s="20" t="s">
        <v>1902</v>
      </c>
      <c r="Z222" s="12" t="s">
        <v>920</v>
      </c>
      <c r="AA222" s="12">
        <v>20101209</v>
      </c>
      <c r="AB222" s="12" t="s">
        <v>1885</v>
      </c>
      <c r="AC222" s="12" t="s">
        <v>743</v>
      </c>
      <c r="AE222" s="12">
        <v>7.04</v>
      </c>
    </row>
    <row r="223" spans="1:31" ht="153">
      <c r="A223" s="12">
        <v>222</v>
      </c>
      <c r="B223" s="12">
        <v>10555900023</v>
      </c>
      <c r="C223" s="12" t="s">
        <v>1460</v>
      </c>
      <c r="D223" s="12">
        <v>86</v>
      </c>
      <c r="E223" s="12" t="s">
        <v>1461</v>
      </c>
      <c r="F223" s="12" t="s">
        <v>1042</v>
      </c>
      <c r="G223" s="12" t="s">
        <v>1462</v>
      </c>
      <c r="H223" s="12" t="s">
        <v>1113</v>
      </c>
      <c r="I223" s="12">
        <v>248</v>
      </c>
      <c r="J223" s="12" t="s">
        <v>1325</v>
      </c>
      <c r="K223" s="12">
        <v>35</v>
      </c>
      <c r="M223" s="12" t="s">
        <v>1151</v>
      </c>
      <c r="N223" s="12" t="s">
        <v>1113</v>
      </c>
      <c r="O223" s="12" t="s">
        <v>1325</v>
      </c>
      <c r="P223" s="12">
        <v>248</v>
      </c>
      <c r="Q223" s="12">
        <v>35</v>
      </c>
      <c r="R223" s="12" t="s">
        <v>1173</v>
      </c>
      <c r="S223" s="12" t="s">
        <v>1175</v>
      </c>
      <c r="T223" s="12" t="s">
        <v>1073</v>
      </c>
      <c r="U223" s="12" t="s">
        <v>1682</v>
      </c>
      <c r="V223" s="12" t="s">
        <v>1050</v>
      </c>
      <c r="W223" s="12" t="s">
        <v>1903</v>
      </c>
      <c r="X223" s="20" t="s">
        <v>1902</v>
      </c>
      <c r="Z223" s="12" t="s">
        <v>920</v>
      </c>
      <c r="AA223" s="12">
        <v>20101209</v>
      </c>
      <c r="AB223" s="12" t="s">
        <v>1885</v>
      </c>
      <c r="AC223" s="12" t="s">
        <v>743</v>
      </c>
      <c r="AE223" s="12">
        <v>7.04</v>
      </c>
    </row>
    <row r="224" spans="1:31" ht="153">
      <c r="A224" s="12">
        <v>223</v>
      </c>
      <c r="B224" s="12">
        <v>10555800023</v>
      </c>
      <c r="C224" s="12" t="s">
        <v>1460</v>
      </c>
      <c r="D224" s="12">
        <v>85</v>
      </c>
      <c r="E224" s="12" t="s">
        <v>1461</v>
      </c>
      <c r="F224" s="12" t="s">
        <v>1042</v>
      </c>
      <c r="G224" s="12" t="s">
        <v>1462</v>
      </c>
      <c r="H224" s="12" t="s">
        <v>1113</v>
      </c>
      <c r="I224" s="12">
        <v>248</v>
      </c>
      <c r="J224" s="12" t="s">
        <v>1325</v>
      </c>
      <c r="K224" s="12">
        <v>21</v>
      </c>
      <c r="M224" s="12" t="s">
        <v>1151</v>
      </c>
      <c r="N224" s="12" t="s">
        <v>1113</v>
      </c>
      <c r="O224" s="12" t="s">
        <v>1325</v>
      </c>
      <c r="P224" s="12">
        <v>248</v>
      </c>
      <c r="Q224" s="12">
        <v>21</v>
      </c>
      <c r="R224" s="12" t="s">
        <v>1173</v>
      </c>
      <c r="S224" s="12" t="s">
        <v>1175</v>
      </c>
      <c r="T224" s="12" t="s">
        <v>1074</v>
      </c>
      <c r="U224" s="12" t="s">
        <v>1682</v>
      </c>
      <c r="V224" s="12" t="s">
        <v>1047</v>
      </c>
      <c r="W224" s="12" t="s">
        <v>1903</v>
      </c>
      <c r="X224" s="20" t="s">
        <v>1902</v>
      </c>
      <c r="Z224" s="12" t="s">
        <v>920</v>
      </c>
      <c r="AA224" s="12">
        <v>20101209</v>
      </c>
      <c r="AB224" s="12" t="s">
        <v>1885</v>
      </c>
      <c r="AC224" s="12" t="s">
        <v>743</v>
      </c>
      <c r="AE224" s="12">
        <v>7.04</v>
      </c>
    </row>
    <row r="225" spans="1:31" ht="140.25">
      <c r="A225" s="12">
        <v>224</v>
      </c>
      <c r="B225" s="12">
        <v>10555700023</v>
      </c>
      <c r="C225" s="12" t="s">
        <v>1460</v>
      </c>
      <c r="D225" s="12">
        <v>84</v>
      </c>
      <c r="E225" s="12" t="s">
        <v>1461</v>
      </c>
      <c r="F225" s="12" t="s">
        <v>1042</v>
      </c>
      <c r="G225" s="12" t="s">
        <v>1462</v>
      </c>
      <c r="H225" s="12" t="s">
        <v>1113</v>
      </c>
      <c r="I225" s="12">
        <v>219</v>
      </c>
      <c r="J225" s="12" t="s">
        <v>1075</v>
      </c>
      <c r="K225" s="12">
        <v>38</v>
      </c>
      <c r="M225" s="12" t="s">
        <v>1151</v>
      </c>
      <c r="N225" s="12" t="s">
        <v>1113</v>
      </c>
      <c r="O225" s="12" t="s">
        <v>1075</v>
      </c>
      <c r="P225" s="12">
        <v>219</v>
      </c>
      <c r="Q225" s="12">
        <v>38</v>
      </c>
      <c r="R225" s="12" t="s">
        <v>1173</v>
      </c>
      <c r="S225" s="12" t="s">
        <v>1629</v>
      </c>
      <c r="T225" s="12" t="s">
        <v>1076</v>
      </c>
      <c r="U225" s="12" t="s">
        <v>1077</v>
      </c>
      <c r="V225" s="12" t="s">
        <v>697</v>
      </c>
      <c r="W225" s="12" t="s">
        <v>858</v>
      </c>
      <c r="X225" s="22" t="s">
        <v>1907</v>
      </c>
      <c r="Z225" s="12" t="s">
        <v>920</v>
      </c>
      <c r="AA225" s="12">
        <v>20101209</v>
      </c>
      <c r="AB225" s="12" t="s">
        <v>1887</v>
      </c>
      <c r="AC225" s="12" t="s">
        <v>743</v>
      </c>
      <c r="AE225" s="12">
        <v>7.04</v>
      </c>
    </row>
    <row r="226" spans="1:31" ht="214.5">
      <c r="A226" s="12">
        <v>225</v>
      </c>
      <c r="B226" s="12">
        <v>10555600023</v>
      </c>
      <c r="C226" s="12" t="s">
        <v>1460</v>
      </c>
      <c r="D226" s="12">
        <v>83</v>
      </c>
      <c r="E226" s="12" t="s">
        <v>1461</v>
      </c>
      <c r="F226" s="12" t="s">
        <v>1042</v>
      </c>
      <c r="G226" s="12" t="s">
        <v>1462</v>
      </c>
      <c r="H226" s="12" t="s">
        <v>1113</v>
      </c>
      <c r="I226" s="12">
        <v>217</v>
      </c>
      <c r="J226" s="12" t="s">
        <v>1075</v>
      </c>
      <c r="K226" s="12">
        <v>57</v>
      </c>
      <c r="M226" s="12" t="s">
        <v>1151</v>
      </c>
      <c r="N226" s="12" t="s">
        <v>1113</v>
      </c>
      <c r="O226" s="12" t="s">
        <v>1075</v>
      </c>
      <c r="P226" s="12">
        <v>217</v>
      </c>
      <c r="Q226" s="12">
        <v>57</v>
      </c>
      <c r="R226" s="12" t="s">
        <v>1173</v>
      </c>
      <c r="S226" s="12" t="s">
        <v>1629</v>
      </c>
      <c r="T226" s="12" t="s">
        <v>1078</v>
      </c>
      <c r="U226" s="12" t="s">
        <v>1225</v>
      </c>
      <c r="V226" s="12" t="s">
        <v>1397</v>
      </c>
      <c r="W226" s="12" t="s">
        <v>1872</v>
      </c>
      <c r="X226" s="20" t="s">
        <v>1911</v>
      </c>
      <c r="Z226" s="12" t="s">
        <v>920</v>
      </c>
      <c r="AA226" s="12">
        <v>20101209</v>
      </c>
      <c r="AB226" s="12" t="s">
        <v>1891</v>
      </c>
      <c r="AC226" s="12" t="s">
        <v>743</v>
      </c>
      <c r="AE226" s="12">
        <v>7.04</v>
      </c>
    </row>
    <row r="227" spans="1:31" ht="66">
      <c r="A227" s="12">
        <v>226</v>
      </c>
      <c r="B227" s="12">
        <v>10555500023</v>
      </c>
      <c r="C227" s="12" t="s">
        <v>1460</v>
      </c>
      <c r="D227" s="12">
        <v>82</v>
      </c>
      <c r="E227" s="12" t="s">
        <v>1461</v>
      </c>
      <c r="F227" s="12" t="s">
        <v>1042</v>
      </c>
      <c r="G227" s="12" t="s">
        <v>1462</v>
      </c>
      <c r="H227" s="12" t="s">
        <v>1113</v>
      </c>
      <c r="I227" s="12">
        <v>217</v>
      </c>
      <c r="J227" s="12" t="s">
        <v>1328</v>
      </c>
      <c r="K227" s="12">
        <v>4</v>
      </c>
      <c r="M227" s="12" t="s">
        <v>1151</v>
      </c>
      <c r="N227" s="12" t="s">
        <v>1113</v>
      </c>
      <c r="O227" s="12" t="s">
        <v>1328</v>
      </c>
      <c r="P227" s="12">
        <v>217</v>
      </c>
      <c r="Q227" s="12">
        <v>4</v>
      </c>
      <c r="R227" s="12" t="s">
        <v>1487</v>
      </c>
      <c r="S227" s="12" t="s">
        <v>1169</v>
      </c>
      <c r="T227" s="12" t="s">
        <v>1226</v>
      </c>
      <c r="U227" s="12" t="s">
        <v>1227</v>
      </c>
      <c r="V227" s="12" t="s">
        <v>1047</v>
      </c>
      <c r="Z227" s="12" t="s">
        <v>920</v>
      </c>
      <c r="AA227" s="12">
        <v>20101111</v>
      </c>
      <c r="AB227" s="12" t="s">
        <v>699</v>
      </c>
      <c r="AC227" s="12" t="s">
        <v>743</v>
      </c>
      <c r="AE227" s="12">
        <v>7.03</v>
      </c>
    </row>
    <row r="228" spans="1:31" ht="66">
      <c r="A228" s="12">
        <v>227</v>
      </c>
      <c r="B228" s="12">
        <v>10555400023</v>
      </c>
      <c r="C228" s="12" t="s">
        <v>1460</v>
      </c>
      <c r="D228" s="12">
        <v>81</v>
      </c>
      <c r="E228" s="12" t="s">
        <v>1461</v>
      </c>
      <c r="F228" s="12" t="s">
        <v>1042</v>
      </c>
      <c r="G228" s="12" t="s">
        <v>1462</v>
      </c>
      <c r="H228" s="12" t="s">
        <v>1113</v>
      </c>
      <c r="I228" s="12">
        <v>216</v>
      </c>
      <c r="J228" s="12" t="s">
        <v>1228</v>
      </c>
      <c r="K228" s="12">
        <v>48</v>
      </c>
      <c r="M228" s="12" t="s">
        <v>1151</v>
      </c>
      <c r="N228" s="12" t="s">
        <v>1113</v>
      </c>
      <c r="O228" s="12" t="s">
        <v>1228</v>
      </c>
      <c r="P228" s="12">
        <v>216</v>
      </c>
      <c r="Q228" s="12">
        <v>48</v>
      </c>
      <c r="R228" s="12" t="s">
        <v>1487</v>
      </c>
      <c r="S228" s="12" t="s">
        <v>1169</v>
      </c>
      <c r="T228" s="12" t="s">
        <v>1229</v>
      </c>
      <c r="U228" s="12" t="s">
        <v>1778</v>
      </c>
      <c r="V228" s="12" t="s">
        <v>1047</v>
      </c>
      <c r="Z228" s="12" t="s">
        <v>920</v>
      </c>
      <c r="AA228" s="12">
        <v>20101111</v>
      </c>
      <c r="AB228" s="12" t="s">
        <v>1779</v>
      </c>
      <c r="AC228" s="12" t="s">
        <v>743</v>
      </c>
      <c r="AE228" s="12">
        <v>7.03</v>
      </c>
    </row>
    <row r="229" spans="1:31" ht="66">
      <c r="A229" s="12">
        <v>228</v>
      </c>
      <c r="B229" s="12">
        <v>10555300023</v>
      </c>
      <c r="C229" s="12" t="s">
        <v>1460</v>
      </c>
      <c r="D229" s="12">
        <v>80</v>
      </c>
      <c r="E229" s="12" t="s">
        <v>1461</v>
      </c>
      <c r="F229" s="12" t="s">
        <v>1042</v>
      </c>
      <c r="G229" s="12" t="s">
        <v>1462</v>
      </c>
      <c r="H229" s="12" t="s">
        <v>1113</v>
      </c>
      <c r="I229" s="12">
        <v>215</v>
      </c>
      <c r="J229" s="12" t="s">
        <v>1228</v>
      </c>
      <c r="K229" s="12">
        <v>60</v>
      </c>
      <c r="M229" s="12" t="s">
        <v>1151</v>
      </c>
      <c r="N229" s="12" t="s">
        <v>1113</v>
      </c>
      <c r="O229" s="12" t="s">
        <v>1228</v>
      </c>
      <c r="P229" s="12">
        <v>215</v>
      </c>
      <c r="Q229" s="12">
        <v>60</v>
      </c>
      <c r="R229" s="12" t="s">
        <v>1487</v>
      </c>
      <c r="S229" s="12" t="s">
        <v>1169</v>
      </c>
      <c r="T229" s="12" t="s">
        <v>1702</v>
      </c>
      <c r="U229" s="12" t="s">
        <v>1703</v>
      </c>
      <c r="V229" s="12" t="s">
        <v>1047</v>
      </c>
      <c r="Z229" s="12" t="s">
        <v>920</v>
      </c>
      <c r="AA229" s="12">
        <v>20101111</v>
      </c>
      <c r="AB229" s="12" t="s">
        <v>699</v>
      </c>
      <c r="AC229" s="12" t="s">
        <v>743</v>
      </c>
      <c r="AE229" s="12">
        <v>7.03</v>
      </c>
    </row>
    <row r="230" spans="1:31" ht="66">
      <c r="A230" s="12">
        <v>229</v>
      </c>
      <c r="B230" s="12">
        <v>10555200023</v>
      </c>
      <c r="C230" s="12" t="s">
        <v>1460</v>
      </c>
      <c r="D230" s="12">
        <v>79</v>
      </c>
      <c r="E230" s="12" t="s">
        <v>1461</v>
      </c>
      <c r="F230" s="12" t="s">
        <v>1042</v>
      </c>
      <c r="G230" s="12" t="s">
        <v>1462</v>
      </c>
      <c r="H230" s="12" t="s">
        <v>1113</v>
      </c>
      <c r="I230" s="12">
        <v>215</v>
      </c>
      <c r="J230" s="12" t="s">
        <v>1704</v>
      </c>
      <c r="K230" s="12">
        <v>48</v>
      </c>
      <c r="M230" s="12" t="s">
        <v>1151</v>
      </c>
      <c r="N230" s="12" t="s">
        <v>1113</v>
      </c>
      <c r="O230" s="12" t="s">
        <v>1704</v>
      </c>
      <c r="P230" s="12">
        <v>215</v>
      </c>
      <c r="Q230" s="12">
        <v>48</v>
      </c>
      <c r="R230" s="12" t="s">
        <v>1487</v>
      </c>
      <c r="S230" s="12" t="s">
        <v>1169</v>
      </c>
      <c r="T230" s="12" t="s">
        <v>1705</v>
      </c>
      <c r="U230" s="12" t="s">
        <v>1682</v>
      </c>
      <c r="V230" s="12" t="s">
        <v>1047</v>
      </c>
      <c r="Z230" s="12" t="s">
        <v>920</v>
      </c>
      <c r="AA230" s="12">
        <v>20101111</v>
      </c>
      <c r="AB230" s="12" t="s">
        <v>699</v>
      </c>
      <c r="AC230" s="12" t="s">
        <v>743</v>
      </c>
      <c r="AE230" s="12">
        <v>7.03</v>
      </c>
    </row>
    <row r="231" spans="1:31" ht="82.5">
      <c r="A231" s="12">
        <v>230</v>
      </c>
      <c r="B231" s="12">
        <v>10555100023</v>
      </c>
      <c r="C231" s="12" t="s">
        <v>1460</v>
      </c>
      <c r="D231" s="12">
        <v>78</v>
      </c>
      <c r="E231" s="12" t="s">
        <v>1461</v>
      </c>
      <c r="F231" s="12" t="s">
        <v>1042</v>
      </c>
      <c r="G231" s="12" t="s">
        <v>1462</v>
      </c>
      <c r="H231" s="12" t="s">
        <v>1113</v>
      </c>
      <c r="I231" s="12">
        <v>215</v>
      </c>
      <c r="J231" s="12" t="s">
        <v>1706</v>
      </c>
      <c r="K231" s="12">
        <v>21</v>
      </c>
      <c r="M231" s="12" t="s">
        <v>1151</v>
      </c>
      <c r="N231" s="12" t="s">
        <v>1113</v>
      </c>
      <c r="O231" s="12" t="s">
        <v>1706</v>
      </c>
      <c r="P231" s="12">
        <v>215</v>
      </c>
      <c r="Q231" s="12">
        <v>21</v>
      </c>
      <c r="R231" s="12" t="s">
        <v>1487</v>
      </c>
      <c r="S231" s="12" t="s">
        <v>1169</v>
      </c>
      <c r="T231" s="12" t="s">
        <v>1777</v>
      </c>
      <c r="U231" s="12" t="s">
        <v>1682</v>
      </c>
      <c r="V231" s="12" t="s">
        <v>1047</v>
      </c>
      <c r="Z231" s="12" t="s">
        <v>920</v>
      </c>
      <c r="AA231" s="12">
        <v>20101111</v>
      </c>
      <c r="AB231" s="12" t="s">
        <v>699</v>
      </c>
      <c r="AC231" s="12" t="s">
        <v>743</v>
      </c>
      <c r="AE231" s="12">
        <v>7.03</v>
      </c>
    </row>
    <row r="232" spans="1:31" ht="198">
      <c r="A232" s="12">
        <v>231</v>
      </c>
      <c r="B232" s="12">
        <v>10555000023</v>
      </c>
      <c r="C232" s="12" t="s">
        <v>1460</v>
      </c>
      <c r="D232" s="12">
        <v>77</v>
      </c>
      <c r="E232" s="12" t="s">
        <v>1461</v>
      </c>
      <c r="F232" s="12" t="s">
        <v>1042</v>
      </c>
      <c r="G232" s="12" t="s">
        <v>1462</v>
      </c>
      <c r="H232" s="12" t="s">
        <v>1113</v>
      </c>
      <c r="I232" s="12">
        <v>203</v>
      </c>
      <c r="J232" s="12" t="s">
        <v>1707</v>
      </c>
      <c r="K232" s="12">
        <v>16</v>
      </c>
      <c r="M232" s="12" t="s">
        <v>1151</v>
      </c>
      <c r="N232" s="12" t="s">
        <v>1113</v>
      </c>
      <c r="O232" s="12" t="s">
        <v>1707</v>
      </c>
      <c r="P232" s="12">
        <v>203</v>
      </c>
      <c r="Q232" s="12">
        <v>16</v>
      </c>
      <c r="R232" s="12" t="s">
        <v>1484</v>
      </c>
      <c r="S232" s="12" t="s">
        <v>1634</v>
      </c>
      <c r="T232" s="12" t="s">
        <v>1708</v>
      </c>
      <c r="U232" s="13" t="s">
        <v>1709</v>
      </c>
      <c r="V232" s="12" t="s">
        <v>1397</v>
      </c>
      <c r="W232" s="12" t="s">
        <v>1859</v>
      </c>
      <c r="X232" s="20" t="s">
        <v>1898</v>
      </c>
      <c r="Z232" s="12" t="s">
        <v>920</v>
      </c>
      <c r="AA232" s="12">
        <v>20101209</v>
      </c>
      <c r="AB232" s="12" t="s">
        <v>1882</v>
      </c>
      <c r="AC232" s="12" t="s">
        <v>743</v>
      </c>
      <c r="AE232" s="12">
        <v>7.04</v>
      </c>
    </row>
    <row r="233" spans="1:31" ht="198">
      <c r="A233" s="12">
        <v>232</v>
      </c>
      <c r="B233" s="12">
        <v>10554900023</v>
      </c>
      <c r="C233" s="12" t="s">
        <v>1460</v>
      </c>
      <c r="D233" s="12">
        <v>76</v>
      </c>
      <c r="E233" s="12" t="s">
        <v>1461</v>
      </c>
      <c r="F233" s="12" t="s">
        <v>1042</v>
      </c>
      <c r="G233" s="12" t="s">
        <v>1462</v>
      </c>
      <c r="H233" s="12" t="s">
        <v>1113</v>
      </c>
      <c r="I233" s="12">
        <v>195</v>
      </c>
      <c r="J233" s="12" t="s">
        <v>1710</v>
      </c>
      <c r="K233" s="12">
        <v>11</v>
      </c>
      <c r="M233" s="12" t="s">
        <v>1151</v>
      </c>
      <c r="N233" s="12" t="s">
        <v>1113</v>
      </c>
      <c r="O233" s="12" t="s">
        <v>1710</v>
      </c>
      <c r="P233" s="12">
        <v>195</v>
      </c>
      <c r="Q233" s="12">
        <v>11</v>
      </c>
      <c r="R233" s="12" t="s">
        <v>1487</v>
      </c>
      <c r="S233" s="12" t="s">
        <v>1169</v>
      </c>
      <c r="T233" s="12" t="s">
        <v>1711</v>
      </c>
      <c r="U233" s="13" t="s">
        <v>1712</v>
      </c>
      <c r="V233" s="12" t="s">
        <v>1046</v>
      </c>
      <c r="Z233" s="12" t="s">
        <v>920</v>
      </c>
      <c r="AA233" s="12">
        <v>20101111</v>
      </c>
      <c r="AB233" s="12" t="s">
        <v>699</v>
      </c>
      <c r="AC233" s="12" t="s">
        <v>743</v>
      </c>
      <c r="AE233" s="12">
        <v>7.03</v>
      </c>
    </row>
    <row r="234" spans="1:31" ht="66">
      <c r="A234" s="12">
        <v>233</v>
      </c>
      <c r="B234" s="12">
        <v>10554800023</v>
      </c>
      <c r="C234" s="12" t="s">
        <v>1460</v>
      </c>
      <c r="D234" s="12">
        <v>75</v>
      </c>
      <c r="E234" s="12" t="s">
        <v>1461</v>
      </c>
      <c r="F234" s="12" t="s">
        <v>1042</v>
      </c>
      <c r="G234" s="12" t="s">
        <v>1462</v>
      </c>
      <c r="H234" s="12" t="s">
        <v>1113</v>
      </c>
      <c r="I234" s="12">
        <v>190</v>
      </c>
      <c r="J234" s="12" t="s">
        <v>1713</v>
      </c>
      <c r="K234" s="12">
        <v>63</v>
      </c>
      <c r="M234" s="12" t="s">
        <v>1151</v>
      </c>
      <c r="N234" s="12" t="s">
        <v>1113</v>
      </c>
      <c r="O234" s="12" t="s">
        <v>1713</v>
      </c>
      <c r="P234" s="12">
        <v>190</v>
      </c>
      <c r="Q234" s="12">
        <v>63</v>
      </c>
      <c r="R234" s="12" t="s">
        <v>1487</v>
      </c>
      <c r="S234" s="12" t="s">
        <v>1169</v>
      </c>
      <c r="T234" s="12" t="s">
        <v>1714</v>
      </c>
      <c r="U234" s="12" t="s">
        <v>1715</v>
      </c>
      <c r="V234" s="12" t="s">
        <v>1047</v>
      </c>
      <c r="Z234" s="12" t="s">
        <v>920</v>
      </c>
      <c r="AA234" s="12">
        <v>20101111</v>
      </c>
      <c r="AB234" s="12" t="s">
        <v>699</v>
      </c>
      <c r="AC234" s="12" t="s">
        <v>743</v>
      </c>
      <c r="AE234" s="12">
        <v>7.03</v>
      </c>
    </row>
    <row r="235" spans="1:31" ht="66">
      <c r="A235" s="12">
        <v>234</v>
      </c>
      <c r="B235" s="12">
        <v>10554700023</v>
      </c>
      <c r="C235" s="12" t="s">
        <v>1460</v>
      </c>
      <c r="D235" s="12">
        <v>74</v>
      </c>
      <c r="E235" s="12" t="s">
        <v>1461</v>
      </c>
      <c r="F235" s="12" t="s">
        <v>1042</v>
      </c>
      <c r="G235" s="12" t="s">
        <v>1462</v>
      </c>
      <c r="H235" s="12" t="s">
        <v>1113</v>
      </c>
      <c r="I235" s="12">
        <v>190</v>
      </c>
      <c r="J235" s="12" t="s">
        <v>1713</v>
      </c>
      <c r="K235" s="12">
        <v>52</v>
      </c>
      <c r="M235" s="12" t="s">
        <v>1151</v>
      </c>
      <c r="N235" s="12" t="s">
        <v>1113</v>
      </c>
      <c r="O235" s="12" t="s">
        <v>1713</v>
      </c>
      <c r="P235" s="12">
        <v>190</v>
      </c>
      <c r="Q235" s="12">
        <v>52</v>
      </c>
      <c r="R235" s="12" t="s">
        <v>1487</v>
      </c>
      <c r="S235" s="12" t="s">
        <v>1169</v>
      </c>
      <c r="T235" s="12" t="s">
        <v>1716</v>
      </c>
      <c r="U235" s="12" t="s">
        <v>1717</v>
      </c>
      <c r="V235" s="12" t="s">
        <v>1047</v>
      </c>
      <c r="Z235" s="12" t="s">
        <v>920</v>
      </c>
      <c r="AA235" s="12">
        <v>20101111</v>
      </c>
      <c r="AB235" s="12" t="s">
        <v>699</v>
      </c>
      <c r="AC235" s="12" t="s">
        <v>743</v>
      </c>
      <c r="AE235" s="12">
        <v>7.03</v>
      </c>
    </row>
    <row r="236" spans="1:31" ht="66">
      <c r="A236" s="12">
        <v>235</v>
      </c>
      <c r="B236" s="12">
        <v>10554600023</v>
      </c>
      <c r="C236" s="12" t="s">
        <v>1460</v>
      </c>
      <c r="D236" s="12">
        <v>73</v>
      </c>
      <c r="E236" s="12" t="s">
        <v>1461</v>
      </c>
      <c r="F236" s="12" t="s">
        <v>1042</v>
      </c>
      <c r="G236" s="12" t="s">
        <v>1462</v>
      </c>
      <c r="H236" s="12" t="s">
        <v>1113</v>
      </c>
      <c r="I236" s="12">
        <v>189</v>
      </c>
      <c r="J236" s="12" t="s">
        <v>1718</v>
      </c>
      <c r="K236" s="12">
        <v>47</v>
      </c>
      <c r="M236" s="12" t="s">
        <v>1151</v>
      </c>
      <c r="N236" s="12" t="s">
        <v>1113</v>
      </c>
      <c r="O236" s="12" t="s">
        <v>1718</v>
      </c>
      <c r="P236" s="12">
        <v>189</v>
      </c>
      <c r="Q236" s="12">
        <v>47</v>
      </c>
      <c r="R236" s="12" t="s">
        <v>1487</v>
      </c>
      <c r="S236" s="12" t="s">
        <v>1169</v>
      </c>
      <c r="T236" s="12" t="s">
        <v>1719</v>
      </c>
      <c r="U236" s="12" t="s">
        <v>1720</v>
      </c>
      <c r="V236" s="12" t="s">
        <v>1047</v>
      </c>
      <c r="Z236" s="12" t="s">
        <v>920</v>
      </c>
      <c r="AA236" s="12">
        <v>20101111</v>
      </c>
      <c r="AB236" s="12" t="s">
        <v>699</v>
      </c>
      <c r="AC236" s="12" t="s">
        <v>743</v>
      </c>
      <c r="AE236" s="12">
        <v>7.03</v>
      </c>
    </row>
    <row r="237" spans="1:31" ht="409.5">
      <c r="A237" s="12">
        <v>236</v>
      </c>
      <c r="B237" s="12">
        <v>10554500023</v>
      </c>
      <c r="C237" s="12" t="s">
        <v>1460</v>
      </c>
      <c r="D237" s="12">
        <v>72</v>
      </c>
      <c r="E237" s="12" t="s">
        <v>1461</v>
      </c>
      <c r="F237" s="12" t="s">
        <v>1042</v>
      </c>
      <c r="G237" s="12" t="s">
        <v>1462</v>
      </c>
      <c r="H237" s="12" t="s">
        <v>1113</v>
      </c>
      <c r="I237" s="12">
        <v>177</v>
      </c>
      <c r="J237" s="12" t="s">
        <v>1721</v>
      </c>
      <c r="K237" s="12">
        <v>28</v>
      </c>
      <c r="M237" s="12" t="s">
        <v>1151</v>
      </c>
      <c r="N237" s="12" t="s">
        <v>1113</v>
      </c>
      <c r="O237" s="12" t="s">
        <v>1721</v>
      </c>
      <c r="P237" s="12">
        <v>177</v>
      </c>
      <c r="Q237" s="12">
        <v>28</v>
      </c>
      <c r="R237" s="12" t="s">
        <v>1487</v>
      </c>
      <c r="S237" s="12" t="s">
        <v>1169</v>
      </c>
      <c r="T237" s="12" t="s">
        <v>1722</v>
      </c>
      <c r="U237" s="12" t="s">
        <v>1723</v>
      </c>
      <c r="V237" s="12" t="s">
        <v>1397</v>
      </c>
      <c r="W237" s="12" t="s">
        <v>1851</v>
      </c>
      <c r="X237" s="20" t="s">
        <v>1908</v>
      </c>
      <c r="Z237" s="12" t="s">
        <v>920</v>
      </c>
      <c r="AA237" s="12">
        <v>20101209</v>
      </c>
      <c r="AB237" s="12" t="s">
        <v>1888</v>
      </c>
      <c r="AC237" s="12" t="s">
        <v>743</v>
      </c>
      <c r="AE237" s="12">
        <v>7.04</v>
      </c>
    </row>
    <row r="238" spans="1:31" ht="127.5">
      <c r="A238" s="12">
        <v>237</v>
      </c>
      <c r="B238" s="12">
        <v>10554400023</v>
      </c>
      <c r="C238" s="12" t="s">
        <v>1460</v>
      </c>
      <c r="D238" s="12">
        <v>71</v>
      </c>
      <c r="E238" s="12" t="s">
        <v>1461</v>
      </c>
      <c r="F238" s="12" t="s">
        <v>1042</v>
      </c>
      <c r="G238" s="12" t="s">
        <v>1462</v>
      </c>
      <c r="H238" s="12" t="s">
        <v>1166</v>
      </c>
      <c r="I238" s="12">
        <v>169</v>
      </c>
      <c r="J238" s="12" t="s">
        <v>1724</v>
      </c>
      <c r="K238" s="12">
        <v>27</v>
      </c>
      <c r="M238" s="12" t="s">
        <v>1151</v>
      </c>
      <c r="N238" s="12" t="s">
        <v>1166</v>
      </c>
      <c r="O238" s="12" t="s">
        <v>1724</v>
      </c>
      <c r="P238" s="12">
        <v>169</v>
      </c>
      <c r="Q238" s="12">
        <v>27</v>
      </c>
      <c r="R238" s="12" t="s">
        <v>1173</v>
      </c>
      <c r="S238" s="12" t="s">
        <v>1630</v>
      </c>
      <c r="T238" s="12" t="s">
        <v>1725</v>
      </c>
      <c r="U238" s="12" t="s">
        <v>1296</v>
      </c>
      <c r="V238" s="21" t="s">
        <v>1397</v>
      </c>
      <c r="W238" s="21" t="s">
        <v>1906</v>
      </c>
      <c r="X238" s="22" t="s">
        <v>1900</v>
      </c>
      <c r="Y238" s="21"/>
      <c r="Z238" s="12" t="s">
        <v>920</v>
      </c>
      <c r="AA238" s="12">
        <v>20101209</v>
      </c>
      <c r="AB238" s="12" t="s">
        <v>1883</v>
      </c>
      <c r="AC238" s="12" t="s">
        <v>743</v>
      </c>
      <c r="AE238" s="12">
        <v>7.04</v>
      </c>
    </row>
    <row r="239" spans="1:31" ht="66">
      <c r="A239" s="12">
        <v>238</v>
      </c>
      <c r="B239" s="12">
        <v>10554300023</v>
      </c>
      <c r="C239" s="12" t="s">
        <v>1460</v>
      </c>
      <c r="D239" s="12">
        <v>70</v>
      </c>
      <c r="E239" s="12" t="s">
        <v>1461</v>
      </c>
      <c r="F239" s="12" t="s">
        <v>1042</v>
      </c>
      <c r="G239" s="12" t="s">
        <v>1462</v>
      </c>
      <c r="H239" s="12" t="s">
        <v>1113</v>
      </c>
      <c r="I239" s="12">
        <v>150</v>
      </c>
      <c r="J239" s="12" t="s">
        <v>985</v>
      </c>
      <c r="K239" s="12">
        <v>52</v>
      </c>
      <c r="M239" s="12" t="s">
        <v>1151</v>
      </c>
      <c r="N239" s="12" t="s">
        <v>1113</v>
      </c>
      <c r="O239" s="12" t="s">
        <v>985</v>
      </c>
      <c r="P239" s="12">
        <v>150</v>
      </c>
      <c r="Q239" s="12">
        <v>52</v>
      </c>
      <c r="R239" s="12" t="s">
        <v>1487</v>
      </c>
      <c r="S239" s="12" t="s">
        <v>1169</v>
      </c>
      <c r="T239" s="12" t="s">
        <v>1297</v>
      </c>
      <c r="U239" s="12" t="s">
        <v>1298</v>
      </c>
      <c r="V239" s="12" t="s">
        <v>1047</v>
      </c>
      <c r="Z239" s="12" t="s">
        <v>920</v>
      </c>
      <c r="AA239" s="12">
        <v>20101111</v>
      </c>
      <c r="AB239" s="12" t="s">
        <v>699</v>
      </c>
      <c r="AC239" s="12" t="s">
        <v>743</v>
      </c>
      <c r="AE239" s="12">
        <v>7.03</v>
      </c>
    </row>
    <row r="240" spans="1:31" ht="66">
      <c r="A240" s="12">
        <v>239</v>
      </c>
      <c r="B240" s="12">
        <v>10554200023</v>
      </c>
      <c r="C240" s="12" t="s">
        <v>1460</v>
      </c>
      <c r="D240" s="12">
        <v>69</v>
      </c>
      <c r="E240" s="12" t="s">
        <v>1461</v>
      </c>
      <c r="F240" s="12" t="s">
        <v>1042</v>
      </c>
      <c r="G240" s="12" t="s">
        <v>1462</v>
      </c>
      <c r="H240" s="12" t="s">
        <v>1166</v>
      </c>
      <c r="I240" s="12">
        <v>125</v>
      </c>
      <c r="J240" s="12" t="s">
        <v>1299</v>
      </c>
      <c r="K240" s="12">
        <v>9</v>
      </c>
      <c r="M240" s="12" t="s">
        <v>1151</v>
      </c>
      <c r="N240" s="12" t="s">
        <v>1166</v>
      </c>
      <c r="O240" s="12" t="s">
        <v>1299</v>
      </c>
      <c r="P240" s="12">
        <v>125</v>
      </c>
      <c r="Q240" s="12">
        <v>9</v>
      </c>
      <c r="R240" s="12" t="s">
        <v>1173</v>
      </c>
      <c r="S240" s="12" t="s">
        <v>1175</v>
      </c>
      <c r="T240" s="12" t="s">
        <v>1300</v>
      </c>
      <c r="U240" s="12" t="s">
        <v>1730</v>
      </c>
      <c r="V240" s="12" t="s">
        <v>1200</v>
      </c>
      <c r="W240" s="12" t="s">
        <v>1877</v>
      </c>
      <c r="Z240" s="12" t="s">
        <v>920</v>
      </c>
      <c r="AA240" s="12">
        <v>20101209</v>
      </c>
      <c r="AB240" s="12" t="s">
        <v>1899</v>
      </c>
      <c r="AC240" s="12" t="s">
        <v>743</v>
      </c>
      <c r="AE240" s="12" t="s">
        <v>1122</v>
      </c>
    </row>
    <row r="241" spans="1:31" ht="140.25">
      <c r="A241" s="12">
        <v>240</v>
      </c>
      <c r="B241" s="12">
        <v>10554100023</v>
      </c>
      <c r="C241" s="12" t="s">
        <v>1460</v>
      </c>
      <c r="D241" s="12">
        <v>68</v>
      </c>
      <c r="E241" s="12" t="s">
        <v>1461</v>
      </c>
      <c r="F241" s="12" t="s">
        <v>1042</v>
      </c>
      <c r="G241" s="12" t="s">
        <v>1462</v>
      </c>
      <c r="H241" s="12" t="s">
        <v>1113</v>
      </c>
      <c r="I241" s="12">
        <v>123</v>
      </c>
      <c r="J241" s="12" t="s">
        <v>1250</v>
      </c>
      <c r="K241" s="12">
        <v>31</v>
      </c>
      <c r="M241" s="12" t="s">
        <v>1151</v>
      </c>
      <c r="N241" s="12" t="s">
        <v>1113</v>
      </c>
      <c r="O241" s="12" t="s">
        <v>1250</v>
      </c>
      <c r="P241" s="12">
        <v>123</v>
      </c>
      <c r="Q241" s="12">
        <v>31</v>
      </c>
      <c r="R241" s="12" t="s">
        <v>1173</v>
      </c>
      <c r="S241" s="12" t="s">
        <v>1178</v>
      </c>
      <c r="T241" s="12" t="s">
        <v>1731</v>
      </c>
      <c r="U241" s="12" t="s">
        <v>1682</v>
      </c>
      <c r="V241" s="12" t="s">
        <v>1399</v>
      </c>
      <c r="X241" s="22" t="s">
        <v>1907</v>
      </c>
      <c r="Z241" s="12" t="s">
        <v>920</v>
      </c>
      <c r="AA241" s="12">
        <v>20101209</v>
      </c>
      <c r="AB241" s="12" t="s">
        <v>1887</v>
      </c>
      <c r="AC241" s="12" t="s">
        <v>743</v>
      </c>
      <c r="AE241" s="12">
        <v>7.03</v>
      </c>
    </row>
    <row r="242" spans="1:31" ht="66">
      <c r="A242" s="12">
        <v>241</v>
      </c>
      <c r="B242" s="12">
        <v>10554000023</v>
      </c>
      <c r="C242" s="12" t="s">
        <v>1460</v>
      </c>
      <c r="D242" s="12">
        <v>67</v>
      </c>
      <c r="E242" s="12" t="s">
        <v>1461</v>
      </c>
      <c r="F242" s="12" t="s">
        <v>1042</v>
      </c>
      <c r="G242" s="12" t="s">
        <v>1462</v>
      </c>
      <c r="H242" s="12" t="s">
        <v>1166</v>
      </c>
      <c r="I242" s="12">
        <v>121</v>
      </c>
      <c r="J242" s="12" t="s">
        <v>1268</v>
      </c>
      <c r="K242" s="12">
        <v>41</v>
      </c>
      <c r="M242" s="12" t="s">
        <v>1151</v>
      </c>
      <c r="N242" s="12" t="s">
        <v>1166</v>
      </c>
      <c r="O242" s="12" t="s">
        <v>1268</v>
      </c>
      <c r="P242" s="12">
        <v>121</v>
      </c>
      <c r="Q242" s="12">
        <v>41</v>
      </c>
      <c r="R242" s="12" t="s">
        <v>1173</v>
      </c>
      <c r="S242" s="12" t="s">
        <v>1178</v>
      </c>
      <c r="T242" s="12" t="s">
        <v>1732</v>
      </c>
      <c r="U242" s="12" t="s">
        <v>1682</v>
      </c>
      <c r="V242" s="12" t="s">
        <v>1200</v>
      </c>
      <c r="W242" s="12" t="s">
        <v>1877</v>
      </c>
      <c r="Z242" s="12" t="s">
        <v>920</v>
      </c>
      <c r="AA242" s="12">
        <v>20101209</v>
      </c>
      <c r="AB242" s="12" t="s">
        <v>1899</v>
      </c>
      <c r="AC242" s="12" t="s">
        <v>743</v>
      </c>
      <c r="AE242" s="12" t="s">
        <v>1122</v>
      </c>
    </row>
    <row r="243" spans="1:31" ht="82.5">
      <c r="A243" s="12">
        <v>242</v>
      </c>
      <c r="B243" s="12">
        <v>10553900023</v>
      </c>
      <c r="C243" s="12" t="s">
        <v>1460</v>
      </c>
      <c r="D243" s="12">
        <v>66</v>
      </c>
      <c r="E243" s="12" t="s">
        <v>1461</v>
      </c>
      <c r="F243" s="12" t="s">
        <v>1042</v>
      </c>
      <c r="G243" s="12" t="s">
        <v>1462</v>
      </c>
      <c r="H243" s="12" t="s">
        <v>1166</v>
      </c>
      <c r="I243" s="12">
        <v>120</v>
      </c>
      <c r="J243" s="12" t="s">
        <v>1268</v>
      </c>
      <c r="K243" s="12">
        <v>27</v>
      </c>
      <c r="M243" s="12" t="s">
        <v>1151</v>
      </c>
      <c r="N243" s="12" t="s">
        <v>1166</v>
      </c>
      <c r="O243" s="12" t="s">
        <v>1268</v>
      </c>
      <c r="P243" s="12">
        <v>120</v>
      </c>
      <c r="Q243" s="12">
        <v>27</v>
      </c>
      <c r="R243" s="12" t="s">
        <v>1173</v>
      </c>
      <c r="S243" s="12" t="s">
        <v>1178</v>
      </c>
      <c r="T243" s="12" t="s">
        <v>1733</v>
      </c>
      <c r="U243" s="12" t="s">
        <v>1734</v>
      </c>
      <c r="V243" s="12" t="s">
        <v>1200</v>
      </c>
      <c r="W243" s="12" t="s">
        <v>1877</v>
      </c>
      <c r="Z243" s="12" t="s">
        <v>920</v>
      </c>
      <c r="AA243" s="12">
        <v>20101209</v>
      </c>
      <c r="AB243" s="12" t="s">
        <v>1899</v>
      </c>
      <c r="AC243" s="12" t="s">
        <v>743</v>
      </c>
      <c r="AE243" s="12" t="s">
        <v>1122</v>
      </c>
    </row>
    <row r="244" spans="1:31" ht="140.25">
      <c r="A244" s="12">
        <v>243</v>
      </c>
      <c r="B244" s="12">
        <v>10553800023</v>
      </c>
      <c r="C244" s="12" t="s">
        <v>1460</v>
      </c>
      <c r="D244" s="12">
        <v>65</v>
      </c>
      <c r="E244" s="12" t="s">
        <v>1461</v>
      </c>
      <c r="F244" s="12" t="s">
        <v>1042</v>
      </c>
      <c r="G244" s="12" t="s">
        <v>1462</v>
      </c>
      <c r="H244" s="12" t="s">
        <v>1113</v>
      </c>
      <c r="I244" s="12">
        <v>118</v>
      </c>
      <c r="J244" s="12" t="s">
        <v>1624</v>
      </c>
      <c r="K244" s="12">
        <v>30</v>
      </c>
      <c r="M244" s="12" t="s">
        <v>1151</v>
      </c>
      <c r="N244" s="12" t="s">
        <v>1113</v>
      </c>
      <c r="O244" s="12" t="s">
        <v>1624</v>
      </c>
      <c r="P244" s="12">
        <v>118</v>
      </c>
      <c r="Q244" s="12">
        <v>30</v>
      </c>
      <c r="R244" s="12" t="s">
        <v>1173</v>
      </c>
      <c r="S244" s="12" t="s">
        <v>1178</v>
      </c>
      <c r="T244" s="12" t="s">
        <v>1735</v>
      </c>
      <c r="U244" s="12" t="s">
        <v>1682</v>
      </c>
      <c r="V244" s="12" t="s">
        <v>1200</v>
      </c>
      <c r="W244" s="12" t="s">
        <v>857</v>
      </c>
      <c r="X244" s="22" t="s">
        <v>1907</v>
      </c>
      <c r="Z244" s="12" t="s">
        <v>920</v>
      </c>
      <c r="AA244" s="12">
        <v>20101209</v>
      </c>
      <c r="AB244" s="12" t="s">
        <v>1887</v>
      </c>
      <c r="AC244" s="12" t="s">
        <v>743</v>
      </c>
      <c r="AE244" s="12" t="s">
        <v>1122</v>
      </c>
    </row>
    <row r="245" spans="1:31" ht="66">
      <c r="A245" s="12">
        <v>244</v>
      </c>
      <c r="B245" s="12">
        <v>10553700023</v>
      </c>
      <c r="C245" s="12" t="s">
        <v>1460</v>
      </c>
      <c r="D245" s="12">
        <v>64</v>
      </c>
      <c r="E245" s="12" t="s">
        <v>1461</v>
      </c>
      <c r="F245" s="12" t="s">
        <v>1042</v>
      </c>
      <c r="G245" s="12" t="s">
        <v>1462</v>
      </c>
      <c r="H245" s="12" t="s">
        <v>1113</v>
      </c>
      <c r="I245" s="12">
        <v>118</v>
      </c>
      <c r="J245" s="12" t="s">
        <v>1736</v>
      </c>
      <c r="K245" s="12">
        <v>15</v>
      </c>
      <c r="M245" s="12" t="s">
        <v>1151</v>
      </c>
      <c r="N245" s="12" t="s">
        <v>1113</v>
      </c>
      <c r="O245" s="12" t="s">
        <v>1736</v>
      </c>
      <c r="P245" s="12">
        <v>118</v>
      </c>
      <c r="Q245" s="12">
        <v>15</v>
      </c>
      <c r="R245" s="12" t="s">
        <v>1487</v>
      </c>
      <c r="S245" s="12" t="s">
        <v>1169</v>
      </c>
      <c r="T245" s="12" t="s">
        <v>1737</v>
      </c>
      <c r="U245" s="12" t="s">
        <v>1738</v>
      </c>
      <c r="V245" s="12" t="s">
        <v>1047</v>
      </c>
      <c r="Z245" s="12" t="s">
        <v>920</v>
      </c>
      <c r="AA245" s="12">
        <v>20101111</v>
      </c>
      <c r="AB245" s="12" t="s">
        <v>699</v>
      </c>
      <c r="AC245" s="12" t="s">
        <v>743</v>
      </c>
      <c r="AE245" s="12">
        <v>7.02</v>
      </c>
    </row>
    <row r="246" spans="1:31" ht="214.5">
      <c r="A246" s="12">
        <v>245</v>
      </c>
      <c r="B246" s="12">
        <v>10553600023</v>
      </c>
      <c r="C246" s="12" t="s">
        <v>1460</v>
      </c>
      <c r="D246" s="12">
        <v>63</v>
      </c>
      <c r="E246" s="12" t="s">
        <v>1461</v>
      </c>
      <c r="F246" s="12" t="s">
        <v>1042</v>
      </c>
      <c r="G246" s="12" t="s">
        <v>1462</v>
      </c>
      <c r="H246" s="12" t="s">
        <v>1113</v>
      </c>
      <c r="I246" s="12">
        <v>116</v>
      </c>
      <c r="J246" s="12" t="s">
        <v>968</v>
      </c>
      <c r="K246" s="12">
        <v>2</v>
      </c>
      <c r="M246" s="12" t="s">
        <v>1151</v>
      </c>
      <c r="N246" s="12" t="s">
        <v>1113</v>
      </c>
      <c r="O246" s="12" t="s">
        <v>968</v>
      </c>
      <c r="P246" s="12">
        <v>116</v>
      </c>
      <c r="Q246" s="12">
        <v>2</v>
      </c>
      <c r="R246" s="12" t="s">
        <v>1170</v>
      </c>
      <c r="S246" s="12" t="s">
        <v>1179</v>
      </c>
      <c r="T246" s="12" t="s">
        <v>1739</v>
      </c>
      <c r="U246" s="13" t="s">
        <v>1740</v>
      </c>
      <c r="V246" s="12" t="s">
        <v>697</v>
      </c>
      <c r="W246" s="12" t="s">
        <v>714</v>
      </c>
      <c r="X246" s="20" t="s">
        <v>718</v>
      </c>
      <c r="Z246" s="12" t="s">
        <v>920</v>
      </c>
      <c r="AA246" s="12">
        <v>20101111</v>
      </c>
      <c r="AB246" s="12" t="s">
        <v>719</v>
      </c>
      <c r="AC246" s="12" t="s">
        <v>743</v>
      </c>
      <c r="AE246" s="12">
        <v>7.03</v>
      </c>
    </row>
    <row r="247" spans="1:31" ht="127.5">
      <c r="A247" s="12">
        <v>246</v>
      </c>
      <c r="B247" s="12">
        <v>10553500023</v>
      </c>
      <c r="C247" s="12" t="s">
        <v>1460</v>
      </c>
      <c r="D247" s="12">
        <v>62</v>
      </c>
      <c r="E247" s="12" t="s">
        <v>1461</v>
      </c>
      <c r="F247" s="12" t="s">
        <v>1042</v>
      </c>
      <c r="G247" s="12" t="s">
        <v>1462</v>
      </c>
      <c r="H247" s="12" t="s">
        <v>1166</v>
      </c>
      <c r="I247" s="12">
        <v>112</v>
      </c>
      <c r="J247" s="12" t="s">
        <v>1562</v>
      </c>
      <c r="K247" s="12">
        <v>63</v>
      </c>
      <c r="M247" s="12" t="s">
        <v>1151</v>
      </c>
      <c r="N247" s="12" t="s">
        <v>1166</v>
      </c>
      <c r="O247" s="12" t="s">
        <v>1562</v>
      </c>
      <c r="P247" s="12">
        <v>112</v>
      </c>
      <c r="Q247" s="12">
        <v>63</v>
      </c>
      <c r="R247" s="12" t="s">
        <v>1170</v>
      </c>
      <c r="S247" s="12" t="s">
        <v>1179</v>
      </c>
      <c r="T247" s="12" t="s">
        <v>1130</v>
      </c>
      <c r="U247" s="12" t="s">
        <v>1131</v>
      </c>
      <c r="V247" s="12" t="s">
        <v>702</v>
      </c>
      <c r="W247" s="12" t="s">
        <v>715</v>
      </c>
      <c r="X247" s="20" t="s">
        <v>718</v>
      </c>
      <c r="Z247" s="12" t="s">
        <v>920</v>
      </c>
      <c r="AA247" s="12">
        <v>20101111</v>
      </c>
      <c r="AB247" s="12" t="s">
        <v>719</v>
      </c>
      <c r="AC247" s="12" t="s">
        <v>743</v>
      </c>
      <c r="AE247" s="12">
        <v>7.02</v>
      </c>
    </row>
    <row r="248" spans="1:31" ht="409.5">
      <c r="A248" s="12">
        <v>247</v>
      </c>
      <c r="B248" s="12">
        <v>10553400023</v>
      </c>
      <c r="C248" s="12" t="s">
        <v>1460</v>
      </c>
      <c r="D248" s="12">
        <v>61</v>
      </c>
      <c r="E248" s="12" t="s">
        <v>1461</v>
      </c>
      <c r="F248" s="12" t="s">
        <v>1042</v>
      </c>
      <c r="G248" s="12" t="s">
        <v>1462</v>
      </c>
      <c r="H248" s="12" t="s">
        <v>1113</v>
      </c>
      <c r="I248" s="12">
        <v>109</v>
      </c>
      <c r="J248" s="12" t="s">
        <v>978</v>
      </c>
      <c r="K248" s="12">
        <v>43</v>
      </c>
      <c r="M248" s="12" t="s">
        <v>1151</v>
      </c>
      <c r="N248" s="12" t="s">
        <v>1113</v>
      </c>
      <c r="O248" s="12" t="s">
        <v>978</v>
      </c>
      <c r="P248" s="12">
        <v>109</v>
      </c>
      <c r="Q248" s="12">
        <v>43</v>
      </c>
      <c r="R248" s="12" t="s">
        <v>1170</v>
      </c>
      <c r="S248" s="12" t="s">
        <v>1179</v>
      </c>
      <c r="T248" s="12" t="s">
        <v>1694</v>
      </c>
      <c r="U248" s="12" t="s">
        <v>1132</v>
      </c>
      <c r="V248" s="12" t="s">
        <v>702</v>
      </c>
      <c r="W248" s="12" t="s">
        <v>1773</v>
      </c>
      <c r="X248" s="20" t="s">
        <v>718</v>
      </c>
      <c r="Z248" s="12" t="s">
        <v>920</v>
      </c>
      <c r="AA248" s="12">
        <v>20101111</v>
      </c>
      <c r="AB248" s="12" t="s">
        <v>719</v>
      </c>
      <c r="AC248" s="12" t="s">
        <v>743</v>
      </c>
      <c r="AE248" s="12">
        <v>7.03</v>
      </c>
    </row>
    <row r="249" spans="1:31" ht="198">
      <c r="A249" s="12">
        <v>248</v>
      </c>
      <c r="B249" s="12">
        <v>10553300023</v>
      </c>
      <c r="C249" s="12" t="s">
        <v>1460</v>
      </c>
      <c r="D249" s="12">
        <v>60</v>
      </c>
      <c r="E249" s="12" t="s">
        <v>1461</v>
      </c>
      <c r="F249" s="12" t="s">
        <v>1042</v>
      </c>
      <c r="G249" s="12" t="s">
        <v>1462</v>
      </c>
      <c r="H249" s="12" t="s">
        <v>1166</v>
      </c>
      <c r="I249" s="12">
        <v>109</v>
      </c>
      <c r="J249" s="12" t="s">
        <v>978</v>
      </c>
      <c r="K249" s="12">
        <v>33</v>
      </c>
      <c r="M249" s="12" t="s">
        <v>1151</v>
      </c>
      <c r="N249" s="12" t="s">
        <v>1166</v>
      </c>
      <c r="O249" s="12" t="s">
        <v>978</v>
      </c>
      <c r="P249" s="12">
        <v>109</v>
      </c>
      <c r="Q249" s="12">
        <v>33</v>
      </c>
      <c r="R249" s="12" t="s">
        <v>1170</v>
      </c>
      <c r="S249" s="12" t="s">
        <v>1179</v>
      </c>
      <c r="T249" s="13" t="s">
        <v>1133</v>
      </c>
      <c r="U249" s="12" t="s">
        <v>1134</v>
      </c>
      <c r="V249" s="12" t="s">
        <v>702</v>
      </c>
      <c r="W249" s="12" t="s">
        <v>1863</v>
      </c>
      <c r="X249" s="20" t="s">
        <v>1909</v>
      </c>
      <c r="Z249" s="12" t="s">
        <v>920</v>
      </c>
      <c r="AA249" s="12">
        <v>20101209</v>
      </c>
      <c r="AB249" s="12" t="s">
        <v>1889</v>
      </c>
      <c r="AC249" s="12" t="s">
        <v>743</v>
      </c>
      <c r="AE249" s="12">
        <v>7.04</v>
      </c>
    </row>
    <row r="250" spans="1:31" ht="165">
      <c r="A250" s="12">
        <v>249</v>
      </c>
      <c r="B250" s="12">
        <v>10553200023</v>
      </c>
      <c r="C250" s="12" t="s">
        <v>1460</v>
      </c>
      <c r="D250" s="12">
        <v>59</v>
      </c>
      <c r="E250" s="12" t="s">
        <v>1461</v>
      </c>
      <c r="F250" s="12" t="s">
        <v>1042</v>
      </c>
      <c r="G250" s="12" t="s">
        <v>1462</v>
      </c>
      <c r="H250" s="12" t="s">
        <v>1166</v>
      </c>
      <c r="I250" s="12">
        <v>108</v>
      </c>
      <c r="J250" s="12" t="s">
        <v>1135</v>
      </c>
      <c r="K250" s="12">
        <v>37</v>
      </c>
      <c r="M250" s="12" t="s">
        <v>1151</v>
      </c>
      <c r="N250" s="12" t="s">
        <v>1166</v>
      </c>
      <c r="O250" s="12" t="s">
        <v>1135</v>
      </c>
      <c r="P250" s="12">
        <v>108</v>
      </c>
      <c r="Q250" s="12">
        <v>37</v>
      </c>
      <c r="R250" s="12" t="s">
        <v>1170</v>
      </c>
      <c r="S250" s="12" t="s">
        <v>1631</v>
      </c>
      <c r="T250" s="13" t="s">
        <v>1136</v>
      </c>
      <c r="U250" s="13" t="s">
        <v>1137</v>
      </c>
      <c r="V250" s="12" t="s">
        <v>1200</v>
      </c>
      <c r="W250" s="12" t="s">
        <v>1861</v>
      </c>
      <c r="Z250" s="12" t="s">
        <v>920</v>
      </c>
      <c r="AA250" s="12">
        <v>20101209</v>
      </c>
      <c r="AB250" s="12" t="s">
        <v>1886</v>
      </c>
      <c r="AC250" s="12" t="s">
        <v>743</v>
      </c>
      <c r="AE250" s="12" t="s">
        <v>1122</v>
      </c>
    </row>
    <row r="251" spans="1:31" ht="127.5">
      <c r="A251" s="12">
        <v>250</v>
      </c>
      <c r="B251" s="12">
        <v>10553100023</v>
      </c>
      <c r="C251" s="12" t="s">
        <v>1460</v>
      </c>
      <c r="D251" s="12">
        <v>58</v>
      </c>
      <c r="E251" s="12" t="s">
        <v>1461</v>
      </c>
      <c r="F251" s="12" t="s">
        <v>1042</v>
      </c>
      <c r="G251" s="12" t="s">
        <v>1462</v>
      </c>
      <c r="H251" s="12" t="s">
        <v>1166</v>
      </c>
      <c r="I251" s="12">
        <v>88</v>
      </c>
      <c r="J251" s="12" t="s">
        <v>1138</v>
      </c>
      <c r="K251" s="12">
        <v>40</v>
      </c>
      <c r="M251" s="12" t="s">
        <v>1151</v>
      </c>
      <c r="N251" s="12" t="s">
        <v>1166</v>
      </c>
      <c r="O251" s="12" t="s">
        <v>1138</v>
      </c>
      <c r="P251" s="12">
        <v>88</v>
      </c>
      <c r="Q251" s="12">
        <v>40</v>
      </c>
      <c r="R251" s="12" t="s">
        <v>1484</v>
      </c>
      <c r="S251" s="12" t="s">
        <v>1637</v>
      </c>
      <c r="T251" s="12" t="s">
        <v>1139</v>
      </c>
      <c r="U251" s="12" t="s">
        <v>1140</v>
      </c>
      <c r="V251" s="12" t="s">
        <v>1397</v>
      </c>
      <c r="W251" s="12" t="s">
        <v>1859</v>
      </c>
      <c r="X251" s="20" t="s">
        <v>1898</v>
      </c>
      <c r="Z251" s="12" t="s">
        <v>920</v>
      </c>
      <c r="AA251" s="12">
        <v>20101209</v>
      </c>
      <c r="AB251" s="12" t="s">
        <v>1882</v>
      </c>
      <c r="AC251" s="12" t="s">
        <v>743</v>
      </c>
      <c r="AE251" s="12">
        <v>7.04</v>
      </c>
    </row>
    <row r="252" spans="1:31" ht="127.5">
      <c r="A252" s="12">
        <v>251</v>
      </c>
      <c r="B252" s="12">
        <v>10553000023</v>
      </c>
      <c r="C252" s="12" t="s">
        <v>1460</v>
      </c>
      <c r="D252" s="12">
        <v>57</v>
      </c>
      <c r="E252" s="12" t="s">
        <v>1461</v>
      </c>
      <c r="F252" s="12" t="s">
        <v>1042</v>
      </c>
      <c r="G252" s="12" t="s">
        <v>1462</v>
      </c>
      <c r="H252" s="12" t="s">
        <v>1166</v>
      </c>
      <c r="I252" s="12">
        <v>88</v>
      </c>
      <c r="J252" s="12" t="s">
        <v>1141</v>
      </c>
      <c r="K252" s="12">
        <v>28</v>
      </c>
      <c r="M252" s="12" t="s">
        <v>1151</v>
      </c>
      <c r="N252" s="12" t="s">
        <v>1166</v>
      </c>
      <c r="O252" s="12" t="s">
        <v>1141</v>
      </c>
      <c r="P252" s="12">
        <v>88</v>
      </c>
      <c r="Q252" s="12">
        <v>28</v>
      </c>
      <c r="R252" s="12" t="s">
        <v>1484</v>
      </c>
      <c r="S252" s="12" t="s">
        <v>1637</v>
      </c>
      <c r="T252" s="12" t="s">
        <v>1139</v>
      </c>
      <c r="U252" s="12" t="s">
        <v>1140</v>
      </c>
      <c r="V252" s="12" t="s">
        <v>1397</v>
      </c>
      <c r="W252" s="12" t="s">
        <v>1859</v>
      </c>
      <c r="X252" s="20" t="s">
        <v>1898</v>
      </c>
      <c r="Z252" s="12" t="s">
        <v>920</v>
      </c>
      <c r="AA252" s="12">
        <v>20101209</v>
      </c>
      <c r="AB252" s="12" t="s">
        <v>1882</v>
      </c>
      <c r="AC252" s="12" t="s">
        <v>743</v>
      </c>
      <c r="AE252" s="12">
        <v>7.04</v>
      </c>
    </row>
    <row r="253" spans="1:31" ht="127.5">
      <c r="A253" s="12">
        <v>252</v>
      </c>
      <c r="B253" s="12">
        <v>10552900023</v>
      </c>
      <c r="C253" s="12" t="s">
        <v>1460</v>
      </c>
      <c r="D253" s="12">
        <v>56</v>
      </c>
      <c r="E253" s="12" t="s">
        <v>1461</v>
      </c>
      <c r="F253" s="12" t="s">
        <v>1042</v>
      </c>
      <c r="G253" s="12" t="s">
        <v>1462</v>
      </c>
      <c r="H253" s="12" t="s">
        <v>1166</v>
      </c>
      <c r="I253" s="12">
        <v>86</v>
      </c>
      <c r="J253" s="12" t="s">
        <v>1142</v>
      </c>
      <c r="K253" s="12">
        <v>27</v>
      </c>
      <c r="M253" s="12" t="s">
        <v>1151</v>
      </c>
      <c r="N253" s="12" t="s">
        <v>1166</v>
      </c>
      <c r="O253" s="12" t="s">
        <v>1142</v>
      </c>
      <c r="P253" s="12">
        <v>86</v>
      </c>
      <c r="Q253" s="12">
        <v>27</v>
      </c>
      <c r="R253" s="12" t="s">
        <v>1484</v>
      </c>
      <c r="S253" s="12" t="s">
        <v>1637</v>
      </c>
      <c r="T253" s="12" t="s">
        <v>1143</v>
      </c>
      <c r="U253" s="12" t="s">
        <v>1144</v>
      </c>
      <c r="V253" s="12" t="s">
        <v>1397</v>
      </c>
      <c r="W253" s="12" t="s">
        <v>1859</v>
      </c>
      <c r="X253" s="20" t="s">
        <v>1898</v>
      </c>
      <c r="Z253" s="12" t="s">
        <v>920</v>
      </c>
      <c r="AA253" s="12">
        <v>20101209</v>
      </c>
      <c r="AB253" s="12" t="s">
        <v>1882</v>
      </c>
      <c r="AC253" s="12" t="s">
        <v>743</v>
      </c>
      <c r="AE253" s="12">
        <v>7.04</v>
      </c>
    </row>
    <row r="254" spans="1:31" ht="140.25">
      <c r="A254" s="12">
        <v>253</v>
      </c>
      <c r="B254" s="12">
        <v>10552800023</v>
      </c>
      <c r="C254" s="12" t="s">
        <v>1460</v>
      </c>
      <c r="D254" s="12">
        <v>55</v>
      </c>
      <c r="E254" s="12" t="s">
        <v>1461</v>
      </c>
      <c r="F254" s="12" t="s">
        <v>1042</v>
      </c>
      <c r="G254" s="12" t="s">
        <v>1462</v>
      </c>
      <c r="H254" s="12" t="s">
        <v>1113</v>
      </c>
      <c r="I254" s="12">
        <v>85</v>
      </c>
      <c r="J254" s="12" t="s">
        <v>1145</v>
      </c>
      <c r="K254" s="12">
        <v>11</v>
      </c>
      <c r="M254" s="12" t="s">
        <v>1151</v>
      </c>
      <c r="N254" s="12" t="s">
        <v>1113</v>
      </c>
      <c r="O254" s="12" t="s">
        <v>1145</v>
      </c>
      <c r="P254" s="12">
        <v>85</v>
      </c>
      <c r="Q254" s="12">
        <v>11</v>
      </c>
      <c r="R254" s="12" t="s">
        <v>1484</v>
      </c>
      <c r="S254" s="12" t="s">
        <v>1637</v>
      </c>
      <c r="T254" s="12" t="s">
        <v>1146</v>
      </c>
      <c r="U254" s="12" t="s">
        <v>1682</v>
      </c>
      <c r="V254" s="12" t="s">
        <v>1399</v>
      </c>
      <c r="X254" s="22" t="s">
        <v>1907</v>
      </c>
      <c r="Z254" s="12" t="s">
        <v>920</v>
      </c>
      <c r="AA254" s="12">
        <v>20101209</v>
      </c>
      <c r="AB254" s="12" t="s">
        <v>1887</v>
      </c>
      <c r="AC254" s="12" t="s">
        <v>743</v>
      </c>
      <c r="AE254" s="12">
        <v>7.03</v>
      </c>
    </row>
    <row r="255" spans="1:31" ht="330">
      <c r="A255" s="12">
        <v>254</v>
      </c>
      <c r="B255" s="12">
        <v>10552700023</v>
      </c>
      <c r="C255" s="12" t="s">
        <v>1460</v>
      </c>
      <c r="D255" s="12">
        <v>54</v>
      </c>
      <c r="E255" s="12" t="s">
        <v>1461</v>
      </c>
      <c r="F255" s="12" t="s">
        <v>1042</v>
      </c>
      <c r="G255" s="12" t="s">
        <v>1462</v>
      </c>
      <c r="H255" s="12" t="s">
        <v>1113</v>
      </c>
      <c r="I255" s="12">
        <v>84</v>
      </c>
      <c r="J255" s="12" t="s">
        <v>1147</v>
      </c>
      <c r="K255" s="12">
        <v>52</v>
      </c>
      <c r="M255" s="12" t="s">
        <v>1151</v>
      </c>
      <c r="N255" s="12" t="s">
        <v>1113</v>
      </c>
      <c r="O255" s="12" t="s">
        <v>1147</v>
      </c>
      <c r="P255" s="12">
        <v>84</v>
      </c>
      <c r="Q255" s="12">
        <v>52</v>
      </c>
      <c r="R255" s="12" t="s">
        <v>1487</v>
      </c>
      <c r="S255" s="12" t="s">
        <v>1169</v>
      </c>
      <c r="T255" s="12" t="s">
        <v>1148</v>
      </c>
      <c r="U255" s="13" t="s">
        <v>1741</v>
      </c>
      <c r="V255" s="12" t="s">
        <v>1047</v>
      </c>
      <c r="Z255" s="12" t="s">
        <v>920</v>
      </c>
      <c r="AA255" s="12">
        <v>20101111</v>
      </c>
      <c r="AB255" s="12" t="s">
        <v>699</v>
      </c>
      <c r="AC255" s="12" t="s">
        <v>743</v>
      </c>
      <c r="AE255" s="12" t="s">
        <v>1231</v>
      </c>
    </row>
    <row r="256" spans="1:31" ht="66">
      <c r="A256" s="12">
        <v>255</v>
      </c>
      <c r="B256" s="12">
        <v>10552600023</v>
      </c>
      <c r="C256" s="12" t="s">
        <v>1460</v>
      </c>
      <c r="D256" s="12">
        <v>53</v>
      </c>
      <c r="E256" s="12" t="s">
        <v>1461</v>
      </c>
      <c r="F256" s="12" t="s">
        <v>1042</v>
      </c>
      <c r="G256" s="12" t="s">
        <v>1462</v>
      </c>
      <c r="H256" s="12" t="s">
        <v>1113</v>
      </c>
      <c r="I256" s="12">
        <v>66</v>
      </c>
      <c r="J256" s="12" t="s">
        <v>1742</v>
      </c>
      <c r="K256" s="12">
        <v>7</v>
      </c>
      <c r="M256" s="12" t="s">
        <v>1151</v>
      </c>
      <c r="N256" s="12" t="s">
        <v>1113</v>
      </c>
      <c r="O256" s="12" t="s">
        <v>1742</v>
      </c>
      <c r="P256" s="12">
        <v>66</v>
      </c>
      <c r="Q256" s="12">
        <v>7</v>
      </c>
      <c r="R256" s="12" t="s">
        <v>1487</v>
      </c>
      <c r="S256" s="12" t="s">
        <v>1169</v>
      </c>
      <c r="T256" s="12" t="s">
        <v>1743</v>
      </c>
      <c r="U256" s="12" t="s">
        <v>1744</v>
      </c>
      <c r="V256" s="12" t="s">
        <v>1047</v>
      </c>
      <c r="Z256" s="12" t="s">
        <v>920</v>
      </c>
      <c r="AA256" s="12">
        <v>20101111</v>
      </c>
      <c r="AB256" s="12" t="s">
        <v>699</v>
      </c>
      <c r="AC256" s="12" t="s">
        <v>743</v>
      </c>
      <c r="AE256" s="12">
        <v>7.02</v>
      </c>
    </row>
    <row r="257" spans="1:31" ht="66">
      <c r="A257" s="12">
        <v>256</v>
      </c>
      <c r="B257" s="12">
        <v>10552500023</v>
      </c>
      <c r="C257" s="12" t="s">
        <v>1460</v>
      </c>
      <c r="D257" s="12">
        <v>52</v>
      </c>
      <c r="E257" s="12" t="s">
        <v>1461</v>
      </c>
      <c r="F257" s="12" t="s">
        <v>1042</v>
      </c>
      <c r="G257" s="12" t="s">
        <v>1462</v>
      </c>
      <c r="H257" s="12" t="s">
        <v>1113</v>
      </c>
      <c r="I257" s="12">
        <v>42</v>
      </c>
      <c r="J257" s="12" t="s">
        <v>1745</v>
      </c>
      <c r="K257" s="12">
        <v>40</v>
      </c>
      <c r="M257" s="12" t="s">
        <v>1151</v>
      </c>
      <c r="N257" s="12" t="s">
        <v>1113</v>
      </c>
      <c r="O257" s="12" t="s">
        <v>1745</v>
      </c>
      <c r="P257" s="12">
        <v>42</v>
      </c>
      <c r="Q257" s="12">
        <v>40</v>
      </c>
      <c r="R257" s="12" t="s">
        <v>1487</v>
      </c>
      <c r="S257" s="12" t="s">
        <v>1169</v>
      </c>
      <c r="T257" s="12" t="s">
        <v>1746</v>
      </c>
      <c r="U257" s="12" t="s">
        <v>1747</v>
      </c>
      <c r="V257" s="12" t="s">
        <v>1047</v>
      </c>
      <c r="Z257" s="12" t="s">
        <v>920</v>
      </c>
      <c r="AA257" s="12">
        <v>20101111</v>
      </c>
      <c r="AB257" s="12" t="s">
        <v>699</v>
      </c>
      <c r="AC257" s="12" t="s">
        <v>743</v>
      </c>
      <c r="AE257" s="12">
        <v>7.03</v>
      </c>
    </row>
    <row r="258" spans="1:31" ht="66">
      <c r="A258" s="12">
        <v>257</v>
      </c>
      <c r="B258" s="12">
        <v>10552400023</v>
      </c>
      <c r="C258" s="12" t="s">
        <v>1460</v>
      </c>
      <c r="D258" s="12">
        <v>51</v>
      </c>
      <c r="E258" s="12" t="s">
        <v>1461</v>
      </c>
      <c r="F258" s="12" t="s">
        <v>1042</v>
      </c>
      <c r="G258" s="12" t="s">
        <v>1462</v>
      </c>
      <c r="H258" s="12" t="s">
        <v>1113</v>
      </c>
      <c r="I258" s="12">
        <v>23</v>
      </c>
      <c r="J258" s="12" t="s">
        <v>1595</v>
      </c>
      <c r="K258" s="12">
        <v>38</v>
      </c>
      <c r="M258" s="12" t="s">
        <v>1151</v>
      </c>
      <c r="N258" s="12" t="s">
        <v>1113</v>
      </c>
      <c r="O258" s="12" t="s">
        <v>1595</v>
      </c>
      <c r="P258" s="12">
        <v>23</v>
      </c>
      <c r="Q258" s="12">
        <v>38</v>
      </c>
      <c r="R258" s="12" t="s">
        <v>1487</v>
      </c>
      <c r="S258" s="12" t="s">
        <v>1169</v>
      </c>
      <c r="T258" s="12" t="s">
        <v>1748</v>
      </c>
      <c r="U258" s="12" t="s">
        <v>1682</v>
      </c>
      <c r="V258" s="12" t="s">
        <v>1047</v>
      </c>
      <c r="Z258" s="12" t="s">
        <v>920</v>
      </c>
      <c r="AA258" s="12">
        <v>20101111</v>
      </c>
      <c r="AB258" s="12" t="s">
        <v>699</v>
      </c>
      <c r="AC258" s="12" t="s">
        <v>743</v>
      </c>
      <c r="AE258" s="12">
        <v>7.02</v>
      </c>
    </row>
    <row r="259" spans="1:31" ht="66">
      <c r="A259" s="12">
        <v>258</v>
      </c>
      <c r="B259" s="12">
        <v>10552300023</v>
      </c>
      <c r="C259" s="12" t="s">
        <v>1460</v>
      </c>
      <c r="D259" s="12">
        <v>50</v>
      </c>
      <c r="E259" s="12" t="s">
        <v>1461</v>
      </c>
      <c r="F259" s="12" t="s">
        <v>1042</v>
      </c>
      <c r="G259" s="12" t="s">
        <v>1462</v>
      </c>
      <c r="H259" s="12" t="s">
        <v>1113</v>
      </c>
      <c r="I259" s="12">
        <v>22</v>
      </c>
      <c r="J259" s="12" t="s">
        <v>1595</v>
      </c>
      <c r="K259" s="12">
        <v>35</v>
      </c>
      <c r="M259" s="12" t="s">
        <v>1151</v>
      </c>
      <c r="N259" s="12" t="s">
        <v>1113</v>
      </c>
      <c r="O259" s="12" t="s">
        <v>1595</v>
      </c>
      <c r="P259" s="12">
        <v>22</v>
      </c>
      <c r="Q259" s="12">
        <v>35</v>
      </c>
      <c r="R259" s="12" t="s">
        <v>1487</v>
      </c>
      <c r="S259" s="12" t="s">
        <v>1169</v>
      </c>
      <c r="T259" s="12" t="s">
        <v>1749</v>
      </c>
      <c r="U259" s="12" t="s">
        <v>1682</v>
      </c>
      <c r="V259" s="12" t="s">
        <v>1047</v>
      </c>
      <c r="W259" s="12" t="s">
        <v>1081</v>
      </c>
      <c r="Z259" s="12" t="s">
        <v>920</v>
      </c>
      <c r="AA259" s="12">
        <v>20101111</v>
      </c>
      <c r="AB259" s="12" t="s">
        <v>699</v>
      </c>
      <c r="AC259" s="12" t="s">
        <v>743</v>
      </c>
      <c r="AE259" s="12">
        <v>7.03</v>
      </c>
    </row>
    <row r="260" spans="1:31" ht="153">
      <c r="A260" s="12">
        <v>259</v>
      </c>
      <c r="B260" s="12">
        <v>10552200023</v>
      </c>
      <c r="C260" s="12" t="s">
        <v>1460</v>
      </c>
      <c r="D260" s="12">
        <v>49</v>
      </c>
      <c r="E260" s="12" t="s">
        <v>1461</v>
      </c>
      <c r="F260" s="12" t="s">
        <v>1042</v>
      </c>
      <c r="G260" s="12" t="s">
        <v>1462</v>
      </c>
      <c r="H260" s="12" t="s">
        <v>1166</v>
      </c>
      <c r="I260" s="12">
        <v>62</v>
      </c>
      <c r="J260" s="12" t="s">
        <v>1750</v>
      </c>
      <c r="K260" s="12">
        <v>1</v>
      </c>
      <c r="M260" s="12" t="s">
        <v>1151</v>
      </c>
      <c r="N260" s="12" t="s">
        <v>1166</v>
      </c>
      <c r="O260" s="12" t="s">
        <v>1750</v>
      </c>
      <c r="P260" s="12">
        <v>62</v>
      </c>
      <c r="Q260" s="12">
        <v>1</v>
      </c>
      <c r="R260" s="12" t="s">
        <v>1173</v>
      </c>
      <c r="S260" s="12" t="s">
        <v>1174</v>
      </c>
      <c r="T260" s="12" t="s">
        <v>1751</v>
      </c>
      <c r="U260" s="12" t="s">
        <v>1752</v>
      </c>
      <c r="V260" s="12" t="s">
        <v>1397</v>
      </c>
      <c r="W260" s="12" t="s">
        <v>1904</v>
      </c>
      <c r="X260" s="20" t="s">
        <v>1901</v>
      </c>
      <c r="Z260" s="12" t="s">
        <v>920</v>
      </c>
      <c r="AA260" s="12">
        <v>20101209</v>
      </c>
      <c r="AB260" s="12" t="s">
        <v>1884</v>
      </c>
      <c r="AC260" s="12" t="s">
        <v>743</v>
      </c>
      <c r="AE260" s="12">
        <v>7.04</v>
      </c>
    </row>
    <row r="261" spans="1:31" ht="66">
      <c r="A261" s="12">
        <v>260</v>
      </c>
      <c r="B261" s="12">
        <v>10552100023</v>
      </c>
      <c r="C261" s="12" t="s">
        <v>1460</v>
      </c>
      <c r="D261" s="12">
        <v>48</v>
      </c>
      <c r="E261" s="12" t="s">
        <v>1461</v>
      </c>
      <c r="F261" s="12" t="s">
        <v>1042</v>
      </c>
      <c r="G261" s="12" t="s">
        <v>1462</v>
      </c>
      <c r="H261" s="12" t="s">
        <v>1113</v>
      </c>
      <c r="I261" s="12">
        <v>60</v>
      </c>
      <c r="J261" s="12" t="s">
        <v>1222</v>
      </c>
      <c r="K261" s="12">
        <v>32</v>
      </c>
      <c r="M261" s="12" t="s">
        <v>1151</v>
      </c>
      <c r="N261" s="12" t="s">
        <v>1113</v>
      </c>
      <c r="O261" s="12" t="s">
        <v>1222</v>
      </c>
      <c r="P261" s="12">
        <v>60</v>
      </c>
      <c r="Q261" s="12">
        <v>32</v>
      </c>
      <c r="R261" s="12" t="s">
        <v>1487</v>
      </c>
      <c r="S261" s="12" t="s">
        <v>1169</v>
      </c>
      <c r="T261" s="12" t="s">
        <v>1753</v>
      </c>
      <c r="U261" s="12" t="s">
        <v>1754</v>
      </c>
      <c r="V261" s="12" t="s">
        <v>1047</v>
      </c>
      <c r="Z261" s="12" t="s">
        <v>920</v>
      </c>
      <c r="AA261" s="12">
        <v>20101111</v>
      </c>
      <c r="AB261" s="12" t="s">
        <v>699</v>
      </c>
      <c r="AC261" s="12" t="s">
        <v>743</v>
      </c>
      <c r="AE261" s="12">
        <v>7.01</v>
      </c>
    </row>
    <row r="262" spans="1:31" ht="115.5">
      <c r="A262" s="12">
        <v>261</v>
      </c>
      <c r="B262" s="12">
        <v>10552000023</v>
      </c>
      <c r="C262" s="12" t="s">
        <v>1460</v>
      </c>
      <c r="D262" s="12">
        <v>47</v>
      </c>
      <c r="E262" s="12" t="s">
        <v>1461</v>
      </c>
      <c r="F262" s="12" t="s">
        <v>1042</v>
      </c>
      <c r="G262" s="12" t="s">
        <v>1462</v>
      </c>
      <c r="H262" s="12" t="s">
        <v>1166</v>
      </c>
      <c r="I262" s="12">
        <v>41</v>
      </c>
      <c r="J262" s="12" t="s">
        <v>1755</v>
      </c>
      <c r="K262" s="12">
        <v>17</v>
      </c>
      <c r="M262" s="12" t="s">
        <v>1151</v>
      </c>
      <c r="N262" s="12" t="s">
        <v>1166</v>
      </c>
      <c r="O262" s="12" t="s">
        <v>1755</v>
      </c>
      <c r="P262" s="12">
        <v>41</v>
      </c>
      <c r="Q262" s="12">
        <v>17</v>
      </c>
      <c r="R262" s="12" t="s">
        <v>1487</v>
      </c>
      <c r="S262" s="12" t="s">
        <v>1180</v>
      </c>
      <c r="T262" s="13" t="s">
        <v>1756</v>
      </c>
      <c r="U262" s="12" t="s">
        <v>1787</v>
      </c>
      <c r="V262" s="12" t="s">
        <v>1200</v>
      </c>
      <c r="W262" s="12" t="s">
        <v>1860</v>
      </c>
      <c r="Z262" s="12" t="s">
        <v>920</v>
      </c>
      <c r="AA262" s="12">
        <v>20101209</v>
      </c>
      <c r="AB262" s="12" t="s">
        <v>1886</v>
      </c>
      <c r="AC262" s="12" t="s">
        <v>743</v>
      </c>
      <c r="AE262" s="12" t="s">
        <v>1122</v>
      </c>
    </row>
    <row r="263" spans="1:31" ht="153">
      <c r="A263" s="12">
        <v>262</v>
      </c>
      <c r="B263" s="12">
        <v>10551900023</v>
      </c>
      <c r="C263" s="12" t="s">
        <v>1460</v>
      </c>
      <c r="D263" s="12">
        <v>46</v>
      </c>
      <c r="E263" s="12" t="s">
        <v>1461</v>
      </c>
      <c r="F263" s="12" t="s">
        <v>1042</v>
      </c>
      <c r="G263" s="12" t="s">
        <v>1462</v>
      </c>
      <c r="H263" s="12" t="s">
        <v>1166</v>
      </c>
      <c r="I263" s="12">
        <v>12</v>
      </c>
      <c r="J263" s="12" t="s">
        <v>1096</v>
      </c>
      <c r="K263" s="12">
        <v>28</v>
      </c>
      <c r="M263" s="12" t="s">
        <v>1151</v>
      </c>
      <c r="N263" s="12" t="s">
        <v>1166</v>
      </c>
      <c r="O263" s="12" t="s">
        <v>1096</v>
      </c>
      <c r="P263" s="12">
        <v>12</v>
      </c>
      <c r="Q263" s="12">
        <v>28</v>
      </c>
      <c r="R263" s="12" t="s">
        <v>1487</v>
      </c>
      <c r="S263" s="12" t="s">
        <v>1488</v>
      </c>
      <c r="T263" s="12" t="s">
        <v>1788</v>
      </c>
      <c r="U263" s="12" t="s">
        <v>1789</v>
      </c>
      <c r="V263" s="12" t="s">
        <v>1048</v>
      </c>
      <c r="W263" s="12" t="s">
        <v>918</v>
      </c>
      <c r="X263" s="20" t="s">
        <v>917</v>
      </c>
      <c r="Z263" s="12" t="s">
        <v>920</v>
      </c>
      <c r="AA263" s="12">
        <v>20101111</v>
      </c>
      <c r="AB263" s="12" t="s">
        <v>919</v>
      </c>
      <c r="AC263" s="12" t="s">
        <v>743</v>
      </c>
      <c r="AE263" s="12">
        <v>7.03</v>
      </c>
    </row>
    <row r="264" spans="1:31" ht="66">
      <c r="A264" s="12">
        <v>263</v>
      </c>
      <c r="B264" s="12">
        <v>10551800023</v>
      </c>
      <c r="C264" s="12" t="s">
        <v>1460</v>
      </c>
      <c r="D264" s="12">
        <v>45</v>
      </c>
      <c r="E264" s="12" t="s">
        <v>1461</v>
      </c>
      <c r="F264" s="12" t="s">
        <v>1042</v>
      </c>
      <c r="G264" s="12" t="s">
        <v>1462</v>
      </c>
      <c r="H264" s="12" t="s">
        <v>1113</v>
      </c>
      <c r="I264" s="12">
        <v>11</v>
      </c>
      <c r="J264" s="12" t="s">
        <v>949</v>
      </c>
      <c r="K264" s="12">
        <v>29</v>
      </c>
      <c r="M264" s="12" t="s">
        <v>1151</v>
      </c>
      <c r="N264" s="12" t="s">
        <v>1113</v>
      </c>
      <c r="O264" s="12" t="s">
        <v>949</v>
      </c>
      <c r="P264" s="12">
        <v>11</v>
      </c>
      <c r="Q264" s="12">
        <v>29</v>
      </c>
      <c r="R264" s="12" t="s">
        <v>1487</v>
      </c>
      <c r="S264" s="12" t="s">
        <v>1169</v>
      </c>
      <c r="T264" s="12" t="s">
        <v>1790</v>
      </c>
      <c r="U264" s="12" t="s">
        <v>1682</v>
      </c>
      <c r="V264" s="12" t="s">
        <v>1047</v>
      </c>
      <c r="Z264" s="12" t="s">
        <v>920</v>
      </c>
      <c r="AA264" s="12">
        <v>20101111</v>
      </c>
      <c r="AB264" s="12" t="s">
        <v>699</v>
      </c>
      <c r="AC264" s="12" t="s">
        <v>743</v>
      </c>
      <c r="AE264" s="12">
        <v>7.02</v>
      </c>
    </row>
    <row r="265" spans="1:31" ht="99">
      <c r="A265" s="12">
        <v>264</v>
      </c>
      <c r="B265" s="12">
        <v>10551700023</v>
      </c>
      <c r="C265" s="12" t="s">
        <v>1460</v>
      </c>
      <c r="D265" s="12">
        <v>44</v>
      </c>
      <c r="E265" s="12" t="s">
        <v>1461</v>
      </c>
      <c r="F265" s="12" t="s">
        <v>1042</v>
      </c>
      <c r="G265" s="12" t="s">
        <v>1462</v>
      </c>
      <c r="H265" s="12" t="s">
        <v>1166</v>
      </c>
      <c r="I265" s="12">
        <v>10</v>
      </c>
      <c r="J265" s="12" t="s">
        <v>1791</v>
      </c>
      <c r="K265" s="12">
        <v>37</v>
      </c>
      <c r="M265" s="12" t="s">
        <v>1151</v>
      </c>
      <c r="N265" s="12" t="s">
        <v>1166</v>
      </c>
      <c r="O265" s="12" t="s">
        <v>1791</v>
      </c>
      <c r="P265" s="12">
        <v>10</v>
      </c>
      <c r="Q265" s="12">
        <v>37</v>
      </c>
      <c r="R265" s="12" t="s">
        <v>1484</v>
      </c>
      <c r="S265" s="12" t="s">
        <v>1634</v>
      </c>
      <c r="T265" s="12" t="s">
        <v>1792</v>
      </c>
      <c r="U265" s="12" t="s">
        <v>1793</v>
      </c>
      <c r="V265" s="12" t="s">
        <v>1200</v>
      </c>
      <c r="W265" s="12" t="s">
        <v>1878</v>
      </c>
      <c r="Z265" s="12" t="s">
        <v>920</v>
      </c>
      <c r="AA265" s="12">
        <v>20101209</v>
      </c>
      <c r="AB265" s="12" t="s">
        <v>1879</v>
      </c>
      <c r="AC265" s="12" t="s">
        <v>743</v>
      </c>
      <c r="AE265" s="12" t="s">
        <v>1122</v>
      </c>
    </row>
    <row r="266" spans="1:31" ht="66">
      <c r="A266" s="12">
        <v>265</v>
      </c>
      <c r="B266" s="12">
        <v>10551600023</v>
      </c>
      <c r="C266" s="12" t="s">
        <v>1460</v>
      </c>
      <c r="D266" s="12">
        <v>43</v>
      </c>
      <c r="E266" s="12" t="s">
        <v>1461</v>
      </c>
      <c r="F266" s="12" t="s">
        <v>1042</v>
      </c>
      <c r="G266" s="12" t="s">
        <v>1462</v>
      </c>
      <c r="H266" s="12" t="s">
        <v>1113</v>
      </c>
      <c r="I266" s="12">
        <v>9</v>
      </c>
      <c r="J266" s="12" t="s">
        <v>1794</v>
      </c>
      <c r="K266" s="12">
        <v>51</v>
      </c>
      <c r="M266" s="12" t="s">
        <v>1151</v>
      </c>
      <c r="N266" s="12" t="s">
        <v>1113</v>
      </c>
      <c r="O266" s="12" t="s">
        <v>1794</v>
      </c>
      <c r="P266" s="12">
        <v>9</v>
      </c>
      <c r="Q266" s="12">
        <v>51</v>
      </c>
      <c r="R266" s="12" t="s">
        <v>1487</v>
      </c>
      <c r="S266" s="12" t="s">
        <v>1169</v>
      </c>
      <c r="T266" s="12" t="s">
        <v>1795</v>
      </c>
      <c r="U266" s="12" t="s">
        <v>1682</v>
      </c>
      <c r="V266" s="12" t="s">
        <v>1047</v>
      </c>
      <c r="W266" s="12" t="s">
        <v>951</v>
      </c>
      <c r="Z266" s="12" t="s">
        <v>920</v>
      </c>
      <c r="AA266" s="12">
        <v>20101111</v>
      </c>
      <c r="AB266" s="12" t="s">
        <v>699</v>
      </c>
      <c r="AC266" s="12" t="s">
        <v>743</v>
      </c>
      <c r="AE266" s="12">
        <v>7.03</v>
      </c>
    </row>
    <row r="267" spans="1:31" ht="115.5">
      <c r="A267" s="12">
        <v>266</v>
      </c>
      <c r="B267" s="12">
        <v>10551500023</v>
      </c>
      <c r="C267" s="12" t="s">
        <v>1460</v>
      </c>
      <c r="D267" s="12">
        <v>42</v>
      </c>
      <c r="E267" s="12" t="s">
        <v>1461</v>
      </c>
      <c r="F267" s="12" t="s">
        <v>1042</v>
      </c>
      <c r="G267" s="12" t="s">
        <v>1462</v>
      </c>
      <c r="H267" s="12" t="s">
        <v>1044</v>
      </c>
      <c r="I267" s="12">
        <v>2</v>
      </c>
      <c r="J267" s="12">
        <v>2</v>
      </c>
      <c r="K267" s="12">
        <v>1</v>
      </c>
      <c r="M267" s="12" t="s">
        <v>1151</v>
      </c>
      <c r="N267" s="12" t="s">
        <v>1044</v>
      </c>
      <c r="O267" s="12">
        <v>2</v>
      </c>
      <c r="P267" s="12">
        <v>2</v>
      </c>
      <c r="Q267" s="12">
        <v>1</v>
      </c>
      <c r="R267" s="12" t="s">
        <v>1487</v>
      </c>
      <c r="S267" s="12" t="s">
        <v>1636</v>
      </c>
      <c r="T267" s="12" t="s">
        <v>1796</v>
      </c>
      <c r="U267" s="12" t="s">
        <v>1797</v>
      </c>
      <c r="V267" s="12" t="s">
        <v>1046</v>
      </c>
      <c r="Z267" s="12" t="s">
        <v>920</v>
      </c>
      <c r="AA267" s="12">
        <v>20101111</v>
      </c>
      <c r="AB267" s="12" t="s">
        <v>700</v>
      </c>
      <c r="AC267" s="12" t="s">
        <v>743</v>
      </c>
      <c r="AE267" s="12">
        <v>7.02</v>
      </c>
    </row>
    <row r="268" spans="1:31" ht="66">
      <c r="A268" s="12">
        <v>267</v>
      </c>
      <c r="B268" s="12">
        <v>10547400023</v>
      </c>
      <c r="C268" s="12" t="s">
        <v>1798</v>
      </c>
      <c r="D268" s="12">
        <v>41</v>
      </c>
      <c r="E268" s="12" t="s">
        <v>1932</v>
      </c>
      <c r="F268" s="12" t="s">
        <v>1042</v>
      </c>
      <c r="G268" s="12" t="s">
        <v>1800</v>
      </c>
      <c r="H268" s="12" t="s">
        <v>1166</v>
      </c>
      <c r="I268" s="12">
        <v>189</v>
      </c>
      <c r="J268" s="12" t="s">
        <v>1718</v>
      </c>
      <c r="K268" s="12">
        <v>23</v>
      </c>
      <c r="M268" s="12" t="s">
        <v>1151</v>
      </c>
      <c r="N268" s="12" t="s">
        <v>1166</v>
      </c>
      <c r="O268" s="12" t="s">
        <v>1718</v>
      </c>
      <c r="P268" s="12">
        <v>189</v>
      </c>
      <c r="Q268" s="12">
        <v>23</v>
      </c>
      <c r="R268" s="12" t="s">
        <v>1484</v>
      </c>
      <c r="S268" s="12" t="s">
        <v>1634</v>
      </c>
      <c r="T268" s="12" t="s">
        <v>1801</v>
      </c>
      <c r="U268" s="12" t="s">
        <v>1802</v>
      </c>
      <c r="V268" s="12" t="s">
        <v>1200</v>
      </c>
      <c r="W268" s="12" t="s">
        <v>1878</v>
      </c>
      <c r="Z268" s="12" t="s">
        <v>920</v>
      </c>
      <c r="AA268" s="12">
        <v>20101209</v>
      </c>
      <c r="AB268" s="12" t="s">
        <v>1879</v>
      </c>
      <c r="AC268" s="12" t="s">
        <v>743</v>
      </c>
      <c r="AE268" s="12" t="s">
        <v>1122</v>
      </c>
    </row>
    <row r="269" spans="1:31" ht="66">
      <c r="A269" s="12">
        <v>268</v>
      </c>
      <c r="B269" s="12">
        <v>10547300023</v>
      </c>
      <c r="C269" s="12" t="s">
        <v>1803</v>
      </c>
      <c r="D269" s="12">
        <v>40</v>
      </c>
      <c r="E269" s="12" t="s">
        <v>1938</v>
      </c>
      <c r="F269" s="12" t="s">
        <v>1164</v>
      </c>
      <c r="G269" s="12" t="s">
        <v>1805</v>
      </c>
      <c r="H269" s="12" t="s">
        <v>1044</v>
      </c>
      <c r="I269" s="12">
        <v>4</v>
      </c>
      <c r="J269" s="12">
        <v>3.1</v>
      </c>
      <c r="K269" s="12">
        <v>26</v>
      </c>
      <c r="M269" s="12" t="s">
        <v>1193</v>
      </c>
      <c r="N269" s="12" t="s">
        <v>1044</v>
      </c>
      <c r="O269" s="12">
        <v>3.1</v>
      </c>
      <c r="P269" s="12">
        <v>4</v>
      </c>
      <c r="Q269" s="12">
        <v>26</v>
      </c>
      <c r="R269" s="12" t="s">
        <v>1487</v>
      </c>
      <c r="S269" s="12" t="s">
        <v>1635</v>
      </c>
      <c r="T269" s="12" t="s">
        <v>1806</v>
      </c>
      <c r="U269" s="12" t="s">
        <v>1807</v>
      </c>
      <c r="V269" s="12" t="s">
        <v>1048</v>
      </c>
      <c r="W269" s="12" t="s">
        <v>1049</v>
      </c>
      <c r="Z269" s="12" t="s">
        <v>920</v>
      </c>
      <c r="AA269" s="12">
        <v>20101111</v>
      </c>
      <c r="AB269" s="12" t="s">
        <v>699</v>
      </c>
      <c r="AC269" s="12" t="s">
        <v>743</v>
      </c>
      <c r="AE269" s="12">
        <v>7.03</v>
      </c>
    </row>
    <row r="270" spans="1:31" ht="114.75">
      <c r="A270" s="12">
        <v>269</v>
      </c>
      <c r="B270" s="12">
        <v>10547200023</v>
      </c>
      <c r="C270" s="12" t="s">
        <v>1803</v>
      </c>
      <c r="D270" s="12">
        <v>39</v>
      </c>
      <c r="E270" s="12" t="s">
        <v>1804</v>
      </c>
      <c r="F270" s="12" t="s">
        <v>1164</v>
      </c>
      <c r="G270" s="12" t="s">
        <v>1805</v>
      </c>
      <c r="H270" s="12" t="s">
        <v>1166</v>
      </c>
      <c r="I270" s="12">
        <v>4</v>
      </c>
      <c r="J270" s="12">
        <v>3.1</v>
      </c>
      <c r="K270" s="12">
        <v>33</v>
      </c>
      <c r="M270" s="12" t="s">
        <v>1193</v>
      </c>
      <c r="N270" s="12" t="s">
        <v>1166</v>
      </c>
      <c r="O270" s="12">
        <v>3.1</v>
      </c>
      <c r="P270" s="12">
        <v>4</v>
      </c>
      <c r="Q270" s="12">
        <v>33</v>
      </c>
      <c r="R270" s="12" t="s">
        <v>1487</v>
      </c>
      <c r="S270" s="12" t="s">
        <v>1635</v>
      </c>
      <c r="T270" s="12" t="s">
        <v>1808</v>
      </c>
      <c r="U270" s="12" t="s">
        <v>1809</v>
      </c>
      <c r="V270" s="12" t="s">
        <v>1200</v>
      </c>
      <c r="W270" s="12" t="s">
        <v>1843</v>
      </c>
      <c r="X270" s="20" t="s">
        <v>1910</v>
      </c>
      <c r="Z270" s="12" t="s">
        <v>920</v>
      </c>
      <c r="AA270" s="12">
        <v>20101209</v>
      </c>
      <c r="AB270" s="12" t="s">
        <v>1890</v>
      </c>
      <c r="AC270" s="12" t="s">
        <v>743</v>
      </c>
      <c r="AE270" s="12" t="s">
        <v>1122</v>
      </c>
    </row>
    <row r="271" spans="1:31" ht="181.5">
      <c r="A271" s="12">
        <v>270</v>
      </c>
      <c r="B271" s="12">
        <v>10547100023</v>
      </c>
      <c r="C271" s="12" t="s">
        <v>1803</v>
      </c>
      <c r="D271" s="12">
        <v>38</v>
      </c>
      <c r="E271" s="12" t="s">
        <v>1804</v>
      </c>
      <c r="F271" s="12" t="s">
        <v>1164</v>
      </c>
      <c r="G271" s="12" t="s">
        <v>1805</v>
      </c>
      <c r="H271" s="12" t="s">
        <v>1166</v>
      </c>
      <c r="I271" s="12">
        <v>4</v>
      </c>
      <c r="J271" s="12">
        <v>3.1</v>
      </c>
      <c r="K271" s="12">
        <v>42</v>
      </c>
      <c r="M271" s="12" t="s">
        <v>1193</v>
      </c>
      <c r="N271" s="12" t="s">
        <v>1166</v>
      </c>
      <c r="O271" s="12">
        <v>3.1</v>
      </c>
      <c r="P271" s="12">
        <v>4</v>
      </c>
      <c r="Q271" s="12">
        <v>42</v>
      </c>
      <c r="R271" s="12" t="s">
        <v>1487</v>
      </c>
      <c r="S271" s="12" t="s">
        <v>1635</v>
      </c>
      <c r="T271" s="12" t="s">
        <v>1810</v>
      </c>
      <c r="U271" s="12" t="s">
        <v>1811</v>
      </c>
      <c r="V271" s="12" t="s">
        <v>1200</v>
      </c>
      <c r="W271" s="12" t="s">
        <v>1844</v>
      </c>
      <c r="X271" s="20" t="s">
        <v>1910</v>
      </c>
      <c r="Z271" s="12" t="s">
        <v>920</v>
      </c>
      <c r="AA271" s="12">
        <v>20101209</v>
      </c>
      <c r="AB271" s="12" t="s">
        <v>1890</v>
      </c>
      <c r="AC271" s="12" t="s">
        <v>743</v>
      </c>
      <c r="AE271" s="12" t="s">
        <v>1122</v>
      </c>
    </row>
    <row r="272" spans="1:31" ht="66">
      <c r="A272" s="12">
        <v>271</v>
      </c>
      <c r="B272" s="12">
        <v>10547000023</v>
      </c>
      <c r="C272" s="12" t="s">
        <v>1803</v>
      </c>
      <c r="D272" s="12">
        <v>37</v>
      </c>
      <c r="E272" s="12" t="s">
        <v>1804</v>
      </c>
      <c r="F272" s="12" t="s">
        <v>1164</v>
      </c>
      <c r="G272" s="12" t="s">
        <v>1805</v>
      </c>
      <c r="H272" s="12" t="s">
        <v>1113</v>
      </c>
      <c r="I272" s="12">
        <v>4</v>
      </c>
      <c r="J272" s="12">
        <v>3.1</v>
      </c>
      <c r="K272" s="12">
        <v>62</v>
      </c>
      <c r="M272" s="12" t="s">
        <v>1193</v>
      </c>
      <c r="N272" s="12" t="s">
        <v>1113</v>
      </c>
      <c r="O272" s="12">
        <v>3.1</v>
      </c>
      <c r="P272" s="12">
        <v>4</v>
      </c>
      <c r="Q272" s="12">
        <v>62</v>
      </c>
      <c r="R272" s="12" t="s">
        <v>1487</v>
      </c>
      <c r="S272" s="12" t="s">
        <v>1635</v>
      </c>
      <c r="T272" s="12" t="s">
        <v>1812</v>
      </c>
      <c r="U272" s="12" t="s">
        <v>1813</v>
      </c>
      <c r="V272" s="12" t="s">
        <v>1047</v>
      </c>
      <c r="Z272" s="12" t="s">
        <v>920</v>
      </c>
      <c r="AA272" s="12">
        <v>20101111</v>
      </c>
      <c r="AB272" s="12" t="s">
        <v>699</v>
      </c>
      <c r="AC272" s="12" t="s">
        <v>743</v>
      </c>
      <c r="AE272" s="12">
        <v>7.03</v>
      </c>
    </row>
    <row r="273" spans="1:31" ht="409.5">
      <c r="A273" s="12">
        <v>272</v>
      </c>
      <c r="B273" s="12">
        <v>10546900023</v>
      </c>
      <c r="C273" s="12" t="s">
        <v>1803</v>
      </c>
      <c r="D273" s="12">
        <v>36</v>
      </c>
      <c r="E273" s="12" t="s">
        <v>1804</v>
      </c>
      <c r="F273" s="12" t="s">
        <v>1164</v>
      </c>
      <c r="G273" s="12" t="s">
        <v>1805</v>
      </c>
      <c r="H273" s="12" t="s">
        <v>1166</v>
      </c>
      <c r="I273" s="12">
        <v>3</v>
      </c>
      <c r="J273" s="12">
        <v>3.1</v>
      </c>
      <c r="K273" s="12">
        <v>1</v>
      </c>
      <c r="M273" s="12" t="s">
        <v>1193</v>
      </c>
      <c r="N273" s="12" t="s">
        <v>1166</v>
      </c>
      <c r="O273" s="12">
        <v>3.1</v>
      </c>
      <c r="P273" s="12">
        <v>3</v>
      </c>
      <c r="Q273" s="12">
        <v>1</v>
      </c>
      <c r="R273" s="12" t="s">
        <v>1487</v>
      </c>
      <c r="S273" s="12" t="s">
        <v>1635</v>
      </c>
      <c r="T273" s="12" t="s">
        <v>1814</v>
      </c>
      <c r="U273" s="12" t="s">
        <v>1815</v>
      </c>
      <c r="V273" s="12" t="s">
        <v>1062</v>
      </c>
      <c r="W273" s="12" t="s">
        <v>1301</v>
      </c>
      <c r="X273" s="20" t="s">
        <v>1910</v>
      </c>
      <c r="Z273" s="12" t="s">
        <v>920</v>
      </c>
      <c r="AA273" s="12">
        <v>20101209</v>
      </c>
      <c r="AB273" s="12" t="s">
        <v>1890</v>
      </c>
      <c r="AC273" s="12" t="s">
        <v>743</v>
      </c>
      <c r="AE273" s="12" t="s">
        <v>1122</v>
      </c>
    </row>
    <row r="274" spans="1:31" ht="114.75">
      <c r="A274" s="12">
        <v>273</v>
      </c>
      <c r="B274" s="12">
        <v>10516000023</v>
      </c>
      <c r="C274" s="12" t="s">
        <v>1816</v>
      </c>
      <c r="D274" s="12">
        <v>35</v>
      </c>
      <c r="E274" s="12" t="s">
        <v>1941</v>
      </c>
      <c r="F274" s="12" t="s">
        <v>1042</v>
      </c>
      <c r="G274" s="12" t="s">
        <v>1818</v>
      </c>
      <c r="H274" s="12" t="s">
        <v>1113</v>
      </c>
      <c r="I274" s="12">
        <v>8</v>
      </c>
      <c r="J274" s="12" t="s">
        <v>1794</v>
      </c>
      <c r="K274" s="12">
        <v>48</v>
      </c>
      <c r="M274" s="12" t="s">
        <v>1151</v>
      </c>
      <c r="N274" s="12" t="s">
        <v>1113</v>
      </c>
      <c r="O274" s="12" t="s">
        <v>1794</v>
      </c>
      <c r="P274" s="12">
        <v>8</v>
      </c>
      <c r="Q274" s="12">
        <v>48</v>
      </c>
      <c r="R274" s="12" t="s">
        <v>1487</v>
      </c>
      <c r="S274" s="12" t="s">
        <v>1633</v>
      </c>
      <c r="T274" s="12" t="s">
        <v>1819</v>
      </c>
      <c r="V274" s="12" t="s">
        <v>1397</v>
      </c>
      <c r="W274" s="12" t="s">
        <v>1841</v>
      </c>
      <c r="X274" s="20" t="s">
        <v>1910</v>
      </c>
      <c r="Z274" s="12" t="s">
        <v>920</v>
      </c>
      <c r="AA274" s="12">
        <v>20101209</v>
      </c>
      <c r="AB274" s="12" t="s">
        <v>1890</v>
      </c>
      <c r="AC274" s="12" t="s">
        <v>743</v>
      </c>
      <c r="AE274" s="12">
        <v>7.04</v>
      </c>
    </row>
    <row r="275" spans="1:31" ht="66">
      <c r="A275" s="12">
        <v>274</v>
      </c>
      <c r="B275" s="12">
        <v>10515900023</v>
      </c>
      <c r="C275" s="12" t="s">
        <v>1820</v>
      </c>
      <c r="D275" s="12">
        <v>34</v>
      </c>
      <c r="E275" s="12" t="s">
        <v>1817</v>
      </c>
      <c r="F275" s="12" t="s">
        <v>1042</v>
      </c>
      <c r="G275" s="12" t="s">
        <v>1818</v>
      </c>
      <c r="H275" s="12" t="s">
        <v>1113</v>
      </c>
      <c r="I275" s="12">
        <v>11</v>
      </c>
      <c r="J275" s="12" t="s">
        <v>1821</v>
      </c>
      <c r="K275" s="12">
        <v>17</v>
      </c>
      <c r="M275" s="12" t="s">
        <v>1151</v>
      </c>
      <c r="N275" s="12" t="s">
        <v>1113</v>
      </c>
      <c r="O275" s="12" t="s">
        <v>1821</v>
      </c>
      <c r="P275" s="12">
        <v>11</v>
      </c>
      <c r="Q275" s="12">
        <v>17</v>
      </c>
      <c r="R275" s="12" t="s">
        <v>1487</v>
      </c>
      <c r="S275" s="12" t="s">
        <v>1180</v>
      </c>
      <c r="T275" s="12" t="s">
        <v>1822</v>
      </c>
      <c r="U275" s="12" t="s">
        <v>1823</v>
      </c>
      <c r="V275" s="12" t="s">
        <v>1050</v>
      </c>
      <c r="W275" s="12" t="s">
        <v>1224</v>
      </c>
      <c r="Z275" s="12" t="s">
        <v>920</v>
      </c>
      <c r="AA275" s="12">
        <v>20101111</v>
      </c>
      <c r="AB275" s="12" t="s">
        <v>699</v>
      </c>
      <c r="AC275" s="12" t="s">
        <v>743</v>
      </c>
      <c r="AE275" s="12">
        <v>7.03</v>
      </c>
    </row>
    <row r="276" spans="1:31" ht="198">
      <c r="A276" s="12">
        <v>275</v>
      </c>
      <c r="B276" s="12">
        <v>10510000023</v>
      </c>
      <c r="C276" s="12" t="s">
        <v>1824</v>
      </c>
      <c r="D276" s="12">
        <v>33</v>
      </c>
      <c r="E276" s="12" t="s">
        <v>1937</v>
      </c>
      <c r="F276" s="12" t="s">
        <v>1164</v>
      </c>
      <c r="G276" s="12" t="s">
        <v>1826</v>
      </c>
      <c r="H276" s="12" t="s">
        <v>1113</v>
      </c>
      <c r="I276" s="12">
        <v>25</v>
      </c>
      <c r="J276" s="12" t="s">
        <v>892</v>
      </c>
      <c r="K276" s="12">
        <v>25</v>
      </c>
      <c r="M276" s="12" t="s">
        <v>1193</v>
      </c>
      <c r="N276" s="12" t="s">
        <v>1113</v>
      </c>
      <c r="O276" s="12" t="s">
        <v>892</v>
      </c>
      <c r="P276" s="12">
        <v>25</v>
      </c>
      <c r="Q276" s="12">
        <v>25</v>
      </c>
      <c r="R276" s="12" t="s">
        <v>1487</v>
      </c>
      <c r="S276" s="12" t="s">
        <v>1180</v>
      </c>
      <c r="T276" s="12" t="s">
        <v>1827</v>
      </c>
      <c r="U276" s="13" t="s">
        <v>1828</v>
      </c>
      <c r="V276" s="12" t="s">
        <v>1200</v>
      </c>
      <c r="W276" s="12" t="s">
        <v>1856</v>
      </c>
      <c r="Z276" s="12" t="s">
        <v>920</v>
      </c>
      <c r="AA276" s="12">
        <v>20101209</v>
      </c>
      <c r="AB276" s="12" t="s">
        <v>1886</v>
      </c>
      <c r="AC276" s="12" t="s">
        <v>743</v>
      </c>
      <c r="AE276" s="12" t="s">
        <v>1122</v>
      </c>
    </row>
    <row r="277" spans="1:31" ht="66">
      <c r="A277" s="12">
        <v>276</v>
      </c>
      <c r="B277" s="12">
        <v>10509900023</v>
      </c>
      <c r="C277" s="12" t="s">
        <v>1824</v>
      </c>
      <c r="D277" s="12">
        <v>32</v>
      </c>
      <c r="E277" s="12" t="s">
        <v>1825</v>
      </c>
      <c r="F277" s="12" t="s">
        <v>1164</v>
      </c>
      <c r="G277" s="12" t="s">
        <v>1826</v>
      </c>
      <c r="H277" s="12" t="s">
        <v>1113</v>
      </c>
      <c r="I277" s="12">
        <v>258</v>
      </c>
      <c r="J277" s="12" t="s">
        <v>1829</v>
      </c>
      <c r="K277" s="12">
        <v>50</v>
      </c>
      <c r="M277" s="12" t="s">
        <v>1151</v>
      </c>
      <c r="N277" s="12" t="s">
        <v>1113</v>
      </c>
      <c r="O277" s="12" t="s">
        <v>1829</v>
      </c>
      <c r="P277" s="12">
        <v>258</v>
      </c>
      <c r="Q277" s="12">
        <v>50</v>
      </c>
      <c r="R277" s="12" t="s">
        <v>1170</v>
      </c>
      <c r="S277" s="12" t="s">
        <v>1171</v>
      </c>
      <c r="T277" s="12" t="s">
        <v>1830</v>
      </c>
      <c r="U277" s="12" t="s">
        <v>1831</v>
      </c>
      <c r="V277" s="12" t="s">
        <v>1046</v>
      </c>
      <c r="W277" s="12" t="s">
        <v>1653</v>
      </c>
      <c r="Z277" s="12" t="s">
        <v>920</v>
      </c>
      <c r="AA277" s="12">
        <v>20101111</v>
      </c>
      <c r="AB277" s="12" t="s">
        <v>700</v>
      </c>
      <c r="AC277" s="12" t="s">
        <v>743</v>
      </c>
      <c r="AE277" s="12">
        <v>7.03</v>
      </c>
    </row>
    <row r="278" spans="1:31" ht="409.5">
      <c r="A278" s="12">
        <v>277</v>
      </c>
      <c r="B278" s="12">
        <v>10509800023</v>
      </c>
      <c r="C278" s="12" t="s">
        <v>1824</v>
      </c>
      <c r="D278" s="12">
        <v>31</v>
      </c>
      <c r="E278" s="12" t="s">
        <v>1825</v>
      </c>
      <c r="F278" s="12" t="s">
        <v>1164</v>
      </c>
      <c r="G278" s="12" t="s">
        <v>1826</v>
      </c>
      <c r="H278" s="12" t="s">
        <v>1166</v>
      </c>
      <c r="I278" s="12">
        <v>262</v>
      </c>
      <c r="J278" s="12" t="s">
        <v>1832</v>
      </c>
      <c r="K278" s="12">
        <v>45</v>
      </c>
      <c r="M278" s="12" t="s">
        <v>1193</v>
      </c>
      <c r="N278" s="12" t="s">
        <v>1166</v>
      </c>
      <c r="O278" s="12" t="s">
        <v>1832</v>
      </c>
      <c r="P278" s="12">
        <v>262</v>
      </c>
      <c r="Q278" s="12">
        <v>45</v>
      </c>
      <c r="R278" s="12" t="s">
        <v>1170</v>
      </c>
      <c r="S278" s="12" t="s">
        <v>1171</v>
      </c>
      <c r="T278" s="12" t="s">
        <v>1091</v>
      </c>
      <c r="U278" s="12" t="s">
        <v>1833</v>
      </c>
      <c r="V278" s="12" t="s">
        <v>1048</v>
      </c>
      <c r="W278" s="12" t="s">
        <v>850</v>
      </c>
      <c r="Z278" s="12" t="s">
        <v>920</v>
      </c>
      <c r="AA278" s="12">
        <v>20101111</v>
      </c>
      <c r="AB278" s="12" t="s">
        <v>700</v>
      </c>
      <c r="AC278" s="12" t="s">
        <v>743</v>
      </c>
      <c r="AE278" s="12">
        <v>7.03</v>
      </c>
    </row>
    <row r="279" spans="1:31" ht="409.5">
      <c r="A279" s="12">
        <v>278</v>
      </c>
      <c r="B279" s="12">
        <v>10509700023</v>
      </c>
      <c r="C279" s="12" t="s">
        <v>1824</v>
      </c>
      <c r="D279" s="12">
        <v>30</v>
      </c>
      <c r="E279" s="12" t="s">
        <v>1825</v>
      </c>
      <c r="F279" s="12" t="s">
        <v>1164</v>
      </c>
      <c r="G279" s="12" t="s">
        <v>1826</v>
      </c>
      <c r="H279" s="12" t="s">
        <v>1166</v>
      </c>
      <c r="I279" s="12">
        <v>262</v>
      </c>
      <c r="J279" s="12" t="s">
        <v>1834</v>
      </c>
      <c r="K279" s="12">
        <v>22</v>
      </c>
      <c r="M279" s="12" t="s">
        <v>1193</v>
      </c>
      <c r="N279" s="12" t="s">
        <v>1166</v>
      </c>
      <c r="O279" s="12" t="s">
        <v>1834</v>
      </c>
      <c r="P279" s="12">
        <v>261</v>
      </c>
      <c r="Q279" s="12">
        <v>22</v>
      </c>
      <c r="R279" s="12" t="s">
        <v>1170</v>
      </c>
      <c r="S279" s="12" t="s">
        <v>1171</v>
      </c>
      <c r="T279" s="12" t="s">
        <v>1363</v>
      </c>
      <c r="U279" s="12" t="s">
        <v>1364</v>
      </c>
      <c r="V279" s="12" t="s">
        <v>1200</v>
      </c>
      <c r="W279" s="12" t="s">
        <v>1127</v>
      </c>
      <c r="Z279" s="12" t="s">
        <v>920</v>
      </c>
      <c r="AA279" s="12">
        <v>20101111</v>
      </c>
      <c r="AB279" s="12" t="s">
        <v>700</v>
      </c>
      <c r="AC279" s="12" t="s">
        <v>743</v>
      </c>
      <c r="AE279" s="12" t="s">
        <v>1231</v>
      </c>
    </row>
    <row r="280" spans="1:31" ht="409.5">
      <c r="A280" s="12">
        <v>279</v>
      </c>
      <c r="B280" s="12">
        <v>10509600023</v>
      </c>
      <c r="C280" s="12" t="s">
        <v>1824</v>
      </c>
      <c r="D280" s="12">
        <v>29</v>
      </c>
      <c r="E280" s="12" t="s">
        <v>1825</v>
      </c>
      <c r="F280" s="12" t="s">
        <v>1164</v>
      </c>
      <c r="G280" s="12" t="s">
        <v>1826</v>
      </c>
      <c r="H280" s="12" t="s">
        <v>1166</v>
      </c>
      <c r="I280" s="12">
        <v>177</v>
      </c>
      <c r="J280" s="12" t="s">
        <v>1721</v>
      </c>
      <c r="K280" s="12">
        <v>27</v>
      </c>
      <c r="M280" s="12" t="s">
        <v>1193</v>
      </c>
      <c r="N280" s="12" t="s">
        <v>1166</v>
      </c>
      <c r="O280" s="12" t="s">
        <v>1721</v>
      </c>
      <c r="P280" s="12">
        <v>177</v>
      </c>
      <c r="Q280" s="12">
        <v>27</v>
      </c>
      <c r="R280" s="12" t="s">
        <v>1487</v>
      </c>
      <c r="S280" s="12" t="s">
        <v>1169</v>
      </c>
      <c r="T280" s="12" t="s">
        <v>1103</v>
      </c>
      <c r="U280" s="12" t="s">
        <v>1682</v>
      </c>
      <c r="V280" s="12" t="s">
        <v>1397</v>
      </c>
      <c r="W280" s="12" t="s">
        <v>1851</v>
      </c>
      <c r="X280" s="20" t="s">
        <v>1908</v>
      </c>
      <c r="Z280" s="12" t="s">
        <v>920</v>
      </c>
      <c r="AA280" s="12">
        <v>20101209</v>
      </c>
      <c r="AB280" s="12" t="s">
        <v>1888</v>
      </c>
      <c r="AC280" s="12" t="s">
        <v>743</v>
      </c>
      <c r="AE280" s="12">
        <v>7.04</v>
      </c>
    </row>
    <row r="281" spans="1:31" ht="409.5">
      <c r="A281" s="12">
        <v>280</v>
      </c>
      <c r="B281" s="12">
        <v>10509500023</v>
      </c>
      <c r="C281" s="12" t="s">
        <v>1824</v>
      </c>
      <c r="D281" s="12">
        <v>28</v>
      </c>
      <c r="E281" s="12" t="s">
        <v>1825</v>
      </c>
      <c r="F281" s="12" t="s">
        <v>1164</v>
      </c>
      <c r="G281" s="12" t="s">
        <v>1826</v>
      </c>
      <c r="H281" s="12" t="s">
        <v>1166</v>
      </c>
      <c r="I281" s="12">
        <v>124</v>
      </c>
      <c r="J281" s="12" t="s">
        <v>1365</v>
      </c>
      <c r="K281" s="12">
        <v>42</v>
      </c>
      <c r="M281" s="12" t="s">
        <v>1193</v>
      </c>
      <c r="N281" s="12" t="s">
        <v>1166</v>
      </c>
      <c r="O281" s="12" t="s">
        <v>1365</v>
      </c>
      <c r="P281" s="12">
        <v>124</v>
      </c>
      <c r="Q281" s="12">
        <v>42</v>
      </c>
      <c r="R281" s="12" t="s">
        <v>1173</v>
      </c>
      <c r="S281" s="12" t="s">
        <v>1178</v>
      </c>
      <c r="T281" s="13" t="s">
        <v>1305</v>
      </c>
      <c r="U281" s="12" t="s">
        <v>1682</v>
      </c>
      <c r="V281" s="12" t="s">
        <v>1397</v>
      </c>
      <c r="W281" s="12" t="s">
        <v>855</v>
      </c>
      <c r="Z281" s="12" t="s">
        <v>920</v>
      </c>
      <c r="AA281" s="12">
        <v>20101209</v>
      </c>
      <c r="AB281" s="12" t="s">
        <v>1886</v>
      </c>
      <c r="AC281" s="12" t="s">
        <v>743</v>
      </c>
      <c r="AE281" s="12">
        <v>7.04</v>
      </c>
    </row>
    <row r="282" spans="1:31" ht="231">
      <c r="A282" s="12">
        <v>281</v>
      </c>
      <c r="B282" s="12">
        <v>10509400023</v>
      </c>
      <c r="C282" s="12" t="s">
        <v>1824</v>
      </c>
      <c r="D282" s="12">
        <v>27</v>
      </c>
      <c r="E282" s="12" t="s">
        <v>1825</v>
      </c>
      <c r="F282" s="12" t="s">
        <v>1164</v>
      </c>
      <c r="G282" s="12" t="s">
        <v>1826</v>
      </c>
      <c r="H282" s="12" t="s">
        <v>1166</v>
      </c>
      <c r="I282" s="12">
        <v>8</v>
      </c>
      <c r="J282" s="12" t="s">
        <v>1794</v>
      </c>
      <c r="K282" s="12">
        <v>64</v>
      </c>
      <c r="M282" s="12" t="s">
        <v>1193</v>
      </c>
      <c r="N282" s="12" t="s">
        <v>1166</v>
      </c>
      <c r="O282" s="12" t="s">
        <v>1794</v>
      </c>
      <c r="P282" s="12">
        <v>8</v>
      </c>
      <c r="Q282" s="12">
        <v>64</v>
      </c>
      <c r="R282" s="12" t="s">
        <v>1487</v>
      </c>
      <c r="S282" s="12" t="s">
        <v>1635</v>
      </c>
      <c r="T282" s="13" t="s">
        <v>1366</v>
      </c>
      <c r="U282" s="12" t="s">
        <v>1682</v>
      </c>
      <c r="V282" s="12" t="s">
        <v>1397</v>
      </c>
      <c r="W282" s="12" t="s">
        <v>1302</v>
      </c>
      <c r="X282" s="20" t="s">
        <v>1910</v>
      </c>
      <c r="Z282" s="12" t="s">
        <v>920</v>
      </c>
      <c r="AA282" s="12">
        <v>20101209</v>
      </c>
      <c r="AB282" s="12" t="s">
        <v>1890</v>
      </c>
      <c r="AC282" s="12" t="s">
        <v>743</v>
      </c>
      <c r="AE282" s="12">
        <v>7.04</v>
      </c>
    </row>
    <row r="283" spans="1:31" ht="346.5">
      <c r="A283" s="12">
        <v>282</v>
      </c>
      <c r="B283" s="12">
        <v>10503800023</v>
      </c>
      <c r="C283" s="12" t="s">
        <v>1367</v>
      </c>
      <c r="D283" s="12">
        <v>26</v>
      </c>
      <c r="E283" s="12" t="s">
        <v>1940</v>
      </c>
      <c r="F283" s="12" t="s">
        <v>1042</v>
      </c>
      <c r="G283" s="12" t="s">
        <v>1369</v>
      </c>
      <c r="H283" s="12" t="s">
        <v>1166</v>
      </c>
      <c r="I283" s="12">
        <v>10</v>
      </c>
      <c r="J283" s="12" t="s">
        <v>1370</v>
      </c>
      <c r="K283" s="12">
        <v>52</v>
      </c>
      <c r="M283" s="12" t="s">
        <v>1151</v>
      </c>
      <c r="N283" s="12" t="s">
        <v>1166</v>
      </c>
      <c r="O283" s="12" t="s">
        <v>1370</v>
      </c>
      <c r="P283" s="12">
        <v>10</v>
      </c>
      <c r="Q283" s="12">
        <v>52</v>
      </c>
      <c r="R283" s="12" t="s">
        <v>1170</v>
      </c>
      <c r="S283" s="12" t="s">
        <v>1171</v>
      </c>
      <c r="T283" s="12" t="s">
        <v>1371</v>
      </c>
      <c r="U283" s="12" t="s">
        <v>1372</v>
      </c>
      <c r="V283" s="12" t="s">
        <v>1200</v>
      </c>
      <c r="W283" s="12" t="s">
        <v>1090</v>
      </c>
      <c r="Z283" s="12" t="s">
        <v>920</v>
      </c>
      <c r="AA283" s="12">
        <v>20101111</v>
      </c>
      <c r="AB283" s="12" t="s">
        <v>700</v>
      </c>
      <c r="AC283" s="12" t="s">
        <v>743</v>
      </c>
      <c r="AE283" s="12" t="s">
        <v>1231</v>
      </c>
    </row>
    <row r="284" spans="1:31" ht="127.5">
      <c r="A284" s="12">
        <v>283</v>
      </c>
      <c r="B284" s="12">
        <v>10479300023</v>
      </c>
      <c r="C284" s="12" t="s">
        <v>1373</v>
      </c>
      <c r="D284" s="12">
        <v>25</v>
      </c>
      <c r="E284" s="12" t="s">
        <v>1930</v>
      </c>
      <c r="F284" s="12" t="s">
        <v>1042</v>
      </c>
      <c r="G284" s="12" t="s">
        <v>1375</v>
      </c>
      <c r="H284" s="12" t="s">
        <v>1113</v>
      </c>
      <c r="I284" s="12">
        <v>97</v>
      </c>
      <c r="J284" s="12" t="s">
        <v>1376</v>
      </c>
      <c r="K284" s="12">
        <v>58</v>
      </c>
      <c r="M284" s="12" t="s">
        <v>1151</v>
      </c>
      <c r="N284" s="12" t="s">
        <v>1113</v>
      </c>
      <c r="O284" s="12" t="s">
        <v>1376</v>
      </c>
      <c r="P284" s="12">
        <v>97</v>
      </c>
      <c r="Q284" s="12">
        <v>58</v>
      </c>
      <c r="R284" s="12" t="s">
        <v>1484</v>
      </c>
      <c r="S284" s="12" t="s">
        <v>1637</v>
      </c>
      <c r="T284" s="12" t="s">
        <v>1377</v>
      </c>
      <c r="U284" s="12" t="s">
        <v>1378</v>
      </c>
      <c r="V284" s="12" t="s">
        <v>1397</v>
      </c>
      <c r="W284" s="12" t="s">
        <v>1859</v>
      </c>
      <c r="X284" s="20" t="s">
        <v>1898</v>
      </c>
      <c r="Z284" s="12" t="s">
        <v>920</v>
      </c>
      <c r="AA284" s="12">
        <v>20101209</v>
      </c>
      <c r="AB284" s="12" t="s">
        <v>1882</v>
      </c>
      <c r="AC284" s="12" t="s">
        <v>743</v>
      </c>
      <c r="AE284" s="12">
        <v>7.04</v>
      </c>
    </row>
    <row r="285" spans="1:31" ht="127.5">
      <c r="A285" s="12">
        <v>284</v>
      </c>
      <c r="B285" s="12">
        <v>10479200023</v>
      </c>
      <c r="C285" s="12" t="s">
        <v>1373</v>
      </c>
      <c r="D285" s="12">
        <v>24</v>
      </c>
      <c r="E285" s="12" t="s">
        <v>1374</v>
      </c>
      <c r="F285" s="12" t="s">
        <v>1042</v>
      </c>
      <c r="G285" s="12" t="s">
        <v>1375</v>
      </c>
      <c r="H285" s="12" t="s">
        <v>1166</v>
      </c>
      <c r="I285" s="12">
        <v>96</v>
      </c>
      <c r="J285" s="12" t="s">
        <v>1379</v>
      </c>
      <c r="K285" s="12">
        <v>54</v>
      </c>
      <c r="M285" s="12" t="s">
        <v>1151</v>
      </c>
      <c r="N285" s="12" t="s">
        <v>1166</v>
      </c>
      <c r="O285" s="12" t="s">
        <v>1379</v>
      </c>
      <c r="P285" s="12">
        <v>96</v>
      </c>
      <c r="Q285" s="12">
        <v>54</v>
      </c>
      <c r="R285" s="12" t="s">
        <v>1484</v>
      </c>
      <c r="S285" s="12" t="s">
        <v>1637</v>
      </c>
      <c r="T285" s="12" t="s">
        <v>1380</v>
      </c>
      <c r="U285" s="12" t="s">
        <v>1381</v>
      </c>
      <c r="V285" s="12" t="s">
        <v>1397</v>
      </c>
      <c r="W285" s="12" t="s">
        <v>1859</v>
      </c>
      <c r="X285" s="20" t="s">
        <v>1898</v>
      </c>
      <c r="Z285" s="12" t="s">
        <v>920</v>
      </c>
      <c r="AA285" s="12">
        <v>20101209</v>
      </c>
      <c r="AB285" s="12" t="s">
        <v>1882</v>
      </c>
      <c r="AC285" s="12" t="s">
        <v>743</v>
      </c>
      <c r="AE285" s="12">
        <v>7.04</v>
      </c>
    </row>
    <row r="286" spans="1:31" ht="198">
      <c r="A286" s="12">
        <v>285</v>
      </c>
      <c r="B286" s="12">
        <v>10479100023</v>
      </c>
      <c r="C286" s="12" t="s">
        <v>1373</v>
      </c>
      <c r="D286" s="12">
        <v>23</v>
      </c>
      <c r="E286" s="12" t="s">
        <v>1374</v>
      </c>
      <c r="F286" s="12" t="s">
        <v>1042</v>
      </c>
      <c r="G286" s="12" t="s">
        <v>1375</v>
      </c>
      <c r="H286" s="12" t="s">
        <v>1166</v>
      </c>
      <c r="I286" s="12">
        <v>96</v>
      </c>
      <c r="J286" s="12" t="s">
        <v>1379</v>
      </c>
      <c r="K286" s="12">
        <v>54</v>
      </c>
      <c r="M286" s="12" t="s">
        <v>1151</v>
      </c>
      <c r="N286" s="12" t="s">
        <v>1166</v>
      </c>
      <c r="O286" s="12" t="s">
        <v>1379</v>
      </c>
      <c r="P286" s="12">
        <v>96</v>
      </c>
      <c r="Q286" s="12">
        <v>54</v>
      </c>
      <c r="R286" s="12" t="s">
        <v>1484</v>
      </c>
      <c r="S286" s="12" t="s">
        <v>1637</v>
      </c>
      <c r="T286" s="12" t="s">
        <v>1382</v>
      </c>
      <c r="U286" s="13" t="s">
        <v>1383</v>
      </c>
      <c r="V286" s="12" t="s">
        <v>1397</v>
      </c>
      <c r="W286" s="12" t="s">
        <v>1859</v>
      </c>
      <c r="X286" s="20" t="s">
        <v>1898</v>
      </c>
      <c r="Z286" s="12" t="s">
        <v>920</v>
      </c>
      <c r="AA286" s="12">
        <v>20101209</v>
      </c>
      <c r="AB286" s="12" t="s">
        <v>1882</v>
      </c>
      <c r="AC286" s="12" t="s">
        <v>743</v>
      </c>
      <c r="AE286" s="12">
        <v>7.04</v>
      </c>
    </row>
    <row r="287" spans="1:31" ht="127.5">
      <c r="A287" s="12">
        <v>286</v>
      </c>
      <c r="B287" s="12">
        <v>10479000023</v>
      </c>
      <c r="C287" s="12" t="s">
        <v>1373</v>
      </c>
      <c r="D287" s="12">
        <v>22</v>
      </c>
      <c r="E287" s="12" t="s">
        <v>1374</v>
      </c>
      <c r="F287" s="12" t="s">
        <v>1042</v>
      </c>
      <c r="G287" s="12" t="s">
        <v>1375</v>
      </c>
      <c r="H287" s="12" t="s">
        <v>1166</v>
      </c>
      <c r="I287" s="12">
        <v>96</v>
      </c>
      <c r="J287" s="12" t="s">
        <v>1379</v>
      </c>
      <c r="K287" s="12">
        <v>27</v>
      </c>
      <c r="M287" s="12" t="s">
        <v>1151</v>
      </c>
      <c r="N287" s="12" t="s">
        <v>1166</v>
      </c>
      <c r="O287" s="12" t="s">
        <v>1379</v>
      </c>
      <c r="P287" s="12">
        <v>96</v>
      </c>
      <c r="Q287" s="12">
        <v>27</v>
      </c>
      <c r="R287" s="12" t="s">
        <v>1484</v>
      </c>
      <c r="S287" s="12" t="s">
        <v>1637</v>
      </c>
      <c r="T287" s="12" t="s">
        <v>1384</v>
      </c>
      <c r="U287" s="12" t="s">
        <v>1385</v>
      </c>
      <c r="V287" s="12" t="s">
        <v>1397</v>
      </c>
      <c r="W287" s="12" t="s">
        <v>1859</v>
      </c>
      <c r="X287" s="20" t="s">
        <v>1898</v>
      </c>
      <c r="Z287" s="12" t="s">
        <v>920</v>
      </c>
      <c r="AA287" s="12">
        <v>20101209</v>
      </c>
      <c r="AB287" s="12" t="s">
        <v>1882</v>
      </c>
      <c r="AC287" s="12" t="s">
        <v>743</v>
      </c>
      <c r="AE287" s="12">
        <v>7.04</v>
      </c>
    </row>
    <row r="288" spans="1:31" ht="148.5">
      <c r="A288" s="12">
        <v>287</v>
      </c>
      <c r="B288" s="12">
        <v>10478900023</v>
      </c>
      <c r="C288" s="12" t="s">
        <v>1373</v>
      </c>
      <c r="D288" s="12">
        <v>21</v>
      </c>
      <c r="E288" s="12" t="s">
        <v>1374</v>
      </c>
      <c r="F288" s="12" t="s">
        <v>1042</v>
      </c>
      <c r="G288" s="12" t="s">
        <v>1375</v>
      </c>
      <c r="H288" s="12" t="s">
        <v>1166</v>
      </c>
      <c r="I288" s="12">
        <v>96</v>
      </c>
      <c r="J288" s="12" t="s">
        <v>1386</v>
      </c>
      <c r="K288" s="12">
        <v>2</v>
      </c>
      <c r="M288" s="12" t="s">
        <v>1151</v>
      </c>
      <c r="N288" s="12" t="s">
        <v>1166</v>
      </c>
      <c r="O288" s="12" t="s">
        <v>1386</v>
      </c>
      <c r="P288" s="12">
        <v>96</v>
      </c>
      <c r="Q288" s="12">
        <v>2</v>
      </c>
      <c r="R288" s="12" t="s">
        <v>1484</v>
      </c>
      <c r="S288" s="12" t="s">
        <v>1637</v>
      </c>
      <c r="T288" s="12" t="s">
        <v>1387</v>
      </c>
      <c r="U288" s="13" t="s">
        <v>1388</v>
      </c>
      <c r="V288" s="12" t="s">
        <v>1397</v>
      </c>
      <c r="W288" s="12" t="s">
        <v>1859</v>
      </c>
      <c r="X288" s="20" t="s">
        <v>1898</v>
      </c>
      <c r="Z288" s="12" t="s">
        <v>920</v>
      </c>
      <c r="AA288" s="12">
        <v>20101209</v>
      </c>
      <c r="AB288" s="12" t="s">
        <v>1882</v>
      </c>
      <c r="AC288" s="12" t="s">
        <v>743</v>
      </c>
      <c r="AE288" s="12">
        <v>7.04</v>
      </c>
    </row>
    <row r="289" spans="1:31" ht="132">
      <c r="A289" s="12">
        <v>288</v>
      </c>
      <c r="B289" s="12">
        <v>10478800023</v>
      </c>
      <c r="C289" s="12" t="s">
        <v>1373</v>
      </c>
      <c r="D289" s="12">
        <v>20</v>
      </c>
      <c r="E289" s="12" t="s">
        <v>1374</v>
      </c>
      <c r="F289" s="12" t="s">
        <v>1042</v>
      </c>
      <c r="G289" s="12" t="s">
        <v>1375</v>
      </c>
      <c r="H289" s="12" t="s">
        <v>1166</v>
      </c>
      <c r="I289" s="12">
        <v>96</v>
      </c>
      <c r="J289" s="12" t="s">
        <v>1386</v>
      </c>
      <c r="K289" s="12">
        <v>2</v>
      </c>
      <c r="M289" s="12" t="s">
        <v>1151</v>
      </c>
      <c r="N289" s="12" t="s">
        <v>1166</v>
      </c>
      <c r="O289" s="12" t="s">
        <v>1386</v>
      </c>
      <c r="P289" s="12">
        <v>96</v>
      </c>
      <c r="Q289" s="12">
        <v>2</v>
      </c>
      <c r="R289" s="12" t="s">
        <v>1484</v>
      </c>
      <c r="S289" s="12" t="s">
        <v>1637</v>
      </c>
      <c r="T289" s="12" t="s">
        <v>1389</v>
      </c>
      <c r="U289" s="13" t="s">
        <v>1390</v>
      </c>
      <c r="V289" s="12" t="s">
        <v>1397</v>
      </c>
      <c r="W289" s="12" t="s">
        <v>1859</v>
      </c>
      <c r="X289" s="20" t="s">
        <v>1898</v>
      </c>
      <c r="Z289" s="12" t="s">
        <v>920</v>
      </c>
      <c r="AA289" s="12">
        <v>20101209</v>
      </c>
      <c r="AB289" s="12" t="s">
        <v>1882</v>
      </c>
      <c r="AC289" s="12" t="s">
        <v>743</v>
      </c>
      <c r="AE289" s="12">
        <v>7.04</v>
      </c>
    </row>
    <row r="290" spans="1:31" ht="127.5">
      <c r="A290" s="12">
        <v>289</v>
      </c>
      <c r="B290" s="12">
        <v>10478700023</v>
      </c>
      <c r="C290" s="12" t="s">
        <v>1373</v>
      </c>
      <c r="D290" s="12">
        <v>19</v>
      </c>
      <c r="E290" s="12" t="s">
        <v>1374</v>
      </c>
      <c r="F290" s="12" t="s">
        <v>1042</v>
      </c>
      <c r="G290" s="12" t="s">
        <v>1375</v>
      </c>
      <c r="H290" s="12" t="s">
        <v>1166</v>
      </c>
      <c r="I290" s="12">
        <v>95</v>
      </c>
      <c r="J290" s="12" t="s">
        <v>1386</v>
      </c>
      <c r="K290" s="12">
        <v>56</v>
      </c>
      <c r="M290" s="12" t="s">
        <v>1151</v>
      </c>
      <c r="N290" s="12" t="s">
        <v>1166</v>
      </c>
      <c r="O290" s="12" t="s">
        <v>1386</v>
      </c>
      <c r="P290" s="12">
        <v>95</v>
      </c>
      <c r="Q290" s="12">
        <v>56</v>
      </c>
      <c r="R290" s="12" t="s">
        <v>1484</v>
      </c>
      <c r="S290" s="12" t="s">
        <v>1637</v>
      </c>
      <c r="T290" s="12" t="s">
        <v>1389</v>
      </c>
      <c r="U290" s="12" t="s">
        <v>1391</v>
      </c>
      <c r="V290" s="12" t="s">
        <v>1397</v>
      </c>
      <c r="W290" s="12" t="s">
        <v>1859</v>
      </c>
      <c r="X290" s="20" t="s">
        <v>1898</v>
      </c>
      <c r="Z290" s="12" t="s">
        <v>920</v>
      </c>
      <c r="AA290" s="12">
        <v>20101209</v>
      </c>
      <c r="AB290" s="12" t="s">
        <v>1882</v>
      </c>
      <c r="AC290" s="12" t="s">
        <v>743</v>
      </c>
      <c r="AE290" s="12">
        <v>7.04</v>
      </c>
    </row>
    <row r="291" spans="1:31" ht="127.5">
      <c r="A291" s="12">
        <v>290</v>
      </c>
      <c r="B291" s="12">
        <v>10478600023</v>
      </c>
      <c r="C291" s="12" t="s">
        <v>1373</v>
      </c>
      <c r="D291" s="12">
        <v>18</v>
      </c>
      <c r="E291" s="12" t="s">
        <v>1374</v>
      </c>
      <c r="F291" s="12" t="s">
        <v>1042</v>
      </c>
      <c r="G291" s="12" t="s">
        <v>1375</v>
      </c>
      <c r="H291" s="12" t="s">
        <v>1166</v>
      </c>
      <c r="I291" s="12">
        <v>88</v>
      </c>
      <c r="J291" s="12" t="s">
        <v>1138</v>
      </c>
      <c r="K291" s="12">
        <v>43</v>
      </c>
      <c r="M291" s="12" t="s">
        <v>1151</v>
      </c>
      <c r="N291" s="12" t="s">
        <v>1166</v>
      </c>
      <c r="O291" s="12" t="s">
        <v>1138</v>
      </c>
      <c r="P291" s="12">
        <v>88</v>
      </c>
      <c r="Q291" s="12">
        <v>43</v>
      </c>
      <c r="R291" s="12" t="s">
        <v>1484</v>
      </c>
      <c r="S291" s="12" t="s">
        <v>1637</v>
      </c>
      <c r="T291" s="12" t="s">
        <v>1392</v>
      </c>
      <c r="U291" s="12" t="s">
        <v>900</v>
      </c>
      <c r="V291" s="12" t="s">
        <v>1397</v>
      </c>
      <c r="W291" s="12" t="s">
        <v>1859</v>
      </c>
      <c r="X291" s="20" t="s">
        <v>1898</v>
      </c>
      <c r="Z291" s="12" t="s">
        <v>920</v>
      </c>
      <c r="AA291" s="12">
        <v>20101209</v>
      </c>
      <c r="AB291" s="12" t="s">
        <v>1882</v>
      </c>
      <c r="AC291" s="12" t="s">
        <v>743</v>
      </c>
      <c r="AE291" s="12">
        <v>7.04</v>
      </c>
    </row>
    <row r="292" spans="1:31" ht="140.25">
      <c r="A292" s="12">
        <v>291</v>
      </c>
      <c r="B292" s="12">
        <v>10478500023</v>
      </c>
      <c r="C292" s="12" t="s">
        <v>1373</v>
      </c>
      <c r="D292" s="12">
        <v>17</v>
      </c>
      <c r="E292" s="12" t="s">
        <v>1374</v>
      </c>
      <c r="F292" s="12" t="s">
        <v>1042</v>
      </c>
      <c r="G292" s="12" t="s">
        <v>1375</v>
      </c>
      <c r="H292" s="12" t="s">
        <v>1113</v>
      </c>
      <c r="I292" s="12">
        <v>88</v>
      </c>
      <c r="J292" s="12" t="s">
        <v>1138</v>
      </c>
      <c r="K292" s="12">
        <v>40</v>
      </c>
      <c r="M292" s="12" t="s">
        <v>1151</v>
      </c>
      <c r="N292" s="12" t="s">
        <v>1113</v>
      </c>
      <c r="O292" s="12" t="s">
        <v>1138</v>
      </c>
      <c r="P292" s="12">
        <v>88</v>
      </c>
      <c r="Q292" s="12">
        <v>40</v>
      </c>
      <c r="R292" s="12" t="s">
        <v>1484</v>
      </c>
      <c r="S292" s="12" t="s">
        <v>1637</v>
      </c>
      <c r="T292" s="12" t="s">
        <v>901</v>
      </c>
      <c r="U292" s="12" t="s">
        <v>902</v>
      </c>
      <c r="V292" s="12" t="s">
        <v>1399</v>
      </c>
      <c r="X292" s="22" t="s">
        <v>1907</v>
      </c>
      <c r="Z292" s="12" t="s">
        <v>920</v>
      </c>
      <c r="AA292" s="12">
        <v>20101209</v>
      </c>
      <c r="AB292" s="12" t="s">
        <v>1887</v>
      </c>
      <c r="AC292" s="12" t="s">
        <v>743</v>
      </c>
      <c r="AE292" s="12">
        <v>7.02</v>
      </c>
    </row>
    <row r="293" spans="1:31" ht="127.5">
      <c r="A293" s="12">
        <v>292</v>
      </c>
      <c r="B293" s="12">
        <v>10478400023</v>
      </c>
      <c r="C293" s="12" t="s">
        <v>1373</v>
      </c>
      <c r="D293" s="12">
        <v>16</v>
      </c>
      <c r="E293" s="12" t="s">
        <v>1374</v>
      </c>
      <c r="F293" s="12" t="s">
        <v>1042</v>
      </c>
      <c r="G293" s="12" t="s">
        <v>1375</v>
      </c>
      <c r="H293" s="12" t="s">
        <v>1166</v>
      </c>
      <c r="I293" s="12">
        <v>88</v>
      </c>
      <c r="J293" s="12" t="s">
        <v>1141</v>
      </c>
      <c r="K293" s="12">
        <v>31</v>
      </c>
      <c r="M293" s="12" t="s">
        <v>1151</v>
      </c>
      <c r="N293" s="12" t="s">
        <v>1166</v>
      </c>
      <c r="O293" s="12" t="s">
        <v>1141</v>
      </c>
      <c r="P293" s="12">
        <v>88</v>
      </c>
      <c r="Q293" s="12">
        <v>31</v>
      </c>
      <c r="R293" s="12" t="s">
        <v>1484</v>
      </c>
      <c r="S293" s="12" t="s">
        <v>1637</v>
      </c>
      <c r="T293" s="12" t="s">
        <v>1392</v>
      </c>
      <c r="U293" s="12" t="s">
        <v>900</v>
      </c>
      <c r="V293" s="12" t="s">
        <v>1397</v>
      </c>
      <c r="W293" s="12" t="s">
        <v>1859</v>
      </c>
      <c r="X293" s="20" t="s">
        <v>1898</v>
      </c>
      <c r="Z293" s="12" t="s">
        <v>920</v>
      </c>
      <c r="AA293" s="12">
        <v>20101209</v>
      </c>
      <c r="AB293" s="12" t="s">
        <v>1882</v>
      </c>
      <c r="AC293" s="12" t="s">
        <v>743</v>
      </c>
      <c r="AE293" s="12">
        <v>7.04</v>
      </c>
    </row>
    <row r="294" spans="1:31" ht="140.25">
      <c r="A294" s="12">
        <v>293</v>
      </c>
      <c r="B294" s="12">
        <v>10478300023</v>
      </c>
      <c r="C294" s="12" t="s">
        <v>1373</v>
      </c>
      <c r="D294" s="12">
        <v>15</v>
      </c>
      <c r="E294" s="12" t="s">
        <v>1374</v>
      </c>
      <c r="F294" s="12" t="s">
        <v>1042</v>
      </c>
      <c r="G294" s="12" t="s">
        <v>1375</v>
      </c>
      <c r="H294" s="12" t="s">
        <v>1113</v>
      </c>
      <c r="I294" s="12">
        <v>88</v>
      </c>
      <c r="J294" s="12" t="s">
        <v>1141</v>
      </c>
      <c r="K294" s="12">
        <v>28</v>
      </c>
      <c r="M294" s="12" t="s">
        <v>1151</v>
      </c>
      <c r="N294" s="12" t="s">
        <v>1113</v>
      </c>
      <c r="O294" s="12" t="s">
        <v>1141</v>
      </c>
      <c r="P294" s="12">
        <v>88</v>
      </c>
      <c r="Q294" s="12">
        <v>28</v>
      </c>
      <c r="R294" s="12" t="s">
        <v>1484</v>
      </c>
      <c r="S294" s="12" t="s">
        <v>1637</v>
      </c>
      <c r="T294" s="12" t="s">
        <v>901</v>
      </c>
      <c r="U294" s="12" t="s">
        <v>902</v>
      </c>
      <c r="V294" s="12" t="s">
        <v>1399</v>
      </c>
      <c r="X294" s="22" t="s">
        <v>1907</v>
      </c>
      <c r="Z294" s="12" t="s">
        <v>920</v>
      </c>
      <c r="AA294" s="12">
        <v>20101209</v>
      </c>
      <c r="AB294" s="12" t="s">
        <v>1887</v>
      </c>
      <c r="AC294" s="12" t="s">
        <v>743</v>
      </c>
      <c r="AE294" s="12">
        <v>7.02</v>
      </c>
    </row>
    <row r="295" spans="1:31" ht="140.25">
      <c r="A295" s="12">
        <v>294</v>
      </c>
      <c r="B295" s="12">
        <v>10478200023</v>
      </c>
      <c r="C295" s="12" t="s">
        <v>1373</v>
      </c>
      <c r="D295" s="12">
        <v>14</v>
      </c>
      <c r="E295" s="12" t="s">
        <v>1374</v>
      </c>
      <c r="F295" s="12" t="s">
        <v>1042</v>
      </c>
      <c r="G295" s="12" t="s">
        <v>1375</v>
      </c>
      <c r="H295" s="12" t="s">
        <v>1113</v>
      </c>
      <c r="I295" s="12">
        <v>87</v>
      </c>
      <c r="J295" s="12" t="s">
        <v>903</v>
      </c>
      <c r="K295" s="12">
        <v>56</v>
      </c>
      <c r="M295" s="12" t="s">
        <v>1151</v>
      </c>
      <c r="N295" s="12" t="s">
        <v>1113</v>
      </c>
      <c r="O295" s="12" t="s">
        <v>903</v>
      </c>
      <c r="P295" s="12">
        <v>87</v>
      </c>
      <c r="Q295" s="12">
        <v>56</v>
      </c>
      <c r="R295" s="12" t="s">
        <v>1484</v>
      </c>
      <c r="S295" s="12" t="s">
        <v>1637</v>
      </c>
      <c r="T295" s="12" t="s">
        <v>901</v>
      </c>
      <c r="U295" s="12" t="s">
        <v>904</v>
      </c>
      <c r="V295" s="12" t="s">
        <v>1399</v>
      </c>
      <c r="X295" s="22" t="s">
        <v>1907</v>
      </c>
      <c r="Z295" s="12" t="s">
        <v>920</v>
      </c>
      <c r="AA295" s="12">
        <v>20101209</v>
      </c>
      <c r="AB295" s="12" t="s">
        <v>1887</v>
      </c>
      <c r="AC295" s="12" t="s">
        <v>743</v>
      </c>
      <c r="AE295" s="12">
        <v>7.02</v>
      </c>
    </row>
    <row r="296" spans="1:31" ht="140.25">
      <c r="A296" s="12">
        <v>295</v>
      </c>
      <c r="B296" s="12">
        <v>10478100023</v>
      </c>
      <c r="C296" s="12" t="s">
        <v>1373</v>
      </c>
      <c r="D296" s="12">
        <v>13</v>
      </c>
      <c r="E296" s="12" t="s">
        <v>1374</v>
      </c>
      <c r="F296" s="12" t="s">
        <v>1042</v>
      </c>
      <c r="G296" s="12" t="s">
        <v>1375</v>
      </c>
      <c r="H296" s="12" t="s">
        <v>1113</v>
      </c>
      <c r="I296" s="12">
        <v>87</v>
      </c>
      <c r="J296" s="12" t="s">
        <v>903</v>
      </c>
      <c r="K296" s="12">
        <v>34</v>
      </c>
      <c r="M296" s="12" t="s">
        <v>1151</v>
      </c>
      <c r="N296" s="12" t="s">
        <v>1113</v>
      </c>
      <c r="O296" s="12" t="s">
        <v>903</v>
      </c>
      <c r="P296" s="12">
        <v>87</v>
      </c>
      <c r="Q296" s="12">
        <v>34</v>
      </c>
      <c r="R296" s="12" t="s">
        <v>1484</v>
      </c>
      <c r="S296" s="12" t="s">
        <v>1637</v>
      </c>
      <c r="T296" s="12" t="s">
        <v>901</v>
      </c>
      <c r="U296" s="12" t="s">
        <v>905</v>
      </c>
      <c r="V296" s="12" t="s">
        <v>1399</v>
      </c>
      <c r="X296" s="22" t="s">
        <v>1907</v>
      </c>
      <c r="Z296" s="12" t="s">
        <v>920</v>
      </c>
      <c r="AA296" s="12">
        <v>20101209</v>
      </c>
      <c r="AB296" s="12" t="s">
        <v>1887</v>
      </c>
      <c r="AC296" s="12" t="s">
        <v>743</v>
      </c>
      <c r="AE296" s="12">
        <v>7.02</v>
      </c>
    </row>
    <row r="297" spans="1:31" ht="127.5">
      <c r="A297" s="12">
        <v>296</v>
      </c>
      <c r="B297" s="12">
        <v>10478000023</v>
      </c>
      <c r="C297" s="12" t="s">
        <v>1373</v>
      </c>
      <c r="D297" s="12">
        <v>12</v>
      </c>
      <c r="E297" s="12" t="s">
        <v>1374</v>
      </c>
      <c r="F297" s="12" t="s">
        <v>1042</v>
      </c>
      <c r="G297" s="12" t="s">
        <v>1375</v>
      </c>
      <c r="H297" s="12" t="s">
        <v>1166</v>
      </c>
      <c r="I297" s="12">
        <v>87</v>
      </c>
      <c r="J297" s="12" t="s">
        <v>906</v>
      </c>
      <c r="K297" s="12">
        <v>19</v>
      </c>
      <c r="M297" s="12" t="s">
        <v>1151</v>
      </c>
      <c r="N297" s="12" t="s">
        <v>1166</v>
      </c>
      <c r="O297" s="12" t="s">
        <v>906</v>
      </c>
      <c r="P297" s="12">
        <v>87</v>
      </c>
      <c r="Q297" s="12">
        <v>19</v>
      </c>
      <c r="R297" s="12" t="s">
        <v>1484</v>
      </c>
      <c r="S297" s="12" t="s">
        <v>1637</v>
      </c>
      <c r="T297" s="12" t="s">
        <v>907</v>
      </c>
      <c r="U297" s="12" t="s">
        <v>1682</v>
      </c>
      <c r="V297" s="12" t="s">
        <v>1397</v>
      </c>
      <c r="W297" s="12" t="s">
        <v>1859</v>
      </c>
      <c r="X297" s="20" t="s">
        <v>1898</v>
      </c>
      <c r="Z297" s="12" t="s">
        <v>920</v>
      </c>
      <c r="AA297" s="12">
        <v>20101209</v>
      </c>
      <c r="AB297" s="12" t="s">
        <v>1882</v>
      </c>
      <c r="AC297" s="12" t="s">
        <v>743</v>
      </c>
      <c r="AE297" s="12">
        <v>7.04</v>
      </c>
    </row>
    <row r="298" spans="1:31" ht="127.5">
      <c r="A298" s="12">
        <v>297</v>
      </c>
      <c r="B298" s="12">
        <v>10477900023</v>
      </c>
      <c r="C298" s="12" t="s">
        <v>1373</v>
      </c>
      <c r="D298" s="12">
        <v>11</v>
      </c>
      <c r="E298" s="12" t="s">
        <v>1374</v>
      </c>
      <c r="F298" s="12" t="s">
        <v>1042</v>
      </c>
      <c r="G298" s="12" t="s">
        <v>1375</v>
      </c>
      <c r="H298" s="12" t="s">
        <v>1166</v>
      </c>
      <c r="I298" s="12">
        <v>87</v>
      </c>
      <c r="J298" s="12" t="s">
        <v>908</v>
      </c>
      <c r="K298" s="12">
        <v>6</v>
      </c>
      <c r="M298" s="12" t="s">
        <v>1151</v>
      </c>
      <c r="N298" s="12" t="s">
        <v>1166</v>
      </c>
      <c r="O298" s="12" t="s">
        <v>908</v>
      </c>
      <c r="P298" s="12">
        <v>87</v>
      </c>
      <c r="Q298" s="12">
        <v>6</v>
      </c>
      <c r="R298" s="12" t="s">
        <v>1484</v>
      </c>
      <c r="S298" s="12" t="s">
        <v>1637</v>
      </c>
      <c r="T298" s="12" t="s">
        <v>909</v>
      </c>
      <c r="U298" s="12" t="s">
        <v>910</v>
      </c>
      <c r="V298" s="12" t="s">
        <v>1397</v>
      </c>
      <c r="W298" s="12" t="s">
        <v>1859</v>
      </c>
      <c r="X298" s="20" t="s">
        <v>1898</v>
      </c>
      <c r="Z298" s="12" t="s">
        <v>920</v>
      </c>
      <c r="AA298" s="12">
        <v>20101209</v>
      </c>
      <c r="AB298" s="12" t="s">
        <v>1882</v>
      </c>
      <c r="AC298" s="12" t="s">
        <v>743</v>
      </c>
      <c r="AE298" s="12">
        <v>7.04</v>
      </c>
    </row>
    <row r="299" spans="1:31" ht="127.5">
      <c r="A299" s="12">
        <v>298</v>
      </c>
      <c r="B299" s="12">
        <v>10477800023</v>
      </c>
      <c r="C299" s="12" t="s">
        <v>1373</v>
      </c>
      <c r="D299" s="12">
        <v>10</v>
      </c>
      <c r="E299" s="12" t="s">
        <v>1374</v>
      </c>
      <c r="F299" s="12" t="s">
        <v>1042</v>
      </c>
      <c r="G299" s="12" t="s">
        <v>1375</v>
      </c>
      <c r="H299" s="12" t="s">
        <v>1113</v>
      </c>
      <c r="I299" s="12">
        <v>85</v>
      </c>
      <c r="J299" s="12" t="s">
        <v>1145</v>
      </c>
      <c r="K299" s="12">
        <v>13</v>
      </c>
      <c r="M299" s="12" t="s">
        <v>1151</v>
      </c>
      <c r="N299" s="12" t="s">
        <v>1113</v>
      </c>
      <c r="O299" s="12" t="s">
        <v>1145</v>
      </c>
      <c r="P299" s="12">
        <v>85</v>
      </c>
      <c r="Q299" s="12">
        <v>13</v>
      </c>
      <c r="R299" s="12" t="s">
        <v>1484</v>
      </c>
      <c r="S299" s="12" t="s">
        <v>1637</v>
      </c>
      <c r="T299" s="12" t="s">
        <v>911</v>
      </c>
      <c r="U299" s="12" t="s">
        <v>912</v>
      </c>
      <c r="V299" s="12" t="s">
        <v>1397</v>
      </c>
      <c r="W299" s="12" t="s">
        <v>1859</v>
      </c>
      <c r="X299" s="20" t="s">
        <v>1898</v>
      </c>
      <c r="Z299" s="12" t="s">
        <v>920</v>
      </c>
      <c r="AA299" s="12">
        <v>20101209</v>
      </c>
      <c r="AB299" s="12" t="s">
        <v>1882</v>
      </c>
      <c r="AC299" s="12" t="s">
        <v>743</v>
      </c>
      <c r="AE299" s="12">
        <v>7.04</v>
      </c>
    </row>
    <row r="300" spans="1:31" ht="148.5">
      <c r="A300" s="12">
        <v>299</v>
      </c>
      <c r="B300" s="12">
        <v>10460000023</v>
      </c>
      <c r="C300" s="12" t="s">
        <v>913</v>
      </c>
      <c r="D300" s="12">
        <v>9</v>
      </c>
      <c r="E300" s="12" t="s">
        <v>1934</v>
      </c>
      <c r="F300" s="12" t="s">
        <v>1042</v>
      </c>
      <c r="G300" s="12" t="s">
        <v>915</v>
      </c>
      <c r="H300" s="12" t="s">
        <v>1166</v>
      </c>
      <c r="I300" s="12">
        <v>7</v>
      </c>
      <c r="J300" s="12" t="s">
        <v>916</v>
      </c>
      <c r="K300" s="12">
        <v>31</v>
      </c>
      <c r="M300" s="12" t="s">
        <v>1151</v>
      </c>
      <c r="N300" s="12" t="s">
        <v>1166</v>
      </c>
      <c r="O300" s="12" t="s">
        <v>916</v>
      </c>
      <c r="P300" s="12">
        <v>7</v>
      </c>
      <c r="Q300" s="12">
        <v>31</v>
      </c>
      <c r="R300" s="12" t="s">
        <v>1170</v>
      </c>
      <c r="S300" s="12" t="s">
        <v>1631</v>
      </c>
      <c r="T300" s="12" t="s">
        <v>1857</v>
      </c>
      <c r="U300" s="12" t="s">
        <v>1858</v>
      </c>
      <c r="V300" s="12" t="s">
        <v>1200</v>
      </c>
      <c r="W300" s="12" t="s">
        <v>860</v>
      </c>
      <c r="Z300" s="12" t="s">
        <v>920</v>
      </c>
      <c r="AA300" s="12">
        <v>20101209</v>
      </c>
      <c r="AB300" s="12" t="s">
        <v>1886</v>
      </c>
      <c r="AC300" s="12" t="s">
        <v>743</v>
      </c>
      <c r="AE300" s="12" t="s">
        <v>1122</v>
      </c>
    </row>
    <row r="301" spans="1:31" ht="66">
      <c r="A301" s="12">
        <v>300</v>
      </c>
      <c r="B301" s="12">
        <v>10448400023</v>
      </c>
      <c r="C301" s="12" t="s">
        <v>1282</v>
      </c>
      <c r="D301" s="12">
        <v>8</v>
      </c>
      <c r="E301" s="12" t="s">
        <v>1374</v>
      </c>
      <c r="F301" s="12" t="s">
        <v>1042</v>
      </c>
      <c r="G301" s="12" t="s">
        <v>1375</v>
      </c>
      <c r="H301" s="12" t="s">
        <v>1113</v>
      </c>
      <c r="I301" s="12">
        <v>1</v>
      </c>
      <c r="J301" s="12">
        <v>1</v>
      </c>
      <c r="K301" s="12">
        <v>1</v>
      </c>
      <c r="M301" s="12" t="s">
        <v>1151</v>
      </c>
      <c r="N301" s="12" t="s">
        <v>1113</v>
      </c>
      <c r="O301" s="12">
        <v>1</v>
      </c>
      <c r="P301" s="12">
        <v>1</v>
      </c>
      <c r="Q301" s="12">
        <v>1</v>
      </c>
      <c r="R301" s="12" t="s">
        <v>1487</v>
      </c>
      <c r="S301" s="12" t="s">
        <v>1169</v>
      </c>
      <c r="T301" s="12" t="s">
        <v>1283</v>
      </c>
      <c r="U301" s="12" t="s">
        <v>1284</v>
      </c>
      <c r="V301" s="12" t="s">
        <v>1047</v>
      </c>
      <c r="W301" s="12" t="s">
        <v>950</v>
      </c>
      <c r="Z301" s="12" t="s">
        <v>920</v>
      </c>
      <c r="AA301" s="12">
        <v>20101111</v>
      </c>
      <c r="AB301" s="12" t="s">
        <v>699</v>
      </c>
      <c r="AC301" s="12" t="s">
        <v>743</v>
      </c>
      <c r="AE301" s="12">
        <v>7.01</v>
      </c>
    </row>
    <row r="302" spans="1:31" ht="99">
      <c r="A302" s="12">
        <v>301</v>
      </c>
      <c r="B302" s="12">
        <v>10448300023</v>
      </c>
      <c r="C302" s="12" t="s">
        <v>1285</v>
      </c>
      <c r="D302" s="12">
        <v>7</v>
      </c>
      <c r="E302" s="12" t="s">
        <v>1374</v>
      </c>
      <c r="F302" s="12" t="s">
        <v>1042</v>
      </c>
      <c r="G302" s="12" t="s">
        <v>1375</v>
      </c>
      <c r="H302" s="12" t="s">
        <v>1166</v>
      </c>
      <c r="I302" s="12">
        <v>1</v>
      </c>
      <c r="J302" s="12">
        <v>1</v>
      </c>
      <c r="M302" s="12" t="s">
        <v>1151</v>
      </c>
      <c r="N302" s="12" t="s">
        <v>1166</v>
      </c>
      <c r="O302" s="12">
        <v>1</v>
      </c>
      <c r="P302" s="12">
        <v>1</v>
      </c>
      <c r="R302" s="12" t="s">
        <v>1487</v>
      </c>
      <c r="S302" s="12" t="s">
        <v>1169</v>
      </c>
      <c r="T302" s="12" t="s">
        <v>1286</v>
      </c>
      <c r="U302" s="12" t="s">
        <v>1287</v>
      </c>
      <c r="V302" s="12" t="s">
        <v>1200</v>
      </c>
      <c r="W302" s="12" t="s">
        <v>1896</v>
      </c>
      <c r="Z302" s="12" t="s">
        <v>920</v>
      </c>
      <c r="AA302" s="12">
        <v>20101209</v>
      </c>
      <c r="AB302" s="12" t="s">
        <v>1897</v>
      </c>
      <c r="AC302" s="12" t="s">
        <v>743</v>
      </c>
      <c r="AE302" s="12" t="s">
        <v>1122</v>
      </c>
    </row>
    <row r="303" spans="1:31" ht="132">
      <c r="A303" s="12">
        <v>302</v>
      </c>
      <c r="B303" s="12">
        <v>10304400023</v>
      </c>
      <c r="C303" s="12" t="s">
        <v>1288</v>
      </c>
      <c r="D303" s="12">
        <v>6</v>
      </c>
      <c r="E303" s="12" t="s">
        <v>1933</v>
      </c>
      <c r="F303" s="12" t="s">
        <v>1164</v>
      </c>
      <c r="G303" s="12" t="s">
        <v>1453</v>
      </c>
      <c r="H303" s="12" t="s">
        <v>1166</v>
      </c>
      <c r="I303" s="12">
        <v>138</v>
      </c>
      <c r="J303" s="12" t="s">
        <v>1290</v>
      </c>
      <c r="K303" s="12">
        <v>49</v>
      </c>
      <c r="M303" s="12" t="s">
        <v>1151</v>
      </c>
      <c r="N303" s="12" t="s">
        <v>1166</v>
      </c>
      <c r="O303" s="12" t="s">
        <v>1290</v>
      </c>
      <c r="P303" s="12">
        <v>138</v>
      </c>
      <c r="Q303" s="12">
        <v>49</v>
      </c>
      <c r="R303" s="12" t="s">
        <v>1484</v>
      </c>
      <c r="S303" s="12" t="s">
        <v>1485</v>
      </c>
      <c r="T303" s="12" t="s">
        <v>1291</v>
      </c>
      <c r="U303" s="12" t="s">
        <v>1292</v>
      </c>
      <c r="V303" s="12" t="s">
        <v>1397</v>
      </c>
      <c r="W303" s="12" t="s">
        <v>1859</v>
      </c>
      <c r="X303" s="20" t="s">
        <v>1898</v>
      </c>
      <c r="Z303" s="12" t="s">
        <v>920</v>
      </c>
      <c r="AA303" s="12">
        <v>20101209</v>
      </c>
      <c r="AB303" s="12" t="s">
        <v>1882</v>
      </c>
      <c r="AC303" s="12" t="s">
        <v>743</v>
      </c>
      <c r="AE303" s="12">
        <v>7.04</v>
      </c>
    </row>
    <row r="304" spans="1:31" ht="82.5">
      <c r="A304" s="12">
        <v>303</v>
      </c>
      <c r="B304" s="12">
        <v>10304300023</v>
      </c>
      <c r="C304" s="12" t="s">
        <v>1288</v>
      </c>
      <c r="D304" s="12">
        <v>5</v>
      </c>
      <c r="E304" s="12" t="s">
        <v>1289</v>
      </c>
      <c r="F304" s="12" t="s">
        <v>1164</v>
      </c>
      <c r="G304" s="12" t="s">
        <v>1453</v>
      </c>
      <c r="H304" s="12" t="s">
        <v>1113</v>
      </c>
      <c r="I304" s="12">
        <v>136</v>
      </c>
      <c r="J304" s="12" t="s">
        <v>1293</v>
      </c>
      <c r="K304" s="12">
        <v>63</v>
      </c>
      <c r="M304" s="12" t="s">
        <v>1151</v>
      </c>
      <c r="N304" s="12" t="s">
        <v>1113</v>
      </c>
      <c r="O304" s="12" t="s">
        <v>1293</v>
      </c>
      <c r="P304" s="12">
        <v>136</v>
      </c>
      <c r="Q304" s="12">
        <v>63</v>
      </c>
      <c r="R304" s="12" t="s">
        <v>1487</v>
      </c>
      <c r="S304" s="12" t="s">
        <v>1169</v>
      </c>
      <c r="T304" s="12" t="s">
        <v>1775</v>
      </c>
      <c r="U304" s="12" t="s">
        <v>1101</v>
      </c>
      <c r="V304" s="12" t="s">
        <v>1050</v>
      </c>
      <c r="W304" s="12" t="s">
        <v>1102</v>
      </c>
      <c r="Z304" s="12" t="s">
        <v>920</v>
      </c>
      <c r="AA304" s="12">
        <v>20101111</v>
      </c>
      <c r="AB304" s="12" t="s">
        <v>699</v>
      </c>
      <c r="AC304" s="12" t="s">
        <v>743</v>
      </c>
      <c r="AE304" s="12">
        <v>7.03</v>
      </c>
    </row>
    <row r="305" spans="1:31" ht="165">
      <c r="A305" s="12">
        <v>304</v>
      </c>
      <c r="B305" s="12">
        <v>10304200023</v>
      </c>
      <c r="C305" s="12" t="s">
        <v>1288</v>
      </c>
      <c r="D305" s="12">
        <v>4</v>
      </c>
      <c r="E305" s="12" t="s">
        <v>1289</v>
      </c>
      <c r="F305" s="12" t="s">
        <v>1164</v>
      </c>
      <c r="G305" s="12" t="s">
        <v>1453</v>
      </c>
      <c r="H305" s="12" t="s">
        <v>1166</v>
      </c>
      <c r="I305" s="12">
        <v>182</v>
      </c>
      <c r="J305" s="12" t="s">
        <v>1454</v>
      </c>
      <c r="K305" s="12">
        <v>64</v>
      </c>
      <c r="M305" s="12" t="s">
        <v>1193</v>
      </c>
      <c r="N305" s="12" t="s">
        <v>1166</v>
      </c>
      <c r="O305" s="12" t="s">
        <v>1454</v>
      </c>
      <c r="P305" s="12">
        <v>182</v>
      </c>
      <c r="Q305" s="12">
        <v>64</v>
      </c>
      <c r="R305" s="12" t="s">
        <v>1487</v>
      </c>
      <c r="S305" s="12" t="s">
        <v>1488</v>
      </c>
      <c r="T305" s="13" t="s">
        <v>1294</v>
      </c>
      <c r="U305" s="13" t="s">
        <v>1780</v>
      </c>
      <c r="V305" s="12" t="s">
        <v>1048</v>
      </c>
      <c r="W305" s="12" t="s">
        <v>918</v>
      </c>
      <c r="X305" s="20" t="s">
        <v>917</v>
      </c>
      <c r="Z305" s="12" t="s">
        <v>920</v>
      </c>
      <c r="AA305" s="12">
        <v>20101111</v>
      </c>
      <c r="AB305" s="12" t="s">
        <v>919</v>
      </c>
      <c r="AC305" s="12" t="s">
        <v>743</v>
      </c>
      <c r="AE305" s="12">
        <v>7.03</v>
      </c>
    </row>
    <row r="306" spans="1:31" ht="409.5">
      <c r="A306" s="12">
        <v>305</v>
      </c>
      <c r="B306" s="12">
        <v>10304100023</v>
      </c>
      <c r="C306" s="12" t="s">
        <v>1288</v>
      </c>
      <c r="D306" s="12">
        <v>3</v>
      </c>
      <c r="E306" s="12" t="s">
        <v>1289</v>
      </c>
      <c r="F306" s="12" t="s">
        <v>1164</v>
      </c>
      <c r="G306" s="12" t="s">
        <v>1453</v>
      </c>
      <c r="H306" s="12" t="s">
        <v>1166</v>
      </c>
      <c r="I306" s="12">
        <v>12</v>
      </c>
      <c r="J306" s="12" t="s">
        <v>1096</v>
      </c>
      <c r="K306" s="12">
        <v>35</v>
      </c>
      <c r="M306" s="12" t="s">
        <v>1193</v>
      </c>
      <c r="N306" s="12" t="s">
        <v>1166</v>
      </c>
      <c r="O306" s="12" t="s">
        <v>1096</v>
      </c>
      <c r="P306" s="12">
        <v>12</v>
      </c>
      <c r="Q306" s="12">
        <v>35</v>
      </c>
      <c r="R306" s="12" t="s">
        <v>1487</v>
      </c>
      <c r="S306" s="12" t="s">
        <v>1488</v>
      </c>
      <c r="T306" s="13" t="s">
        <v>1781</v>
      </c>
      <c r="U306" s="13" t="s">
        <v>1782</v>
      </c>
      <c r="V306" s="12" t="s">
        <v>1048</v>
      </c>
      <c r="W306" s="12" t="s">
        <v>918</v>
      </c>
      <c r="X306" s="20" t="s">
        <v>917</v>
      </c>
      <c r="Z306" s="12" t="s">
        <v>920</v>
      </c>
      <c r="AA306" s="12">
        <v>20101111</v>
      </c>
      <c r="AB306" s="12" t="s">
        <v>919</v>
      </c>
      <c r="AC306" s="12" t="s">
        <v>743</v>
      </c>
      <c r="AE306" s="12">
        <v>7.03</v>
      </c>
    </row>
    <row r="307" spans="1:31" ht="396">
      <c r="A307" s="12">
        <v>306</v>
      </c>
      <c r="B307" s="12">
        <v>10274900023</v>
      </c>
      <c r="C307" s="12" t="s">
        <v>1783</v>
      </c>
      <c r="D307" s="12">
        <v>2</v>
      </c>
      <c r="E307" s="12" t="s">
        <v>1929</v>
      </c>
      <c r="F307" s="12" t="s">
        <v>1164</v>
      </c>
      <c r="G307" s="12" t="s">
        <v>1785</v>
      </c>
      <c r="H307" s="12" t="s">
        <v>1044</v>
      </c>
      <c r="I307" s="12">
        <v>31</v>
      </c>
      <c r="J307" s="12" t="s">
        <v>1786</v>
      </c>
      <c r="K307" s="12">
        <v>45</v>
      </c>
      <c r="M307" s="12" t="s">
        <v>1151</v>
      </c>
      <c r="N307" s="12" t="s">
        <v>1044</v>
      </c>
      <c r="O307" s="12" t="s">
        <v>1786</v>
      </c>
      <c r="P307" s="12">
        <v>31</v>
      </c>
      <c r="Q307" s="12">
        <v>45</v>
      </c>
      <c r="R307" s="12" t="s">
        <v>1173</v>
      </c>
      <c r="S307" s="12" t="s">
        <v>1630</v>
      </c>
      <c r="T307" s="13" t="s">
        <v>869</v>
      </c>
      <c r="U307" s="12" t="s">
        <v>870</v>
      </c>
      <c r="V307" s="21" t="s">
        <v>704</v>
      </c>
      <c r="W307" s="21" t="s">
        <v>706</v>
      </c>
      <c r="X307" s="22" t="s">
        <v>716</v>
      </c>
      <c r="Y307" s="21"/>
      <c r="Z307" s="12" t="s">
        <v>920</v>
      </c>
      <c r="AA307" s="12">
        <v>20101111</v>
      </c>
      <c r="AB307" s="12" t="s">
        <v>717</v>
      </c>
      <c r="AC307" s="12" t="s">
        <v>743</v>
      </c>
      <c r="AE307" s="12" t="s">
        <v>1231</v>
      </c>
    </row>
    <row r="308" spans="1:31" ht="409.5">
      <c r="A308" s="12">
        <v>307</v>
      </c>
      <c r="B308" s="12">
        <v>10274800023</v>
      </c>
      <c r="C308" s="12" t="s">
        <v>1783</v>
      </c>
      <c r="D308" s="12">
        <v>1</v>
      </c>
      <c r="E308" s="12" t="s">
        <v>1784</v>
      </c>
      <c r="F308" s="12" t="s">
        <v>1164</v>
      </c>
      <c r="G308" s="12" t="s">
        <v>1785</v>
      </c>
      <c r="H308" s="12" t="s">
        <v>1044</v>
      </c>
      <c r="M308" s="12" t="s">
        <v>1193</v>
      </c>
      <c r="N308" s="12" t="s">
        <v>1044</v>
      </c>
      <c r="R308" s="12" t="s">
        <v>1170</v>
      </c>
      <c r="S308" s="12" t="s">
        <v>1638</v>
      </c>
      <c r="T308" s="13" t="s">
        <v>1304</v>
      </c>
      <c r="U308" s="12" t="s">
        <v>871</v>
      </c>
      <c r="V308" s="12" t="s">
        <v>704</v>
      </c>
      <c r="W308" s="12" t="s">
        <v>1895</v>
      </c>
      <c r="X308" s="20" t="s">
        <v>1908</v>
      </c>
      <c r="Z308" s="12" t="s">
        <v>920</v>
      </c>
      <c r="AA308" s="12">
        <v>20101209</v>
      </c>
      <c r="AB308" s="12" t="s">
        <v>1888</v>
      </c>
      <c r="AC308" s="12" t="s">
        <v>743</v>
      </c>
      <c r="AE308" s="12" t="s">
        <v>1122</v>
      </c>
    </row>
  </sheetData>
  <sheetProtection/>
  <autoFilter ref="A1:AE308"/>
  <hyperlinks>
    <hyperlink ref="X133" r:id="rId1" display="https://mentor.ieee.org/802.11/dcn/10/11-10-1224-02-000s-esr-bit-sponsor-ballot-comment-resolution.doc"/>
    <hyperlink ref="X194" r:id="rId2" display="https://mentor.ieee.org/802.11/dcn/10/11-10-1224-02-000s-esr-bit-sponsor-ballot-comment-resolution.doc"/>
    <hyperlink ref="X263" r:id="rId3" display="https://mentor.ieee.org/802.11/dcn/10/11-10-1224-02-000s-esr-bit-sponsor-ballot-comment-resolution.doc"/>
    <hyperlink ref="X305" r:id="rId4" display="https://mentor.ieee.org/802.11/dcn/10/11-10-1224-02-000s-esr-bit-sponsor-ballot-comment-resolution.doc"/>
    <hyperlink ref="X306" r:id="rId5" display="https://mentor.ieee.org/802.11/dcn/10/11-10-1224-02-000s-esr-bit-sponsor-ballot-comment-resolution.doc"/>
    <hyperlink ref="X56" r:id="rId6" display="https://mentor.ieee.org/802.11/dcn/10/11-10-1379-00-000s-sb01-rfi-resolutions-dallas.xls"/>
    <hyperlink ref="X57" r:id="rId7" display="https://mentor.ieee.org/802.11/dcn/10/11-10-1379-00-000s-sb01-rfi-resolutions-dallas.xls"/>
    <hyperlink ref="X82" r:id="rId8" display="https://mentor.ieee.org/802.11/dcn/10/11-10-1379-00-000s-sb01-rfi-resolutions-dallas.xls"/>
    <hyperlink ref="X85" r:id="rId9" display="https://mentor.ieee.org/802.11/dcn/10/11-10-1379-00-000s-sb01-rfi-resolutions-dallas.xls"/>
    <hyperlink ref="X137" r:id="rId10" display="https://mentor.ieee.org/802.11/dcn/10/11-10-1379-00-000s-sb01-rfi-resolutions-dallas.xls"/>
    <hyperlink ref="X192" r:id="rId11" display="https://mentor.ieee.org/802.11/dcn/10/11-10-1379-00-000s-sb01-rfi-resolutions-dallas.xls"/>
    <hyperlink ref="X307" r:id="rId12" display="https://mentor.ieee.org/802.11/dcn/10/11-10-1379-00-000s-sb01-rfi-resolutions-dallas.xls"/>
    <hyperlink ref="X145" r:id="rId13" display="https://mentor.ieee.org/802.11/dcn/10/11-10-1367-01-000s-mcca-comment-resolutions.xls"/>
    <hyperlink ref="X162" r:id="rId14" display="https://mentor.ieee.org/802.11/dcn/10/11-10-1367-01-000s-mcca-comment-resolutions.xls"/>
    <hyperlink ref="X163" r:id="rId15" display="https://mentor.ieee.org/802.11/dcn/10/11-10-1367-01-000s-mcca-comment-resolutions.xls"/>
    <hyperlink ref="X164" r:id="rId16" display="https://mentor.ieee.org/802.11/dcn/10/11-10-1367-01-000s-mcca-comment-resolutions.xls"/>
    <hyperlink ref="X165" r:id="rId17" display="https://mentor.ieee.org/802.11/dcn/10/11-10-1367-01-000s-mcca-comment-resolutions.xls"/>
    <hyperlink ref="X166" r:id="rId18" display="https://mentor.ieee.org/802.11/dcn/10/11-10-1367-01-000s-mcca-comment-resolutions.xls"/>
    <hyperlink ref="X167" r:id="rId19" display="https://mentor.ieee.org/802.11/dcn/10/11-10-1367-01-000s-mcca-comment-resolutions.xls"/>
    <hyperlink ref="X168" r:id="rId20" display="https://mentor.ieee.org/802.11/dcn/10/11-10-1367-01-000s-mcca-comment-resolutions.xls"/>
    <hyperlink ref="X169" r:id="rId21" display="https://mentor.ieee.org/802.11/dcn/10/11-10-1367-01-000s-mcca-comment-resolutions.xls"/>
    <hyperlink ref="X170" r:id="rId22" display="https://mentor.ieee.org/802.11/dcn/10/11-10-1367-01-000s-mcca-comment-resolutions.xls"/>
    <hyperlink ref="X171" r:id="rId23" display="https://mentor.ieee.org/802.11/dcn/10/11-10-1367-01-000s-mcca-comment-resolutions.xls"/>
    <hyperlink ref="X172" r:id="rId24" display="https://mentor.ieee.org/802.11/dcn/10/11-10-1367-01-000s-mcca-comment-resolutions.xls"/>
    <hyperlink ref="X173" r:id="rId25" display="https://mentor.ieee.org/802.11/dcn/10/11-10-1367-01-000s-mcca-comment-resolutions.xls"/>
    <hyperlink ref="X174" r:id="rId26" display="https://mentor.ieee.org/802.11/dcn/10/11-10-1367-01-000s-mcca-comment-resolutions.xls"/>
    <hyperlink ref="X178" r:id="rId27" display="https://mentor.ieee.org/802.11/dcn/10/11-10-1367-01-000s-mcca-comment-resolutions.xls"/>
    <hyperlink ref="X179" r:id="rId28" display="https://mentor.ieee.org/802.11/dcn/10/11-10-1367-01-000s-mcca-comment-resolutions.xls"/>
    <hyperlink ref="X180" r:id="rId29" display="https://mentor.ieee.org/802.11/dcn/10/11-10-1367-01-000s-mcca-comment-resolutions.xls"/>
    <hyperlink ref="X182" r:id="rId30" display="https://mentor.ieee.org/802.11/dcn/10/11-10-1367-01-000s-mcca-comment-resolutions.xls"/>
    <hyperlink ref="X190" r:id="rId31" display="https://mentor.ieee.org/802.11/dcn/10/11-10-1367-01-000s-mcca-comment-resolutions.xls"/>
    <hyperlink ref="X247" r:id="rId32" display="https://mentor.ieee.org/802.11/dcn/10/11-10-1367-01-000s-mcca-comment-resolutions.xls"/>
    <hyperlink ref="X248" r:id="rId33" display="https://mentor.ieee.org/802.11/dcn/10/11-10-1367-01-000s-mcca-comment-resolutions.xls"/>
    <hyperlink ref="X246" r:id="rId34" display="https://mentor.ieee.org/802.11/dcn/10/11-10-1367-01-000s-mcca-comment-resolutions.xls"/>
    <hyperlink ref="X2" r:id="rId35" display="https://mentor.ieee.org/802.11/dcn/10/11-10-1400-02-000s-security-comment-resolution.docx"/>
    <hyperlink ref="X3" r:id="rId36" display="https://mentor.ieee.org/802.11/dcn/10/11-10-1400-02-000s-security-comment-resolution.docx"/>
    <hyperlink ref="X4" r:id="rId37" display="https://mentor.ieee.org/802.11/dcn/10/11-10-1400-02-000s-security-comment-resolution.docx"/>
    <hyperlink ref="X5" r:id="rId38" display="https://mentor.ieee.org/802.11/dcn/10/11-10-1400-02-000s-security-comment-resolution.docx"/>
    <hyperlink ref="X6" r:id="rId39" display="https://mentor.ieee.org/802.11/dcn/10/11-10-1400-02-000s-security-comment-resolution.docx"/>
    <hyperlink ref="X7" r:id="rId40" display="https://mentor.ieee.org/802.11/dcn/10/11-10-1400-02-000s-security-comment-resolution.docx"/>
    <hyperlink ref="X95" r:id="rId41" display="https://mentor.ieee.org/802.11/dcn/10/11-10-1400-02-000s-security-comment-resolution.docx"/>
    <hyperlink ref="X96" r:id="rId42" display="https://mentor.ieee.org/802.11/dcn/10/11-10-1400-02-000s-security-comment-resolution.docx"/>
    <hyperlink ref="X97" r:id="rId43" display="https://mentor.ieee.org/802.11/dcn/10/11-10-1400-02-000s-security-comment-resolution.docx"/>
    <hyperlink ref="X131" r:id="rId44" display="https://mentor.ieee.org/802.11/dcn/10/11-10-1400-02-000s-security-comment-resolution.docx"/>
    <hyperlink ref="X132" r:id="rId45" display="https://mentor.ieee.org/802.11/dcn/10/11-10-1400-02-000s-security-comment-resolution.docx"/>
    <hyperlink ref="X159" r:id="rId46" display="https://mentor.ieee.org/802.11/dcn/10/11-10-1400-02-000s-security-comment-resolution.docx"/>
    <hyperlink ref="X160" r:id="rId47" display="https://mentor.ieee.org/802.11/dcn/10/11-10-1400-02-000s-security-comment-resolution.docx"/>
    <hyperlink ref="X232" r:id="rId48" display="https://mentor.ieee.org/802.11/dcn/10/11-10-1400-02-000s-security-comment-resolution.docx"/>
    <hyperlink ref="X251" r:id="rId49" display="https://mentor.ieee.org/802.11/dcn/10/11-10-1400-02-000s-security-comment-resolution.docx"/>
    <hyperlink ref="X252" r:id="rId50" display="https://mentor.ieee.org/802.11/dcn/10/11-10-1400-02-000s-security-comment-resolution.docx"/>
    <hyperlink ref="X253" r:id="rId51" display="https://mentor.ieee.org/802.11/dcn/10/11-10-1400-02-000s-security-comment-resolution.docx"/>
    <hyperlink ref="X284" r:id="rId52" display="https://mentor.ieee.org/802.11/dcn/10/11-10-1400-02-000s-security-comment-resolution.docx"/>
    <hyperlink ref="X285" r:id="rId53" display="https://mentor.ieee.org/802.11/dcn/10/11-10-1400-02-000s-security-comment-resolution.docx"/>
    <hyperlink ref="X286" r:id="rId54" display="https://mentor.ieee.org/802.11/dcn/10/11-10-1400-02-000s-security-comment-resolution.docx"/>
    <hyperlink ref="X287" r:id="rId55" display="https://mentor.ieee.org/802.11/dcn/10/11-10-1400-02-000s-security-comment-resolution.docx"/>
    <hyperlink ref="X288" r:id="rId56" display="https://mentor.ieee.org/802.11/dcn/10/11-10-1400-02-000s-security-comment-resolution.docx"/>
    <hyperlink ref="X289" r:id="rId57" display="https://mentor.ieee.org/802.11/dcn/10/11-10-1400-02-000s-security-comment-resolution.docx"/>
    <hyperlink ref="X290" r:id="rId58" display="https://mentor.ieee.org/802.11/dcn/10/11-10-1400-02-000s-security-comment-resolution.docx"/>
    <hyperlink ref="X291" r:id="rId59" display="https://mentor.ieee.org/802.11/dcn/10/11-10-1400-02-000s-security-comment-resolution.docx"/>
    <hyperlink ref="X293" r:id="rId60" display="https://mentor.ieee.org/802.11/dcn/10/11-10-1400-02-000s-security-comment-resolution.docx"/>
    <hyperlink ref="X297" r:id="rId61" display="https://mentor.ieee.org/802.11/dcn/10/11-10-1400-02-000s-security-comment-resolution.docx"/>
    <hyperlink ref="X298" r:id="rId62" display="https://mentor.ieee.org/802.11/dcn/10/11-10-1400-02-000s-security-comment-resolution.docx"/>
    <hyperlink ref="X299" r:id="rId63" display="https://mentor.ieee.org/802.11/dcn/10/11-10-1400-02-000s-security-comment-resolution.docx"/>
    <hyperlink ref="X303" r:id="rId64" display="https://mentor.ieee.org/802.11/dcn/10/11-10-1400-02-000s-security-comment-resolution.docx"/>
    <hyperlink ref="X83" r:id="rId65" display="https://mentor.ieee.org/802.11/dcn/10/11-10-1402-03-000s-link-metric-comment-resolution-text.doc"/>
    <hyperlink ref="X238" r:id="rId66" display="https://mentor.ieee.org/802.11/dcn/10/11-10-1402-03-000s-link-metric-comment-resolution-text.doc"/>
    <hyperlink ref="X80" r:id="rId67" display="https://mentor.ieee.org/802.11/dcn/10/11-10-1414-04-000s-proxy-interworking-comment-resolution-text.doc"/>
    <hyperlink ref="X207" r:id="rId68" display="https://mentor.ieee.org/802.11/dcn/10/11-10-1414-04-000s-proxy-interworking-comment-resolution-text.doc"/>
    <hyperlink ref="X208" r:id="rId69" display="https://mentor.ieee.org/802.11/dcn/10/11-10-1414-04-000s-proxy-interworking-comment-resolution-text.doc"/>
    <hyperlink ref="X209" r:id="rId70" display="https://mentor.ieee.org/802.11/dcn/10/11-10-1414-04-000s-proxy-interworking-comment-resolution-text.doc"/>
    <hyperlink ref="X220" r:id="rId71" display="https://mentor.ieee.org/802.11/dcn/10/11-10-1414-04-000s-proxy-interworking-comment-resolution-text.doc"/>
    <hyperlink ref="X260" r:id="rId72" display="https://mentor.ieee.org/802.11/dcn/10/11-10-1414-04-000s-proxy-interworking-comment-resolution-text.doc"/>
    <hyperlink ref="X32" r:id="rId73" display="https://mentor.ieee.org/802.11/dcn/10/11-10-1415-05-000s-mesh-gate-interworking-comment-resolution-text.doc"/>
    <hyperlink ref="X33" r:id="rId74" display="https://mentor.ieee.org/802.11/dcn/10/11-10-1415-05-000s-mesh-gate-interworking-comment-resolution-text.doc"/>
    <hyperlink ref="X71" r:id="rId75" display="https://mentor.ieee.org/802.11/dcn/10/11-10-1415-05-000s-mesh-gate-interworking-comment-resolution-text.doc"/>
    <hyperlink ref="X90" r:id="rId76" display="https://mentor.ieee.org/802.11/dcn/10/11-10-1415-05-000s-mesh-gate-interworking-comment-resolution-text.doc"/>
    <hyperlink ref="X91" r:id="rId77" display="https://mentor.ieee.org/802.11/dcn/10/11-10-1415-05-000s-mesh-gate-interworking-comment-resolution-text.doc"/>
    <hyperlink ref="X134" r:id="rId78" display="https://mentor.ieee.org/802.11/dcn/10/11-10-1415-05-000s-mesh-gate-interworking-comment-resolution-text.doc"/>
    <hyperlink ref="X135" r:id="rId79" display="https://mentor.ieee.org/802.11/dcn/10/11-10-1415-05-000s-mesh-gate-interworking-comment-resolution-text.doc"/>
    <hyperlink ref="X214" r:id="rId80" display="https://mentor.ieee.org/802.11/dcn/10/11-10-1415-05-000s-mesh-gate-interworking-comment-resolution-text.doc"/>
    <hyperlink ref="X216" r:id="rId81" display="https://mentor.ieee.org/802.11/dcn/10/11-10-1415-05-000s-mesh-gate-interworking-comment-resolution-text.doc"/>
    <hyperlink ref="X217" r:id="rId82" display="https://mentor.ieee.org/802.11/dcn/10/11-10-1415-05-000s-mesh-gate-interworking-comment-resolution-text.doc"/>
    <hyperlink ref="X218" r:id="rId83" display="https://mentor.ieee.org/802.11/dcn/10/11-10-1415-05-000s-mesh-gate-interworking-comment-resolution-text.doc"/>
    <hyperlink ref="X219" r:id="rId84" display="https://mentor.ieee.org/802.11/dcn/10/11-10-1415-05-000s-mesh-gate-interworking-comment-resolution-text.doc"/>
    <hyperlink ref="X221" r:id="rId85" display="https://mentor.ieee.org/802.11/dcn/10/11-10-1415-05-000s-mesh-gate-interworking-comment-resolution-text.doc"/>
    <hyperlink ref="X222" r:id="rId86" display="https://mentor.ieee.org/802.11/dcn/10/11-10-1415-05-000s-mesh-gate-interworking-comment-resolution-text.doc"/>
    <hyperlink ref="X223" r:id="rId87" display="https://mentor.ieee.org/802.11/dcn/10/11-10-1415-05-000s-mesh-gate-interworking-comment-resolution-text.doc"/>
    <hyperlink ref="X224" r:id="rId88" display="https://mentor.ieee.org/802.11/dcn/10/11-10-1415-05-000s-mesh-gate-interworking-comment-resolution-text.doc"/>
    <hyperlink ref="X59" r:id="rId89" display="https://mentor.ieee.org/802.11/dcn/10/11-10-1423-00-000s-resolutions-to-some-editorial-comments.xls"/>
    <hyperlink ref="X60" r:id="rId90" display="https://mentor.ieee.org/802.11/dcn/10/11-10-1423-00-000s-resolutions-to-some-editorial-comments.xls"/>
    <hyperlink ref="X74" r:id="rId91" display="https://mentor.ieee.org/802.11/dcn/10/11-10-1423-00-000s-resolutions-to-some-editorial-comments.xls"/>
    <hyperlink ref="X89" r:id="rId92" display="https://mentor.ieee.org/802.11/dcn/10/11-10-1423-00-000s-resolutions-to-some-editorial-comments.xls"/>
    <hyperlink ref="X225" r:id="rId93" display="https://mentor.ieee.org/802.11/dcn/10/11-10-1423-00-000s-resolutions-to-some-editorial-comments.xls"/>
    <hyperlink ref="X241" r:id="rId94" display="https://mentor.ieee.org/802.11/dcn/10/11-10-1423-00-000s-resolutions-to-some-editorial-comments.xls"/>
    <hyperlink ref="X244" r:id="rId95" display="https://mentor.ieee.org/802.11/dcn/10/11-10-1423-00-000s-resolutions-to-some-editorial-comments.xls"/>
    <hyperlink ref="X254" r:id="rId96" display="https://mentor.ieee.org/802.11/dcn/10/11-10-1423-00-000s-resolutions-to-some-editorial-comments.xls"/>
    <hyperlink ref="X292" r:id="rId97" display="https://mentor.ieee.org/802.11/dcn/10/11-10-1423-00-000s-resolutions-to-some-editorial-comments.xls"/>
    <hyperlink ref="X294" r:id="rId98" display="https://mentor.ieee.org/802.11/dcn/10/11-10-1423-00-000s-resolutions-to-some-editorial-comments.xls"/>
    <hyperlink ref="X295" r:id="rId99" display="https://mentor.ieee.org/802.11/dcn/10/11-10-1423-00-000s-resolutions-to-some-editorial-comments.xls"/>
    <hyperlink ref="X296" r:id="rId100" display="https://mentor.ieee.org/802.11/dcn/10/11-10-1423-00-000s-resolutions-to-some-editorial-comments.xls"/>
    <hyperlink ref="X73" r:id="rId101" display="https://mentor.ieee.org/802.11/dcn/10/11-10-1430-00-000s-resolutions-to-some-comments.xls"/>
    <hyperlink ref="X99" r:id="rId102" display="https://mentor.ieee.org/802.11/dcn/10/11-10-1430-00-000s-resolutions-to-some-comments.xls"/>
    <hyperlink ref="X100" r:id="rId103" display="https://mentor.ieee.org/802.11/dcn/10/11-10-1430-00-000s-resolutions-to-some-comments.xls"/>
    <hyperlink ref="X101" r:id="rId104" display="https://mentor.ieee.org/802.11/dcn/10/11-10-1430-00-000s-resolutions-to-some-comments.xls"/>
    <hyperlink ref="X129" r:id="rId105" display="https://mentor.ieee.org/802.11/dcn/10/11-10-1430-00-000s-resolutions-to-some-comments.xls"/>
    <hyperlink ref="X237" r:id="rId106" display="https://mentor.ieee.org/802.11/dcn/10/11-10-1430-00-000s-resolutions-to-some-comments.xls"/>
    <hyperlink ref="X280" r:id="rId107" display="https://mentor.ieee.org/802.11/dcn/10/11-10-1430-00-000s-resolutions-to-some-comments.xls"/>
    <hyperlink ref="X308" r:id="rId108" display="https://mentor.ieee.org/802.11/dcn/10/11-10-1430-00-000s-resolutions-to-some-comments.xls"/>
    <hyperlink ref="X52" r:id="rId109" display="https://mentor.ieee.org/802.11/dcn/10/11-10-1437-00-000s-mcca-comments-excel.xls"/>
    <hyperlink ref="X53" r:id="rId110" display="https://mentor.ieee.org/802.11/dcn/10/11-10-1437-00-000s-mcca-comments-excel.xls"/>
    <hyperlink ref="X54" r:id="rId111" display="https://mentor.ieee.org/802.11/dcn/10/11-10-1437-00-000s-mcca-comments-excel.xls"/>
    <hyperlink ref="X144" r:id="rId112" display="https://mentor.ieee.org/802.11/dcn/10/11-10-1437-00-000s-mcca-comments-excel.xls"/>
    <hyperlink ref="X175" r:id="rId113" display="https://mentor.ieee.org/802.11/dcn/10/11-10-1437-00-000s-mcca-comments-excel.xls"/>
    <hyperlink ref="X176" r:id="rId114" display="https://mentor.ieee.org/802.11/dcn/10/11-10-1437-00-000s-mcca-comments-excel.xls"/>
    <hyperlink ref="X177" r:id="rId115" display="https://mentor.ieee.org/802.11/dcn/10/11-10-1437-00-000s-mcca-comments-excel.xls"/>
    <hyperlink ref="X181" r:id="rId116" display="https://mentor.ieee.org/802.11/dcn/10/11-10-1437-00-000s-mcca-comments-excel.xls"/>
    <hyperlink ref="X183" r:id="rId117" display="https://mentor.ieee.org/802.11/dcn/10/11-10-1437-00-000s-mcca-comments-excel.xls"/>
    <hyperlink ref="X188" r:id="rId118" display="https://mentor.ieee.org/802.11/dcn/10/11-10-1437-00-000s-mcca-comments-excel.xls"/>
    <hyperlink ref="X191" r:id="rId119" display="https://mentor.ieee.org/802.11/dcn/10/11-10-1437-00-000s-mcca-comments-excel.xls"/>
    <hyperlink ref="X249" r:id="rId120" display="https://mentor.ieee.org/802.11/dcn/10/11-10-1437-00-000s-mcca-comments-excel.xls"/>
    <hyperlink ref="X130" r:id="rId121" display="https://mentor.ieee.org/802.11/dcn/10/11-10-1422-00-000s-g-def-g-base-comments.xls"/>
    <hyperlink ref="X138" r:id="rId122" display="https://mentor.ieee.org/802.11/dcn/10/11-10-1422-00-000s-g-def-g-base-comments.xls"/>
    <hyperlink ref="X154" r:id="rId123" display="https://mentor.ieee.org/802.11/dcn/10/11-10-1422-00-000s-g-def-g-base-comments.xls"/>
    <hyperlink ref="X156" r:id="rId124" display="https://mentor.ieee.org/802.11/dcn/10/11-10-1422-00-000s-g-def-g-base-comments.xls"/>
    <hyperlink ref="X184" r:id="rId125" display="https://mentor.ieee.org/802.11/dcn/10/11-10-1422-00-000s-g-def-g-base-comments.xls"/>
    <hyperlink ref="X270" r:id="rId126" display="https://mentor.ieee.org/802.11/dcn/10/11-10-1422-00-000s-g-def-g-base-comments.xls"/>
    <hyperlink ref="X271" r:id="rId127" display="https://mentor.ieee.org/802.11/dcn/10/11-10-1422-00-000s-g-def-g-base-comments.xls"/>
    <hyperlink ref="X273" r:id="rId128" display="https://mentor.ieee.org/802.11/dcn/10/11-10-1422-00-000s-g-def-g-base-comments.xls"/>
    <hyperlink ref="X274" r:id="rId129" display="https://mentor.ieee.org/802.11/dcn/10/11-10-1422-00-000s-g-def-g-base-comments.xls"/>
    <hyperlink ref="X282" r:id="rId130" display="https://mentor.ieee.org/802.11/dcn/10/11-10-1422-00-000s-g-def-g-base-comments.xls"/>
    <hyperlink ref="X87" r:id="rId131" display="https://mentor.ieee.org/802.11/dcn/10/11-10-1439-00-000s-hwmp-comment-resolutions.doc"/>
    <hyperlink ref="X88" r:id="rId132" display="https://mentor.ieee.org/802.11/dcn/10/11-10-1439-00-000s-hwmp-comment-resolutions.doc"/>
    <hyperlink ref="X94" r:id="rId133" display="https://mentor.ieee.org/802.11/dcn/10/11-10-1439-00-000s-hwmp-comment-resolutions.doc"/>
    <hyperlink ref="X189" r:id="rId134" display="https://mentor.ieee.org/802.11/dcn/10/11-10-1439-00-000s-hwmp-comment-resolutions.doc"/>
    <hyperlink ref="X196" r:id="rId135" display="https://mentor.ieee.org/802.11/dcn/10/11-10-1439-00-000s-hwmp-comment-resolutions.doc"/>
    <hyperlink ref="X226" r:id="rId136" display="https://mentor.ieee.org/802.11/dcn/10/11-10-1439-00-000s-hwmp-comment-resolutions.doc"/>
    <hyperlink ref="X47" r:id="rId137" display="https://mentor.ieee.org/802.11/dcn/10/11-10-1440-01-000s-forwarding-resolutions.doc"/>
    <hyperlink ref="X55" r:id="rId138" display="https://mentor.ieee.org/802.11/dcn/10/11-10-1440-01-000s-forwarding-resolutions.doc"/>
    <hyperlink ref="X58" r:id="rId139" display="https://mentor.ieee.org/802.11/dcn/10/11-10-1440-01-000s-forwarding-resolutions.doc"/>
    <hyperlink ref="X61" r:id="rId140" display="https://mentor.ieee.org/802.11/dcn/10/11-10-1440-01-000s-forwarding-resolutions.doc"/>
    <hyperlink ref="X62" r:id="rId141" display="https://mentor.ieee.org/802.11/dcn/10/11-10-1440-01-000s-forwarding-resolutions.doc"/>
    <hyperlink ref="X63" r:id="rId142" display="https://mentor.ieee.org/802.11/dcn/10/11-10-1440-01-000s-forwarding-resolutions.doc"/>
    <hyperlink ref="X64" r:id="rId143" display="https://mentor.ieee.org/802.11/dcn/10/11-10-1440-01-000s-forwarding-resolutions.doc"/>
    <hyperlink ref="X65" r:id="rId144" display="https://mentor.ieee.org/802.11/dcn/10/11-10-1440-01-000s-forwarding-resolutions.doc"/>
    <hyperlink ref="X66" r:id="rId145" display="https://mentor.ieee.org/802.11/dcn/10/11-10-1440-01-000s-forwarding-resolutions.doc"/>
    <hyperlink ref="X67" r:id="rId146" display="https://mentor.ieee.org/802.11/dcn/10/11-10-1440-01-000s-forwarding-resolutions.doc"/>
    <hyperlink ref="X29" r:id="rId147" display="https://mentor.ieee.org/802.11/dcn/10/11-10-1428-02-000s-text-for-resolution-to-congestion-control-cids.doc"/>
    <hyperlink ref="X86" r:id="rId148" display="https://mentor.ieee.org/802.11/dcn/10/11-10-1428-02-000s-text-for-resolution-to-congestion-control-cids.doc"/>
    <hyperlink ref="X205" r:id="rId149" display="https://mentor.ieee.org/802.11/dcn/10/11-10-1428-02-000s-text-for-resolution-to-congestion-control-cids.doc"/>
    <hyperlink ref="X206" r:id="rId150" display="https://mentor.ieee.org/802.11/dcn/10/11-10-1428-02-000s-text-for-resolution-to-congestion-control-cids.doc"/>
  </hyperlinks>
  <printOptions/>
  <pageMargins left="0.787401575" right="0.787401575" top="0.984251969" bottom="0.984251969" header="0.512" footer="0.512"/>
  <pageSetup horizontalDpi="1200" verticalDpi="1200" orientation="portrait" paperSize="9" r:id="rId15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Sakoda, Kazuyuki (RDL)</dc:creator>
  <cp:keywords/>
  <dc:description/>
  <cp:lastModifiedBy>Kazuyuki Sakoda</cp:lastModifiedBy>
  <dcterms:created xsi:type="dcterms:W3CDTF">2010-11-06T08:24:49Z</dcterms:created>
  <dcterms:modified xsi:type="dcterms:W3CDTF">2011-03-15T01:26:38Z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